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Даниил\Desktop\Информатика\Лабораторная 5\"/>
    </mc:Choice>
  </mc:AlternateContent>
  <xr:revisionPtr revIDLastSave="0" documentId="13_ncr:1_{497439B0-97C9-460C-AD30-D54E662BBB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definedNames>
    <definedName name="_4ACA">Лист1!$Z$9</definedName>
    <definedName name="ububb">Лист1!$Z$9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3" i="2" l="1"/>
  <c r="AE56" i="2"/>
  <c r="AE49" i="2"/>
  <c r="AE42" i="2"/>
  <c r="AE35" i="2"/>
  <c r="AE28" i="2"/>
  <c r="AE2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AS32" i="2"/>
  <c r="AR32" i="2"/>
  <c r="AQ32" i="2"/>
  <c r="AP32" i="2"/>
  <c r="AN32" i="2"/>
  <c r="AM32" i="2"/>
  <c r="AL32" i="2"/>
  <c r="AK32" i="2"/>
  <c r="AI32" i="2"/>
  <c r="AH32" i="2"/>
  <c r="AG32" i="2"/>
  <c r="AF32" i="2"/>
  <c r="AD32" i="2"/>
  <c r="AC32" i="2"/>
  <c r="AB32" i="2"/>
  <c r="AB25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D31" i="2"/>
  <c r="X31" i="2"/>
  <c r="W31" i="2" s="1"/>
  <c r="V31" i="2" s="1"/>
  <c r="T31" i="2" s="1"/>
  <c r="S31" i="2" s="1"/>
  <c r="R31" i="2" s="1"/>
  <c r="Q31" i="2" s="1"/>
  <c r="O31" i="2" s="1"/>
  <c r="N31" i="2" s="1"/>
  <c r="M31" i="2" s="1"/>
  <c r="L31" i="2" s="1"/>
  <c r="J31" i="2" s="1"/>
  <c r="I31" i="2" s="1"/>
  <c r="H31" i="2" s="1"/>
  <c r="G31" i="2" s="1"/>
  <c r="X32" i="2"/>
  <c r="Y35" i="2"/>
  <c r="D38" i="2"/>
  <c r="X38" i="2"/>
  <c r="W38" i="2" s="1"/>
  <c r="V38" i="2" s="1"/>
  <c r="T38" i="2" s="1"/>
  <c r="S38" i="2" s="1"/>
  <c r="R38" i="2" s="1"/>
  <c r="Q38" i="2" s="1"/>
  <c r="O38" i="2" s="1"/>
  <c r="N38" i="2" s="1"/>
  <c r="M38" i="2" s="1"/>
  <c r="L38" i="2" s="1"/>
  <c r="J38" i="2" s="1"/>
  <c r="I38" i="2" s="1"/>
  <c r="H38" i="2" s="1"/>
  <c r="G38" i="2" s="1"/>
  <c r="X39" i="2"/>
  <c r="Y42" i="2"/>
  <c r="D45" i="2"/>
  <c r="D52" i="2" s="1"/>
  <c r="D59" i="2" s="1"/>
  <c r="X45" i="2"/>
  <c r="W45" i="2" s="1"/>
  <c r="V45" i="2" s="1"/>
  <c r="T45" i="2" s="1"/>
  <c r="S45" i="2" s="1"/>
  <c r="R45" i="2" s="1"/>
  <c r="Q45" i="2" s="1"/>
  <c r="O45" i="2" s="1"/>
  <c r="N45" i="2" s="1"/>
  <c r="M45" i="2" s="1"/>
  <c r="L45" i="2" s="1"/>
  <c r="J45" i="2" s="1"/>
  <c r="I45" i="2" s="1"/>
  <c r="H45" i="2" s="1"/>
  <c r="G45" i="2" s="1"/>
  <c r="X46" i="2"/>
  <c r="Y49" i="2"/>
  <c r="W52" i="2"/>
  <c r="V52" i="2" s="1"/>
  <c r="T52" i="2" s="1"/>
  <c r="S52" i="2" s="1"/>
  <c r="R52" i="2" s="1"/>
  <c r="Q52" i="2" s="1"/>
  <c r="O52" i="2" s="1"/>
  <c r="N52" i="2" s="1"/>
  <c r="M52" i="2" s="1"/>
  <c r="L52" i="2" s="1"/>
  <c r="J52" i="2" s="1"/>
  <c r="I52" i="2" s="1"/>
  <c r="H52" i="2" s="1"/>
  <c r="G52" i="2" s="1"/>
  <c r="X52" i="2"/>
  <c r="X53" i="2"/>
  <c r="Y56" i="2"/>
  <c r="T59" i="2"/>
  <c r="S59" i="2" s="1"/>
  <c r="R59" i="2" s="1"/>
  <c r="Q59" i="2" s="1"/>
  <c r="O59" i="2" s="1"/>
  <c r="N59" i="2" s="1"/>
  <c r="M59" i="2" s="1"/>
  <c r="L59" i="2" s="1"/>
  <c r="J59" i="2" s="1"/>
  <c r="I59" i="2" s="1"/>
  <c r="H59" i="2" s="1"/>
  <c r="G59" i="2" s="1"/>
  <c r="V59" i="2"/>
  <c r="W59" i="2"/>
  <c r="X59" i="2"/>
  <c r="X60" i="2"/>
  <c r="Y63" i="2"/>
  <c r="D24" i="2"/>
  <c r="AB21" i="2"/>
  <c r="AQ18" i="2"/>
  <c r="AR18" i="2"/>
  <c r="AS18" i="2"/>
  <c r="AB18" i="2"/>
  <c r="AC18" i="2"/>
  <c r="AD18" i="2"/>
  <c r="AF18" i="2"/>
  <c r="AG18" i="2"/>
  <c r="AH18" i="2"/>
  <c r="AI18" i="2"/>
  <c r="AK18" i="2"/>
  <c r="AL18" i="2"/>
  <c r="AM18" i="2"/>
  <c r="AN18" i="2"/>
  <c r="AP18" i="2"/>
  <c r="Y28" i="2"/>
  <c r="X25" i="2"/>
  <c r="X24" i="2"/>
  <c r="W24" i="2"/>
  <c r="V24" i="2"/>
  <c r="T24" i="2"/>
  <c r="S24" i="2"/>
  <c r="R24" i="2"/>
  <c r="Q24" i="2"/>
  <c r="O24" i="2" s="1"/>
  <c r="N24" i="2" s="1"/>
  <c r="M24" i="2" s="1"/>
  <c r="L24" i="2" s="1"/>
  <c r="J24" i="2" s="1"/>
  <c r="I24" i="2" s="1"/>
  <c r="H24" i="2" s="1"/>
  <c r="G24" i="2" s="1"/>
  <c r="AC22" i="2"/>
  <c r="J22" i="2"/>
  <c r="T22" i="2"/>
  <c r="O22" i="2"/>
  <c r="Y22" i="2"/>
  <c r="AA22" i="2"/>
  <c r="X17" i="2"/>
  <c r="W17" i="2" s="1"/>
  <c r="V17" i="2" s="1"/>
  <c r="K20" i="2"/>
  <c r="P20" i="2"/>
  <c r="U20" i="2"/>
  <c r="K19" i="2"/>
  <c r="P19" i="2"/>
  <c r="U19" i="2"/>
  <c r="C8" i="2"/>
  <c r="C14" i="2" s="1"/>
  <c r="C7" i="2"/>
  <c r="C13" i="2" s="1"/>
  <c r="C6" i="2"/>
  <c r="C12" i="2" s="1"/>
  <c r="C5" i="2"/>
  <c r="C11" i="2" s="1"/>
  <c r="C4" i="2"/>
  <c r="C10" i="2" s="1"/>
  <c r="G3" i="2"/>
  <c r="G11" i="1"/>
  <c r="H11" i="1"/>
  <c r="I11" i="1"/>
  <c r="J11" i="1"/>
  <c r="L11" i="1"/>
  <c r="M11" i="1"/>
  <c r="N11" i="1"/>
  <c r="O11" i="1"/>
  <c r="Q11" i="1"/>
  <c r="R11" i="1"/>
  <c r="S11" i="1"/>
  <c r="T11" i="1"/>
  <c r="V11" i="1"/>
  <c r="W11" i="1"/>
  <c r="X11" i="1"/>
  <c r="Y11" i="1"/>
  <c r="G5" i="1"/>
  <c r="H5" i="1"/>
  <c r="I5" i="1"/>
  <c r="J5" i="1"/>
  <c r="L5" i="1"/>
  <c r="M5" i="1"/>
  <c r="N5" i="1"/>
  <c r="O5" i="1"/>
  <c r="Q5" i="1"/>
  <c r="R5" i="1"/>
  <c r="S5" i="1"/>
  <c r="T5" i="1"/>
  <c r="V5" i="1"/>
  <c r="W5" i="1"/>
  <c r="X5" i="1"/>
  <c r="Y5" i="1"/>
  <c r="G6" i="1"/>
  <c r="I6" i="1"/>
  <c r="L6" i="1"/>
  <c r="M6" i="1"/>
  <c r="N6" i="1"/>
  <c r="O6" i="1"/>
  <c r="S6" i="1"/>
  <c r="T6" i="1"/>
  <c r="X6" i="1"/>
  <c r="V3" i="1"/>
  <c r="Q3" i="1"/>
  <c r="L3" i="1"/>
  <c r="I3" i="1"/>
  <c r="J3" i="1"/>
  <c r="H3" i="1"/>
  <c r="G3" i="1"/>
  <c r="C8" i="1"/>
  <c r="C14" i="1" s="1"/>
  <c r="I14" i="1" s="1"/>
  <c r="C7" i="1"/>
  <c r="C13" i="1" s="1"/>
  <c r="I13" i="1" s="1"/>
  <c r="C6" i="1"/>
  <c r="C12" i="1" s="1"/>
  <c r="I12" i="1" s="1"/>
  <c r="C5" i="1"/>
  <c r="C11" i="1" s="1"/>
  <c r="C4" i="1"/>
  <c r="C10" i="1" s="1"/>
  <c r="I10" i="1" s="1"/>
  <c r="T8" i="1" l="1"/>
  <c r="S8" i="1"/>
  <c r="W6" i="1"/>
  <c r="R6" i="1"/>
  <c r="Q6" i="1"/>
  <c r="J6" i="1"/>
  <c r="T4" i="1"/>
  <c r="Q7" i="1"/>
  <c r="N4" i="1"/>
  <c r="N8" i="1"/>
  <c r="M8" i="1"/>
  <c r="L7" i="1"/>
  <c r="J7" i="1"/>
  <c r="I4" i="1"/>
  <c r="I8" i="1"/>
  <c r="I7" i="1"/>
  <c r="H4" i="1"/>
  <c r="H8" i="1"/>
  <c r="H7" i="1"/>
  <c r="H6" i="1"/>
  <c r="H10" i="1"/>
  <c r="H14" i="1"/>
  <c r="H13" i="1"/>
  <c r="H12" i="1"/>
  <c r="G10" i="1"/>
  <c r="G14" i="1"/>
  <c r="G13" i="1"/>
  <c r="G12" i="1"/>
  <c r="T7" i="1"/>
  <c r="S4" i="1"/>
  <c r="S7" i="1"/>
  <c r="O7" i="1"/>
  <c r="M4" i="1"/>
  <c r="M7" i="1"/>
  <c r="L8" i="1"/>
  <c r="J4" i="1"/>
  <c r="J8" i="1"/>
  <c r="G4" i="1"/>
  <c r="G8" i="1"/>
  <c r="G7" i="1"/>
  <c r="Y4" i="1"/>
  <c r="Y8" i="1"/>
  <c r="Y7" i="1"/>
  <c r="Y6" i="1"/>
  <c r="Y10" i="1"/>
  <c r="Y14" i="1"/>
  <c r="Y13" i="1"/>
  <c r="Y12" i="1"/>
  <c r="X10" i="1"/>
  <c r="X14" i="1"/>
  <c r="X13" i="1"/>
  <c r="X12" i="1"/>
  <c r="W10" i="1"/>
  <c r="W14" i="1"/>
  <c r="W13" i="1"/>
  <c r="W12" i="1"/>
  <c r="R4" i="1"/>
  <c r="R8" i="1"/>
  <c r="R7" i="1"/>
  <c r="Q4" i="1"/>
  <c r="Q8" i="1"/>
  <c r="O4" i="1"/>
  <c r="O8" i="1"/>
  <c r="N7" i="1"/>
  <c r="L4" i="1"/>
  <c r="X4" i="1"/>
  <c r="X8" i="1"/>
  <c r="X7" i="1"/>
  <c r="W4" i="1"/>
  <c r="W8" i="1"/>
  <c r="W7" i="1"/>
  <c r="V4" i="1"/>
  <c r="V8" i="1"/>
  <c r="V7" i="1"/>
  <c r="V6" i="1"/>
  <c r="V10" i="1"/>
  <c r="V14" i="1"/>
  <c r="V13" i="1"/>
  <c r="V12" i="1"/>
  <c r="T10" i="1"/>
  <c r="T14" i="1"/>
  <c r="T13" i="1"/>
  <c r="T12" i="1"/>
  <c r="S10" i="1"/>
  <c r="S14" i="1"/>
  <c r="S13" i="1"/>
  <c r="S12" i="1"/>
  <c r="R10" i="1"/>
  <c r="R14" i="1"/>
  <c r="R13" i="1"/>
  <c r="R12" i="1"/>
  <c r="Q10" i="1"/>
  <c r="Q14" i="1"/>
  <c r="Q13" i="1"/>
  <c r="Q12" i="1"/>
  <c r="O10" i="1"/>
  <c r="O14" i="1"/>
  <c r="O13" i="1"/>
  <c r="O12" i="1"/>
  <c r="N10" i="1"/>
  <c r="N14" i="1"/>
  <c r="N13" i="1"/>
  <c r="N12" i="1"/>
  <c r="M10" i="1"/>
  <c r="M14" i="1"/>
  <c r="M13" i="1"/>
  <c r="M12" i="1"/>
  <c r="L10" i="1"/>
  <c r="L14" i="1"/>
  <c r="L13" i="1"/>
  <c r="L12" i="1"/>
  <c r="J10" i="1"/>
  <c r="J14" i="1"/>
  <c r="J13" i="1"/>
  <c r="J12" i="1"/>
  <c r="W32" i="2"/>
  <c r="W35" i="2" s="1"/>
  <c r="X28" i="2"/>
  <c r="W39" i="2"/>
  <c r="V32" i="2"/>
  <c r="T32" i="2" s="1"/>
  <c r="S32" i="2" s="1"/>
  <c r="W53" i="2"/>
  <c r="W46" i="2"/>
  <c r="X56" i="2"/>
  <c r="X35" i="2"/>
  <c r="W25" i="2"/>
  <c r="T17" i="2"/>
  <c r="S17" i="2" s="1"/>
  <c r="R17" i="2" s="1"/>
  <c r="Q17" i="2" s="1"/>
  <c r="O17" i="2" s="1"/>
  <c r="N17" i="2" s="1"/>
  <c r="M17" i="2" s="1"/>
  <c r="L17" i="2" s="1"/>
  <c r="G13" i="2"/>
  <c r="G12" i="2"/>
  <c r="G10" i="2"/>
  <c r="G14" i="2"/>
  <c r="G4" i="2"/>
  <c r="G19" i="2" s="1"/>
  <c r="G11" i="2"/>
  <c r="G5" i="2"/>
  <c r="G20" i="2" s="1"/>
  <c r="G8" i="2"/>
  <c r="G7" i="2"/>
  <c r="G6" i="2"/>
  <c r="C9" i="2"/>
  <c r="H3" i="2"/>
  <c r="H14" i="2" s="1"/>
  <c r="M3" i="1"/>
  <c r="N3" i="1" s="1"/>
  <c r="O3" i="1" s="1"/>
  <c r="R3" i="1" s="1"/>
  <c r="S3" i="1" s="1"/>
  <c r="T3" i="1" s="1"/>
  <c r="W3" i="1" s="1"/>
  <c r="X3" i="1" s="1"/>
  <c r="Y3" i="1" s="1"/>
  <c r="C9" i="1"/>
  <c r="C15" i="1" l="1"/>
  <c r="V9" i="1"/>
  <c r="W9" i="1"/>
  <c r="X9" i="1"/>
  <c r="M9" i="1"/>
  <c r="R9" i="1"/>
  <c r="Y9" i="1"/>
  <c r="G9" i="1"/>
  <c r="N9" i="1"/>
  <c r="S9" i="1"/>
  <c r="H9" i="1"/>
  <c r="I9" i="1"/>
  <c r="J9" i="1"/>
  <c r="L9" i="1"/>
  <c r="O9" i="1"/>
  <c r="Q9" i="1"/>
  <c r="T9" i="1"/>
  <c r="X63" i="2"/>
  <c r="V39" i="2"/>
  <c r="X42" i="2"/>
  <c r="W49" i="2"/>
  <c r="V46" i="2"/>
  <c r="S35" i="2"/>
  <c r="R32" i="2"/>
  <c r="W56" i="2"/>
  <c r="V35" i="2"/>
  <c r="T36" i="2"/>
  <c r="T35" i="2"/>
  <c r="X49" i="2"/>
  <c r="V53" i="2"/>
  <c r="W60" i="2"/>
  <c r="W28" i="2"/>
  <c r="V25" i="2"/>
  <c r="J17" i="2"/>
  <c r="I17" i="2" s="1"/>
  <c r="H17" i="2" s="1"/>
  <c r="G17" i="2" s="1"/>
  <c r="H11" i="2"/>
  <c r="H4" i="2"/>
  <c r="H19" i="2" s="1"/>
  <c r="H5" i="2"/>
  <c r="H20" i="2" s="1"/>
  <c r="H7" i="2"/>
  <c r="H8" i="2"/>
  <c r="H10" i="2"/>
  <c r="H12" i="2"/>
  <c r="H13" i="2"/>
  <c r="H6" i="2"/>
  <c r="C15" i="2"/>
  <c r="G9" i="2"/>
  <c r="H9" i="2"/>
  <c r="I3" i="2"/>
  <c r="I15" i="1" l="1"/>
  <c r="J15" i="1"/>
  <c r="L15" i="1"/>
  <c r="M15" i="1"/>
  <c r="N15" i="1"/>
  <c r="O15" i="1"/>
  <c r="Q15" i="1"/>
  <c r="R15" i="1"/>
  <c r="S15" i="1"/>
  <c r="T15" i="1"/>
  <c r="V15" i="1"/>
  <c r="W15" i="1"/>
  <c r="X15" i="1"/>
  <c r="Y15" i="1"/>
  <c r="G15" i="1"/>
  <c r="H15" i="1"/>
  <c r="V60" i="2"/>
  <c r="T39" i="2"/>
  <c r="V42" i="2"/>
  <c r="W42" i="2"/>
  <c r="T46" i="2"/>
  <c r="V49" i="2"/>
  <c r="W63" i="2"/>
  <c r="R35" i="2"/>
  <c r="Q32" i="2"/>
  <c r="V56" i="2"/>
  <c r="T53" i="2"/>
  <c r="V28" i="2"/>
  <c r="T25" i="2"/>
  <c r="I14" i="2"/>
  <c r="I12" i="2"/>
  <c r="I11" i="2"/>
  <c r="I4" i="2"/>
  <c r="I19" i="2" s="1"/>
  <c r="I13" i="2"/>
  <c r="I10" i="2"/>
  <c r="I7" i="2"/>
  <c r="I8" i="2"/>
  <c r="I6" i="2"/>
  <c r="I5" i="2"/>
  <c r="I20" i="2" s="1"/>
  <c r="I9" i="2"/>
  <c r="G15" i="2"/>
  <c r="H15" i="2"/>
  <c r="I15" i="2"/>
  <c r="J3" i="2"/>
  <c r="T60" i="2" l="1"/>
  <c r="T50" i="2"/>
  <c r="S60" i="2"/>
  <c r="S53" i="2"/>
  <c r="T43" i="2"/>
  <c r="S46" i="2"/>
  <c r="S39" i="2"/>
  <c r="T64" i="2"/>
  <c r="Q35" i="2"/>
  <c r="O32" i="2"/>
  <c r="V63" i="2"/>
  <c r="T57" i="2"/>
  <c r="T29" i="2"/>
  <c r="S25" i="2"/>
  <c r="T28" i="2"/>
  <c r="J8" i="2"/>
  <c r="J5" i="2"/>
  <c r="J20" i="2" s="1"/>
  <c r="J12" i="2"/>
  <c r="J13" i="2"/>
  <c r="J6" i="2"/>
  <c r="J4" i="2"/>
  <c r="J19" i="2" s="1"/>
  <c r="J10" i="2"/>
  <c r="J7" i="2"/>
  <c r="J11" i="2"/>
  <c r="J14" i="2"/>
  <c r="J9" i="2"/>
  <c r="J15" i="2"/>
  <c r="L3" i="2"/>
  <c r="T42" i="2" l="1"/>
  <c r="T63" i="2"/>
  <c r="R46" i="2"/>
  <c r="R39" i="2"/>
  <c r="T56" i="2"/>
  <c r="S63" i="2"/>
  <c r="S49" i="2"/>
  <c r="T49" i="2"/>
  <c r="O35" i="2"/>
  <c r="N32" i="2"/>
  <c r="O36" i="2"/>
  <c r="S28" i="2"/>
  <c r="R25" i="2"/>
  <c r="L13" i="2"/>
  <c r="L4" i="2"/>
  <c r="L19" i="2" s="1"/>
  <c r="L14" i="2"/>
  <c r="L11" i="2"/>
  <c r="L10" i="2"/>
  <c r="L5" i="2"/>
  <c r="L20" i="2" s="1"/>
  <c r="L12" i="2"/>
  <c r="L6" i="2"/>
  <c r="L8" i="2"/>
  <c r="L7" i="2"/>
  <c r="L9" i="2"/>
  <c r="L15" i="2"/>
  <c r="M3" i="2"/>
  <c r="R60" i="2" l="1"/>
  <c r="Q60" i="2" s="1"/>
  <c r="R53" i="2"/>
  <c r="S56" i="2"/>
  <c r="S42" i="2"/>
  <c r="Q46" i="2"/>
  <c r="Q39" i="2"/>
  <c r="N35" i="2"/>
  <c r="M32" i="2"/>
  <c r="R28" i="2"/>
  <c r="Q25" i="2"/>
  <c r="M14" i="2"/>
  <c r="M7" i="2"/>
  <c r="M13" i="2"/>
  <c r="M8" i="2"/>
  <c r="M4" i="2"/>
  <c r="M19" i="2" s="1"/>
  <c r="M11" i="2"/>
  <c r="M5" i="2"/>
  <c r="M20" i="2" s="1"/>
  <c r="M6" i="2"/>
  <c r="M12" i="2"/>
  <c r="M10" i="2"/>
  <c r="M9" i="2"/>
  <c r="M15" i="2"/>
  <c r="N3" i="2"/>
  <c r="R42" i="2" l="1"/>
  <c r="R49" i="2"/>
  <c r="R56" i="2"/>
  <c r="Q53" i="2"/>
  <c r="O46" i="2"/>
  <c r="O39" i="2"/>
  <c r="Q42" i="2"/>
  <c r="O43" i="2" s="1"/>
  <c r="R63" i="2"/>
  <c r="M35" i="2"/>
  <c r="L32" i="2"/>
  <c r="Q28" i="2"/>
  <c r="O29" i="2" s="1"/>
  <c r="O25" i="2"/>
  <c r="N13" i="2"/>
  <c r="N10" i="2"/>
  <c r="N8" i="2"/>
  <c r="N14" i="2"/>
  <c r="N5" i="2"/>
  <c r="N20" i="2" s="1"/>
  <c r="N7" i="2"/>
  <c r="N4" i="2"/>
  <c r="N19" i="2" s="1"/>
  <c r="N11" i="2"/>
  <c r="N12" i="2"/>
  <c r="N6" i="2"/>
  <c r="N9" i="2"/>
  <c r="N15" i="2"/>
  <c r="O3" i="2"/>
  <c r="O60" i="2" l="1"/>
  <c r="O53" i="2"/>
  <c r="O56" i="2" s="1"/>
  <c r="Q56" i="2"/>
  <c r="O57" i="2" s="1"/>
  <c r="N39" i="2"/>
  <c r="N46" i="2"/>
  <c r="Q49" i="2"/>
  <c r="O50" i="2" s="1"/>
  <c r="Q63" i="2"/>
  <c r="O64" i="2" s="1"/>
  <c r="L35" i="2"/>
  <c r="J32" i="2"/>
  <c r="O28" i="2"/>
  <c r="N25" i="2"/>
  <c r="O4" i="2"/>
  <c r="O19" i="2" s="1"/>
  <c r="O11" i="2"/>
  <c r="O10" i="2"/>
  <c r="O6" i="2"/>
  <c r="O13" i="2"/>
  <c r="O8" i="2"/>
  <c r="O14" i="2"/>
  <c r="O12" i="2"/>
  <c r="O7" i="2"/>
  <c r="O5" i="2"/>
  <c r="O20" i="2" s="1"/>
  <c r="O9" i="2"/>
  <c r="O15" i="2"/>
  <c r="Q3" i="2"/>
  <c r="M39" i="2" l="1"/>
  <c r="M46" i="2"/>
  <c r="N42" i="2"/>
  <c r="O49" i="2"/>
  <c r="O63" i="2"/>
  <c r="O42" i="2"/>
  <c r="N53" i="2"/>
  <c r="N60" i="2"/>
  <c r="N63" i="2" s="1"/>
  <c r="J35" i="2"/>
  <c r="I32" i="2"/>
  <c r="N28" i="2"/>
  <c r="M25" i="2"/>
  <c r="Q7" i="2"/>
  <c r="Q14" i="2"/>
  <c r="Q6" i="2"/>
  <c r="Q12" i="2"/>
  <c r="Q13" i="2"/>
  <c r="Q4" i="2"/>
  <c r="Q19" i="2" s="1"/>
  <c r="Q10" i="2"/>
  <c r="Q8" i="2"/>
  <c r="Q11" i="2"/>
  <c r="Q5" i="2"/>
  <c r="Q20" i="2" s="1"/>
  <c r="Q9" i="2"/>
  <c r="Q15" i="2"/>
  <c r="R3" i="2"/>
  <c r="M60" i="2" l="1"/>
  <c r="L39" i="2"/>
  <c r="L46" i="2"/>
  <c r="M49" i="2"/>
  <c r="N49" i="2"/>
  <c r="N56" i="2"/>
  <c r="M53" i="2"/>
  <c r="H32" i="2"/>
  <c r="I35" i="2"/>
  <c r="M28" i="2"/>
  <c r="L25" i="2"/>
  <c r="R6" i="2"/>
  <c r="R8" i="2"/>
  <c r="R13" i="2"/>
  <c r="R11" i="2"/>
  <c r="R10" i="2"/>
  <c r="R4" i="2"/>
  <c r="R19" i="2" s="1"/>
  <c r="R7" i="2"/>
  <c r="R14" i="2"/>
  <c r="R5" i="2"/>
  <c r="R20" i="2" s="1"/>
  <c r="R12" i="2"/>
  <c r="R9" i="2"/>
  <c r="R15" i="2"/>
  <c r="S3" i="2"/>
  <c r="L60" i="2" l="1"/>
  <c r="M56" i="2"/>
  <c r="M42" i="2"/>
  <c r="M63" i="2"/>
  <c r="J39" i="2"/>
  <c r="J46" i="2"/>
  <c r="L53" i="2"/>
  <c r="H35" i="2"/>
  <c r="G32" i="2"/>
  <c r="J25" i="2"/>
  <c r="L28" i="2"/>
  <c r="S13" i="2"/>
  <c r="S6" i="2"/>
  <c r="S7" i="2"/>
  <c r="S14" i="2"/>
  <c r="S8" i="2"/>
  <c r="S11" i="2"/>
  <c r="S10" i="2"/>
  <c r="S5" i="2"/>
  <c r="S20" i="2" s="1"/>
  <c r="S4" i="2"/>
  <c r="S19" i="2" s="1"/>
  <c r="S12" i="2"/>
  <c r="S9" i="2"/>
  <c r="S15" i="2"/>
  <c r="T3" i="2"/>
  <c r="I39" i="2" l="1"/>
  <c r="I46" i="2"/>
  <c r="L56" i="2"/>
  <c r="J53" i="2"/>
  <c r="J49" i="2"/>
  <c r="J42" i="2"/>
  <c r="L49" i="2"/>
  <c r="J60" i="2"/>
  <c r="J63" i="2" s="1"/>
  <c r="L42" i="2"/>
  <c r="L63" i="2"/>
  <c r="G35" i="2"/>
  <c r="J36" i="2"/>
  <c r="AC36" i="2"/>
  <c r="J28" i="2"/>
  <c r="I25" i="2"/>
  <c r="T6" i="2"/>
  <c r="T8" i="2"/>
  <c r="T7" i="2"/>
  <c r="T4" i="2"/>
  <c r="T19" i="2" s="1"/>
  <c r="T13" i="2"/>
  <c r="T5" i="2"/>
  <c r="T20" i="2" s="1"/>
  <c r="T10" i="2"/>
  <c r="T11" i="2"/>
  <c r="T12" i="2"/>
  <c r="T14" i="2"/>
  <c r="T9" i="2"/>
  <c r="T15" i="2"/>
  <c r="V3" i="2"/>
  <c r="I53" i="2" l="1"/>
  <c r="I60" i="2"/>
  <c r="H39" i="2"/>
  <c r="H46" i="2"/>
  <c r="I42" i="2"/>
  <c r="H53" i="2"/>
  <c r="J56" i="2"/>
  <c r="Y36" i="2"/>
  <c r="AA36" i="2"/>
  <c r="I28" i="2"/>
  <c r="H25" i="2"/>
  <c r="V11" i="2"/>
  <c r="V8" i="2"/>
  <c r="V14" i="2"/>
  <c r="V5" i="2"/>
  <c r="V20" i="2" s="1"/>
  <c r="V10" i="2"/>
  <c r="V7" i="2"/>
  <c r="V4" i="2"/>
  <c r="V19" i="2" s="1"/>
  <c r="V13" i="2"/>
  <c r="V12" i="2"/>
  <c r="V6" i="2"/>
  <c r="V9" i="2"/>
  <c r="V15" i="2"/>
  <c r="W3" i="2"/>
  <c r="H60" i="2" l="1"/>
  <c r="G60" i="2" s="1"/>
  <c r="G39" i="2"/>
  <c r="G46" i="2"/>
  <c r="H42" i="2"/>
  <c r="G53" i="2"/>
  <c r="I63" i="2"/>
  <c r="I49" i="2"/>
  <c r="I56" i="2"/>
  <c r="G25" i="2"/>
  <c r="H28" i="2"/>
  <c r="W6" i="2"/>
  <c r="W8" i="2"/>
  <c r="W11" i="2"/>
  <c r="W5" i="2"/>
  <c r="W20" i="2" s="1"/>
  <c r="W12" i="2"/>
  <c r="W10" i="2"/>
  <c r="W14" i="2"/>
  <c r="W4" i="2"/>
  <c r="W19" i="2" s="1"/>
  <c r="W7" i="2"/>
  <c r="W13" i="2"/>
  <c r="W9" i="2"/>
  <c r="W15" i="2"/>
  <c r="X3" i="2"/>
  <c r="G56" i="2" l="1"/>
  <c r="H63" i="2"/>
  <c r="G42" i="2"/>
  <c r="J50" i="2"/>
  <c r="H49" i="2"/>
  <c r="H56" i="2"/>
  <c r="J29" i="2"/>
  <c r="AC29" i="2"/>
  <c r="G28" i="2"/>
  <c r="X6" i="2"/>
  <c r="X14" i="2"/>
  <c r="X11" i="2"/>
  <c r="X12" i="2"/>
  <c r="X7" i="2"/>
  <c r="X10" i="2"/>
  <c r="X4" i="2"/>
  <c r="X19" i="2" s="1"/>
  <c r="X8" i="2"/>
  <c r="X13" i="2"/>
  <c r="X5" i="2"/>
  <c r="X20" i="2" s="1"/>
  <c r="X9" i="2"/>
  <c r="X15" i="2"/>
  <c r="Y3" i="2"/>
  <c r="J64" i="2" l="1"/>
  <c r="AQ39" i="2"/>
  <c r="AI39" i="2"/>
  <c r="AP39" i="2"/>
  <c r="AD39" i="2"/>
  <c r="AC39" i="2"/>
  <c r="AN39" i="2"/>
  <c r="AM39" i="2"/>
  <c r="AK39" i="2"/>
  <c r="AH39" i="2"/>
  <c r="AG39" i="2"/>
  <c r="AB39" i="2"/>
  <c r="AR39" i="2"/>
  <c r="AS39" i="2"/>
  <c r="AL39" i="2"/>
  <c r="AF39" i="2"/>
  <c r="AS53" i="2"/>
  <c r="AP53" i="2"/>
  <c r="AM53" i="2"/>
  <c r="AK53" i="2"/>
  <c r="AH53" i="2"/>
  <c r="AG53" i="2"/>
  <c r="AR53" i="2"/>
  <c r="AI53" i="2"/>
  <c r="AB53" i="2"/>
  <c r="AQ53" i="2"/>
  <c r="AL53" i="2"/>
  <c r="AN53" i="2"/>
  <c r="AF53" i="2"/>
  <c r="AD53" i="2"/>
  <c r="AC53" i="2"/>
  <c r="AC43" i="2"/>
  <c r="AC50" i="2"/>
  <c r="J43" i="2"/>
  <c r="AA57" i="2"/>
  <c r="Y57" i="2"/>
  <c r="G63" i="2"/>
  <c r="AL25" i="2"/>
  <c r="AM25" i="2"/>
  <c r="AP25" i="2"/>
  <c r="AQ25" i="2"/>
  <c r="AR25" i="2"/>
  <c r="AS25" i="2"/>
  <c r="AC25" i="2"/>
  <c r="AD25" i="2"/>
  <c r="AF25" i="2"/>
  <c r="AG25" i="2"/>
  <c r="AH25" i="2"/>
  <c r="AI25" i="2"/>
  <c r="AK25" i="2"/>
  <c r="AN25" i="2"/>
  <c r="AA43" i="2"/>
  <c r="Y43" i="2"/>
  <c r="J57" i="2"/>
  <c r="AC57" i="2"/>
  <c r="G49" i="2"/>
  <c r="AC64" i="2"/>
  <c r="Y29" i="2"/>
  <c r="AA29" i="2"/>
  <c r="Y6" i="2"/>
  <c r="Y12" i="2"/>
  <c r="Y5" i="2"/>
  <c r="Y20" i="2" s="1"/>
  <c r="Y7" i="2"/>
  <c r="Y11" i="2"/>
  <c r="Y4" i="2"/>
  <c r="Y19" i="2" s="1"/>
  <c r="Y8" i="2"/>
  <c r="Y14" i="2"/>
  <c r="Y13" i="2"/>
  <c r="Y10" i="2"/>
  <c r="Y9" i="2"/>
  <c r="Y15" i="2"/>
  <c r="AH46" i="2" l="1"/>
  <c r="AF46" i="2"/>
  <c r="AG46" i="2"/>
  <c r="AD46" i="2"/>
  <c r="AB46" i="2"/>
  <c r="AK46" i="2"/>
  <c r="AC46" i="2"/>
  <c r="AM46" i="2"/>
  <c r="AI46" i="2"/>
  <c r="AS46" i="2"/>
  <c r="AR46" i="2"/>
  <c r="AQ46" i="2"/>
  <c r="AP46" i="2"/>
  <c r="AN46" i="2"/>
  <c r="AL46" i="2"/>
  <c r="AM60" i="2"/>
  <c r="AF60" i="2"/>
  <c r="AB60" i="2"/>
  <c r="AS60" i="2"/>
  <c r="AR60" i="2"/>
  <c r="AQ60" i="2"/>
  <c r="AN60" i="2"/>
  <c r="AH60" i="2"/>
  <c r="AP60" i="2"/>
  <c r="AL60" i="2"/>
  <c r="AK60" i="2"/>
  <c r="AI60" i="2"/>
  <c r="AC60" i="2"/>
  <c r="AD60" i="2"/>
  <c r="AG60" i="2"/>
  <c r="AB28" i="2"/>
  <c r="AB56" i="2"/>
  <c r="AB35" i="2"/>
  <c r="Y50" i="2"/>
  <c r="AA50" i="2"/>
  <c r="AB42" i="2"/>
  <c r="Y64" i="2"/>
  <c r="AA64" i="2"/>
  <c r="Y21" i="2"/>
  <c r="X18" i="2"/>
  <c r="AB49" i="2" l="1"/>
  <c r="AB63" i="2"/>
  <c r="X21" i="2"/>
  <c r="W18" i="2"/>
  <c r="W21" i="2" l="1"/>
  <c r="V18" i="2"/>
  <c r="V21" i="2" l="1"/>
  <c r="T18" i="2"/>
  <c r="T21" i="2" l="1"/>
  <c r="S18" i="2"/>
  <c r="S21" i="2" l="1"/>
  <c r="R18" i="2"/>
  <c r="R21" i="2" l="1"/>
  <c r="Q18" i="2"/>
  <c r="O18" i="2" s="1"/>
  <c r="Q21" i="2" l="1"/>
  <c r="O21" i="2" l="1"/>
  <c r="N18" i="2"/>
  <c r="M18" i="2" l="1"/>
  <c r="N21" i="2"/>
  <c r="L18" i="2" l="1"/>
  <c r="J18" i="2" s="1"/>
  <c r="M21" i="2"/>
  <c r="L21" i="2" l="1"/>
  <c r="J21" i="2" l="1"/>
  <c r="I18" i="2"/>
  <c r="H18" i="2" l="1"/>
  <c r="I21" i="2"/>
  <c r="H21" i="2" l="1"/>
  <c r="G18" i="2"/>
  <c r="G21" i="2" s="1"/>
</calcChain>
</file>

<file path=xl/sharedStrings.xml><?xml version="1.0" encoding="utf-8"?>
<sst xmlns="http://schemas.openxmlformats.org/spreadsheetml/2006/main" count="294" uniqueCount="81">
  <si>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</si>
  <si>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</si>
  <si>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</si>
  <si>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</si>
  <si>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</si>
  <si>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</si>
  <si>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</si>
  <si>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</si>
  <si>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</si>
  <si>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</si>
  <si>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</si>
  <si>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</si>
  <si>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</si>
  <si>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</si>
  <si>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</si>
  <si>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</si>
  <si>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</si>
  <si>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</si>
  <si>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</si>
  <si>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</si>
  <si>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</si>
  <si>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</si>
  <si>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</si>
  <si>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</si>
  <si>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</si>
  <si>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</si>
  <si>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</si>
  <si>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</si>
  <si>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</si>
  <si>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</si>
  <si>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</si>
  <si>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</si>
  <si>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</si>
  <si>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</si>
  <si>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</si>
  <si>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</si>
  <si>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.</t>
  </si>
  <si>
    <t>-B1=</t>
  </si>
  <si>
    <t>-B2=</t>
  </si>
  <si>
    <t>-B3=</t>
  </si>
  <si>
    <t>-B4=</t>
  </si>
  <si>
    <t>-B5=</t>
  </si>
  <si>
    <t>-B6=</t>
  </si>
  <si>
    <t>ОДЗ: [-2^15; 2^15 - 1]</t>
  </si>
  <si>
    <t>- выходит за ограничение</t>
  </si>
  <si>
    <t>B1</t>
  </si>
  <si>
    <t>B2</t>
  </si>
  <si>
    <t>+</t>
  </si>
  <si>
    <t>B1+B2=</t>
  </si>
  <si>
    <t>CF=</t>
  </si>
  <si>
    <t>PF=</t>
  </si>
  <si>
    <t>AF=</t>
  </si>
  <si>
    <t>ZF=</t>
  </si>
  <si>
    <t>SF=</t>
  </si>
  <si>
    <t>OF=</t>
  </si>
  <si>
    <t>B8</t>
  </si>
  <si>
    <t>B1+B8=</t>
  </si>
  <si>
    <t>=</t>
  </si>
  <si>
    <t>(10)</t>
  </si>
  <si>
    <t>X1</t>
  </si>
  <si>
    <t>X2</t>
  </si>
  <si>
    <t>B2+B3=</t>
  </si>
  <si>
    <t>B2+B7=</t>
  </si>
  <si>
    <t>B7+B8=</t>
  </si>
  <si>
    <t>B8+B9=</t>
  </si>
  <si>
    <t>B11+B3=</t>
  </si>
  <si>
    <t>B3</t>
  </si>
  <si>
    <t>B7</t>
  </si>
  <si>
    <t>B9</t>
  </si>
  <si>
    <t>B11</t>
  </si>
  <si>
    <t>X3</t>
  </si>
  <si>
    <t>X7</t>
  </si>
  <si>
    <t>X8</t>
  </si>
  <si>
    <t>X9</t>
  </si>
  <si>
    <t>X11</t>
  </si>
  <si>
    <t>Значения совпадают =&gt; всё хорошо и все счастливы</t>
  </si>
  <si>
    <t>Результат также нормально отображается, потому что сумма чисел лежит в допустимом диапазоне</t>
  </si>
  <si>
    <t>По аналогии с первым примером, результаты не совпадают, т.к. возникает переполнение</t>
  </si>
  <si>
    <t>Число достаточно мало по модулю для нормального представления его в 16-ти битах</t>
  </si>
  <si>
    <t>Число близко к границе, но не пересекает её =&gt; с представлением всё в порядке, переполнения нет</t>
  </si>
  <si>
    <t>Значения не совпадают, т.к. 46390 выходит за ограничение 16-тибитного формата представления десятичных знаковых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</si>
</sst>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E34FCE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8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0" xfId="0" quotePrefix="1" applyFont="1" applyAlignment="1">
      <alignment horizontal="right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ont>
        <b val="0"/>
        <i/>
      </font>
    </dxf>
    <dxf>
      <fill>
        <patternFill>
          <bgColor rgb="FFFFFF00"/>
        </patternFill>
      </fill>
    </dxf>
    <dxf>
      <font>
        <b val="0"/>
        <i/>
      </font>
    </dxf>
  </dxfs>
  <tableStyles count="0" defaultTableStyle="TableStyleMedium2" defaultPivotStyle="PivotStyleLight16"/>
  <colors>
    <mruColors>
      <color rgb="FFE34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view="pageLayout" topLeftCell="A2" zoomScaleNormal="100" workbookViewId="0">
      <selection activeCell="O4" sqref="O4"/>
    </sheetView>
  </sheetViews>
  <sheetFormatPr defaultRowHeight="14.4" x14ac:dyDescent="0.3"/>
  <cols>
    <col min="5" max="5" width="5.109375" bestFit="1" customWidth="1"/>
    <col min="6" max="6" width="4.77734375" bestFit="1" customWidth="1"/>
    <col min="7" max="7" width="4" customWidth="1"/>
    <col min="8" max="8" width="3.33203125" customWidth="1"/>
    <col min="9" max="9" width="4" customWidth="1"/>
    <col min="10" max="10" width="3.33203125" customWidth="1"/>
    <col min="11" max="11" width="1.77734375" customWidth="1"/>
    <col min="12" max="12" width="3.88671875" customWidth="1"/>
    <col min="13" max="13" width="3.44140625" customWidth="1"/>
    <col min="14" max="14" width="3.77734375" customWidth="1"/>
    <col min="15" max="15" width="3.21875" customWidth="1"/>
    <col min="16" max="16" width="1.88671875" customWidth="1"/>
    <col min="17" max="17" width="3" customWidth="1"/>
    <col min="18" max="18" width="3.109375" customWidth="1"/>
    <col min="19" max="19" width="3.77734375" customWidth="1"/>
    <col min="20" max="20" width="3" customWidth="1"/>
    <col min="21" max="21" width="1.77734375" customWidth="1"/>
    <col min="22" max="22" width="3.44140625" customWidth="1"/>
    <col min="23" max="24" width="3.6640625" customWidth="1"/>
    <col min="25" max="25" width="3.44140625" customWidth="1"/>
    <col min="26" max="26" width="23.6640625" bestFit="1" customWidth="1"/>
  </cols>
  <sheetData>
    <row r="1" spans="1:26" x14ac:dyDescent="0.3">
      <c r="B1" t="s">
        <v>0</v>
      </c>
      <c r="C1">
        <v>15114</v>
      </c>
    </row>
    <row r="2" spans="1:26" x14ac:dyDescent="0.3">
      <c r="B2" t="s">
        <v>1</v>
      </c>
      <c r="C2">
        <v>15638</v>
      </c>
    </row>
    <row r="3" spans="1:26" x14ac:dyDescent="0.3">
      <c r="E3" s="3"/>
      <c r="F3" s="3"/>
      <c r="G3" s="7">
        <f>15</f>
        <v>15</v>
      </c>
      <c r="H3" s="7">
        <f>G3-1</f>
        <v>14</v>
      </c>
      <c r="I3" s="7">
        <f t="shared" ref="I3:Y3" si="0">H3-1</f>
        <v>13</v>
      </c>
      <c r="J3" s="7">
        <f t="shared" si="0"/>
        <v>12</v>
      </c>
      <c r="K3" s="7"/>
      <c r="L3" s="7">
        <f>J3-1</f>
        <v>11</v>
      </c>
      <c r="M3" s="7">
        <f t="shared" si="0"/>
        <v>10</v>
      </c>
      <c r="N3" s="7">
        <f t="shared" si="0"/>
        <v>9</v>
      </c>
      <c r="O3" s="7">
        <f t="shared" si="0"/>
        <v>8</v>
      </c>
      <c r="P3" s="7"/>
      <c r="Q3" s="7">
        <f>O3-1</f>
        <v>7</v>
      </c>
      <c r="R3" s="7">
        <f t="shared" si="0"/>
        <v>6</v>
      </c>
      <c r="S3" s="7">
        <f t="shared" si="0"/>
        <v>5</v>
      </c>
      <c r="T3" s="7">
        <f t="shared" si="0"/>
        <v>4</v>
      </c>
      <c r="U3" s="7"/>
      <c r="V3" s="7">
        <f>T3-1</f>
        <v>3</v>
      </c>
      <c r="W3" s="7">
        <f t="shared" si="0"/>
        <v>2</v>
      </c>
      <c r="X3" s="7">
        <f t="shared" si="0"/>
        <v>1</v>
      </c>
      <c r="Y3" s="7">
        <f t="shared" si="0"/>
        <v>0</v>
      </c>
      <c r="Z3" t="s">
        <v>43</v>
      </c>
    </row>
    <row r="4" spans="1:26" x14ac:dyDescent="0.3">
      <c r="A4" t="s">
        <v>2</v>
      </c>
      <c r="B4" t="s">
        <v>0</v>
      </c>
      <c r="C4">
        <f>C1</f>
        <v>15114</v>
      </c>
      <c r="E4" t="s">
        <v>24</v>
      </c>
      <c r="G4" s="4">
        <f>MOD(QUOTIENT($C4,POWER(2,G$3)),2)</f>
        <v>0</v>
      </c>
      <c r="H4" s="4">
        <f t="shared" ref="H4:X9" si="1">MOD(QUOTIENT($C4,POWER(2,H$3)),2)</f>
        <v>0</v>
      </c>
      <c r="I4" s="4">
        <f t="shared" si="1"/>
        <v>1</v>
      </c>
      <c r="J4" s="4">
        <f t="shared" si="1"/>
        <v>1</v>
      </c>
      <c r="K4" s="5" t="s">
        <v>36</v>
      </c>
      <c r="L4" s="4">
        <f t="shared" si="1"/>
        <v>1</v>
      </c>
      <c r="M4" s="4">
        <f t="shared" si="1"/>
        <v>0</v>
      </c>
      <c r="N4" s="4">
        <f t="shared" si="1"/>
        <v>1</v>
      </c>
      <c r="O4" s="4">
        <f t="shared" si="1"/>
        <v>1</v>
      </c>
      <c r="P4" s="5" t="s">
        <v>36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5" t="s">
        <v>36</v>
      </c>
      <c r="V4" s="4">
        <f t="shared" si="1"/>
        <v>1</v>
      </c>
      <c r="W4" s="4">
        <f t="shared" si="1"/>
        <v>0</v>
      </c>
      <c r="X4" s="4">
        <f t="shared" si="1"/>
        <v>1</v>
      </c>
      <c r="Y4" s="4">
        <f>MOD(QUOTIENT($C4,POWER(2,Y$3)),2)</f>
        <v>0</v>
      </c>
    </row>
    <row r="5" spans="1:26" x14ac:dyDescent="0.3">
      <c r="A5" t="s">
        <v>3</v>
      </c>
      <c r="B5" t="s">
        <v>1</v>
      </c>
      <c r="C5">
        <f>C2</f>
        <v>15638</v>
      </c>
      <c r="E5" t="s">
        <v>25</v>
      </c>
      <c r="G5" s="4">
        <f t="shared" ref="G5:G9" si="2">MOD(QUOTIENT($C5,POWER(2,G$3)),2)</f>
        <v>0</v>
      </c>
      <c r="H5" s="4">
        <f t="shared" si="1"/>
        <v>0</v>
      </c>
      <c r="I5" s="4">
        <f t="shared" si="1"/>
        <v>1</v>
      </c>
      <c r="J5" s="4">
        <f t="shared" si="1"/>
        <v>1</v>
      </c>
      <c r="K5" s="5" t="s">
        <v>36</v>
      </c>
      <c r="L5" s="4">
        <f t="shared" si="1"/>
        <v>1</v>
      </c>
      <c r="M5" s="4">
        <f t="shared" si="1"/>
        <v>1</v>
      </c>
      <c r="N5" s="4">
        <f t="shared" si="1"/>
        <v>0</v>
      </c>
      <c r="O5" s="4">
        <f t="shared" si="1"/>
        <v>1</v>
      </c>
      <c r="P5" s="5" t="s">
        <v>36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1</v>
      </c>
      <c r="U5" s="5" t="s">
        <v>36</v>
      </c>
      <c r="V5" s="4">
        <f t="shared" si="1"/>
        <v>0</v>
      </c>
      <c r="W5" s="4">
        <f t="shared" si="1"/>
        <v>1</v>
      </c>
      <c r="X5" s="4">
        <f t="shared" si="1"/>
        <v>1</v>
      </c>
      <c r="Y5" s="4">
        <f t="shared" ref="Y5:Y9" si="3">MOD(QUOTIENT($C5,POWER(2,Y$3)),2)</f>
        <v>0</v>
      </c>
    </row>
    <row r="6" spans="1:26" x14ac:dyDescent="0.3">
      <c r="A6" t="s">
        <v>4</v>
      </c>
      <c r="B6" t="s">
        <v>14</v>
      </c>
      <c r="C6">
        <f>C1+C2</f>
        <v>30752</v>
      </c>
      <c r="E6" t="s">
        <v>26</v>
      </c>
      <c r="G6" s="4">
        <f t="shared" si="2"/>
        <v>0</v>
      </c>
      <c r="H6" s="4">
        <f t="shared" si="1"/>
        <v>1</v>
      </c>
      <c r="I6" s="4">
        <f t="shared" si="1"/>
        <v>1</v>
      </c>
      <c r="J6" s="4">
        <f t="shared" si="1"/>
        <v>1</v>
      </c>
      <c r="K6" s="5" t="s">
        <v>36</v>
      </c>
      <c r="L6" s="4">
        <f t="shared" si="1"/>
        <v>1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5" t="s">
        <v>36</v>
      </c>
      <c r="Q6" s="4">
        <f t="shared" si="1"/>
        <v>0</v>
      </c>
      <c r="R6" s="4">
        <f t="shared" si="1"/>
        <v>0</v>
      </c>
      <c r="S6" s="4">
        <f t="shared" si="1"/>
        <v>1</v>
      </c>
      <c r="T6" s="4">
        <f t="shared" si="1"/>
        <v>0</v>
      </c>
      <c r="U6" s="5" t="s">
        <v>36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3"/>
        <v>0</v>
      </c>
    </row>
    <row r="7" spans="1:26" x14ac:dyDescent="0.3">
      <c r="A7" t="s">
        <v>5</v>
      </c>
      <c r="B7" t="s">
        <v>15</v>
      </c>
      <c r="C7">
        <f>C1+C2+C2</f>
        <v>46390</v>
      </c>
      <c r="E7" t="s">
        <v>27</v>
      </c>
      <c r="G7" s="4">
        <f t="shared" si="2"/>
        <v>1</v>
      </c>
      <c r="H7" s="4">
        <f t="shared" si="1"/>
        <v>0</v>
      </c>
      <c r="I7" s="4">
        <f t="shared" si="1"/>
        <v>1</v>
      </c>
      <c r="J7" s="4">
        <f t="shared" si="1"/>
        <v>1</v>
      </c>
      <c r="K7" s="5" t="s">
        <v>36</v>
      </c>
      <c r="L7" s="4">
        <f t="shared" si="1"/>
        <v>0</v>
      </c>
      <c r="M7" s="4">
        <f t="shared" si="1"/>
        <v>1</v>
      </c>
      <c r="N7" s="4">
        <f t="shared" si="1"/>
        <v>0</v>
      </c>
      <c r="O7" s="4">
        <f t="shared" si="1"/>
        <v>1</v>
      </c>
      <c r="P7" s="5" t="s">
        <v>36</v>
      </c>
      <c r="Q7" s="4">
        <f t="shared" si="1"/>
        <v>0</v>
      </c>
      <c r="R7" s="4">
        <f t="shared" si="1"/>
        <v>0</v>
      </c>
      <c r="S7" s="4">
        <f t="shared" si="1"/>
        <v>1</v>
      </c>
      <c r="T7" s="4">
        <f t="shared" si="1"/>
        <v>1</v>
      </c>
      <c r="U7" s="5" t="s">
        <v>36</v>
      </c>
      <c r="V7" s="4">
        <f t="shared" si="1"/>
        <v>0</v>
      </c>
      <c r="W7" s="4">
        <f t="shared" si="1"/>
        <v>1</v>
      </c>
      <c r="X7" s="4">
        <f t="shared" si="1"/>
        <v>1</v>
      </c>
      <c r="Y7" s="4">
        <f t="shared" si="3"/>
        <v>0</v>
      </c>
      <c r="Z7" s="1" t="s">
        <v>44</v>
      </c>
    </row>
    <row r="8" spans="1:26" x14ac:dyDescent="0.3">
      <c r="A8" t="s">
        <v>6</v>
      </c>
      <c r="B8" t="s">
        <v>16</v>
      </c>
      <c r="C8">
        <f>C2-C1</f>
        <v>524</v>
      </c>
      <c r="E8" t="s">
        <v>28</v>
      </c>
      <c r="G8" s="4">
        <f t="shared" si="2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5" t="s">
        <v>36</v>
      </c>
      <c r="L8" s="4">
        <f t="shared" si="1"/>
        <v>0</v>
      </c>
      <c r="M8" s="4">
        <f t="shared" si="1"/>
        <v>0</v>
      </c>
      <c r="N8" s="4">
        <f t="shared" si="1"/>
        <v>1</v>
      </c>
      <c r="O8" s="4">
        <f t="shared" si="1"/>
        <v>0</v>
      </c>
      <c r="P8" s="5" t="s">
        <v>36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5" t="s">
        <v>36</v>
      </c>
      <c r="V8" s="4">
        <f t="shared" si="1"/>
        <v>1</v>
      </c>
      <c r="W8" s="4">
        <f t="shared" si="1"/>
        <v>1</v>
      </c>
      <c r="X8" s="4">
        <f t="shared" si="1"/>
        <v>0</v>
      </c>
      <c r="Y8" s="4">
        <f t="shared" si="3"/>
        <v>0</v>
      </c>
      <c r="Z8" s="6"/>
    </row>
    <row r="9" spans="1:26" x14ac:dyDescent="0.3">
      <c r="A9" t="s">
        <v>7</v>
      </c>
      <c r="B9" t="s">
        <v>17</v>
      </c>
      <c r="C9">
        <f>65536-C7</f>
        <v>19146</v>
      </c>
      <c r="E9" t="s">
        <v>29</v>
      </c>
      <c r="G9" s="4">
        <f t="shared" si="2"/>
        <v>0</v>
      </c>
      <c r="H9" s="4">
        <f t="shared" si="1"/>
        <v>1</v>
      </c>
      <c r="I9" s="4">
        <f t="shared" si="1"/>
        <v>0</v>
      </c>
      <c r="J9" s="4">
        <f t="shared" si="1"/>
        <v>0</v>
      </c>
      <c r="K9" s="5" t="s">
        <v>36</v>
      </c>
      <c r="L9" s="4">
        <f t="shared" si="1"/>
        <v>1</v>
      </c>
      <c r="M9" s="4">
        <f t="shared" si="1"/>
        <v>0</v>
      </c>
      <c r="N9" s="4">
        <f t="shared" si="1"/>
        <v>1</v>
      </c>
      <c r="O9" s="4">
        <f t="shared" si="1"/>
        <v>0</v>
      </c>
      <c r="P9" s="5" t="s">
        <v>36</v>
      </c>
      <c r="Q9" s="4">
        <f t="shared" si="1"/>
        <v>1</v>
      </c>
      <c r="R9" s="4">
        <f t="shared" si="1"/>
        <v>1</v>
      </c>
      <c r="S9" s="4">
        <f t="shared" si="1"/>
        <v>0</v>
      </c>
      <c r="T9" s="4">
        <f t="shared" si="1"/>
        <v>0</v>
      </c>
      <c r="U9" s="5" t="s">
        <v>36</v>
      </c>
      <c r="V9" s="4">
        <f t="shared" si="1"/>
        <v>1</v>
      </c>
      <c r="W9" s="4">
        <f t="shared" si="1"/>
        <v>0</v>
      </c>
      <c r="X9" s="4">
        <f t="shared" si="1"/>
        <v>1</v>
      </c>
      <c r="Y9" s="4">
        <f t="shared" si="3"/>
        <v>0</v>
      </c>
    </row>
    <row r="10" spans="1:26" x14ac:dyDescent="0.3">
      <c r="A10" t="s">
        <v>8</v>
      </c>
      <c r="B10" s="1" t="s">
        <v>18</v>
      </c>
      <c r="C10">
        <f t="shared" ref="C10:C15" si="4">-C4</f>
        <v>-15114</v>
      </c>
      <c r="E10" s="2" t="s">
        <v>30</v>
      </c>
      <c r="F10" s="1" t="s">
        <v>37</v>
      </c>
      <c r="G10" s="4">
        <f t="shared" ref="G10:X15" si="5">MOD(MOD(QUOTIENT(ABS($C10)-1,POWER(2,G$3)),2) + 1,2)</f>
        <v>1</v>
      </c>
      <c r="H10" s="4">
        <f t="shared" si="5"/>
        <v>1</v>
      </c>
      <c r="I10" s="4">
        <f t="shared" si="5"/>
        <v>0</v>
      </c>
      <c r="J10" s="4">
        <f t="shared" si="5"/>
        <v>0</v>
      </c>
      <c r="K10" s="5" t="s">
        <v>36</v>
      </c>
      <c r="L10" s="4">
        <f t="shared" si="5"/>
        <v>0</v>
      </c>
      <c r="M10" s="4">
        <f t="shared" si="5"/>
        <v>1</v>
      </c>
      <c r="N10" s="4">
        <f t="shared" si="5"/>
        <v>0</v>
      </c>
      <c r="O10" s="4">
        <f t="shared" si="5"/>
        <v>0</v>
      </c>
      <c r="P10" s="5" t="s">
        <v>36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5"/>
        <v>1</v>
      </c>
      <c r="U10" s="5" t="s">
        <v>36</v>
      </c>
      <c r="V10" s="4">
        <f t="shared" si="5"/>
        <v>0</v>
      </c>
      <c r="W10" s="4">
        <f t="shared" si="5"/>
        <v>1</v>
      </c>
      <c r="X10" s="4">
        <f t="shared" si="5"/>
        <v>1</v>
      </c>
      <c r="Y10" s="4">
        <f>MOD(MOD(QUOTIENT(ABS($C10)-1,POWER(2,Y$3)),2) + 1,2)</f>
        <v>0</v>
      </c>
    </row>
    <row r="11" spans="1:26" x14ac:dyDescent="0.3">
      <c r="A11" t="s">
        <v>9</v>
      </c>
      <c r="B11" s="1" t="s">
        <v>19</v>
      </c>
      <c r="C11">
        <f t="shared" si="4"/>
        <v>-15638</v>
      </c>
      <c r="E11" s="2" t="s">
        <v>31</v>
      </c>
      <c r="F11" s="1" t="s">
        <v>38</v>
      </c>
      <c r="G11" s="4">
        <f t="shared" si="5"/>
        <v>1</v>
      </c>
      <c r="H11" s="4">
        <f t="shared" si="5"/>
        <v>1</v>
      </c>
      <c r="I11" s="4">
        <f t="shared" si="5"/>
        <v>0</v>
      </c>
      <c r="J11" s="4">
        <f t="shared" si="5"/>
        <v>0</v>
      </c>
      <c r="K11" s="5" t="s">
        <v>36</v>
      </c>
      <c r="L11" s="4">
        <f t="shared" si="5"/>
        <v>0</v>
      </c>
      <c r="M11" s="4">
        <f t="shared" si="5"/>
        <v>0</v>
      </c>
      <c r="N11" s="4">
        <f t="shared" si="5"/>
        <v>1</v>
      </c>
      <c r="O11" s="4">
        <f t="shared" si="5"/>
        <v>0</v>
      </c>
      <c r="P11" s="5" t="s">
        <v>36</v>
      </c>
      <c r="Q11" s="4">
        <f t="shared" si="5"/>
        <v>1</v>
      </c>
      <c r="R11" s="4">
        <f t="shared" si="5"/>
        <v>1</v>
      </c>
      <c r="S11" s="4">
        <f t="shared" si="5"/>
        <v>1</v>
      </c>
      <c r="T11" s="4">
        <f t="shared" si="5"/>
        <v>0</v>
      </c>
      <c r="U11" s="5" t="s">
        <v>36</v>
      </c>
      <c r="V11" s="4">
        <f t="shared" si="5"/>
        <v>1</v>
      </c>
      <c r="W11" s="4">
        <f t="shared" si="5"/>
        <v>0</v>
      </c>
      <c r="X11" s="4">
        <f t="shared" si="5"/>
        <v>1</v>
      </c>
      <c r="Y11" s="4">
        <f t="shared" ref="Y11:Y15" si="6">MOD(MOD(QUOTIENT(ABS($C11)-1,POWER(2,Y$3)),2) + 1,2)</f>
        <v>0</v>
      </c>
    </row>
    <row r="12" spans="1:26" x14ac:dyDescent="0.3">
      <c r="A12" t="s">
        <v>10</v>
      </c>
      <c r="B12" s="1" t="s">
        <v>20</v>
      </c>
      <c r="C12">
        <f t="shared" si="4"/>
        <v>-30752</v>
      </c>
      <c r="E12" s="2" t="s">
        <v>32</v>
      </c>
      <c r="F12" s="1" t="s">
        <v>39</v>
      </c>
      <c r="G12" s="4">
        <f t="shared" si="5"/>
        <v>1</v>
      </c>
      <c r="H12" s="4">
        <f t="shared" si="5"/>
        <v>0</v>
      </c>
      <c r="I12" s="4">
        <f t="shared" si="5"/>
        <v>0</v>
      </c>
      <c r="J12" s="4">
        <f t="shared" si="5"/>
        <v>0</v>
      </c>
      <c r="K12" s="5" t="s">
        <v>36</v>
      </c>
      <c r="L12" s="4">
        <f t="shared" si="5"/>
        <v>0</v>
      </c>
      <c r="M12" s="4">
        <f t="shared" si="5"/>
        <v>1</v>
      </c>
      <c r="N12" s="4">
        <f t="shared" si="5"/>
        <v>1</v>
      </c>
      <c r="O12" s="4">
        <f t="shared" si="5"/>
        <v>1</v>
      </c>
      <c r="P12" s="5" t="s">
        <v>36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5"/>
        <v>0</v>
      </c>
      <c r="U12" s="5" t="s">
        <v>36</v>
      </c>
      <c r="V12" s="4">
        <f t="shared" si="5"/>
        <v>0</v>
      </c>
      <c r="W12" s="4">
        <f t="shared" si="5"/>
        <v>0</v>
      </c>
      <c r="X12" s="4">
        <f t="shared" si="5"/>
        <v>0</v>
      </c>
      <c r="Y12" s="4">
        <f t="shared" si="6"/>
        <v>0</v>
      </c>
    </row>
    <row r="13" spans="1:26" x14ac:dyDescent="0.3">
      <c r="A13" t="s">
        <v>11</v>
      </c>
      <c r="B13" s="1" t="s">
        <v>21</v>
      </c>
      <c r="C13">
        <f t="shared" si="4"/>
        <v>-46390</v>
      </c>
      <c r="E13" s="2" t="s">
        <v>33</v>
      </c>
      <c r="F13" s="1" t="s">
        <v>40</v>
      </c>
      <c r="G13" s="4">
        <f t="shared" si="5"/>
        <v>0</v>
      </c>
      <c r="H13" s="4">
        <f t="shared" si="5"/>
        <v>1</v>
      </c>
      <c r="I13" s="4">
        <f t="shared" si="5"/>
        <v>0</v>
      </c>
      <c r="J13" s="4">
        <f t="shared" si="5"/>
        <v>0</v>
      </c>
      <c r="K13" s="5" t="s">
        <v>36</v>
      </c>
      <c r="L13" s="4">
        <f t="shared" si="5"/>
        <v>1</v>
      </c>
      <c r="M13" s="4">
        <f t="shared" si="5"/>
        <v>0</v>
      </c>
      <c r="N13" s="4">
        <f t="shared" si="5"/>
        <v>1</v>
      </c>
      <c r="O13" s="4">
        <f t="shared" si="5"/>
        <v>0</v>
      </c>
      <c r="P13" s="5" t="s">
        <v>36</v>
      </c>
      <c r="Q13" s="4">
        <f t="shared" si="5"/>
        <v>1</v>
      </c>
      <c r="R13" s="4">
        <f t="shared" si="5"/>
        <v>1</v>
      </c>
      <c r="S13" s="4">
        <f t="shared" si="5"/>
        <v>0</v>
      </c>
      <c r="T13" s="4">
        <f t="shared" si="5"/>
        <v>0</v>
      </c>
      <c r="U13" s="5" t="s">
        <v>36</v>
      </c>
      <c r="V13" s="4">
        <f t="shared" si="5"/>
        <v>1</v>
      </c>
      <c r="W13" s="4">
        <f t="shared" si="5"/>
        <v>0</v>
      </c>
      <c r="X13" s="4">
        <f t="shared" si="5"/>
        <v>1</v>
      </c>
      <c r="Y13" s="4">
        <f t="shared" si="6"/>
        <v>0</v>
      </c>
    </row>
    <row r="14" spans="1:26" x14ac:dyDescent="0.3">
      <c r="A14" t="s">
        <v>12</v>
      </c>
      <c r="B14" s="1" t="s">
        <v>22</v>
      </c>
      <c r="C14">
        <f t="shared" si="4"/>
        <v>-524</v>
      </c>
      <c r="E14" s="2" t="s">
        <v>34</v>
      </c>
      <c r="F14" s="1" t="s">
        <v>41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5" t="s">
        <v>36</v>
      </c>
      <c r="L14" s="4">
        <f t="shared" si="5"/>
        <v>1</v>
      </c>
      <c r="M14" s="4">
        <f t="shared" si="5"/>
        <v>1</v>
      </c>
      <c r="N14" s="4">
        <f t="shared" si="5"/>
        <v>0</v>
      </c>
      <c r="O14" s="4">
        <f t="shared" si="5"/>
        <v>1</v>
      </c>
      <c r="P14" s="5" t="s">
        <v>36</v>
      </c>
      <c r="Q14" s="4">
        <f t="shared" si="5"/>
        <v>1</v>
      </c>
      <c r="R14" s="4">
        <f t="shared" si="5"/>
        <v>1</v>
      </c>
      <c r="S14" s="4">
        <f t="shared" si="5"/>
        <v>1</v>
      </c>
      <c r="T14" s="4">
        <f t="shared" si="5"/>
        <v>1</v>
      </c>
      <c r="U14" s="5" t="s">
        <v>36</v>
      </c>
      <c r="V14" s="4">
        <f t="shared" si="5"/>
        <v>0</v>
      </c>
      <c r="W14" s="4">
        <f t="shared" si="5"/>
        <v>1</v>
      </c>
      <c r="X14" s="4">
        <f t="shared" si="5"/>
        <v>0</v>
      </c>
      <c r="Y14" s="4">
        <f t="shared" si="6"/>
        <v>0</v>
      </c>
    </row>
    <row r="15" spans="1:26" x14ac:dyDescent="0.3">
      <c r="A15" t="s">
        <v>13</v>
      </c>
      <c r="B15" s="1" t="s">
        <v>23</v>
      </c>
      <c r="C15">
        <f t="shared" si="4"/>
        <v>-19146</v>
      </c>
      <c r="E15" s="2" t="s">
        <v>35</v>
      </c>
      <c r="F15" s="1" t="s">
        <v>42</v>
      </c>
      <c r="G15" s="4">
        <f t="shared" si="5"/>
        <v>1</v>
      </c>
      <c r="H15" s="4">
        <f t="shared" si="5"/>
        <v>0</v>
      </c>
      <c r="I15" s="4">
        <f t="shared" si="5"/>
        <v>1</v>
      </c>
      <c r="J15" s="4">
        <f t="shared" si="5"/>
        <v>1</v>
      </c>
      <c r="K15" s="5" t="s">
        <v>36</v>
      </c>
      <c r="L15" s="4">
        <f t="shared" si="5"/>
        <v>0</v>
      </c>
      <c r="M15" s="4">
        <f t="shared" si="5"/>
        <v>1</v>
      </c>
      <c r="N15" s="4">
        <f t="shared" si="5"/>
        <v>0</v>
      </c>
      <c r="O15" s="4">
        <f t="shared" si="5"/>
        <v>1</v>
      </c>
      <c r="P15" s="5" t="s">
        <v>36</v>
      </c>
      <c r="Q15" s="4">
        <f t="shared" si="5"/>
        <v>0</v>
      </c>
      <c r="R15" s="4">
        <f t="shared" si="5"/>
        <v>0</v>
      </c>
      <c r="S15" s="4">
        <f t="shared" si="5"/>
        <v>1</v>
      </c>
      <c r="T15" s="4">
        <f t="shared" si="5"/>
        <v>1</v>
      </c>
      <c r="U15" s="5" t="s">
        <v>36</v>
      </c>
      <c r="V15" s="4">
        <f t="shared" si="5"/>
        <v>0</v>
      </c>
      <c r="W15" s="4">
        <f t="shared" si="5"/>
        <v>1</v>
      </c>
      <c r="X15" s="4">
        <f t="shared" si="5"/>
        <v>1</v>
      </c>
      <c r="Y15" s="4">
        <f t="shared" si="6"/>
        <v>0</v>
      </c>
    </row>
  </sheetData>
  <conditionalFormatting sqref="G4:Y15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&amp;LЧумаченко Д.О.&amp;CВариант: 13&amp;Rааа</oddHeader>
    <oddFooter>&amp;LСоздан: 8 ‎ноября ‎2023 ‎г., ‏‎9:31:49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EAC3-71F4-402E-AA97-02D84696DF28}">
  <dimension ref="A1:AS92"/>
  <sheetViews>
    <sheetView tabSelected="1" view="pageLayout" topLeftCell="C27" zoomScaleNormal="96" workbookViewId="0">
      <selection activeCell="AC29" sqref="AC29"/>
    </sheetView>
  </sheetViews>
  <sheetFormatPr defaultRowHeight="14.4" x14ac:dyDescent="0.3"/>
  <cols>
    <col min="5" max="5" width="5.33203125" bestFit="1" customWidth="1"/>
    <col min="6" max="6" width="7.5546875" bestFit="1" customWidth="1"/>
    <col min="7" max="7" width="4" customWidth="1"/>
    <col min="8" max="8" width="3.33203125" customWidth="1"/>
    <col min="9" max="9" width="4" customWidth="1"/>
    <col min="10" max="10" width="3.33203125" customWidth="1"/>
    <col min="11" max="11" width="1.77734375" customWidth="1"/>
    <col min="12" max="12" width="3.88671875" customWidth="1"/>
    <col min="13" max="13" width="3.44140625" customWidth="1"/>
    <col min="14" max="14" width="3.77734375" customWidth="1"/>
    <col min="15" max="15" width="3.21875" customWidth="1"/>
    <col min="16" max="16" width="1.88671875" customWidth="1"/>
    <col min="17" max="17" width="3" customWidth="1"/>
    <col min="18" max="18" width="3.109375" customWidth="1"/>
    <col min="19" max="19" width="3.77734375" customWidth="1"/>
    <col min="20" max="20" width="3" customWidth="1"/>
    <col min="21" max="21" width="1.77734375" customWidth="1"/>
    <col min="22" max="22" width="3.44140625" customWidth="1"/>
    <col min="23" max="24" width="3.6640625" customWidth="1"/>
    <col min="25" max="25" width="3.44140625" customWidth="1"/>
    <col min="27" max="27" width="4.5546875" customWidth="1"/>
    <col min="29" max="29" width="5.21875" customWidth="1"/>
    <col min="31" max="31" width="8.88671875" style="12"/>
  </cols>
  <sheetData>
    <row r="1" spans="1:25" x14ac:dyDescent="0.3">
      <c r="B1" t="s">
        <v>0</v>
      </c>
      <c r="C1">
        <v>15114</v>
      </c>
    </row>
    <row r="2" spans="1:25" x14ac:dyDescent="0.3">
      <c r="B2" t="s">
        <v>1</v>
      </c>
      <c r="C2">
        <v>15638</v>
      </c>
    </row>
    <row r="3" spans="1:25" x14ac:dyDescent="0.3">
      <c r="E3" s="3"/>
      <c r="F3" s="3"/>
      <c r="G3" s="7">
        <f>15</f>
        <v>15</v>
      </c>
      <c r="H3" s="7">
        <f>G3-1</f>
        <v>14</v>
      </c>
      <c r="I3" s="7">
        <f t="shared" ref="I3:Y3" si="0">H3-1</f>
        <v>13</v>
      </c>
      <c r="J3" s="7">
        <f t="shared" si="0"/>
        <v>12</v>
      </c>
      <c r="K3" s="7"/>
      <c r="L3" s="7">
        <f>J3-1</f>
        <v>11</v>
      </c>
      <c r="M3" s="7">
        <f t="shared" si="0"/>
        <v>10</v>
      </c>
      <c r="N3" s="7">
        <f t="shared" si="0"/>
        <v>9</v>
      </c>
      <c r="O3" s="7">
        <f t="shared" si="0"/>
        <v>8</v>
      </c>
      <c r="P3" s="7"/>
      <c r="Q3" s="7">
        <f>O3-1</f>
        <v>7</v>
      </c>
      <c r="R3" s="7">
        <f t="shared" si="0"/>
        <v>6</v>
      </c>
      <c r="S3" s="7">
        <f t="shared" si="0"/>
        <v>5</v>
      </c>
      <c r="T3" s="7">
        <f t="shared" si="0"/>
        <v>4</v>
      </c>
      <c r="U3" s="7"/>
      <c r="V3" s="7">
        <f>T3-1</f>
        <v>3</v>
      </c>
      <c r="W3" s="7">
        <f t="shared" si="0"/>
        <v>2</v>
      </c>
      <c r="X3" s="7">
        <f t="shared" si="0"/>
        <v>1</v>
      </c>
      <c r="Y3" s="7">
        <f t="shared" si="0"/>
        <v>0</v>
      </c>
    </row>
    <row r="4" spans="1:25" x14ac:dyDescent="0.3">
      <c r="A4" t="s">
        <v>2</v>
      </c>
      <c r="B4" t="s">
        <v>0</v>
      </c>
      <c r="C4">
        <f>C1</f>
        <v>15114</v>
      </c>
      <c r="E4" t="s">
        <v>24</v>
      </c>
      <c r="G4" s="4">
        <f>MOD(INT($C4/POWER(2,G$3)),2)</f>
        <v>0</v>
      </c>
      <c r="H4" s="4">
        <f t="shared" ref="H4:Y15" si="1">MOD(INT($C4/POWER(2,H$3)),2)</f>
        <v>0</v>
      </c>
      <c r="I4" s="4">
        <f t="shared" si="1"/>
        <v>1</v>
      </c>
      <c r="J4" s="4">
        <f t="shared" si="1"/>
        <v>1</v>
      </c>
      <c r="K4" s="5" t="s">
        <v>36</v>
      </c>
      <c r="L4" s="4">
        <f t="shared" si="1"/>
        <v>1</v>
      </c>
      <c r="M4" s="4">
        <f t="shared" si="1"/>
        <v>0</v>
      </c>
      <c r="N4" s="4">
        <f t="shared" si="1"/>
        <v>1</v>
      </c>
      <c r="O4" s="4">
        <f t="shared" si="1"/>
        <v>1</v>
      </c>
      <c r="P4" s="5" t="s">
        <v>36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5" t="s">
        <v>36</v>
      </c>
      <c r="V4" s="4">
        <f t="shared" si="1"/>
        <v>1</v>
      </c>
      <c r="W4" s="4">
        <f t="shared" si="1"/>
        <v>0</v>
      </c>
      <c r="X4" s="4">
        <f t="shared" si="1"/>
        <v>1</v>
      </c>
      <c r="Y4" s="4">
        <f t="shared" si="1"/>
        <v>0</v>
      </c>
    </row>
    <row r="5" spans="1:25" x14ac:dyDescent="0.3">
      <c r="A5" t="s">
        <v>3</v>
      </c>
      <c r="B5" t="s">
        <v>1</v>
      </c>
      <c r="C5">
        <f>C2</f>
        <v>15638</v>
      </c>
      <c r="E5" t="s">
        <v>25</v>
      </c>
      <c r="G5" s="4">
        <f t="shared" ref="G5:G15" si="2">MOD(INT($C5/POWER(2,G$3)),2)</f>
        <v>0</v>
      </c>
      <c r="H5" s="4">
        <f t="shared" si="1"/>
        <v>0</v>
      </c>
      <c r="I5" s="4">
        <f t="shared" si="1"/>
        <v>1</v>
      </c>
      <c r="J5" s="4">
        <f t="shared" si="1"/>
        <v>1</v>
      </c>
      <c r="K5" s="5" t="s">
        <v>36</v>
      </c>
      <c r="L5" s="4">
        <f t="shared" si="1"/>
        <v>1</v>
      </c>
      <c r="M5" s="4">
        <f t="shared" si="1"/>
        <v>1</v>
      </c>
      <c r="N5" s="4">
        <f t="shared" si="1"/>
        <v>0</v>
      </c>
      <c r="O5" s="4">
        <f t="shared" si="1"/>
        <v>1</v>
      </c>
      <c r="P5" s="5" t="s">
        <v>36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1</v>
      </c>
      <c r="U5" s="5" t="s">
        <v>36</v>
      </c>
      <c r="V5" s="4">
        <f t="shared" si="1"/>
        <v>0</v>
      </c>
      <c r="W5" s="4">
        <f t="shared" si="1"/>
        <v>1</v>
      </c>
      <c r="X5" s="4">
        <f t="shared" si="1"/>
        <v>1</v>
      </c>
      <c r="Y5" s="4">
        <f t="shared" si="1"/>
        <v>0</v>
      </c>
    </row>
    <row r="6" spans="1:25" x14ac:dyDescent="0.3">
      <c r="A6" t="s">
        <v>4</v>
      </c>
      <c r="B6" t="s">
        <v>14</v>
      </c>
      <c r="C6">
        <f>C1+C2</f>
        <v>30752</v>
      </c>
      <c r="E6" t="s">
        <v>26</v>
      </c>
      <c r="G6" s="4">
        <f t="shared" si="2"/>
        <v>0</v>
      </c>
      <c r="H6" s="4">
        <f t="shared" si="1"/>
        <v>1</v>
      </c>
      <c r="I6" s="4">
        <f t="shared" si="1"/>
        <v>1</v>
      </c>
      <c r="J6" s="4">
        <f t="shared" si="1"/>
        <v>1</v>
      </c>
      <c r="K6" s="5" t="s">
        <v>36</v>
      </c>
      <c r="L6" s="4">
        <f t="shared" si="1"/>
        <v>1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5" t="s">
        <v>36</v>
      </c>
      <c r="Q6" s="4">
        <f t="shared" si="1"/>
        <v>0</v>
      </c>
      <c r="R6" s="4">
        <f t="shared" si="1"/>
        <v>0</v>
      </c>
      <c r="S6" s="4">
        <f t="shared" si="1"/>
        <v>1</v>
      </c>
      <c r="T6" s="4">
        <f t="shared" si="1"/>
        <v>0</v>
      </c>
      <c r="U6" s="5" t="s">
        <v>36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</row>
    <row r="7" spans="1:25" x14ac:dyDescent="0.3">
      <c r="A7" t="s">
        <v>5</v>
      </c>
      <c r="B7" t="s">
        <v>15</v>
      </c>
      <c r="C7">
        <f>C1+C2+C2</f>
        <v>46390</v>
      </c>
      <c r="E7" t="s">
        <v>27</v>
      </c>
      <c r="G7" s="4">
        <f t="shared" si="2"/>
        <v>1</v>
      </c>
      <c r="H7" s="4">
        <f t="shared" si="1"/>
        <v>0</v>
      </c>
      <c r="I7" s="4">
        <f t="shared" si="1"/>
        <v>1</v>
      </c>
      <c r="J7" s="4">
        <f t="shared" si="1"/>
        <v>1</v>
      </c>
      <c r="K7" s="5" t="s">
        <v>36</v>
      </c>
      <c r="L7" s="4">
        <f t="shared" si="1"/>
        <v>0</v>
      </c>
      <c r="M7" s="4">
        <f t="shared" si="1"/>
        <v>1</v>
      </c>
      <c r="N7" s="4">
        <f t="shared" si="1"/>
        <v>0</v>
      </c>
      <c r="O7" s="4">
        <f t="shared" si="1"/>
        <v>1</v>
      </c>
      <c r="P7" s="5" t="s">
        <v>36</v>
      </c>
      <c r="Q7" s="4">
        <f t="shared" si="1"/>
        <v>0</v>
      </c>
      <c r="R7" s="4">
        <f t="shared" si="1"/>
        <v>0</v>
      </c>
      <c r="S7" s="4">
        <f t="shared" si="1"/>
        <v>1</v>
      </c>
      <c r="T7" s="4">
        <f t="shared" si="1"/>
        <v>1</v>
      </c>
      <c r="U7" s="5" t="s">
        <v>36</v>
      </c>
      <c r="V7" s="4">
        <f t="shared" si="1"/>
        <v>0</v>
      </c>
      <c r="W7" s="4">
        <f t="shared" si="1"/>
        <v>1</v>
      </c>
      <c r="X7" s="4">
        <f t="shared" si="1"/>
        <v>1</v>
      </c>
      <c r="Y7" s="4">
        <f t="shared" si="1"/>
        <v>0</v>
      </c>
    </row>
    <row r="8" spans="1:25" x14ac:dyDescent="0.3">
      <c r="A8" t="s">
        <v>6</v>
      </c>
      <c r="B8" t="s">
        <v>16</v>
      </c>
      <c r="C8">
        <f>C2-C1</f>
        <v>524</v>
      </c>
      <c r="E8" t="s">
        <v>28</v>
      </c>
      <c r="G8" s="4">
        <f t="shared" si="2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5" t="s">
        <v>36</v>
      </c>
      <c r="L8" s="4">
        <f t="shared" si="1"/>
        <v>0</v>
      </c>
      <c r="M8" s="4">
        <f t="shared" si="1"/>
        <v>0</v>
      </c>
      <c r="N8" s="4">
        <f t="shared" si="1"/>
        <v>1</v>
      </c>
      <c r="O8" s="4">
        <f t="shared" si="1"/>
        <v>0</v>
      </c>
      <c r="P8" s="5" t="s">
        <v>36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5" t="s">
        <v>36</v>
      </c>
      <c r="V8" s="4">
        <f t="shared" si="1"/>
        <v>1</v>
      </c>
      <c r="W8" s="4">
        <f t="shared" si="1"/>
        <v>1</v>
      </c>
      <c r="X8" s="4">
        <f t="shared" si="1"/>
        <v>0</v>
      </c>
      <c r="Y8" s="4">
        <f t="shared" si="1"/>
        <v>0</v>
      </c>
    </row>
    <row r="9" spans="1:25" x14ac:dyDescent="0.3">
      <c r="A9" t="s">
        <v>7</v>
      </c>
      <c r="B9" t="s">
        <v>17</v>
      </c>
      <c r="C9">
        <f>65536-C7</f>
        <v>19146</v>
      </c>
      <c r="E9" t="s">
        <v>29</v>
      </c>
      <c r="G9" s="4">
        <f t="shared" si="2"/>
        <v>0</v>
      </c>
      <c r="H9" s="4">
        <f t="shared" si="1"/>
        <v>1</v>
      </c>
      <c r="I9" s="4">
        <f t="shared" si="1"/>
        <v>0</v>
      </c>
      <c r="J9" s="4">
        <f t="shared" si="1"/>
        <v>0</v>
      </c>
      <c r="K9" s="5" t="s">
        <v>36</v>
      </c>
      <c r="L9" s="4">
        <f t="shared" si="1"/>
        <v>1</v>
      </c>
      <c r="M9" s="4">
        <f t="shared" si="1"/>
        <v>0</v>
      </c>
      <c r="N9" s="4">
        <f t="shared" si="1"/>
        <v>1</v>
      </c>
      <c r="O9" s="4">
        <f t="shared" si="1"/>
        <v>0</v>
      </c>
      <c r="P9" s="5" t="s">
        <v>36</v>
      </c>
      <c r="Q9" s="4">
        <f t="shared" si="1"/>
        <v>1</v>
      </c>
      <c r="R9" s="4">
        <f t="shared" si="1"/>
        <v>1</v>
      </c>
      <c r="S9" s="4">
        <f t="shared" si="1"/>
        <v>0</v>
      </c>
      <c r="T9" s="4">
        <f t="shared" si="1"/>
        <v>0</v>
      </c>
      <c r="U9" s="5" t="s">
        <v>36</v>
      </c>
      <c r="V9" s="4">
        <f t="shared" si="1"/>
        <v>1</v>
      </c>
      <c r="W9" s="4">
        <f t="shared" si="1"/>
        <v>0</v>
      </c>
      <c r="X9" s="4">
        <f t="shared" si="1"/>
        <v>1</v>
      </c>
      <c r="Y9" s="4">
        <f t="shared" si="1"/>
        <v>0</v>
      </c>
    </row>
    <row r="10" spans="1:25" x14ac:dyDescent="0.3">
      <c r="A10" t="s">
        <v>8</v>
      </c>
      <c r="B10" s="1" t="s">
        <v>18</v>
      </c>
      <c r="C10">
        <f t="shared" ref="C10:C14" si="3">-C4</f>
        <v>-15114</v>
      </c>
      <c r="E10" s="2" t="s">
        <v>30</v>
      </c>
      <c r="F10" s="1" t="s">
        <v>37</v>
      </c>
      <c r="G10" s="4">
        <f t="shared" si="2"/>
        <v>1</v>
      </c>
      <c r="H10" s="4">
        <f t="shared" si="1"/>
        <v>1</v>
      </c>
      <c r="I10" s="4">
        <f t="shared" si="1"/>
        <v>0</v>
      </c>
      <c r="J10" s="4">
        <f t="shared" si="1"/>
        <v>0</v>
      </c>
      <c r="K10" s="5" t="s">
        <v>36</v>
      </c>
      <c r="L10" s="4">
        <f t="shared" si="1"/>
        <v>0</v>
      </c>
      <c r="M10" s="4">
        <f t="shared" si="1"/>
        <v>1</v>
      </c>
      <c r="N10" s="4">
        <f t="shared" si="1"/>
        <v>0</v>
      </c>
      <c r="O10" s="4">
        <f t="shared" si="1"/>
        <v>0</v>
      </c>
      <c r="P10" s="5" t="s">
        <v>36</v>
      </c>
      <c r="Q10" s="4">
        <f t="shared" si="1"/>
        <v>1</v>
      </c>
      <c r="R10" s="4">
        <f t="shared" si="1"/>
        <v>1</v>
      </c>
      <c r="S10" s="4">
        <f t="shared" si="1"/>
        <v>1</v>
      </c>
      <c r="T10" s="4">
        <f t="shared" si="1"/>
        <v>1</v>
      </c>
      <c r="U10" s="5" t="s">
        <v>36</v>
      </c>
      <c r="V10" s="4">
        <f t="shared" si="1"/>
        <v>0</v>
      </c>
      <c r="W10" s="4">
        <f t="shared" si="1"/>
        <v>1</v>
      </c>
      <c r="X10" s="4">
        <f t="shared" si="1"/>
        <v>1</v>
      </c>
      <c r="Y10" s="4">
        <f t="shared" si="1"/>
        <v>0</v>
      </c>
    </row>
    <row r="11" spans="1:25" x14ac:dyDescent="0.3">
      <c r="A11" t="s">
        <v>9</v>
      </c>
      <c r="B11" s="1" t="s">
        <v>19</v>
      </c>
      <c r="C11">
        <f t="shared" si="3"/>
        <v>-15638</v>
      </c>
      <c r="E11" s="2" t="s">
        <v>31</v>
      </c>
      <c r="F11" s="1" t="s">
        <v>38</v>
      </c>
      <c r="G11" s="4">
        <f t="shared" si="2"/>
        <v>1</v>
      </c>
      <c r="H11" s="4">
        <f t="shared" si="1"/>
        <v>1</v>
      </c>
      <c r="I11" s="4">
        <f t="shared" si="1"/>
        <v>0</v>
      </c>
      <c r="J11" s="4">
        <f t="shared" si="1"/>
        <v>0</v>
      </c>
      <c r="K11" s="5" t="s">
        <v>36</v>
      </c>
      <c r="L11" s="4">
        <f t="shared" si="1"/>
        <v>0</v>
      </c>
      <c r="M11" s="4">
        <f t="shared" si="1"/>
        <v>0</v>
      </c>
      <c r="N11" s="4">
        <f t="shared" si="1"/>
        <v>1</v>
      </c>
      <c r="O11" s="4">
        <f t="shared" si="1"/>
        <v>0</v>
      </c>
      <c r="P11" s="5" t="s">
        <v>36</v>
      </c>
      <c r="Q11" s="4">
        <f t="shared" si="1"/>
        <v>1</v>
      </c>
      <c r="R11" s="4">
        <f t="shared" si="1"/>
        <v>1</v>
      </c>
      <c r="S11" s="4">
        <f t="shared" si="1"/>
        <v>1</v>
      </c>
      <c r="T11" s="4">
        <f t="shared" si="1"/>
        <v>0</v>
      </c>
      <c r="U11" s="5" t="s">
        <v>36</v>
      </c>
      <c r="V11" s="4">
        <f t="shared" si="1"/>
        <v>1</v>
      </c>
      <c r="W11" s="4">
        <f t="shared" si="1"/>
        <v>0</v>
      </c>
      <c r="X11" s="4">
        <f t="shared" si="1"/>
        <v>1</v>
      </c>
      <c r="Y11" s="4">
        <f t="shared" si="1"/>
        <v>0</v>
      </c>
    </row>
    <row r="12" spans="1:25" x14ac:dyDescent="0.3">
      <c r="A12" t="s">
        <v>10</v>
      </c>
      <c r="B12" s="1" t="s">
        <v>20</v>
      </c>
      <c r="C12">
        <f t="shared" si="3"/>
        <v>-30752</v>
      </c>
      <c r="E12" s="2" t="s">
        <v>32</v>
      </c>
      <c r="F12" s="1" t="s">
        <v>39</v>
      </c>
      <c r="G12" s="4">
        <f t="shared" si="2"/>
        <v>1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5" t="s">
        <v>36</v>
      </c>
      <c r="L12" s="4">
        <f t="shared" si="1"/>
        <v>0</v>
      </c>
      <c r="M12" s="4">
        <f t="shared" si="1"/>
        <v>1</v>
      </c>
      <c r="N12" s="4">
        <f t="shared" si="1"/>
        <v>1</v>
      </c>
      <c r="O12" s="4">
        <f t="shared" si="1"/>
        <v>1</v>
      </c>
      <c r="P12" s="5" t="s">
        <v>36</v>
      </c>
      <c r="Q12" s="4">
        <f t="shared" si="1"/>
        <v>1</v>
      </c>
      <c r="R12" s="4">
        <f t="shared" si="1"/>
        <v>1</v>
      </c>
      <c r="S12" s="4">
        <f t="shared" si="1"/>
        <v>1</v>
      </c>
      <c r="T12" s="4">
        <f t="shared" si="1"/>
        <v>0</v>
      </c>
      <c r="U12" s="5" t="s">
        <v>36</v>
      </c>
      <c r="V12" s="4">
        <f t="shared" si="1"/>
        <v>0</v>
      </c>
      <c r="W12" s="4">
        <f t="shared" si="1"/>
        <v>0</v>
      </c>
      <c r="X12" s="4">
        <f t="shared" si="1"/>
        <v>0</v>
      </c>
      <c r="Y12" s="4">
        <f t="shared" si="1"/>
        <v>0</v>
      </c>
    </row>
    <row r="13" spans="1:25" x14ac:dyDescent="0.3">
      <c r="A13" t="s">
        <v>11</v>
      </c>
      <c r="B13" s="1" t="s">
        <v>21</v>
      </c>
      <c r="C13">
        <f t="shared" si="3"/>
        <v>-46390</v>
      </c>
      <c r="E13" s="2" t="s">
        <v>33</v>
      </c>
      <c r="F13" s="1" t="s">
        <v>40</v>
      </c>
      <c r="G13" s="4">
        <f t="shared" si="2"/>
        <v>0</v>
      </c>
      <c r="H13" s="4">
        <f t="shared" si="1"/>
        <v>1</v>
      </c>
      <c r="I13" s="4">
        <f t="shared" si="1"/>
        <v>0</v>
      </c>
      <c r="J13" s="4">
        <f t="shared" si="1"/>
        <v>0</v>
      </c>
      <c r="K13" s="5" t="s">
        <v>36</v>
      </c>
      <c r="L13" s="4">
        <f t="shared" si="1"/>
        <v>1</v>
      </c>
      <c r="M13" s="4">
        <f t="shared" si="1"/>
        <v>0</v>
      </c>
      <c r="N13" s="4">
        <f t="shared" si="1"/>
        <v>1</v>
      </c>
      <c r="O13" s="4">
        <f t="shared" si="1"/>
        <v>0</v>
      </c>
      <c r="P13" s="5" t="s">
        <v>36</v>
      </c>
      <c r="Q13" s="4">
        <f t="shared" si="1"/>
        <v>1</v>
      </c>
      <c r="R13" s="4">
        <f t="shared" si="1"/>
        <v>1</v>
      </c>
      <c r="S13" s="4">
        <f t="shared" si="1"/>
        <v>0</v>
      </c>
      <c r="T13" s="4">
        <f t="shared" si="1"/>
        <v>0</v>
      </c>
      <c r="U13" s="5" t="s">
        <v>36</v>
      </c>
      <c r="V13" s="4">
        <f t="shared" si="1"/>
        <v>1</v>
      </c>
      <c r="W13" s="4">
        <f t="shared" si="1"/>
        <v>0</v>
      </c>
      <c r="X13" s="4">
        <f t="shared" si="1"/>
        <v>1</v>
      </c>
      <c r="Y13" s="4">
        <f t="shared" si="1"/>
        <v>0</v>
      </c>
    </row>
    <row r="14" spans="1:25" x14ac:dyDescent="0.3">
      <c r="A14" t="s">
        <v>12</v>
      </c>
      <c r="B14" s="1" t="s">
        <v>22</v>
      </c>
      <c r="C14">
        <f t="shared" si="3"/>
        <v>-524</v>
      </c>
      <c r="E14" s="2" t="s">
        <v>34</v>
      </c>
      <c r="F14" s="1" t="s">
        <v>41</v>
      </c>
      <c r="G14" s="4">
        <f t="shared" si="2"/>
        <v>1</v>
      </c>
      <c r="H14" s="4">
        <f t="shared" si="1"/>
        <v>1</v>
      </c>
      <c r="I14" s="4">
        <f t="shared" si="1"/>
        <v>1</v>
      </c>
      <c r="J14" s="4">
        <f t="shared" si="1"/>
        <v>1</v>
      </c>
      <c r="K14" s="5" t="s">
        <v>36</v>
      </c>
      <c r="L14" s="4">
        <f t="shared" si="1"/>
        <v>1</v>
      </c>
      <c r="M14" s="4">
        <f t="shared" si="1"/>
        <v>1</v>
      </c>
      <c r="N14" s="4">
        <f t="shared" si="1"/>
        <v>0</v>
      </c>
      <c r="O14" s="4">
        <f t="shared" si="1"/>
        <v>1</v>
      </c>
      <c r="P14" s="5" t="s">
        <v>36</v>
      </c>
      <c r="Q14" s="4">
        <f t="shared" si="1"/>
        <v>1</v>
      </c>
      <c r="R14" s="4">
        <f t="shared" si="1"/>
        <v>1</v>
      </c>
      <c r="S14" s="4">
        <f t="shared" si="1"/>
        <v>1</v>
      </c>
      <c r="T14" s="4">
        <f t="shared" si="1"/>
        <v>1</v>
      </c>
      <c r="U14" s="5" t="s">
        <v>36</v>
      </c>
      <c r="V14" s="4">
        <f t="shared" si="1"/>
        <v>0</v>
      </c>
      <c r="W14" s="4">
        <f t="shared" si="1"/>
        <v>1</v>
      </c>
      <c r="X14" s="4">
        <f t="shared" si="1"/>
        <v>0</v>
      </c>
      <c r="Y14" s="4">
        <f t="shared" si="1"/>
        <v>0</v>
      </c>
    </row>
    <row r="15" spans="1:25" x14ac:dyDescent="0.3">
      <c r="A15" t="s">
        <v>13</v>
      </c>
      <c r="B15" s="1" t="s">
        <v>23</v>
      </c>
      <c r="C15">
        <f>-C9</f>
        <v>-19146</v>
      </c>
      <c r="E15" s="2" t="s">
        <v>35</v>
      </c>
      <c r="F15" s="1" t="s">
        <v>42</v>
      </c>
      <c r="G15" s="4">
        <f t="shared" si="2"/>
        <v>1</v>
      </c>
      <c r="H15" s="4">
        <f t="shared" si="1"/>
        <v>0</v>
      </c>
      <c r="I15" s="4">
        <f t="shared" si="1"/>
        <v>1</v>
      </c>
      <c r="J15" s="4">
        <f t="shared" si="1"/>
        <v>1</v>
      </c>
      <c r="K15" s="5" t="s">
        <v>36</v>
      </c>
      <c r="L15" s="4">
        <f t="shared" si="1"/>
        <v>0</v>
      </c>
      <c r="M15" s="4">
        <f t="shared" si="1"/>
        <v>1</v>
      </c>
      <c r="N15" s="4">
        <f t="shared" si="1"/>
        <v>0</v>
      </c>
      <c r="O15" s="4">
        <f t="shared" si="1"/>
        <v>1</v>
      </c>
      <c r="P15" s="5" t="s">
        <v>36</v>
      </c>
      <c r="Q15" s="4">
        <f t="shared" si="1"/>
        <v>0</v>
      </c>
      <c r="R15" s="4">
        <f t="shared" si="1"/>
        <v>0</v>
      </c>
      <c r="S15" s="4">
        <f t="shared" si="1"/>
        <v>1</v>
      </c>
      <c r="T15" s="4">
        <f t="shared" si="1"/>
        <v>1</v>
      </c>
      <c r="U15" s="5" t="s">
        <v>36</v>
      </c>
      <c r="V15" s="4">
        <f t="shared" si="1"/>
        <v>0</v>
      </c>
      <c r="W15" s="4">
        <f t="shared" si="1"/>
        <v>1</v>
      </c>
      <c r="X15" s="4">
        <f t="shared" si="1"/>
        <v>1</v>
      </c>
      <c r="Y15" s="4">
        <f t="shared" si="1"/>
        <v>0</v>
      </c>
    </row>
    <row r="16" spans="1:25" x14ac:dyDescent="0.3">
      <c r="B16" s="1"/>
      <c r="E16" s="2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45" x14ac:dyDescent="0.3">
      <c r="B17" s="1"/>
      <c r="D17" s="3">
        <v>1</v>
      </c>
      <c r="E17" s="2"/>
      <c r="F17" s="1"/>
      <c r="G17" s="9">
        <f t="shared" ref="G17:W17" si="4">H17+1</f>
        <v>15</v>
      </c>
      <c r="H17" s="9">
        <f t="shared" si="4"/>
        <v>14</v>
      </c>
      <c r="I17" s="9">
        <f t="shared" si="4"/>
        <v>13</v>
      </c>
      <c r="J17" s="9">
        <f>L17+1</f>
        <v>12</v>
      </c>
      <c r="K17" s="9"/>
      <c r="L17" s="9">
        <f t="shared" si="4"/>
        <v>11</v>
      </c>
      <c r="M17" s="9">
        <f t="shared" si="4"/>
        <v>10</v>
      </c>
      <c r="N17" s="9">
        <f t="shared" si="4"/>
        <v>9</v>
      </c>
      <c r="O17" s="9">
        <f>Q17+1</f>
        <v>8</v>
      </c>
      <c r="P17" s="9"/>
      <c r="Q17" s="9">
        <f t="shared" si="4"/>
        <v>7</v>
      </c>
      <c r="R17" s="9">
        <f t="shared" si="4"/>
        <v>6</v>
      </c>
      <c r="S17" s="9">
        <f t="shared" si="4"/>
        <v>5</v>
      </c>
      <c r="T17" s="9">
        <f>V17+1</f>
        <v>4</v>
      </c>
      <c r="U17" s="9"/>
      <c r="V17" s="9">
        <f t="shared" si="4"/>
        <v>3</v>
      </c>
      <c r="W17" s="9">
        <f t="shared" si="4"/>
        <v>2</v>
      </c>
      <c r="X17" s="9">
        <f>Y17+1</f>
        <v>1</v>
      </c>
      <c r="Y17" s="9">
        <v>0</v>
      </c>
    </row>
    <row r="18" spans="2:45" x14ac:dyDescent="0.3">
      <c r="D18" s="3"/>
      <c r="G18" s="11">
        <f t="shared" ref="G18:W18" si="5">INT((H19+H20+H18)/2)</f>
        <v>0</v>
      </c>
      <c r="H18" s="11">
        <f t="shared" si="5"/>
        <v>1</v>
      </c>
      <c r="I18" s="11">
        <f t="shared" si="5"/>
        <v>1</v>
      </c>
      <c r="J18" s="11">
        <f>INT((L19+L20+L18)/2)</f>
        <v>1</v>
      </c>
      <c r="K18" s="11"/>
      <c r="L18" s="11">
        <f t="shared" si="5"/>
        <v>1</v>
      </c>
      <c r="M18" s="11">
        <f t="shared" si="5"/>
        <v>1</v>
      </c>
      <c r="N18" s="11">
        <f t="shared" si="5"/>
        <v>1</v>
      </c>
      <c r="O18" s="11">
        <f>INT((Q19+Q20+Q18)/2)</f>
        <v>0</v>
      </c>
      <c r="P18" s="11"/>
      <c r="Q18" s="11">
        <f t="shared" si="5"/>
        <v>0</v>
      </c>
      <c r="R18" s="11">
        <f t="shared" si="5"/>
        <v>0</v>
      </c>
      <c r="S18" s="11">
        <f t="shared" si="5"/>
        <v>1</v>
      </c>
      <c r="T18" s="11">
        <f>INT((V19+V20+V18)/2)</f>
        <v>1</v>
      </c>
      <c r="U18" s="11"/>
      <c r="V18" s="11">
        <f t="shared" si="5"/>
        <v>1</v>
      </c>
      <c r="W18" s="11">
        <f t="shared" si="5"/>
        <v>1</v>
      </c>
      <c r="X18" s="11">
        <f>INT((Y19+Y20+Y18)/2)</f>
        <v>0</v>
      </c>
      <c r="Y18" s="11">
        <v>0</v>
      </c>
      <c r="AB18">
        <f t="shared" ref="AB18:AP18" si="6">H21*POWER(2,H17)</f>
        <v>16384</v>
      </c>
      <c r="AC18">
        <f t="shared" si="6"/>
        <v>8192</v>
      </c>
      <c r="AD18">
        <f t="shared" si="6"/>
        <v>4096</v>
      </c>
      <c r="AF18">
        <f t="shared" si="6"/>
        <v>2048</v>
      </c>
      <c r="AG18">
        <f t="shared" si="6"/>
        <v>0</v>
      </c>
      <c r="AH18">
        <f t="shared" si="6"/>
        <v>0</v>
      </c>
      <c r="AI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32</v>
      </c>
      <c r="AN18">
        <f t="shared" si="6"/>
        <v>0</v>
      </c>
      <c r="AP18">
        <f t="shared" si="6"/>
        <v>0</v>
      </c>
      <c r="AQ18">
        <f t="shared" ref="AQ18" si="7">W21*POWER(2,W17)</f>
        <v>0</v>
      </c>
      <c r="AR18">
        <f t="shared" ref="AR18" si="8">X21*POWER(2,X17)</f>
        <v>0</v>
      </c>
      <c r="AS18">
        <f t="shared" ref="AS18" si="9">Y21*POWER(2,Y17)</f>
        <v>0</v>
      </c>
    </row>
    <row r="19" spans="2:45" x14ac:dyDescent="0.3">
      <c r="D19" s="3"/>
      <c r="E19" s="19" t="s">
        <v>47</v>
      </c>
      <c r="F19" s="2" t="s">
        <v>45</v>
      </c>
      <c r="G19" s="4">
        <f t="shared" ref="G19:Y19" si="10">G4</f>
        <v>0</v>
      </c>
      <c r="H19" s="4">
        <f t="shared" si="10"/>
        <v>0</v>
      </c>
      <c r="I19" s="4">
        <f t="shared" si="10"/>
        <v>1</v>
      </c>
      <c r="J19" s="4">
        <f t="shared" si="10"/>
        <v>1</v>
      </c>
      <c r="K19" s="4" t="str">
        <f t="shared" si="10"/>
        <v>.</v>
      </c>
      <c r="L19" s="4">
        <f t="shared" si="10"/>
        <v>1</v>
      </c>
      <c r="M19" s="4">
        <f t="shared" si="10"/>
        <v>0</v>
      </c>
      <c r="N19" s="4">
        <f t="shared" si="10"/>
        <v>1</v>
      </c>
      <c r="O19" s="4">
        <f t="shared" si="10"/>
        <v>1</v>
      </c>
      <c r="P19" s="4" t="str">
        <f t="shared" si="10"/>
        <v>.</v>
      </c>
      <c r="Q19" s="4">
        <f t="shared" si="10"/>
        <v>0</v>
      </c>
      <c r="R19" s="4">
        <f t="shared" si="10"/>
        <v>0</v>
      </c>
      <c r="S19" s="4">
        <f t="shared" si="10"/>
        <v>0</v>
      </c>
      <c r="T19" s="4">
        <f t="shared" si="10"/>
        <v>0</v>
      </c>
      <c r="U19" s="4" t="str">
        <f t="shared" si="10"/>
        <v>.</v>
      </c>
      <c r="V19" s="4">
        <f t="shared" si="10"/>
        <v>1</v>
      </c>
      <c r="W19" s="4">
        <f t="shared" si="10"/>
        <v>0</v>
      </c>
      <c r="X19" s="4">
        <f t="shared" si="10"/>
        <v>1</v>
      </c>
      <c r="Y19" s="4">
        <f t="shared" si="10"/>
        <v>0</v>
      </c>
      <c r="AD19" s="17" t="s">
        <v>47</v>
      </c>
      <c r="AE19" s="12" t="s">
        <v>59</v>
      </c>
      <c r="AF19" s="15" t="s">
        <v>75</v>
      </c>
      <c r="AG19" s="15"/>
    </row>
    <row r="20" spans="2:45" ht="15" thickBot="1" x14ac:dyDescent="0.35">
      <c r="D20" s="3"/>
      <c r="E20" s="19"/>
      <c r="F20" s="2" t="s">
        <v>46</v>
      </c>
      <c r="G20" s="8">
        <f t="shared" ref="G20:Y20" si="11">G5</f>
        <v>0</v>
      </c>
      <c r="H20" s="8">
        <f t="shared" si="11"/>
        <v>0</v>
      </c>
      <c r="I20" s="8">
        <f t="shared" si="11"/>
        <v>1</v>
      </c>
      <c r="J20" s="8">
        <f t="shared" si="11"/>
        <v>1</v>
      </c>
      <c r="K20" s="8" t="str">
        <f t="shared" si="11"/>
        <v>.</v>
      </c>
      <c r="L20" s="8">
        <f t="shared" si="11"/>
        <v>1</v>
      </c>
      <c r="M20" s="8">
        <f t="shared" si="11"/>
        <v>1</v>
      </c>
      <c r="N20" s="8">
        <f t="shared" si="11"/>
        <v>0</v>
      </c>
      <c r="O20" s="8">
        <f t="shared" si="11"/>
        <v>1</v>
      </c>
      <c r="P20" s="8" t="str">
        <f t="shared" si="11"/>
        <v>.</v>
      </c>
      <c r="Q20" s="8">
        <f t="shared" si="11"/>
        <v>0</v>
      </c>
      <c r="R20" s="8">
        <f t="shared" si="11"/>
        <v>0</v>
      </c>
      <c r="S20" s="8">
        <f t="shared" si="11"/>
        <v>0</v>
      </c>
      <c r="T20" s="8">
        <f t="shared" si="11"/>
        <v>1</v>
      </c>
      <c r="U20" s="8" t="str">
        <f t="shared" si="11"/>
        <v>.</v>
      </c>
      <c r="V20" s="8">
        <f t="shared" si="11"/>
        <v>0</v>
      </c>
      <c r="W20" s="8">
        <f t="shared" si="11"/>
        <v>1</v>
      </c>
      <c r="X20" s="8">
        <f t="shared" si="11"/>
        <v>1</v>
      </c>
      <c r="Y20" s="8">
        <f t="shared" si="11"/>
        <v>0</v>
      </c>
      <c r="AD20" s="17"/>
      <c r="AE20" s="13" t="s">
        <v>60</v>
      </c>
      <c r="AF20" s="15"/>
      <c r="AG20" s="15"/>
    </row>
    <row r="21" spans="2:45" x14ac:dyDescent="0.3">
      <c r="D21" s="3"/>
      <c r="F21" s="4" t="s">
        <v>48</v>
      </c>
      <c r="G21" s="4">
        <f t="shared" ref="G21:X21" si="12">MOD(SUM(G18:G20),2)</f>
        <v>0</v>
      </c>
      <c r="H21" s="4">
        <f t="shared" si="12"/>
        <v>1</v>
      </c>
      <c r="I21" s="4">
        <f t="shared" si="12"/>
        <v>1</v>
      </c>
      <c r="J21" s="4">
        <f t="shared" si="12"/>
        <v>1</v>
      </c>
      <c r="K21" s="4" t="s">
        <v>36</v>
      </c>
      <c r="L21" s="4">
        <f t="shared" si="12"/>
        <v>1</v>
      </c>
      <c r="M21" s="4">
        <f t="shared" si="12"/>
        <v>0</v>
      </c>
      <c r="N21" s="4">
        <f t="shared" si="12"/>
        <v>0</v>
      </c>
      <c r="O21" s="4">
        <f t="shared" si="12"/>
        <v>0</v>
      </c>
      <c r="P21" s="4" t="s">
        <v>36</v>
      </c>
      <c r="Q21" s="4">
        <f t="shared" si="12"/>
        <v>0</v>
      </c>
      <c r="R21" s="4">
        <f t="shared" si="12"/>
        <v>0</v>
      </c>
      <c r="S21" s="4">
        <f t="shared" si="12"/>
        <v>1</v>
      </c>
      <c r="T21" s="4">
        <f t="shared" si="12"/>
        <v>0</v>
      </c>
      <c r="U21" s="4" t="s">
        <v>36</v>
      </c>
      <c r="V21" s="4">
        <f t="shared" si="12"/>
        <v>0</v>
      </c>
      <c r="W21" s="4">
        <f t="shared" si="12"/>
        <v>0</v>
      </c>
      <c r="X21" s="4">
        <f t="shared" si="12"/>
        <v>0</v>
      </c>
      <c r="Y21" s="4">
        <f>MOD(SUM(Y18:Y20),2)</f>
        <v>0</v>
      </c>
      <c r="Z21" s="18" t="s">
        <v>57</v>
      </c>
      <c r="AA21" s="18"/>
      <c r="AB21" s="4">
        <f>SUM(AA18:AS18)</f>
        <v>30752</v>
      </c>
      <c r="AC21" s="10" t="s">
        <v>58</v>
      </c>
      <c r="AE21" s="12">
        <f>C4+C5</f>
        <v>30752</v>
      </c>
      <c r="AF21" s="15"/>
      <c r="AG21" s="15"/>
    </row>
    <row r="22" spans="2:45" x14ac:dyDescent="0.3">
      <c r="D22" s="3"/>
      <c r="E22" s="2"/>
      <c r="G22" s="20" t="s">
        <v>49</v>
      </c>
      <c r="H22" s="20"/>
      <c r="I22" s="20"/>
      <c r="J22" s="4">
        <f>INT(SUM(G18:G20)/2)</f>
        <v>0</v>
      </c>
      <c r="K22" s="4"/>
      <c r="L22" s="20" t="s">
        <v>50</v>
      </c>
      <c r="M22" s="20"/>
      <c r="N22" s="20"/>
      <c r="O22" s="4">
        <f>IF(MOD(SUM(Q21:T21,V21:Y21),2)=0,1,0)</f>
        <v>0</v>
      </c>
      <c r="P22" s="4"/>
      <c r="Q22" s="20" t="s">
        <v>51</v>
      </c>
      <c r="R22" s="20"/>
      <c r="S22" s="20"/>
      <c r="T22" s="4">
        <f>T18</f>
        <v>1</v>
      </c>
      <c r="U22" s="4"/>
      <c r="V22" s="20" t="s">
        <v>52</v>
      </c>
      <c r="W22" s="20"/>
      <c r="X22" s="20"/>
      <c r="Y22" s="4">
        <f>IF(SUM(G21:J21,L21:O21,Q21:T21,V21:Y21)=0,1,0)</f>
        <v>0</v>
      </c>
      <c r="Z22" s="4" t="s">
        <v>53</v>
      </c>
      <c r="AA22" s="4">
        <f>G21</f>
        <v>0</v>
      </c>
      <c r="AB22" s="4" t="s">
        <v>54</v>
      </c>
      <c r="AC22">
        <f>INT(SUM(G18:G20)/2)</f>
        <v>0</v>
      </c>
    </row>
    <row r="23" spans="2:45" x14ac:dyDescent="0.3">
      <c r="D23" s="3"/>
    </row>
    <row r="24" spans="2:45" x14ac:dyDescent="0.3">
      <c r="D24" s="3">
        <f>D17+1</f>
        <v>2</v>
      </c>
      <c r="E24" s="2"/>
      <c r="F24" s="1"/>
      <c r="G24" s="9">
        <f t="shared" ref="G24:I24" si="13">H24+1</f>
        <v>15</v>
      </c>
      <c r="H24" s="9">
        <f t="shared" si="13"/>
        <v>14</v>
      </c>
      <c r="I24" s="9">
        <f t="shared" si="13"/>
        <v>13</v>
      </c>
      <c r="J24" s="9">
        <f>L24+1</f>
        <v>12</v>
      </c>
      <c r="K24" s="9"/>
      <c r="L24" s="9">
        <f t="shared" ref="L24:N24" si="14">M24+1</f>
        <v>11</v>
      </c>
      <c r="M24" s="9">
        <f t="shared" si="14"/>
        <v>10</v>
      </c>
      <c r="N24" s="9">
        <f t="shared" si="14"/>
        <v>9</v>
      </c>
      <c r="O24" s="9">
        <f>Q24+1</f>
        <v>8</v>
      </c>
      <c r="P24" s="9"/>
      <c r="Q24" s="9">
        <f t="shared" ref="Q24:S24" si="15">R24+1</f>
        <v>7</v>
      </c>
      <c r="R24" s="9">
        <f t="shared" si="15"/>
        <v>6</v>
      </c>
      <c r="S24" s="9">
        <f t="shared" si="15"/>
        <v>5</v>
      </c>
      <c r="T24" s="9">
        <f>V24+1</f>
        <v>4</v>
      </c>
      <c r="U24" s="9"/>
      <c r="V24" s="9">
        <f t="shared" ref="V24:W24" si="16">W24+1</f>
        <v>3</v>
      </c>
      <c r="W24" s="9">
        <f t="shared" si="16"/>
        <v>2</v>
      </c>
      <c r="X24" s="9">
        <f>Y24+1</f>
        <v>1</v>
      </c>
      <c r="Y24" s="9">
        <v>0</v>
      </c>
    </row>
    <row r="25" spans="2:45" x14ac:dyDescent="0.3">
      <c r="D25" s="3"/>
      <c r="G25" s="11">
        <f t="shared" ref="G25:I25" si="17">INT((H26+H27+H25)/2)</f>
        <v>1</v>
      </c>
      <c r="H25" s="11">
        <f t="shared" si="17"/>
        <v>1</v>
      </c>
      <c r="I25" s="11">
        <f t="shared" si="17"/>
        <v>1</v>
      </c>
      <c r="J25" s="11">
        <f>INT((L26+L27+L25)/2)</f>
        <v>1</v>
      </c>
      <c r="K25" s="11"/>
      <c r="L25" s="11">
        <f t="shared" ref="L25:N25" si="18">INT((M26+M27+M25)/2)</f>
        <v>0</v>
      </c>
      <c r="M25" s="11">
        <f t="shared" si="18"/>
        <v>0</v>
      </c>
      <c r="N25" s="11">
        <f t="shared" si="18"/>
        <v>0</v>
      </c>
      <c r="O25" s="11">
        <f>INT((Q26+Q27+Q25)/2)</f>
        <v>0</v>
      </c>
      <c r="P25" s="11"/>
      <c r="Q25" s="11">
        <f t="shared" ref="Q25:S25" si="19">INT((R26+R27+R25)/2)</f>
        <v>0</v>
      </c>
      <c r="R25" s="11">
        <f t="shared" si="19"/>
        <v>0</v>
      </c>
      <c r="S25" s="11">
        <f t="shared" si="19"/>
        <v>0</v>
      </c>
      <c r="T25" s="11">
        <f>INT((V26+V27+V25)/2)</f>
        <v>0</v>
      </c>
      <c r="U25" s="11"/>
      <c r="V25" s="11">
        <f t="shared" ref="V25:W25" si="20">INT((W26+W27+W25)/2)</f>
        <v>0</v>
      </c>
      <c r="W25" s="11">
        <f t="shared" si="20"/>
        <v>0</v>
      </c>
      <c r="X25" s="11">
        <f>INT((Y26+Y27+Y25)/2)</f>
        <v>0</v>
      </c>
      <c r="Y25" s="11">
        <v>0</v>
      </c>
      <c r="AB25">
        <f>IF($G28=0,H28*POWER(2,H24),MOD(H28+1,2)*POWER(2,H24))</f>
        <v>16384</v>
      </c>
      <c r="AC25">
        <f t="shared" ref="AC25:AR25" si="21">IF($G$28=0,I28*POWER(2,I24),MOD(I28+1,2)*POWER(2,I24))</f>
        <v>0</v>
      </c>
      <c r="AD25">
        <f t="shared" si="21"/>
        <v>0</v>
      </c>
      <c r="AF25">
        <f t="shared" si="21"/>
        <v>2048</v>
      </c>
      <c r="AG25">
        <f t="shared" si="21"/>
        <v>0</v>
      </c>
      <c r="AH25">
        <f t="shared" si="21"/>
        <v>512</v>
      </c>
      <c r="AI25">
        <f t="shared" si="21"/>
        <v>0</v>
      </c>
      <c r="AK25">
        <f t="shared" si="21"/>
        <v>128</v>
      </c>
      <c r="AL25">
        <f t="shared" si="21"/>
        <v>64</v>
      </c>
      <c r="AM25">
        <f t="shared" si="21"/>
        <v>0</v>
      </c>
      <c r="AN25">
        <f t="shared" si="21"/>
        <v>0</v>
      </c>
      <c r="AP25">
        <f t="shared" si="21"/>
        <v>8</v>
      </c>
      <c r="AQ25">
        <f t="shared" si="21"/>
        <v>0</v>
      </c>
      <c r="AR25">
        <f t="shared" si="21"/>
        <v>0</v>
      </c>
      <c r="AS25">
        <f>IF($G$28=0,Y28*POWER(2,Y24),MOD(Y28+1,2)*POWER(2,Y24)) + IF(G28=1,1,0)</f>
        <v>2</v>
      </c>
    </row>
    <row r="26" spans="2:45" x14ac:dyDescent="0.3">
      <c r="D26" s="3"/>
      <c r="E26" s="19" t="s">
        <v>47</v>
      </c>
      <c r="F26" s="2" t="s">
        <v>46</v>
      </c>
      <c r="G26" s="4">
        <f t="shared" ref="G26:X26" si="22">G5</f>
        <v>0</v>
      </c>
      <c r="H26" s="4">
        <f t="shared" si="22"/>
        <v>0</v>
      </c>
      <c r="I26" s="4">
        <f t="shared" si="22"/>
        <v>1</v>
      </c>
      <c r="J26" s="4">
        <f t="shared" si="22"/>
        <v>1</v>
      </c>
      <c r="K26" s="4" t="str">
        <f t="shared" si="22"/>
        <v>.</v>
      </c>
      <c r="L26" s="4">
        <f t="shared" si="22"/>
        <v>1</v>
      </c>
      <c r="M26" s="4">
        <f t="shared" si="22"/>
        <v>1</v>
      </c>
      <c r="N26" s="4">
        <f t="shared" si="22"/>
        <v>0</v>
      </c>
      <c r="O26" s="4">
        <f t="shared" si="22"/>
        <v>1</v>
      </c>
      <c r="P26" s="4" t="str">
        <f t="shared" si="22"/>
        <v>.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1</v>
      </c>
      <c r="U26" s="4" t="str">
        <f t="shared" si="22"/>
        <v>.</v>
      </c>
      <c r="V26" s="4">
        <f t="shared" si="22"/>
        <v>0</v>
      </c>
      <c r="W26" s="4">
        <f t="shared" si="22"/>
        <v>1</v>
      </c>
      <c r="X26" s="4">
        <f t="shared" si="22"/>
        <v>1</v>
      </c>
      <c r="Y26" s="4">
        <f>Y5</f>
        <v>0</v>
      </c>
      <c r="AD26" s="17" t="s">
        <v>47</v>
      </c>
      <c r="AE26" s="12" t="s">
        <v>60</v>
      </c>
      <c r="AF26" s="16" t="s">
        <v>80</v>
      </c>
      <c r="AG26" s="16"/>
    </row>
    <row r="27" spans="2:45" ht="15" thickBot="1" x14ac:dyDescent="0.35">
      <c r="D27" s="3"/>
      <c r="E27" s="19"/>
      <c r="F27" s="2" t="s">
        <v>66</v>
      </c>
      <c r="G27" s="8">
        <f t="shared" ref="G27:X27" si="23">G6</f>
        <v>0</v>
      </c>
      <c r="H27" s="8">
        <f t="shared" si="23"/>
        <v>1</v>
      </c>
      <c r="I27" s="8">
        <f t="shared" si="23"/>
        <v>1</v>
      </c>
      <c r="J27" s="8">
        <f t="shared" si="23"/>
        <v>1</v>
      </c>
      <c r="K27" s="8" t="str">
        <f t="shared" si="23"/>
        <v>.</v>
      </c>
      <c r="L27" s="8">
        <f t="shared" si="23"/>
        <v>1</v>
      </c>
      <c r="M27" s="8">
        <f t="shared" si="23"/>
        <v>0</v>
      </c>
      <c r="N27" s="8">
        <f t="shared" si="23"/>
        <v>0</v>
      </c>
      <c r="O27" s="8">
        <f t="shared" si="23"/>
        <v>0</v>
      </c>
      <c r="P27" s="8" t="str">
        <f t="shared" si="23"/>
        <v>.</v>
      </c>
      <c r="Q27" s="8">
        <f t="shared" si="23"/>
        <v>0</v>
      </c>
      <c r="R27" s="8">
        <f t="shared" si="23"/>
        <v>0</v>
      </c>
      <c r="S27" s="8">
        <f t="shared" si="23"/>
        <v>1</v>
      </c>
      <c r="T27" s="8">
        <f t="shared" si="23"/>
        <v>0</v>
      </c>
      <c r="U27" s="8" t="str">
        <f t="shared" si="23"/>
        <v>.</v>
      </c>
      <c r="V27" s="8">
        <f t="shared" si="23"/>
        <v>0</v>
      </c>
      <c r="W27" s="8">
        <f t="shared" si="23"/>
        <v>0</v>
      </c>
      <c r="X27" s="8">
        <f t="shared" si="23"/>
        <v>0</v>
      </c>
      <c r="Y27" s="8">
        <f>Y6</f>
        <v>0</v>
      </c>
      <c r="AD27" s="17"/>
      <c r="AE27" s="13" t="s">
        <v>70</v>
      </c>
      <c r="AF27" s="16"/>
      <c r="AG27" s="16"/>
    </row>
    <row r="28" spans="2:45" x14ac:dyDescent="0.3">
      <c r="D28" s="3"/>
      <c r="F28" s="4" t="s">
        <v>61</v>
      </c>
      <c r="G28" s="4">
        <f t="shared" ref="G28" si="24">MOD(SUM(G25:G27),2)</f>
        <v>1</v>
      </c>
      <c r="H28" s="4">
        <f t="shared" ref="H28" si="25">MOD(SUM(H25:H27),2)</f>
        <v>0</v>
      </c>
      <c r="I28" s="4">
        <f t="shared" ref="I28" si="26">MOD(SUM(I25:I27),2)</f>
        <v>1</v>
      </c>
      <c r="J28" s="4">
        <f t="shared" ref="J28" si="27">MOD(SUM(J25:J27),2)</f>
        <v>1</v>
      </c>
      <c r="K28" s="4" t="s">
        <v>36</v>
      </c>
      <c r="L28" s="4">
        <f t="shared" ref="L28" si="28">MOD(SUM(L25:L27),2)</f>
        <v>0</v>
      </c>
      <c r="M28" s="4">
        <f t="shared" ref="M28" si="29">MOD(SUM(M25:M27),2)</f>
        <v>1</v>
      </c>
      <c r="N28" s="4">
        <f t="shared" ref="N28" si="30">MOD(SUM(N25:N27),2)</f>
        <v>0</v>
      </c>
      <c r="O28" s="4">
        <f t="shared" ref="O28" si="31">MOD(SUM(O25:O27),2)</f>
        <v>1</v>
      </c>
      <c r="P28" s="4" t="s">
        <v>36</v>
      </c>
      <c r="Q28" s="4">
        <f t="shared" ref="Q28" si="32">MOD(SUM(Q25:Q27),2)</f>
        <v>0</v>
      </c>
      <c r="R28" s="4">
        <f t="shared" ref="R28" si="33">MOD(SUM(R25:R27),2)</f>
        <v>0</v>
      </c>
      <c r="S28" s="4">
        <f t="shared" ref="S28" si="34">MOD(SUM(S25:S27),2)</f>
        <v>1</v>
      </c>
      <c r="T28" s="4">
        <f t="shared" ref="T28" si="35">MOD(SUM(T25:T27),2)</f>
        <v>1</v>
      </c>
      <c r="U28" s="4" t="s">
        <v>36</v>
      </c>
      <c r="V28" s="4">
        <f t="shared" ref="V28" si="36">MOD(SUM(V25:V27),2)</f>
        <v>0</v>
      </c>
      <c r="W28" s="4">
        <f t="shared" ref="W28" si="37">MOD(SUM(W25:W27),2)</f>
        <v>1</v>
      </c>
      <c r="X28" s="4">
        <f t="shared" ref="X28" si="38">MOD(SUM(X25:X27),2)</f>
        <v>1</v>
      </c>
      <c r="Y28" s="4">
        <f>MOD(SUM(Y25:Y27),2)</f>
        <v>0</v>
      </c>
      <c r="Z28" s="18" t="s">
        <v>57</v>
      </c>
      <c r="AA28" s="18"/>
      <c r="AB28" s="4">
        <f>SUM(AA25:AS25) * IF(G28=1,-1,1)</f>
        <v>-19146</v>
      </c>
      <c r="AC28" s="10" t="s">
        <v>58</v>
      </c>
      <c r="AE28" s="12">
        <f>C5+C6</f>
        <v>46390</v>
      </c>
      <c r="AF28" s="16"/>
      <c r="AG28" s="16"/>
    </row>
    <row r="29" spans="2:45" x14ac:dyDescent="0.3">
      <c r="D29" s="3"/>
      <c r="E29" s="2"/>
      <c r="G29" s="20" t="s">
        <v>49</v>
      </c>
      <c r="H29" s="20"/>
      <c r="I29" s="20"/>
      <c r="J29" s="4">
        <f>INT(SUM(G25:G27)/2)</f>
        <v>0</v>
      </c>
      <c r="K29" s="4"/>
      <c r="L29" s="20" t="s">
        <v>50</v>
      </c>
      <c r="M29" s="20"/>
      <c r="N29" s="20"/>
      <c r="O29" s="4">
        <f>IF(MOD(SUM(Q28:T28,V28:Y28),2)=0,1,0)</f>
        <v>1</v>
      </c>
      <c r="P29" s="4"/>
      <c r="Q29" s="20" t="s">
        <v>51</v>
      </c>
      <c r="R29" s="20"/>
      <c r="S29" s="20"/>
      <c r="T29" s="4">
        <f>T25</f>
        <v>0</v>
      </c>
      <c r="U29" s="4"/>
      <c r="V29" s="20" t="s">
        <v>52</v>
      </c>
      <c r="W29" s="20"/>
      <c r="X29" s="20"/>
      <c r="Y29" s="4">
        <f>IF(SUM(G28:J28,L28:O28,Q28:T28,V28:Y28)=0,1,0)</f>
        <v>0</v>
      </c>
      <c r="Z29" s="4" t="s">
        <v>53</v>
      </c>
      <c r="AA29" s="4">
        <f>G28</f>
        <v>1</v>
      </c>
      <c r="AB29" s="4" t="s">
        <v>54</v>
      </c>
      <c r="AC29">
        <f>INT(SUM(G25:G27)/2)</f>
        <v>0</v>
      </c>
    </row>
    <row r="30" spans="2:45" x14ac:dyDescent="0.3">
      <c r="D30" s="3"/>
    </row>
    <row r="31" spans="2:45" x14ac:dyDescent="0.3">
      <c r="D31" s="3">
        <f t="shared" ref="D31" si="39">D24+1</f>
        <v>3</v>
      </c>
      <c r="E31" s="2"/>
      <c r="F31" s="1"/>
      <c r="G31" s="9">
        <f t="shared" ref="G31:I31" si="40">H31+1</f>
        <v>15</v>
      </c>
      <c r="H31" s="9">
        <f t="shared" si="40"/>
        <v>14</v>
      </c>
      <c r="I31" s="9">
        <f t="shared" si="40"/>
        <v>13</v>
      </c>
      <c r="J31" s="9">
        <f t="shared" ref="J31" si="41">L31+1</f>
        <v>12</v>
      </c>
      <c r="K31" s="9"/>
      <c r="L31" s="9">
        <f t="shared" ref="L31:N31" si="42">M31+1</f>
        <v>11</v>
      </c>
      <c r="M31" s="9">
        <f t="shared" si="42"/>
        <v>10</v>
      </c>
      <c r="N31" s="9">
        <f t="shared" si="42"/>
        <v>9</v>
      </c>
      <c r="O31" s="9">
        <f t="shared" ref="O31" si="43">Q31+1</f>
        <v>8</v>
      </c>
      <c r="P31" s="9"/>
      <c r="Q31" s="9">
        <f t="shared" ref="Q31:S31" si="44">R31+1</f>
        <v>7</v>
      </c>
      <c r="R31" s="9">
        <f t="shared" si="44"/>
        <v>6</v>
      </c>
      <c r="S31" s="9">
        <f t="shared" si="44"/>
        <v>5</v>
      </c>
      <c r="T31" s="9">
        <f t="shared" ref="T31" si="45">V31+1</f>
        <v>4</v>
      </c>
      <c r="U31" s="9"/>
      <c r="V31" s="9">
        <f t="shared" ref="V31:X31" si="46">W31+1</f>
        <v>3</v>
      </c>
      <c r="W31" s="9">
        <f t="shared" si="46"/>
        <v>2</v>
      </c>
      <c r="X31" s="9">
        <f t="shared" si="46"/>
        <v>1</v>
      </c>
      <c r="Y31" s="9">
        <v>0</v>
      </c>
    </row>
    <row r="32" spans="2:45" x14ac:dyDescent="0.3">
      <c r="D32" s="3"/>
      <c r="G32" s="11">
        <f t="shared" ref="G32:I32" si="47">INT((H33+H34+H32)/2)</f>
        <v>1</v>
      </c>
      <c r="H32" s="11">
        <f t="shared" si="47"/>
        <v>1</v>
      </c>
      <c r="I32" s="11">
        <f t="shared" si="47"/>
        <v>1</v>
      </c>
      <c r="J32" s="11">
        <f t="shared" ref="J32" si="48">INT((L33+L34+L32)/2)</f>
        <v>1</v>
      </c>
      <c r="K32" s="11"/>
      <c r="L32" s="11">
        <f t="shared" ref="L32:N32" si="49">INT((M33+M34+M32)/2)</f>
        <v>1</v>
      </c>
      <c r="M32" s="11">
        <f t="shared" si="49"/>
        <v>0</v>
      </c>
      <c r="N32" s="11">
        <f t="shared" si="49"/>
        <v>1</v>
      </c>
      <c r="O32" s="11">
        <f t="shared" ref="O32" si="50">INT((Q33+Q34+Q32)/2)</f>
        <v>1</v>
      </c>
      <c r="P32" s="11"/>
      <c r="Q32" s="11">
        <f t="shared" ref="Q32:S32" si="51">INT((R33+R34+R32)/2)</f>
        <v>1</v>
      </c>
      <c r="R32" s="11">
        <f t="shared" si="51"/>
        <v>1</v>
      </c>
      <c r="S32" s="11">
        <f t="shared" si="51"/>
        <v>1</v>
      </c>
      <c r="T32" s="11">
        <f t="shared" ref="T32" si="52">INT((V33+V34+V32)/2)</f>
        <v>0</v>
      </c>
      <c r="U32" s="11"/>
      <c r="V32" s="11">
        <f t="shared" ref="V32:X32" si="53">INT((W33+W34+W32)/2)</f>
        <v>1</v>
      </c>
      <c r="W32" s="11">
        <f t="shared" si="53"/>
        <v>1</v>
      </c>
      <c r="X32" s="11">
        <f t="shared" si="53"/>
        <v>0</v>
      </c>
      <c r="Y32" s="11">
        <v>0</v>
      </c>
      <c r="AB32">
        <f>IF($G$35=0,H35*POWER(2,H31),MOD(H35+1,2)*POWER(2,H31))</f>
        <v>0</v>
      </c>
      <c r="AC32">
        <f>IF($G$35=0,I35*POWER(2,I31),MOD(I35+1,2)*POWER(2,I31))</f>
        <v>0</v>
      </c>
      <c r="AD32">
        <f>IF($G$35=0,J35*POWER(2,J31),MOD(J35+1,2)*POWER(2,J31))</f>
        <v>0</v>
      </c>
      <c r="AF32">
        <f>IF($G$35=0,L35*POWER(2,L31),MOD(L35+1,2)*POWER(2,L31))</f>
        <v>0</v>
      </c>
      <c r="AG32">
        <f>IF($G$35=0,M35*POWER(2,M31),MOD(M35+1,2)*POWER(2,M31))</f>
        <v>0</v>
      </c>
      <c r="AH32">
        <f>IF($G$35=0,N35*POWER(2,N31),MOD(N35+1,2)*POWER(2,N31))</f>
        <v>512</v>
      </c>
      <c r="AI32">
        <f>IF($G$35=0,O35*POWER(2,O31),MOD(O35+1,2)*POWER(2,O31))</f>
        <v>0</v>
      </c>
      <c r="AK32">
        <f>IF($G$35=0,Q35*POWER(2,Q31),MOD(Q35+1,2)*POWER(2,Q31))</f>
        <v>0</v>
      </c>
      <c r="AL32">
        <f>IF($G$35=0,R35*POWER(2,R31),MOD(R35+1,2)*POWER(2,R31))</f>
        <v>0</v>
      </c>
      <c r="AM32">
        <f>IF($G$35=0,S35*POWER(2,S31),MOD(S35+1,2)*POWER(2,S31))</f>
        <v>0</v>
      </c>
      <c r="AN32">
        <f>IF($G$35=0,T35*POWER(2,T31),MOD(T35+1,2)*POWER(2,T31))</f>
        <v>0</v>
      </c>
      <c r="AP32">
        <f>IF($G$35=0,V35*POWER(2,V31),MOD(V35+1,2)*POWER(2,V31))</f>
        <v>8</v>
      </c>
      <c r="AQ32">
        <f>IF($G$35=0,W35*POWER(2,W31),MOD(W35+1,2)*POWER(2,W31))</f>
        <v>4</v>
      </c>
      <c r="AR32">
        <f>IF($G$35=0,X35*POWER(2,X31),MOD(X35+1,2)*POWER(2,X31))</f>
        <v>0</v>
      </c>
      <c r="AS32">
        <f>IF($G$35=0,Y35*POWER(2,Y31),MOD(Y35+1,2)*POWER(2,Y31)) + IF(G35=1,1,0)</f>
        <v>0</v>
      </c>
    </row>
    <row r="33" spans="4:45" x14ac:dyDescent="0.3">
      <c r="D33" s="3"/>
      <c r="E33" s="19" t="s">
        <v>47</v>
      </c>
      <c r="F33" s="2" t="s">
        <v>46</v>
      </c>
      <c r="G33" s="4">
        <f t="shared" ref="G33:X33" si="54">G5</f>
        <v>0</v>
      </c>
      <c r="H33" s="4">
        <f t="shared" si="54"/>
        <v>0</v>
      </c>
      <c r="I33" s="4">
        <f t="shared" si="54"/>
        <v>1</v>
      </c>
      <c r="J33" s="4">
        <f t="shared" si="54"/>
        <v>1</v>
      </c>
      <c r="K33" s="4" t="str">
        <f t="shared" si="54"/>
        <v>.</v>
      </c>
      <c r="L33" s="4">
        <f t="shared" si="54"/>
        <v>1</v>
      </c>
      <c r="M33" s="4">
        <f t="shared" si="54"/>
        <v>1</v>
      </c>
      <c r="N33" s="4">
        <f t="shared" si="54"/>
        <v>0</v>
      </c>
      <c r="O33" s="4">
        <f t="shared" si="54"/>
        <v>1</v>
      </c>
      <c r="P33" s="4" t="str">
        <f t="shared" si="54"/>
        <v>.</v>
      </c>
      <c r="Q33" s="4">
        <f t="shared" si="54"/>
        <v>0</v>
      </c>
      <c r="R33" s="4">
        <f t="shared" si="54"/>
        <v>0</v>
      </c>
      <c r="S33" s="4">
        <f t="shared" si="54"/>
        <v>0</v>
      </c>
      <c r="T33" s="4">
        <f t="shared" si="54"/>
        <v>1</v>
      </c>
      <c r="U33" s="4" t="str">
        <f t="shared" si="54"/>
        <v>.</v>
      </c>
      <c r="V33" s="4">
        <f t="shared" si="54"/>
        <v>0</v>
      </c>
      <c r="W33" s="4">
        <f t="shared" si="54"/>
        <v>1</v>
      </c>
      <c r="X33" s="4">
        <f t="shared" si="54"/>
        <v>1</v>
      </c>
      <c r="Y33" s="4">
        <f>Y5</f>
        <v>0</v>
      </c>
      <c r="AD33" s="17" t="s">
        <v>47</v>
      </c>
      <c r="AE33" s="12" t="s">
        <v>60</v>
      </c>
    </row>
    <row r="34" spans="4:45" ht="15" thickBot="1" x14ac:dyDescent="0.35">
      <c r="D34" s="3"/>
      <c r="E34" s="19"/>
      <c r="F34" s="2" t="s">
        <v>67</v>
      </c>
      <c r="G34" s="8">
        <f t="shared" ref="G34:X34" si="55">G10</f>
        <v>1</v>
      </c>
      <c r="H34" s="8">
        <f t="shared" si="55"/>
        <v>1</v>
      </c>
      <c r="I34" s="8">
        <f t="shared" si="55"/>
        <v>0</v>
      </c>
      <c r="J34" s="8">
        <f t="shared" si="55"/>
        <v>0</v>
      </c>
      <c r="K34" s="8" t="str">
        <f t="shared" si="55"/>
        <v>.</v>
      </c>
      <c r="L34" s="8">
        <f t="shared" si="55"/>
        <v>0</v>
      </c>
      <c r="M34" s="8">
        <f t="shared" si="55"/>
        <v>1</v>
      </c>
      <c r="N34" s="8">
        <f t="shared" si="55"/>
        <v>0</v>
      </c>
      <c r="O34" s="8">
        <f t="shared" si="55"/>
        <v>0</v>
      </c>
      <c r="P34" s="8" t="str">
        <f t="shared" si="55"/>
        <v>.</v>
      </c>
      <c r="Q34" s="8">
        <f t="shared" si="55"/>
        <v>1</v>
      </c>
      <c r="R34" s="8">
        <f t="shared" si="55"/>
        <v>1</v>
      </c>
      <c r="S34" s="8">
        <f t="shared" si="55"/>
        <v>1</v>
      </c>
      <c r="T34" s="8">
        <f t="shared" si="55"/>
        <v>1</v>
      </c>
      <c r="U34" s="8" t="str">
        <f t="shared" si="55"/>
        <v>.</v>
      </c>
      <c r="V34" s="8">
        <f t="shared" si="55"/>
        <v>0</v>
      </c>
      <c r="W34" s="8">
        <f t="shared" si="55"/>
        <v>1</v>
      </c>
      <c r="X34" s="8">
        <f t="shared" si="55"/>
        <v>1</v>
      </c>
      <c r="Y34" s="8">
        <f>Y10</f>
        <v>0</v>
      </c>
      <c r="AD34" s="17"/>
      <c r="AE34" s="13" t="s">
        <v>71</v>
      </c>
    </row>
    <row r="35" spans="4:45" x14ac:dyDescent="0.3">
      <c r="D35" s="3"/>
      <c r="F35" s="4" t="s">
        <v>62</v>
      </c>
      <c r="G35" s="4">
        <f t="shared" ref="G35" si="56">MOD(SUM(G32:G34),2)</f>
        <v>0</v>
      </c>
      <c r="H35" s="4">
        <f t="shared" ref="H35" si="57">MOD(SUM(H32:H34),2)</f>
        <v>0</v>
      </c>
      <c r="I35" s="4">
        <f t="shared" ref="I35" si="58">MOD(SUM(I32:I34),2)</f>
        <v>0</v>
      </c>
      <c r="J35" s="4">
        <f t="shared" ref="J35" si="59">MOD(SUM(J32:J34),2)</f>
        <v>0</v>
      </c>
      <c r="K35" s="4" t="s">
        <v>36</v>
      </c>
      <c r="L35" s="4">
        <f t="shared" ref="L35" si="60">MOD(SUM(L32:L34),2)</f>
        <v>0</v>
      </c>
      <c r="M35" s="4">
        <f t="shared" ref="M35" si="61">MOD(SUM(M32:M34),2)</f>
        <v>0</v>
      </c>
      <c r="N35" s="4">
        <f t="shared" ref="N35" si="62">MOD(SUM(N32:N34),2)</f>
        <v>1</v>
      </c>
      <c r="O35" s="4">
        <f t="shared" ref="O35" si="63">MOD(SUM(O32:O34),2)</f>
        <v>0</v>
      </c>
      <c r="P35" s="4" t="s">
        <v>36</v>
      </c>
      <c r="Q35" s="4">
        <f t="shared" ref="Q35" si="64">MOD(SUM(Q32:Q34),2)</f>
        <v>0</v>
      </c>
      <c r="R35" s="4">
        <f t="shared" ref="R35" si="65">MOD(SUM(R32:R34),2)</f>
        <v>0</v>
      </c>
      <c r="S35" s="4">
        <f t="shared" ref="S35" si="66">MOD(SUM(S32:S34),2)</f>
        <v>0</v>
      </c>
      <c r="T35" s="4">
        <f t="shared" ref="T35" si="67">MOD(SUM(T32:T34),2)</f>
        <v>0</v>
      </c>
      <c r="U35" s="4" t="s">
        <v>36</v>
      </c>
      <c r="V35" s="4">
        <f t="shared" ref="V35" si="68">MOD(SUM(V32:V34),2)</f>
        <v>1</v>
      </c>
      <c r="W35" s="4">
        <f t="shared" ref="W35" si="69">MOD(SUM(W32:W34),2)</f>
        <v>1</v>
      </c>
      <c r="X35" s="4">
        <f t="shared" ref="X35:Y35" si="70">MOD(SUM(X32:X34),2)</f>
        <v>0</v>
      </c>
      <c r="Y35" s="4">
        <f t="shared" si="70"/>
        <v>0</v>
      </c>
      <c r="Z35" s="18" t="s">
        <v>57</v>
      </c>
      <c r="AA35" s="18"/>
      <c r="AB35" s="4">
        <f t="shared" ref="AB35" si="71">SUM(AA32:AS32) * IF(G35=1,-1,1)</f>
        <v>524</v>
      </c>
      <c r="AC35" s="10" t="s">
        <v>58</v>
      </c>
      <c r="AE35" s="12">
        <f>C5+C10</f>
        <v>524</v>
      </c>
    </row>
    <row r="36" spans="4:45" x14ac:dyDescent="0.3">
      <c r="D36" s="3"/>
      <c r="E36" s="2"/>
      <c r="G36" s="20" t="s">
        <v>49</v>
      </c>
      <c r="H36" s="20"/>
      <c r="I36" s="20"/>
      <c r="J36" s="4">
        <f t="shared" ref="J36" si="72">INT(SUM(G32:G34)/2)</f>
        <v>1</v>
      </c>
      <c r="K36" s="4"/>
      <c r="L36" s="20" t="s">
        <v>50</v>
      </c>
      <c r="M36" s="20"/>
      <c r="N36" s="20"/>
      <c r="O36" s="4">
        <f t="shared" ref="O36" si="73">IF(MOD(SUM(Q35:T35,V35:Y35),2)=0,1,0)</f>
        <v>1</v>
      </c>
      <c r="P36" s="4"/>
      <c r="Q36" s="20" t="s">
        <v>51</v>
      </c>
      <c r="R36" s="20"/>
      <c r="S36" s="20"/>
      <c r="T36" s="4">
        <f t="shared" ref="T36" si="74">T32</f>
        <v>0</v>
      </c>
      <c r="U36" s="4"/>
      <c r="V36" s="20" t="s">
        <v>52</v>
      </c>
      <c r="W36" s="20"/>
      <c r="X36" s="20"/>
      <c r="Y36" s="4">
        <f t="shared" ref="Y36" si="75">IF(SUM(G35:J35,L35:O35,Q35:T35,V35:Y35)=0,1,0)</f>
        <v>0</v>
      </c>
      <c r="Z36" s="4" t="s">
        <v>53</v>
      </c>
      <c r="AA36" s="4">
        <f t="shared" ref="AA36" si="76">G35</f>
        <v>0</v>
      </c>
      <c r="AB36" s="4" t="s">
        <v>54</v>
      </c>
      <c r="AC36">
        <f t="shared" ref="AC36" si="77">INT(SUM(G32:G34)/2)</f>
        <v>1</v>
      </c>
    </row>
    <row r="37" spans="4:45" x14ac:dyDescent="0.3">
      <c r="D37" s="3"/>
    </row>
    <row r="38" spans="4:45" x14ac:dyDescent="0.3">
      <c r="D38" s="3">
        <f t="shared" ref="D38" si="78">D31+1</f>
        <v>4</v>
      </c>
      <c r="E38" s="2"/>
      <c r="F38" s="1"/>
      <c r="G38" s="9">
        <f t="shared" ref="G38:I38" si="79">H38+1</f>
        <v>15</v>
      </c>
      <c r="H38" s="9">
        <f t="shared" si="79"/>
        <v>14</v>
      </c>
      <c r="I38" s="9">
        <f t="shared" si="79"/>
        <v>13</v>
      </c>
      <c r="J38" s="9">
        <f t="shared" ref="J38" si="80">L38+1</f>
        <v>12</v>
      </c>
      <c r="K38" s="9"/>
      <c r="L38" s="9">
        <f t="shared" ref="L38:N38" si="81">M38+1</f>
        <v>11</v>
      </c>
      <c r="M38" s="9">
        <f t="shared" si="81"/>
        <v>10</v>
      </c>
      <c r="N38" s="9">
        <f t="shared" si="81"/>
        <v>9</v>
      </c>
      <c r="O38" s="9">
        <f t="shared" ref="O38" si="82">Q38+1</f>
        <v>8</v>
      </c>
      <c r="P38" s="9"/>
      <c r="Q38" s="9">
        <f t="shared" ref="Q38:S38" si="83">R38+1</f>
        <v>7</v>
      </c>
      <c r="R38" s="9">
        <f t="shared" si="83"/>
        <v>6</v>
      </c>
      <c r="S38" s="9">
        <f t="shared" si="83"/>
        <v>5</v>
      </c>
      <c r="T38" s="9">
        <f t="shared" ref="T38" si="84">V38+1</f>
        <v>4</v>
      </c>
      <c r="U38" s="9"/>
      <c r="V38" s="9">
        <f t="shared" ref="V38:X38" si="85">W38+1</f>
        <v>3</v>
      </c>
      <c r="W38" s="9">
        <f t="shared" si="85"/>
        <v>2</v>
      </c>
      <c r="X38" s="9">
        <f t="shared" si="85"/>
        <v>1</v>
      </c>
      <c r="Y38" s="9">
        <v>0</v>
      </c>
    </row>
    <row r="39" spans="4:45" x14ac:dyDescent="0.3">
      <c r="D39" s="3"/>
      <c r="G39" s="11">
        <f t="shared" ref="G39:I39" si="86">INT((H40+H41+H39)/2)</f>
        <v>1</v>
      </c>
      <c r="H39" s="11">
        <f t="shared" si="86"/>
        <v>0</v>
      </c>
      <c r="I39" s="11">
        <f t="shared" si="86"/>
        <v>0</v>
      </c>
      <c r="J39" s="11">
        <f t="shared" ref="J39" si="87">INT((L40+L41+L39)/2)</f>
        <v>0</v>
      </c>
      <c r="K39" s="11"/>
      <c r="L39" s="11">
        <f t="shared" ref="L39:N39" si="88">INT((M40+M41+M39)/2)</f>
        <v>0</v>
      </c>
      <c r="M39" s="11">
        <f t="shared" si="88"/>
        <v>0</v>
      </c>
      <c r="N39" s="11">
        <f t="shared" si="88"/>
        <v>0</v>
      </c>
      <c r="O39" s="11">
        <f t="shared" ref="O39" si="89">INT((Q40+Q41+Q39)/2)</f>
        <v>1</v>
      </c>
      <c r="P39" s="11"/>
      <c r="Q39" s="11">
        <f t="shared" ref="Q39:S39" si="90">INT((R40+R41+R39)/2)</f>
        <v>1</v>
      </c>
      <c r="R39" s="11">
        <f t="shared" si="90"/>
        <v>1</v>
      </c>
      <c r="S39" s="11">
        <f t="shared" si="90"/>
        <v>1</v>
      </c>
      <c r="T39" s="11">
        <f t="shared" ref="T39" si="91">INT((V40+V41+V39)/2)</f>
        <v>1</v>
      </c>
      <c r="U39" s="11"/>
      <c r="V39" s="11">
        <f t="shared" ref="V39:X39" si="92">INT((W40+W41+W39)/2)</f>
        <v>1</v>
      </c>
      <c r="W39" s="11">
        <f t="shared" si="92"/>
        <v>1</v>
      </c>
      <c r="X39" s="11">
        <f t="shared" si="92"/>
        <v>0</v>
      </c>
      <c r="Y39" s="11">
        <v>0</v>
      </c>
      <c r="AB39">
        <f>IF($G$42=0,H42*POWER(2,H38),MOD(H42+1,2)*POWER(2,H38))</f>
        <v>16384</v>
      </c>
      <c r="AC39">
        <f>IF($G$42=0,I42*POWER(2,I38),MOD(I42+1,2)*POWER(2,I38))</f>
        <v>8192</v>
      </c>
      <c r="AD39">
        <f>IF($G$42=0,J42*POWER(2,J38),MOD(J42+1,2)*POWER(2,J38))</f>
        <v>4096</v>
      </c>
      <c r="AF39">
        <f>IF($G$42=0,L42*POWER(2,L38),MOD(L42+1,2)*POWER(2,L38))</f>
        <v>2048</v>
      </c>
      <c r="AG39">
        <f>IF($G$42=0,M42*POWER(2,M38),MOD(M42+1,2)*POWER(2,M38))</f>
        <v>0</v>
      </c>
      <c r="AH39">
        <f>IF($G$42=0,N42*POWER(2,N38),MOD(N42+1,2)*POWER(2,N38))</f>
        <v>0</v>
      </c>
      <c r="AI39">
        <f>IF($G$42=0,O42*POWER(2,O38),MOD(O42+1,2)*POWER(2,O38))</f>
        <v>0</v>
      </c>
      <c r="AK39">
        <f>IF($G$42=0,Q42*POWER(2,Q38),MOD(Q42+1,2)*POWER(2,Q38))</f>
        <v>0</v>
      </c>
      <c r="AL39">
        <f>IF($G$42=0,R42*POWER(2,R38),MOD(R42+1,2)*POWER(2,R38))</f>
        <v>0</v>
      </c>
      <c r="AM39">
        <f>IF($G$42=0,S42*POWER(2,S38),MOD(S42+1,2)*POWER(2,S38))</f>
        <v>0</v>
      </c>
      <c r="AN39">
        <f>IF($G$42=0,T42*POWER(2,T38),MOD(T42+1,2)*POWER(2,T38))</f>
        <v>16</v>
      </c>
      <c r="AP39">
        <f>IF($G$42=0,V42*POWER(2,V38),MOD(V42+1,2)*POWER(2,V38))</f>
        <v>8</v>
      </c>
      <c r="AQ39">
        <f>IF($G$42=0,W42*POWER(2,W38),MOD(W42+1,2)*POWER(2,W38))</f>
        <v>4</v>
      </c>
      <c r="AR39">
        <f>IF($G$42=0,X42*POWER(2,X38),MOD(X42+1,2)*POWER(2,X38))</f>
        <v>2</v>
      </c>
      <c r="AS39">
        <f>IF($G$42=0,Y42*POWER(2,Y38),MOD(Y42+1,2)*POWER(2,Y38)) + IF(G42=1,1,0)</f>
        <v>2</v>
      </c>
    </row>
    <row r="40" spans="4:45" x14ac:dyDescent="0.3">
      <c r="D40" s="3"/>
      <c r="E40" s="19" t="s">
        <v>47</v>
      </c>
      <c r="F40" s="2" t="s">
        <v>67</v>
      </c>
      <c r="G40" s="4">
        <f t="shared" ref="G40:X40" si="93">G10</f>
        <v>1</v>
      </c>
      <c r="H40" s="4">
        <f t="shared" si="93"/>
        <v>1</v>
      </c>
      <c r="I40" s="4">
        <f t="shared" si="93"/>
        <v>0</v>
      </c>
      <c r="J40" s="4">
        <f t="shared" si="93"/>
        <v>0</v>
      </c>
      <c r="K40" s="4" t="str">
        <f t="shared" si="93"/>
        <v>.</v>
      </c>
      <c r="L40" s="4">
        <f t="shared" si="93"/>
        <v>0</v>
      </c>
      <c r="M40" s="4">
        <f t="shared" si="93"/>
        <v>1</v>
      </c>
      <c r="N40" s="4">
        <f t="shared" si="93"/>
        <v>0</v>
      </c>
      <c r="O40" s="4">
        <f t="shared" si="93"/>
        <v>0</v>
      </c>
      <c r="P40" s="4" t="str">
        <f t="shared" si="93"/>
        <v>.</v>
      </c>
      <c r="Q40" s="4">
        <f t="shared" si="93"/>
        <v>1</v>
      </c>
      <c r="R40" s="4">
        <f t="shared" si="93"/>
        <v>1</v>
      </c>
      <c r="S40" s="4">
        <f t="shared" si="93"/>
        <v>1</v>
      </c>
      <c r="T40" s="4">
        <f t="shared" si="93"/>
        <v>1</v>
      </c>
      <c r="U40" s="4" t="str">
        <f t="shared" si="93"/>
        <v>.</v>
      </c>
      <c r="V40" s="4">
        <f t="shared" si="93"/>
        <v>0</v>
      </c>
      <c r="W40" s="4">
        <f t="shared" si="93"/>
        <v>1</v>
      </c>
      <c r="X40" s="4">
        <f t="shared" si="93"/>
        <v>1</v>
      </c>
      <c r="Y40" s="4">
        <f>Y10</f>
        <v>0</v>
      </c>
      <c r="AD40" s="17" t="s">
        <v>47</v>
      </c>
      <c r="AE40" s="12" t="s">
        <v>71</v>
      </c>
      <c r="AF40" s="14" t="s">
        <v>76</v>
      </c>
      <c r="AG40" s="14"/>
    </row>
    <row r="41" spans="4:45" ht="15" thickBot="1" x14ac:dyDescent="0.35">
      <c r="D41" s="3"/>
      <c r="E41" s="19"/>
      <c r="F41" s="2" t="s">
        <v>55</v>
      </c>
      <c r="G41" s="8">
        <f t="shared" ref="G41:X41" si="94">G11</f>
        <v>1</v>
      </c>
      <c r="H41" s="8">
        <f t="shared" si="94"/>
        <v>1</v>
      </c>
      <c r="I41" s="8">
        <f t="shared" si="94"/>
        <v>0</v>
      </c>
      <c r="J41" s="8">
        <f t="shared" si="94"/>
        <v>0</v>
      </c>
      <c r="K41" s="8" t="str">
        <f t="shared" si="94"/>
        <v>.</v>
      </c>
      <c r="L41" s="8">
        <f t="shared" si="94"/>
        <v>0</v>
      </c>
      <c r="M41" s="8">
        <f t="shared" si="94"/>
        <v>0</v>
      </c>
      <c r="N41" s="8">
        <f t="shared" si="94"/>
        <v>1</v>
      </c>
      <c r="O41" s="8">
        <f t="shared" si="94"/>
        <v>0</v>
      </c>
      <c r="P41" s="8" t="str">
        <f t="shared" si="94"/>
        <v>.</v>
      </c>
      <c r="Q41" s="8">
        <f t="shared" si="94"/>
        <v>1</v>
      </c>
      <c r="R41" s="8">
        <f t="shared" si="94"/>
        <v>1</v>
      </c>
      <c r="S41" s="8">
        <f t="shared" si="94"/>
        <v>1</v>
      </c>
      <c r="T41" s="8">
        <f t="shared" si="94"/>
        <v>0</v>
      </c>
      <c r="U41" s="8" t="str">
        <f t="shared" si="94"/>
        <v>.</v>
      </c>
      <c r="V41" s="8">
        <f t="shared" si="94"/>
        <v>1</v>
      </c>
      <c r="W41" s="8">
        <f t="shared" si="94"/>
        <v>0</v>
      </c>
      <c r="X41" s="8">
        <f t="shared" si="94"/>
        <v>1</v>
      </c>
      <c r="Y41" s="8">
        <f>Y11</f>
        <v>0</v>
      </c>
      <c r="AD41" s="17"/>
      <c r="AE41" s="13" t="s">
        <v>72</v>
      </c>
      <c r="AF41" s="14"/>
      <c r="AG41" s="14"/>
    </row>
    <row r="42" spans="4:45" x14ac:dyDescent="0.3">
      <c r="D42" s="3"/>
      <c r="F42" s="4" t="s">
        <v>63</v>
      </c>
      <c r="G42" s="4">
        <f t="shared" ref="G42" si="95">MOD(SUM(G39:G41),2)</f>
        <v>1</v>
      </c>
      <c r="H42" s="4">
        <f t="shared" ref="H42" si="96">MOD(SUM(H39:H41),2)</f>
        <v>0</v>
      </c>
      <c r="I42" s="4">
        <f t="shared" ref="I42" si="97">MOD(SUM(I39:I41),2)</f>
        <v>0</v>
      </c>
      <c r="J42" s="4">
        <f t="shared" ref="J42" si="98">MOD(SUM(J39:J41),2)</f>
        <v>0</v>
      </c>
      <c r="K42" s="4" t="s">
        <v>36</v>
      </c>
      <c r="L42" s="4">
        <f t="shared" ref="L42" si="99">MOD(SUM(L39:L41),2)</f>
        <v>0</v>
      </c>
      <c r="M42" s="4">
        <f t="shared" ref="M42" si="100">MOD(SUM(M39:M41),2)</f>
        <v>1</v>
      </c>
      <c r="N42" s="4">
        <f t="shared" ref="N42" si="101">MOD(SUM(N39:N41),2)</f>
        <v>1</v>
      </c>
      <c r="O42" s="4">
        <f t="shared" ref="O42" si="102">MOD(SUM(O39:O41),2)</f>
        <v>1</v>
      </c>
      <c r="P42" s="4" t="s">
        <v>36</v>
      </c>
      <c r="Q42" s="4">
        <f t="shared" ref="Q42" si="103">MOD(SUM(Q39:Q41),2)</f>
        <v>1</v>
      </c>
      <c r="R42" s="4">
        <f t="shared" ref="R42" si="104">MOD(SUM(R39:R41),2)</f>
        <v>1</v>
      </c>
      <c r="S42" s="4">
        <f t="shared" ref="S42" si="105">MOD(SUM(S39:S41),2)</f>
        <v>1</v>
      </c>
      <c r="T42" s="4">
        <f t="shared" ref="T42" si="106">MOD(SUM(T39:T41),2)</f>
        <v>0</v>
      </c>
      <c r="U42" s="4" t="s">
        <v>36</v>
      </c>
      <c r="V42" s="4">
        <f t="shared" ref="V42" si="107">MOD(SUM(V39:V41),2)</f>
        <v>0</v>
      </c>
      <c r="W42" s="4">
        <f t="shared" ref="W42" si="108">MOD(SUM(W39:W41),2)</f>
        <v>0</v>
      </c>
      <c r="X42" s="4">
        <f t="shared" ref="X42:Y42" si="109">MOD(SUM(X39:X41),2)</f>
        <v>0</v>
      </c>
      <c r="Y42" s="4">
        <f t="shared" si="109"/>
        <v>0</v>
      </c>
      <c r="Z42" s="18" t="s">
        <v>57</v>
      </c>
      <c r="AA42" s="18"/>
      <c r="AB42" s="4">
        <f t="shared" ref="AB42" si="110">SUM(AA39:AS39) * IF(G42=1,-1,1)</f>
        <v>-30752</v>
      </c>
      <c r="AC42" s="10" t="s">
        <v>58</v>
      </c>
      <c r="AE42" s="12">
        <f>C10+C11</f>
        <v>-30752</v>
      </c>
      <c r="AF42" s="14"/>
      <c r="AG42" s="14"/>
    </row>
    <row r="43" spans="4:45" x14ac:dyDescent="0.3">
      <c r="D43" s="3"/>
      <c r="E43" s="2"/>
      <c r="G43" s="20" t="s">
        <v>49</v>
      </c>
      <c r="H43" s="20"/>
      <c r="I43" s="20"/>
      <c r="J43" s="4">
        <f t="shared" ref="J43" si="111">INT(SUM(G39:G41)/2)</f>
        <v>1</v>
      </c>
      <c r="K43" s="4"/>
      <c r="L43" s="20" t="s">
        <v>50</v>
      </c>
      <c r="M43" s="20"/>
      <c r="N43" s="20"/>
      <c r="O43" s="4">
        <f t="shared" ref="O43" si="112">IF(MOD(SUM(Q42:T42,V42:Y42),2)=0,1,0)</f>
        <v>0</v>
      </c>
      <c r="P43" s="4"/>
      <c r="Q43" s="20" t="s">
        <v>51</v>
      </c>
      <c r="R43" s="20"/>
      <c r="S43" s="20"/>
      <c r="T43" s="4">
        <f t="shared" ref="T43" si="113">T39</f>
        <v>1</v>
      </c>
      <c r="U43" s="4"/>
      <c r="V43" s="20" t="s">
        <v>52</v>
      </c>
      <c r="W43" s="20"/>
      <c r="X43" s="20"/>
      <c r="Y43" s="4">
        <f t="shared" ref="Y43" si="114">IF(SUM(G42:J42,L42:O42,Q42:T42,V42:Y42)=0,1,0)</f>
        <v>0</v>
      </c>
      <c r="Z43" s="4" t="s">
        <v>53</v>
      </c>
      <c r="AA43" s="4">
        <f t="shared" ref="AA43" si="115">G42</f>
        <v>1</v>
      </c>
      <c r="AB43" s="4" t="s">
        <v>54</v>
      </c>
      <c r="AC43">
        <f t="shared" ref="AC43" si="116">INT(SUM(G39:G41)/2)</f>
        <v>1</v>
      </c>
      <c r="AF43" s="14"/>
      <c r="AG43" s="14"/>
    </row>
    <row r="44" spans="4:45" x14ac:dyDescent="0.3">
      <c r="D44" s="3"/>
    </row>
    <row r="45" spans="4:45" x14ac:dyDescent="0.3">
      <c r="D45" s="3">
        <f t="shared" ref="D45" si="117">D38+1</f>
        <v>5</v>
      </c>
      <c r="E45" s="2"/>
      <c r="F45" s="1"/>
      <c r="G45" s="9">
        <f t="shared" ref="G45:I45" si="118">H45+1</f>
        <v>15</v>
      </c>
      <c r="H45" s="9">
        <f t="shared" si="118"/>
        <v>14</v>
      </c>
      <c r="I45" s="9">
        <f t="shared" si="118"/>
        <v>13</v>
      </c>
      <c r="J45" s="9">
        <f t="shared" ref="J45" si="119">L45+1</f>
        <v>12</v>
      </c>
      <c r="K45" s="9"/>
      <c r="L45" s="9">
        <f t="shared" ref="L45:N45" si="120">M45+1</f>
        <v>11</v>
      </c>
      <c r="M45" s="9">
        <f t="shared" si="120"/>
        <v>10</v>
      </c>
      <c r="N45" s="9">
        <f t="shared" si="120"/>
        <v>9</v>
      </c>
      <c r="O45" s="9">
        <f t="shared" ref="O45" si="121">Q45+1</f>
        <v>8</v>
      </c>
      <c r="P45" s="9"/>
      <c r="Q45" s="9">
        <f t="shared" ref="Q45:S45" si="122">R45+1</f>
        <v>7</v>
      </c>
      <c r="R45" s="9">
        <f t="shared" si="122"/>
        <v>6</v>
      </c>
      <c r="S45" s="9">
        <f t="shared" si="122"/>
        <v>5</v>
      </c>
      <c r="T45" s="9">
        <f t="shared" ref="T45" si="123">V45+1</f>
        <v>4</v>
      </c>
      <c r="U45" s="9"/>
      <c r="V45" s="9">
        <f t="shared" ref="V45:X45" si="124">W45+1</f>
        <v>3</v>
      </c>
      <c r="W45" s="9">
        <f t="shared" si="124"/>
        <v>2</v>
      </c>
      <c r="X45" s="9">
        <f t="shared" si="124"/>
        <v>1</v>
      </c>
      <c r="Y45" s="9">
        <v>0</v>
      </c>
    </row>
    <row r="46" spans="4:45" x14ac:dyDescent="0.3">
      <c r="D46" s="3"/>
      <c r="G46" s="11">
        <f t="shared" ref="G46:I46" si="125">INT((H47+H48+H46)/2)</f>
        <v>0</v>
      </c>
      <c r="H46" s="11">
        <f t="shared" si="125"/>
        <v>0</v>
      </c>
      <c r="I46" s="11">
        <f t="shared" si="125"/>
        <v>0</v>
      </c>
      <c r="J46" s="11">
        <f t="shared" ref="J46" si="126">INT((L47+L48+L46)/2)</f>
        <v>0</v>
      </c>
      <c r="K46" s="11"/>
      <c r="L46" s="11">
        <f t="shared" ref="L46:N46" si="127">INT((M47+M48+M46)/2)</f>
        <v>1</v>
      </c>
      <c r="M46" s="11">
        <f t="shared" si="127"/>
        <v>1</v>
      </c>
      <c r="N46" s="11">
        <f t="shared" si="127"/>
        <v>1</v>
      </c>
      <c r="O46" s="11">
        <f t="shared" ref="O46" si="128">INT((Q47+Q48+Q46)/2)</f>
        <v>1</v>
      </c>
      <c r="P46" s="11"/>
      <c r="Q46" s="11">
        <f t="shared" ref="Q46:S46" si="129">INT((R47+R48+R46)/2)</f>
        <v>1</v>
      </c>
      <c r="R46" s="11">
        <f t="shared" si="129"/>
        <v>1</v>
      </c>
      <c r="S46" s="11">
        <f t="shared" si="129"/>
        <v>0</v>
      </c>
      <c r="T46" s="11">
        <f t="shared" ref="T46" si="130">INT((V47+V48+V46)/2)</f>
        <v>0</v>
      </c>
      <c r="U46" s="11"/>
      <c r="V46" s="11">
        <f t="shared" ref="V46:X46" si="131">INT((W47+W48+W46)/2)</f>
        <v>0</v>
      </c>
      <c r="W46" s="11">
        <f t="shared" si="131"/>
        <v>0</v>
      </c>
      <c r="X46" s="11">
        <f t="shared" si="131"/>
        <v>0</v>
      </c>
      <c r="Y46" s="11">
        <v>0</v>
      </c>
      <c r="AB46">
        <f>IF($G$49=0,H49*POWER(2,H45),MOD(H49+1,2)*POWER(2,H45))</f>
        <v>16384</v>
      </c>
      <c r="AC46">
        <f>IF($G$49=0,I49*POWER(2,I45),MOD(I49+1,2)*POWER(2,I45))</f>
        <v>0</v>
      </c>
      <c r="AD46">
        <f>IF($G$49=0,J49*POWER(2,J45),MOD(J49+1,2)*POWER(2,J45))</f>
        <v>0</v>
      </c>
      <c r="AF46">
        <f>IF($G$49=0,L49*POWER(2,L45),MOD(L49+1,2)*POWER(2,L45))</f>
        <v>2048</v>
      </c>
      <c r="AG46">
        <f>IF($G$49=0,M49*POWER(2,M45),MOD(M49+1,2)*POWER(2,M45))</f>
        <v>0</v>
      </c>
      <c r="AH46">
        <f>IF($G$49=0,N49*POWER(2,N45),MOD(N49+1,2)*POWER(2,N45))</f>
        <v>512</v>
      </c>
      <c r="AI46">
        <f>IF($G$49=0,O49*POWER(2,O45),MOD(O49+1,2)*POWER(2,O45))</f>
        <v>0</v>
      </c>
      <c r="AK46">
        <f>IF($G$49=0,Q49*POWER(2,Q45),MOD(Q49+1,2)*POWER(2,Q45))</f>
        <v>128</v>
      </c>
      <c r="AL46">
        <f>IF($G$49=0,R49*POWER(2,R45),MOD(R49+1,2)*POWER(2,R45))</f>
        <v>64</v>
      </c>
      <c r="AM46">
        <f>IF($G$49=0,S49*POWER(2,S45),MOD(S49+1,2)*POWER(2,S45))</f>
        <v>0</v>
      </c>
      <c r="AN46">
        <f>IF($G$49=0,T49*POWER(2,T45),MOD(T49+1,2)*POWER(2,T45))</f>
        <v>0</v>
      </c>
      <c r="AP46">
        <f>IF($G$49=0,V49*POWER(2,V45),MOD(V49+1,2)*POWER(2,V45))</f>
        <v>8</v>
      </c>
      <c r="AQ46">
        <f>IF($G$49=0,W49*POWER(2,W45),MOD(W49+1,2)*POWER(2,W45))</f>
        <v>0</v>
      </c>
      <c r="AR46">
        <f>IF($G$49=0,X49*POWER(2,X45),MOD(X49+1,2)*POWER(2,X45))</f>
        <v>2</v>
      </c>
      <c r="AS46">
        <f>IF($G$49=0,Y49*POWER(2,Y45),MOD(Y49+1,2)*POWER(2,Y45)) + IF(G49=1,1,0)</f>
        <v>0</v>
      </c>
    </row>
    <row r="47" spans="4:45" x14ac:dyDescent="0.3">
      <c r="D47" s="3"/>
      <c r="E47" s="19" t="s">
        <v>47</v>
      </c>
      <c r="F47" s="2" t="s">
        <v>55</v>
      </c>
      <c r="G47" s="4">
        <f t="shared" ref="G47:X47" si="132">G11</f>
        <v>1</v>
      </c>
      <c r="H47" s="4">
        <f t="shared" si="132"/>
        <v>1</v>
      </c>
      <c r="I47" s="4">
        <f t="shared" si="132"/>
        <v>0</v>
      </c>
      <c r="J47" s="4">
        <f t="shared" si="132"/>
        <v>0</v>
      </c>
      <c r="K47" s="4" t="str">
        <f t="shared" si="132"/>
        <v>.</v>
      </c>
      <c r="L47" s="4">
        <f t="shared" si="132"/>
        <v>0</v>
      </c>
      <c r="M47" s="4">
        <f t="shared" si="132"/>
        <v>0</v>
      </c>
      <c r="N47" s="4">
        <f t="shared" si="132"/>
        <v>1</v>
      </c>
      <c r="O47" s="4">
        <f t="shared" si="132"/>
        <v>0</v>
      </c>
      <c r="P47" s="4" t="str">
        <f t="shared" si="132"/>
        <v>.</v>
      </c>
      <c r="Q47" s="4">
        <f t="shared" si="132"/>
        <v>1</v>
      </c>
      <c r="R47" s="4">
        <f t="shared" si="132"/>
        <v>1</v>
      </c>
      <c r="S47" s="4">
        <f t="shared" si="132"/>
        <v>1</v>
      </c>
      <c r="T47" s="4">
        <f t="shared" si="132"/>
        <v>0</v>
      </c>
      <c r="U47" s="4" t="str">
        <f t="shared" si="132"/>
        <v>.</v>
      </c>
      <c r="V47" s="4">
        <f t="shared" si="132"/>
        <v>1</v>
      </c>
      <c r="W47" s="4">
        <f t="shared" si="132"/>
        <v>0</v>
      </c>
      <c r="X47" s="4">
        <f t="shared" si="132"/>
        <v>1</v>
      </c>
      <c r="Y47" s="4">
        <f>Y11</f>
        <v>0</v>
      </c>
      <c r="AD47" s="17" t="s">
        <v>47</v>
      </c>
      <c r="AE47" s="12" t="s">
        <v>72</v>
      </c>
      <c r="AF47" s="14" t="s">
        <v>77</v>
      </c>
      <c r="AG47" s="14"/>
    </row>
    <row r="48" spans="4:45" ht="15" thickBot="1" x14ac:dyDescent="0.35">
      <c r="D48" s="3"/>
      <c r="E48" s="19"/>
      <c r="F48" s="2" t="s">
        <v>68</v>
      </c>
      <c r="G48" s="8">
        <f t="shared" ref="G48:X48" si="133">G12</f>
        <v>1</v>
      </c>
      <c r="H48" s="8">
        <f t="shared" si="133"/>
        <v>0</v>
      </c>
      <c r="I48" s="8">
        <f t="shared" si="133"/>
        <v>0</v>
      </c>
      <c r="J48" s="8">
        <f t="shared" si="133"/>
        <v>0</v>
      </c>
      <c r="K48" s="8" t="str">
        <f t="shared" si="133"/>
        <v>.</v>
      </c>
      <c r="L48" s="8">
        <f t="shared" si="133"/>
        <v>0</v>
      </c>
      <c r="M48" s="8">
        <f t="shared" si="133"/>
        <v>1</v>
      </c>
      <c r="N48" s="8">
        <f t="shared" si="133"/>
        <v>1</v>
      </c>
      <c r="O48" s="8">
        <f t="shared" si="133"/>
        <v>1</v>
      </c>
      <c r="P48" s="8" t="str">
        <f t="shared" si="133"/>
        <v>.</v>
      </c>
      <c r="Q48" s="8">
        <f t="shared" si="133"/>
        <v>1</v>
      </c>
      <c r="R48" s="8">
        <f t="shared" si="133"/>
        <v>1</v>
      </c>
      <c r="S48" s="8">
        <f t="shared" si="133"/>
        <v>1</v>
      </c>
      <c r="T48" s="8">
        <f t="shared" si="133"/>
        <v>0</v>
      </c>
      <c r="U48" s="8" t="str">
        <f t="shared" si="133"/>
        <v>.</v>
      </c>
      <c r="V48" s="8">
        <f t="shared" si="133"/>
        <v>0</v>
      </c>
      <c r="W48" s="8">
        <f t="shared" si="133"/>
        <v>0</v>
      </c>
      <c r="X48" s="8">
        <f t="shared" si="133"/>
        <v>0</v>
      </c>
      <c r="Y48" s="8">
        <f>Y12</f>
        <v>0</v>
      </c>
      <c r="AD48" s="17"/>
      <c r="AE48" s="13" t="s">
        <v>73</v>
      </c>
      <c r="AF48" s="14"/>
      <c r="AG48" s="14"/>
    </row>
    <row r="49" spans="4:45" x14ac:dyDescent="0.3">
      <c r="D49" s="3"/>
      <c r="F49" s="4" t="s">
        <v>64</v>
      </c>
      <c r="G49" s="4">
        <f t="shared" ref="G49" si="134">MOD(SUM(G46:G48),2)</f>
        <v>0</v>
      </c>
      <c r="H49" s="4">
        <f t="shared" ref="H49" si="135">MOD(SUM(H46:H48),2)</f>
        <v>1</v>
      </c>
      <c r="I49" s="4">
        <f t="shared" ref="I49" si="136">MOD(SUM(I46:I48),2)</f>
        <v>0</v>
      </c>
      <c r="J49" s="4">
        <f t="shared" ref="J49" si="137">MOD(SUM(J46:J48),2)</f>
        <v>0</v>
      </c>
      <c r="K49" s="4" t="s">
        <v>36</v>
      </c>
      <c r="L49" s="4">
        <f t="shared" ref="L49" si="138">MOD(SUM(L46:L48),2)</f>
        <v>1</v>
      </c>
      <c r="M49" s="4">
        <f t="shared" ref="M49" si="139">MOD(SUM(M46:M48),2)</f>
        <v>0</v>
      </c>
      <c r="N49" s="4">
        <f t="shared" ref="N49" si="140">MOD(SUM(N46:N48),2)</f>
        <v>1</v>
      </c>
      <c r="O49" s="4">
        <f t="shared" ref="O49" si="141">MOD(SUM(O46:O48),2)</f>
        <v>0</v>
      </c>
      <c r="P49" s="4" t="s">
        <v>36</v>
      </c>
      <c r="Q49" s="4">
        <f t="shared" ref="Q49" si="142">MOD(SUM(Q46:Q48),2)</f>
        <v>1</v>
      </c>
      <c r="R49" s="4">
        <f t="shared" ref="R49" si="143">MOD(SUM(R46:R48),2)</f>
        <v>1</v>
      </c>
      <c r="S49" s="4">
        <f t="shared" ref="S49" si="144">MOD(SUM(S46:S48),2)</f>
        <v>0</v>
      </c>
      <c r="T49" s="4">
        <f t="shared" ref="T49" si="145">MOD(SUM(T46:T48),2)</f>
        <v>0</v>
      </c>
      <c r="U49" s="4" t="s">
        <v>36</v>
      </c>
      <c r="V49" s="4">
        <f t="shared" ref="V49" si="146">MOD(SUM(V46:V48),2)</f>
        <v>1</v>
      </c>
      <c r="W49" s="4">
        <f t="shared" ref="W49" si="147">MOD(SUM(W46:W48),2)</f>
        <v>0</v>
      </c>
      <c r="X49" s="4">
        <f t="shared" ref="X49:Y49" si="148">MOD(SUM(X46:X48),2)</f>
        <v>1</v>
      </c>
      <c r="Y49" s="4">
        <f t="shared" si="148"/>
        <v>0</v>
      </c>
      <c r="Z49" s="18" t="s">
        <v>57</v>
      </c>
      <c r="AA49" s="18"/>
      <c r="AB49" s="4">
        <f t="shared" ref="AB49" si="149">SUM(AA46:AS46) * IF(G49=1,-1,1)</f>
        <v>19146</v>
      </c>
      <c r="AC49" s="10" t="s">
        <v>58</v>
      </c>
      <c r="AE49" s="12">
        <f>C11+C12</f>
        <v>-46390</v>
      </c>
      <c r="AF49" s="14"/>
      <c r="AG49" s="14"/>
    </row>
    <row r="50" spans="4:45" x14ac:dyDescent="0.3">
      <c r="D50" s="3"/>
      <c r="E50" s="2"/>
      <c r="G50" s="20" t="s">
        <v>49</v>
      </c>
      <c r="H50" s="20"/>
      <c r="I50" s="20"/>
      <c r="J50" s="4">
        <f t="shared" ref="J50" si="150">INT(SUM(G46:G48)/2)</f>
        <v>1</v>
      </c>
      <c r="K50" s="4"/>
      <c r="L50" s="20" t="s">
        <v>50</v>
      </c>
      <c r="M50" s="20"/>
      <c r="N50" s="20"/>
      <c r="O50" s="4">
        <f t="shared" ref="O50" si="151">IF(MOD(SUM(Q49:T49,V49:Y49),2)=0,1,0)</f>
        <v>1</v>
      </c>
      <c r="P50" s="4"/>
      <c r="Q50" s="20" t="s">
        <v>51</v>
      </c>
      <c r="R50" s="20"/>
      <c r="S50" s="20"/>
      <c r="T50" s="4">
        <f t="shared" ref="T50" si="152">T46</f>
        <v>0</v>
      </c>
      <c r="U50" s="4"/>
      <c r="V50" s="20" t="s">
        <v>52</v>
      </c>
      <c r="W50" s="20"/>
      <c r="X50" s="20"/>
      <c r="Y50" s="4">
        <f t="shared" ref="Y50" si="153">IF(SUM(G49:J49,L49:O49,Q49:T49,V49:Y49)=0,1,0)</f>
        <v>0</v>
      </c>
      <c r="Z50" s="4" t="s">
        <v>53</v>
      </c>
      <c r="AA50" s="4">
        <f t="shared" ref="AA50" si="154">G49</f>
        <v>0</v>
      </c>
      <c r="AB50" s="4" t="s">
        <v>54</v>
      </c>
      <c r="AC50">
        <f t="shared" ref="AC50" si="155">INT(SUM(G46:G48)/2)</f>
        <v>1</v>
      </c>
      <c r="AF50" s="14"/>
      <c r="AG50" s="14"/>
    </row>
    <row r="51" spans="4:45" x14ac:dyDescent="0.3">
      <c r="D51" s="3"/>
    </row>
    <row r="52" spans="4:45" x14ac:dyDescent="0.3">
      <c r="D52" s="3">
        <f t="shared" ref="D52" si="156">D45+1</f>
        <v>6</v>
      </c>
      <c r="E52" s="2"/>
      <c r="F52" s="1"/>
      <c r="G52" s="9">
        <f t="shared" ref="G52:I52" si="157">H52+1</f>
        <v>15</v>
      </c>
      <c r="H52" s="9">
        <f t="shared" si="157"/>
        <v>14</v>
      </c>
      <c r="I52" s="9">
        <f t="shared" si="157"/>
        <v>13</v>
      </c>
      <c r="J52" s="9">
        <f t="shared" ref="J52" si="158">L52+1</f>
        <v>12</v>
      </c>
      <c r="K52" s="9"/>
      <c r="L52" s="9">
        <f t="shared" ref="L52:N52" si="159">M52+1</f>
        <v>11</v>
      </c>
      <c r="M52" s="9">
        <f t="shared" si="159"/>
        <v>10</v>
      </c>
      <c r="N52" s="9">
        <f t="shared" si="159"/>
        <v>9</v>
      </c>
      <c r="O52" s="9">
        <f t="shared" ref="O52" si="160">Q52+1</f>
        <v>8</v>
      </c>
      <c r="P52" s="9"/>
      <c r="Q52" s="9">
        <f t="shared" ref="Q52:S52" si="161">R52+1</f>
        <v>7</v>
      </c>
      <c r="R52" s="9">
        <f t="shared" si="161"/>
        <v>6</v>
      </c>
      <c r="S52" s="9">
        <f t="shared" si="161"/>
        <v>5</v>
      </c>
      <c r="T52" s="9">
        <f t="shared" ref="T52" si="162">V52+1</f>
        <v>4</v>
      </c>
      <c r="U52" s="9"/>
      <c r="V52" s="9">
        <f t="shared" ref="V52:X52" si="163">W52+1</f>
        <v>3</v>
      </c>
      <c r="W52" s="9">
        <f t="shared" si="163"/>
        <v>2</v>
      </c>
      <c r="X52" s="9">
        <f t="shared" si="163"/>
        <v>1</v>
      </c>
      <c r="Y52" s="9">
        <v>0</v>
      </c>
    </row>
    <row r="53" spans="4:45" x14ac:dyDescent="0.3">
      <c r="D53" s="3"/>
      <c r="G53" s="11">
        <f t="shared" ref="G53:I53" si="164">INT((H54+H55+H53)/2)</f>
        <v>0</v>
      </c>
      <c r="H53" s="11">
        <f t="shared" si="164"/>
        <v>0</v>
      </c>
      <c r="I53" s="11">
        <f t="shared" si="164"/>
        <v>0</v>
      </c>
      <c r="J53" s="11">
        <f t="shared" ref="J53" si="165">INT((L54+L55+L53)/2)</f>
        <v>0</v>
      </c>
      <c r="K53" s="11"/>
      <c r="L53" s="11">
        <f t="shared" ref="L53:N53" si="166">INT((M54+M55+M53)/2)</f>
        <v>0</v>
      </c>
      <c r="M53" s="11">
        <f t="shared" si="166"/>
        <v>1</v>
      </c>
      <c r="N53" s="11">
        <f t="shared" si="166"/>
        <v>0</v>
      </c>
      <c r="O53" s="11">
        <f t="shared" ref="O53" si="167">INT((Q54+Q55+Q53)/2)</f>
        <v>0</v>
      </c>
      <c r="P53" s="11"/>
      <c r="Q53" s="11">
        <f t="shared" ref="Q53:S53" si="168">INT((R54+R55+R53)/2)</f>
        <v>0</v>
      </c>
      <c r="R53" s="11">
        <f t="shared" si="168"/>
        <v>0</v>
      </c>
      <c r="S53" s="11">
        <f t="shared" si="168"/>
        <v>0</v>
      </c>
      <c r="T53" s="11">
        <f t="shared" ref="T53" si="169">INT((V54+V55+V53)/2)</f>
        <v>1</v>
      </c>
      <c r="U53" s="11"/>
      <c r="V53" s="11">
        <f t="shared" ref="V53:X53" si="170">INT((W54+W55+W53)/2)</f>
        <v>0</v>
      </c>
      <c r="W53" s="11">
        <f t="shared" si="170"/>
        <v>1</v>
      </c>
      <c r="X53" s="11">
        <f t="shared" si="170"/>
        <v>0</v>
      </c>
      <c r="Y53" s="11">
        <v>0</v>
      </c>
      <c r="AB53">
        <f>IF($G$56=0,H56*POWER(2,H52),MOD(H56+1,2)*POWER(2,H52))</f>
        <v>0</v>
      </c>
      <c r="AC53">
        <f>IF($G$56=0,I56*POWER(2,I52),MOD(I56+1,2)*POWER(2,I52))</f>
        <v>0</v>
      </c>
      <c r="AD53">
        <f>IF($G$56=0,J56*POWER(2,J52),MOD(J56+1,2)*POWER(2,J52))</f>
        <v>0</v>
      </c>
      <c r="AF53">
        <f>IF($G$56=0,L56*POWER(2,L52),MOD(L56+1,2)*POWER(2,L52))</f>
        <v>0</v>
      </c>
      <c r="AG53">
        <f>IF($G$56=0,M56*POWER(2,M52),MOD(M56+1,2)*POWER(2,M52))</f>
        <v>0</v>
      </c>
      <c r="AH53">
        <f>IF($G$56=0,N56*POWER(2,N52),MOD(N56+1,2)*POWER(2,N52))</f>
        <v>512</v>
      </c>
      <c r="AI53">
        <f>IF($G$56=0,O56*POWER(2,O52),MOD(O56+1,2)*POWER(2,O52))</f>
        <v>0</v>
      </c>
      <c r="AK53">
        <f>IF($G$56=0,Q56*POWER(2,Q52),MOD(Q56+1,2)*POWER(2,Q52))</f>
        <v>0</v>
      </c>
      <c r="AL53">
        <f>IF($G$56=0,R56*POWER(2,R52),MOD(R56+1,2)*POWER(2,R52))</f>
        <v>0</v>
      </c>
      <c r="AM53">
        <f>IF($G$56=0,S56*POWER(2,S52),MOD(S56+1,2)*POWER(2,S52))</f>
        <v>0</v>
      </c>
      <c r="AN53">
        <f>IF($G$56=0,T56*POWER(2,T52),MOD(T56+1,2)*POWER(2,T52))</f>
        <v>0</v>
      </c>
      <c r="AP53">
        <f>IF($G$56=0,V56*POWER(2,V52),MOD(V56+1,2)*POWER(2,V52))</f>
        <v>8</v>
      </c>
      <c r="AQ53">
        <f>IF($G$56=0,W56*POWER(2,W52),MOD(W56+1,2)*POWER(2,W52))</f>
        <v>0</v>
      </c>
      <c r="AR53">
        <f>IF($G$56=0,X56*POWER(2,X52),MOD(X56+1,2)*POWER(2,X52))</f>
        <v>2</v>
      </c>
      <c r="AS53">
        <f>IF($G$56=0,Y56*POWER(2,Y52),MOD(Y56+1,2)*POWER(2,Y52)) + IF(G56=1,1,0)</f>
        <v>2</v>
      </c>
    </row>
    <row r="54" spans="4:45" x14ac:dyDescent="0.3">
      <c r="D54" s="3"/>
      <c r="E54" s="19" t="s">
        <v>47</v>
      </c>
      <c r="F54" s="2" t="s">
        <v>45</v>
      </c>
      <c r="G54" s="4">
        <f t="shared" ref="G54:X54" si="171">G4</f>
        <v>0</v>
      </c>
      <c r="H54" s="4">
        <f t="shared" si="171"/>
        <v>0</v>
      </c>
      <c r="I54" s="4">
        <f t="shared" si="171"/>
        <v>1</v>
      </c>
      <c r="J54" s="4">
        <f t="shared" si="171"/>
        <v>1</v>
      </c>
      <c r="K54" s="4" t="str">
        <f t="shared" si="171"/>
        <v>.</v>
      </c>
      <c r="L54" s="4">
        <f t="shared" si="171"/>
        <v>1</v>
      </c>
      <c r="M54" s="4">
        <f t="shared" si="171"/>
        <v>0</v>
      </c>
      <c r="N54" s="4">
        <f t="shared" si="171"/>
        <v>1</v>
      </c>
      <c r="O54" s="4">
        <f t="shared" si="171"/>
        <v>1</v>
      </c>
      <c r="P54" s="4" t="str">
        <f t="shared" si="171"/>
        <v>.</v>
      </c>
      <c r="Q54" s="4">
        <f t="shared" si="171"/>
        <v>0</v>
      </c>
      <c r="R54" s="4">
        <f t="shared" si="171"/>
        <v>0</v>
      </c>
      <c r="S54" s="4">
        <f t="shared" si="171"/>
        <v>0</v>
      </c>
      <c r="T54" s="4">
        <f t="shared" si="171"/>
        <v>0</v>
      </c>
      <c r="U54" s="4" t="str">
        <f t="shared" si="171"/>
        <v>.</v>
      </c>
      <c r="V54" s="4">
        <f t="shared" si="171"/>
        <v>1</v>
      </c>
      <c r="W54" s="4">
        <f t="shared" si="171"/>
        <v>0</v>
      </c>
      <c r="X54" s="4">
        <f t="shared" si="171"/>
        <v>1</v>
      </c>
      <c r="Y54" s="4">
        <f>Y4</f>
        <v>0</v>
      </c>
      <c r="AD54" s="17" t="s">
        <v>47</v>
      </c>
      <c r="AE54" s="12" t="s">
        <v>59</v>
      </c>
      <c r="AF54" s="14" t="s">
        <v>78</v>
      </c>
      <c r="AG54" s="14"/>
    </row>
    <row r="55" spans="4:45" ht="15" thickBot="1" x14ac:dyDescent="0.35">
      <c r="D55" s="3"/>
      <c r="E55" s="19"/>
      <c r="F55" s="2" t="s">
        <v>55</v>
      </c>
      <c r="G55" s="8">
        <f t="shared" ref="G55:X55" si="172">G11</f>
        <v>1</v>
      </c>
      <c r="H55" s="8">
        <f t="shared" si="172"/>
        <v>1</v>
      </c>
      <c r="I55" s="8">
        <f t="shared" si="172"/>
        <v>0</v>
      </c>
      <c r="J55" s="8">
        <f t="shared" si="172"/>
        <v>0</v>
      </c>
      <c r="K55" s="8" t="str">
        <f t="shared" si="172"/>
        <v>.</v>
      </c>
      <c r="L55" s="8">
        <f t="shared" si="172"/>
        <v>0</v>
      </c>
      <c r="M55" s="8">
        <f t="shared" si="172"/>
        <v>0</v>
      </c>
      <c r="N55" s="8">
        <f t="shared" si="172"/>
        <v>1</v>
      </c>
      <c r="O55" s="8">
        <f t="shared" si="172"/>
        <v>0</v>
      </c>
      <c r="P55" s="8" t="str">
        <f t="shared" si="172"/>
        <v>.</v>
      </c>
      <c r="Q55" s="8">
        <f t="shared" si="172"/>
        <v>1</v>
      </c>
      <c r="R55" s="8">
        <f t="shared" si="172"/>
        <v>1</v>
      </c>
      <c r="S55" s="8">
        <f t="shared" si="172"/>
        <v>1</v>
      </c>
      <c r="T55" s="8">
        <f t="shared" si="172"/>
        <v>0</v>
      </c>
      <c r="U55" s="8" t="str">
        <f t="shared" si="172"/>
        <v>.</v>
      </c>
      <c r="V55" s="8">
        <f t="shared" si="172"/>
        <v>1</v>
      </c>
      <c r="W55" s="8">
        <f t="shared" si="172"/>
        <v>0</v>
      </c>
      <c r="X55" s="8">
        <f t="shared" si="172"/>
        <v>1</v>
      </c>
      <c r="Y55" s="8">
        <f>Y11</f>
        <v>0</v>
      </c>
      <c r="AD55" s="17"/>
      <c r="AE55" s="13" t="s">
        <v>72</v>
      </c>
      <c r="AF55" s="14"/>
      <c r="AG55" s="14"/>
    </row>
    <row r="56" spans="4:45" x14ac:dyDescent="0.3">
      <c r="D56" s="3"/>
      <c r="F56" s="4" t="s">
        <v>56</v>
      </c>
      <c r="G56" s="4">
        <f t="shared" ref="G56" si="173">MOD(SUM(G53:G55),2)</f>
        <v>1</v>
      </c>
      <c r="H56" s="4">
        <f t="shared" ref="H56" si="174">MOD(SUM(H53:H55),2)</f>
        <v>1</v>
      </c>
      <c r="I56" s="4">
        <f t="shared" ref="I56" si="175">MOD(SUM(I53:I55),2)</f>
        <v>1</v>
      </c>
      <c r="J56" s="4">
        <f t="shared" ref="J56" si="176">MOD(SUM(J53:J55),2)</f>
        <v>1</v>
      </c>
      <c r="K56" s="4" t="s">
        <v>36</v>
      </c>
      <c r="L56" s="4">
        <f t="shared" ref="L56" si="177">MOD(SUM(L53:L55),2)</f>
        <v>1</v>
      </c>
      <c r="M56" s="4">
        <f t="shared" ref="M56" si="178">MOD(SUM(M53:M55),2)</f>
        <v>1</v>
      </c>
      <c r="N56" s="4">
        <f t="shared" ref="N56" si="179">MOD(SUM(N53:N55),2)</f>
        <v>0</v>
      </c>
      <c r="O56" s="4">
        <f t="shared" ref="O56" si="180">MOD(SUM(O53:O55),2)</f>
        <v>1</v>
      </c>
      <c r="P56" s="4" t="s">
        <v>36</v>
      </c>
      <c r="Q56" s="4">
        <f t="shared" ref="Q56" si="181">MOD(SUM(Q53:Q55),2)</f>
        <v>1</v>
      </c>
      <c r="R56" s="4">
        <f t="shared" ref="R56" si="182">MOD(SUM(R53:R55),2)</f>
        <v>1</v>
      </c>
      <c r="S56" s="4">
        <f t="shared" ref="S56" si="183">MOD(SUM(S53:S55),2)</f>
        <v>1</v>
      </c>
      <c r="T56" s="4">
        <f t="shared" ref="T56" si="184">MOD(SUM(T53:T55),2)</f>
        <v>1</v>
      </c>
      <c r="U56" s="4" t="s">
        <v>36</v>
      </c>
      <c r="V56" s="4">
        <f t="shared" ref="V56" si="185">MOD(SUM(V53:V55),2)</f>
        <v>0</v>
      </c>
      <c r="W56" s="4">
        <f t="shared" ref="W56" si="186">MOD(SUM(W53:W55),2)</f>
        <v>1</v>
      </c>
      <c r="X56" s="4">
        <f t="shared" ref="X56:Y56" si="187">MOD(SUM(X53:X55),2)</f>
        <v>0</v>
      </c>
      <c r="Y56" s="4">
        <f t="shared" si="187"/>
        <v>0</v>
      </c>
      <c r="Z56" s="18" t="s">
        <v>57</v>
      </c>
      <c r="AA56" s="18"/>
      <c r="AB56" s="4">
        <f t="shared" ref="AB56" si="188">SUM(AA53:AS53) * IF(G56=1,-1,1)</f>
        <v>-524</v>
      </c>
      <c r="AC56" s="10" t="s">
        <v>58</v>
      </c>
      <c r="AE56" s="12">
        <f>C4+C11</f>
        <v>-524</v>
      </c>
      <c r="AF56" s="14"/>
      <c r="AG56" s="14"/>
    </row>
    <row r="57" spans="4:45" x14ac:dyDescent="0.3">
      <c r="D57" s="3"/>
      <c r="E57" s="2"/>
      <c r="G57" s="20" t="s">
        <v>49</v>
      </c>
      <c r="H57" s="20"/>
      <c r="I57" s="20"/>
      <c r="J57" s="4">
        <f t="shared" ref="J57" si="189">INT(SUM(G53:G55)/2)</f>
        <v>0</v>
      </c>
      <c r="K57" s="4"/>
      <c r="L57" s="20" t="s">
        <v>50</v>
      </c>
      <c r="M57" s="20"/>
      <c r="N57" s="20"/>
      <c r="O57" s="4">
        <f t="shared" ref="O57" si="190">IF(MOD(SUM(Q56:T56,V56:Y56),2)=0,1,0)</f>
        <v>0</v>
      </c>
      <c r="P57" s="4"/>
      <c r="Q57" s="20" t="s">
        <v>51</v>
      </c>
      <c r="R57" s="20"/>
      <c r="S57" s="20"/>
      <c r="T57" s="4">
        <f t="shared" ref="T57" si="191">T53</f>
        <v>1</v>
      </c>
      <c r="U57" s="4"/>
      <c r="V57" s="20" t="s">
        <v>52</v>
      </c>
      <c r="W57" s="20"/>
      <c r="X57" s="20"/>
      <c r="Y57" s="4">
        <f t="shared" ref="Y57" si="192">IF(SUM(G56:J56,L56:O56,Q56:T56,V56:Y56)=0,1,0)</f>
        <v>0</v>
      </c>
      <c r="Z57" s="4" t="s">
        <v>53</v>
      </c>
      <c r="AA57" s="4">
        <f t="shared" ref="AA57" si="193">G56</f>
        <v>1</v>
      </c>
      <c r="AB57" s="4" t="s">
        <v>54</v>
      </c>
      <c r="AC57">
        <f t="shared" ref="AC57" si="194">INT(SUM(G53:G55)/2)</f>
        <v>0</v>
      </c>
      <c r="AF57" s="14"/>
      <c r="AG57" s="14"/>
    </row>
    <row r="58" spans="4:45" x14ac:dyDescent="0.3">
      <c r="D58" s="3"/>
    </row>
    <row r="59" spans="4:45" x14ac:dyDescent="0.3">
      <c r="D59" s="3">
        <f t="shared" ref="D59" si="195">D52+1</f>
        <v>7</v>
      </c>
      <c r="E59" s="2"/>
      <c r="F59" s="1"/>
      <c r="G59" s="9">
        <f t="shared" ref="G59:I59" si="196">H59+1</f>
        <v>15</v>
      </c>
      <c r="H59" s="9">
        <f t="shared" si="196"/>
        <v>14</v>
      </c>
      <c r="I59" s="9">
        <f t="shared" si="196"/>
        <v>13</v>
      </c>
      <c r="J59" s="9">
        <f t="shared" ref="J59" si="197">L59+1</f>
        <v>12</v>
      </c>
      <c r="K59" s="9"/>
      <c r="L59" s="9">
        <f t="shared" ref="L59:N59" si="198">M59+1</f>
        <v>11</v>
      </c>
      <c r="M59" s="9">
        <f t="shared" si="198"/>
        <v>10</v>
      </c>
      <c r="N59" s="9">
        <f t="shared" si="198"/>
        <v>9</v>
      </c>
      <c r="O59" s="9">
        <f t="shared" ref="O59" si="199">Q59+1</f>
        <v>8</v>
      </c>
      <c r="P59" s="9"/>
      <c r="Q59" s="9">
        <f t="shared" ref="Q59:S59" si="200">R59+1</f>
        <v>7</v>
      </c>
      <c r="R59" s="9">
        <f t="shared" si="200"/>
        <v>6</v>
      </c>
      <c r="S59" s="9">
        <f t="shared" si="200"/>
        <v>5</v>
      </c>
      <c r="T59" s="9">
        <f t="shared" ref="T59" si="201">V59+1</f>
        <v>4</v>
      </c>
      <c r="U59" s="9"/>
      <c r="V59" s="9">
        <f t="shared" ref="V59:X59" si="202">W59+1</f>
        <v>3</v>
      </c>
      <c r="W59" s="9">
        <f t="shared" si="202"/>
        <v>2</v>
      </c>
      <c r="X59" s="9">
        <f t="shared" si="202"/>
        <v>1</v>
      </c>
      <c r="Y59" s="9">
        <v>0</v>
      </c>
    </row>
    <row r="60" spans="4:45" x14ac:dyDescent="0.3">
      <c r="D60" s="3"/>
      <c r="G60" s="11">
        <f t="shared" ref="G60:I60" si="203">INT((H61+H62+H60)/2)</f>
        <v>1</v>
      </c>
      <c r="H60" s="11">
        <f t="shared" si="203"/>
        <v>1</v>
      </c>
      <c r="I60" s="11">
        <f t="shared" si="203"/>
        <v>1</v>
      </c>
      <c r="J60" s="11">
        <f t="shared" ref="J60" si="204">INT((L61+L62+L60)/2)</f>
        <v>1</v>
      </c>
      <c r="K60" s="11"/>
      <c r="L60" s="11">
        <f t="shared" ref="L60:N60" si="205">INT((M61+M62+M60)/2)</f>
        <v>0</v>
      </c>
      <c r="M60" s="11">
        <f t="shared" si="205"/>
        <v>0</v>
      </c>
      <c r="N60" s="11">
        <f t="shared" si="205"/>
        <v>1</v>
      </c>
      <c r="O60" s="11">
        <f t="shared" ref="O60" si="206">INT((Q61+Q62+Q60)/2)</f>
        <v>1</v>
      </c>
      <c r="P60" s="11"/>
      <c r="Q60" s="11">
        <f t="shared" ref="Q60:S60" si="207">INT((R61+R62+R60)/2)</f>
        <v>1</v>
      </c>
      <c r="R60" s="11">
        <f t="shared" si="207"/>
        <v>1</v>
      </c>
      <c r="S60" s="11">
        <f t="shared" si="207"/>
        <v>0</v>
      </c>
      <c r="T60" s="11">
        <f t="shared" ref="T60" si="208">INT((V61+V62+V60)/2)</f>
        <v>0</v>
      </c>
      <c r="U60" s="11"/>
      <c r="V60" s="11">
        <f t="shared" ref="V60:X60" si="209">INT((W61+W62+W60)/2)</f>
        <v>0</v>
      </c>
      <c r="W60" s="11">
        <f t="shared" si="209"/>
        <v>0</v>
      </c>
      <c r="X60" s="11">
        <f t="shared" si="209"/>
        <v>0</v>
      </c>
      <c r="Y60" s="11">
        <v>0</v>
      </c>
      <c r="AB60">
        <f>IF($G$63=0,H63*POWER(2,H59),MOD(H63+1,2)*POWER(2,H59))</f>
        <v>16384</v>
      </c>
      <c r="AC60">
        <f>IF($G$63=0,I63*POWER(2,I59),MOD(I63+1,2)*POWER(2,I59))</f>
        <v>8192</v>
      </c>
      <c r="AD60">
        <f>IF($G$63=0,J63*POWER(2,J59),MOD(J63+1,2)*POWER(2,J59))</f>
        <v>4096</v>
      </c>
      <c r="AF60">
        <f>IF($G$63=0,L63*POWER(2,L59),MOD(L63+1,2)*POWER(2,L59))</f>
        <v>0</v>
      </c>
      <c r="AG60">
        <f>IF($G$63=0,M63*POWER(2,M59),MOD(M63+1,2)*POWER(2,M59))</f>
        <v>1024</v>
      </c>
      <c r="AH60">
        <f>IF($G$63=0,N63*POWER(2,N59),MOD(N63+1,2)*POWER(2,N59))</f>
        <v>512</v>
      </c>
      <c r="AI60">
        <f>IF($G$63=0,O63*POWER(2,O59),MOD(O63+1,2)*POWER(2,O59))</f>
        <v>0</v>
      </c>
      <c r="AK60">
        <f>IF($G$63=0,Q63*POWER(2,Q59),MOD(Q63+1,2)*POWER(2,Q59))</f>
        <v>0</v>
      </c>
      <c r="AL60">
        <f>IF($G$63=0,R63*POWER(2,R59),MOD(R63+1,2)*POWER(2,R59))</f>
        <v>0</v>
      </c>
      <c r="AM60">
        <f>IF($G$63=0,S63*POWER(2,S59),MOD(S63+1,2)*POWER(2,S59))</f>
        <v>0</v>
      </c>
      <c r="AN60">
        <f>IF($G$63=0,T63*POWER(2,T59),MOD(T63+1,2)*POWER(2,T59))</f>
        <v>16</v>
      </c>
      <c r="AP60">
        <f>IF($G$63=0,V63*POWER(2,V59),MOD(V63+1,2)*POWER(2,V59))</f>
        <v>0</v>
      </c>
      <c r="AQ60">
        <f>IF($G$63=0,W63*POWER(2,W59),MOD(W63+1,2)*POWER(2,W59))</f>
        <v>4</v>
      </c>
      <c r="AR60">
        <f>IF($G$63=0,X63*POWER(2,X59),MOD(X63+1,2)*POWER(2,X59))</f>
        <v>0</v>
      </c>
      <c r="AS60">
        <f>IF($G$63=0,Y63*POWER(2,Y59),MOD(Y63+1,2)*POWER(2,Y59)) + IF(G63=1,1,0)</f>
        <v>0</v>
      </c>
    </row>
    <row r="61" spans="4:45" x14ac:dyDescent="0.3">
      <c r="D61" s="3"/>
      <c r="E61" s="19" t="s">
        <v>47</v>
      </c>
      <c r="F61" s="2" t="s">
        <v>69</v>
      </c>
      <c r="G61" s="4">
        <f t="shared" ref="G61:X61" si="210">G14</f>
        <v>1</v>
      </c>
      <c r="H61" s="4">
        <f t="shared" si="210"/>
        <v>1</v>
      </c>
      <c r="I61" s="4">
        <f t="shared" si="210"/>
        <v>1</v>
      </c>
      <c r="J61" s="4">
        <f t="shared" si="210"/>
        <v>1</v>
      </c>
      <c r="K61" s="4" t="str">
        <f t="shared" si="210"/>
        <v>.</v>
      </c>
      <c r="L61" s="4">
        <f t="shared" si="210"/>
        <v>1</v>
      </c>
      <c r="M61" s="4">
        <f t="shared" si="210"/>
        <v>1</v>
      </c>
      <c r="N61" s="4">
        <f t="shared" si="210"/>
        <v>0</v>
      </c>
      <c r="O61" s="4">
        <f t="shared" si="210"/>
        <v>1</v>
      </c>
      <c r="P61" s="4" t="str">
        <f t="shared" si="210"/>
        <v>.</v>
      </c>
      <c r="Q61" s="4">
        <f t="shared" si="210"/>
        <v>1</v>
      </c>
      <c r="R61" s="4">
        <f t="shared" si="210"/>
        <v>1</v>
      </c>
      <c r="S61" s="4">
        <f t="shared" si="210"/>
        <v>1</v>
      </c>
      <c r="T61" s="4">
        <f t="shared" si="210"/>
        <v>1</v>
      </c>
      <c r="U61" s="4" t="str">
        <f t="shared" si="210"/>
        <v>.</v>
      </c>
      <c r="V61" s="4">
        <f t="shared" si="210"/>
        <v>0</v>
      </c>
      <c r="W61" s="4">
        <f t="shared" si="210"/>
        <v>1</v>
      </c>
      <c r="X61" s="4">
        <f t="shared" si="210"/>
        <v>0</v>
      </c>
      <c r="Y61" s="4">
        <f>Y14</f>
        <v>0</v>
      </c>
      <c r="AD61" s="17" t="s">
        <v>47</v>
      </c>
      <c r="AE61" s="12" t="s">
        <v>74</v>
      </c>
      <c r="AF61" s="14" t="s">
        <v>79</v>
      </c>
      <c r="AG61" s="14"/>
    </row>
    <row r="62" spans="4:45" ht="15" thickBot="1" x14ac:dyDescent="0.35">
      <c r="D62" s="3"/>
      <c r="E62" s="19"/>
      <c r="F62" s="2" t="s">
        <v>66</v>
      </c>
      <c r="G62" s="8">
        <f t="shared" ref="G62:X62" si="211">G6</f>
        <v>0</v>
      </c>
      <c r="H62" s="8">
        <f t="shared" si="211"/>
        <v>1</v>
      </c>
      <c r="I62" s="8">
        <f t="shared" si="211"/>
        <v>1</v>
      </c>
      <c r="J62" s="8">
        <f t="shared" si="211"/>
        <v>1</v>
      </c>
      <c r="K62" s="8" t="str">
        <f t="shared" si="211"/>
        <v>.</v>
      </c>
      <c r="L62" s="8">
        <f t="shared" si="211"/>
        <v>1</v>
      </c>
      <c r="M62" s="8">
        <f t="shared" si="211"/>
        <v>0</v>
      </c>
      <c r="N62" s="8">
        <f t="shared" si="211"/>
        <v>0</v>
      </c>
      <c r="O62" s="8">
        <f t="shared" si="211"/>
        <v>0</v>
      </c>
      <c r="P62" s="8" t="str">
        <f t="shared" si="211"/>
        <v>.</v>
      </c>
      <c r="Q62" s="8">
        <f t="shared" si="211"/>
        <v>0</v>
      </c>
      <c r="R62" s="8">
        <f t="shared" si="211"/>
        <v>0</v>
      </c>
      <c r="S62" s="8">
        <f t="shared" si="211"/>
        <v>1</v>
      </c>
      <c r="T62" s="8">
        <f t="shared" si="211"/>
        <v>0</v>
      </c>
      <c r="U62" s="8" t="str">
        <f t="shared" si="211"/>
        <v>.</v>
      </c>
      <c r="V62" s="8">
        <f t="shared" si="211"/>
        <v>0</v>
      </c>
      <c r="W62" s="8">
        <f t="shared" si="211"/>
        <v>0</v>
      </c>
      <c r="X62" s="8">
        <f t="shared" si="211"/>
        <v>0</v>
      </c>
      <c r="Y62" s="8">
        <f>Y6</f>
        <v>0</v>
      </c>
      <c r="AD62" s="17"/>
      <c r="AE62" s="13" t="s">
        <v>70</v>
      </c>
      <c r="AF62" s="14"/>
      <c r="AG62" s="14"/>
    </row>
    <row r="63" spans="4:45" x14ac:dyDescent="0.3">
      <c r="D63" s="3"/>
      <c r="F63" s="4" t="s">
        <v>65</v>
      </c>
      <c r="G63" s="4">
        <f t="shared" ref="G63" si="212">MOD(SUM(G60:G62),2)</f>
        <v>0</v>
      </c>
      <c r="H63" s="4">
        <f t="shared" ref="H63" si="213">MOD(SUM(H60:H62),2)</f>
        <v>1</v>
      </c>
      <c r="I63" s="4">
        <f t="shared" ref="I63" si="214">MOD(SUM(I60:I62),2)</f>
        <v>1</v>
      </c>
      <c r="J63" s="4">
        <f t="shared" ref="J63" si="215">MOD(SUM(J60:J62),2)</f>
        <v>1</v>
      </c>
      <c r="K63" s="4" t="s">
        <v>36</v>
      </c>
      <c r="L63" s="4">
        <f t="shared" ref="L63" si="216">MOD(SUM(L60:L62),2)</f>
        <v>0</v>
      </c>
      <c r="M63" s="4">
        <f t="shared" ref="M63" si="217">MOD(SUM(M60:M62),2)</f>
        <v>1</v>
      </c>
      <c r="N63" s="4">
        <f t="shared" ref="N63" si="218">MOD(SUM(N60:N62),2)</f>
        <v>1</v>
      </c>
      <c r="O63" s="4">
        <f t="shared" ref="O63" si="219">MOD(SUM(O60:O62),2)</f>
        <v>0</v>
      </c>
      <c r="P63" s="4" t="s">
        <v>36</v>
      </c>
      <c r="Q63" s="4">
        <f t="shared" ref="Q63" si="220">MOD(SUM(Q60:Q62),2)</f>
        <v>0</v>
      </c>
      <c r="R63" s="4">
        <f t="shared" ref="R63" si="221">MOD(SUM(R60:R62),2)</f>
        <v>0</v>
      </c>
      <c r="S63" s="4">
        <f t="shared" ref="S63" si="222">MOD(SUM(S60:S62),2)</f>
        <v>0</v>
      </c>
      <c r="T63" s="4">
        <f t="shared" ref="T63" si="223">MOD(SUM(T60:T62),2)</f>
        <v>1</v>
      </c>
      <c r="U63" s="4" t="s">
        <v>36</v>
      </c>
      <c r="V63" s="4">
        <f t="shared" ref="V63" si="224">MOD(SUM(V60:V62),2)</f>
        <v>0</v>
      </c>
      <c r="W63" s="4">
        <f t="shared" ref="W63" si="225">MOD(SUM(W60:W62),2)</f>
        <v>1</v>
      </c>
      <c r="X63" s="4">
        <f t="shared" ref="X63:Y63" si="226">MOD(SUM(X60:X62),2)</f>
        <v>0</v>
      </c>
      <c r="Y63" s="4">
        <f t="shared" si="226"/>
        <v>0</v>
      </c>
      <c r="Z63" s="18" t="s">
        <v>57</v>
      </c>
      <c r="AA63" s="18"/>
      <c r="AB63" s="4">
        <f t="shared" ref="AB63" si="227">SUM(AA60:AS60) * IF(G63=1,-1,1)</f>
        <v>30228</v>
      </c>
      <c r="AC63" s="10" t="s">
        <v>58</v>
      </c>
      <c r="AE63" s="12">
        <f>C14+C6</f>
        <v>30228</v>
      </c>
      <c r="AF63" s="14"/>
      <c r="AG63" s="14"/>
    </row>
    <row r="64" spans="4:45" x14ac:dyDescent="0.3">
      <c r="D64" s="3"/>
      <c r="E64" s="2"/>
      <c r="G64" s="20" t="s">
        <v>49</v>
      </c>
      <c r="H64" s="20"/>
      <c r="I64" s="20"/>
      <c r="J64" s="4">
        <f t="shared" ref="J64" si="228">INT(SUM(G60:G62)/2)</f>
        <v>1</v>
      </c>
      <c r="K64" s="4"/>
      <c r="L64" s="20" t="s">
        <v>50</v>
      </c>
      <c r="M64" s="20"/>
      <c r="N64" s="20"/>
      <c r="O64" s="4">
        <f t="shared" ref="O64" si="229">IF(MOD(SUM(Q63:T63,V63:Y63),2)=0,1,0)</f>
        <v>1</v>
      </c>
      <c r="P64" s="4"/>
      <c r="Q64" s="20" t="s">
        <v>51</v>
      </c>
      <c r="R64" s="20"/>
      <c r="S64" s="20"/>
      <c r="T64" s="4">
        <f t="shared" ref="T64" si="230">T60</f>
        <v>0</v>
      </c>
      <c r="U64" s="4"/>
      <c r="V64" s="20" t="s">
        <v>52</v>
      </c>
      <c r="W64" s="20"/>
      <c r="X64" s="20"/>
      <c r="Y64" s="4">
        <f t="shared" ref="Y64" si="231">IF(SUM(G63:J63,L63:O63,Q63:T63,V63:Y63)=0,1,0)</f>
        <v>0</v>
      </c>
      <c r="Z64" s="4" t="s">
        <v>53</v>
      </c>
      <c r="AA64" s="4">
        <f t="shared" ref="AA64" si="232">G63</f>
        <v>0</v>
      </c>
      <c r="AB64" s="4" t="s">
        <v>54</v>
      </c>
      <c r="AC64">
        <f t="shared" ref="AC64" si="233">INT(SUM(G60:G62)/2)</f>
        <v>1</v>
      </c>
      <c r="AF64" s="14"/>
      <c r="AG64" s="14"/>
    </row>
    <row r="65" spans="4:29" x14ac:dyDescent="0.3">
      <c r="D65" s="3"/>
    </row>
    <row r="66" spans="4:29" x14ac:dyDescent="0.3">
      <c r="D66" s="3"/>
      <c r="E66" s="2"/>
      <c r="F66" s="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4:29" x14ac:dyDescent="0.3">
      <c r="D67" s="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4:29" x14ac:dyDescent="0.3">
      <c r="D68" s="3"/>
      <c r="E68" s="19"/>
      <c r="F68" s="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4:29" x14ac:dyDescent="0.3">
      <c r="D69" s="3"/>
      <c r="E69" s="19"/>
      <c r="F69" s="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4:29" x14ac:dyDescent="0.3">
      <c r="D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18"/>
      <c r="AA70" s="18"/>
      <c r="AB70" s="4"/>
      <c r="AC70" s="10"/>
    </row>
    <row r="71" spans="4:29" x14ac:dyDescent="0.3">
      <c r="D71" s="3"/>
      <c r="E71" s="2"/>
      <c r="G71" s="20"/>
      <c r="H71" s="20"/>
      <c r="I71" s="20"/>
      <c r="J71" s="4"/>
      <c r="K71" s="4"/>
      <c r="L71" s="20"/>
      <c r="M71" s="20"/>
      <c r="N71" s="20"/>
      <c r="O71" s="4"/>
      <c r="P71" s="4"/>
      <c r="Q71" s="20"/>
      <c r="R71" s="20"/>
      <c r="S71" s="20"/>
      <c r="T71" s="4"/>
      <c r="U71" s="4"/>
      <c r="V71" s="20"/>
      <c r="W71" s="20"/>
      <c r="X71" s="20"/>
      <c r="Y71" s="4"/>
      <c r="Z71" s="4"/>
      <c r="AA71" s="4"/>
      <c r="AB71" s="4"/>
    </row>
    <row r="72" spans="4:29" x14ac:dyDescent="0.3">
      <c r="D72" s="3"/>
    </row>
    <row r="73" spans="4:29" x14ac:dyDescent="0.3">
      <c r="D73" s="3"/>
      <c r="E73" s="2"/>
      <c r="F73" s="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4:29" x14ac:dyDescent="0.3">
      <c r="D74" s="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4:29" x14ac:dyDescent="0.3">
      <c r="D75" s="3"/>
      <c r="E75" s="19"/>
      <c r="F75" s="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4:29" x14ac:dyDescent="0.3">
      <c r="D76" s="3"/>
      <c r="E76" s="19"/>
      <c r="F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4:29" x14ac:dyDescent="0.3">
      <c r="D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18"/>
      <c r="AA77" s="18"/>
      <c r="AB77" s="4"/>
      <c r="AC77" s="10"/>
    </row>
    <row r="78" spans="4:29" x14ac:dyDescent="0.3">
      <c r="D78" s="3"/>
      <c r="E78" s="2"/>
      <c r="G78" s="20"/>
      <c r="H78" s="20"/>
      <c r="I78" s="20"/>
      <c r="J78" s="4"/>
      <c r="K78" s="4"/>
      <c r="L78" s="20"/>
      <c r="M78" s="20"/>
      <c r="N78" s="20"/>
      <c r="O78" s="4"/>
      <c r="P78" s="4"/>
      <c r="Q78" s="20"/>
      <c r="R78" s="20"/>
      <c r="S78" s="20"/>
      <c r="T78" s="4"/>
      <c r="U78" s="4"/>
      <c r="V78" s="20"/>
      <c r="W78" s="20"/>
      <c r="X78" s="20"/>
      <c r="Y78" s="4"/>
      <c r="Z78" s="4"/>
      <c r="AA78" s="4"/>
      <c r="AB78" s="4"/>
    </row>
    <row r="79" spans="4:29" x14ac:dyDescent="0.3">
      <c r="D79" s="3"/>
    </row>
    <row r="80" spans="4:29" x14ac:dyDescent="0.3">
      <c r="D80" s="3"/>
      <c r="E80" s="2"/>
      <c r="F80" s="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4:29" x14ac:dyDescent="0.3">
      <c r="D81" s="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4:29" x14ac:dyDescent="0.3">
      <c r="D82" s="3"/>
      <c r="E82" s="19"/>
      <c r="F82" s="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4:29" x14ac:dyDescent="0.3">
      <c r="D83" s="3"/>
      <c r="E83" s="19"/>
      <c r="F83" s="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4:29" x14ac:dyDescent="0.3"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18"/>
      <c r="AA84" s="18"/>
      <c r="AB84" s="4"/>
      <c r="AC84" s="10"/>
    </row>
    <row r="85" spans="4:29" x14ac:dyDescent="0.3">
      <c r="E85" s="2"/>
      <c r="G85" s="20"/>
      <c r="H85" s="20"/>
      <c r="I85" s="20"/>
      <c r="J85" s="4"/>
      <c r="K85" s="4"/>
      <c r="L85" s="20"/>
      <c r="M85" s="20"/>
      <c r="N85" s="20"/>
      <c r="O85" s="4"/>
      <c r="P85" s="4"/>
      <c r="Q85" s="20"/>
      <c r="R85" s="20"/>
      <c r="S85" s="20"/>
      <c r="T85" s="4"/>
      <c r="U85" s="4"/>
      <c r="V85" s="20"/>
      <c r="W85" s="20"/>
      <c r="X85" s="20"/>
      <c r="Y85" s="4"/>
      <c r="Z85" s="4"/>
      <c r="AA85" s="4"/>
      <c r="AB85" s="4"/>
    </row>
    <row r="87" spans="4:29" x14ac:dyDescent="0.3">
      <c r="E87" s="2"/>
      <c r="F87" s="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4:29" x14ac:dyDescent="0.3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4:29" x14ac:dyDescent="0.3">
      <c r="E89" s="19"/>
      <c r="F89" s="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4:29" x14ac:dyDescent="0.3">
      <c r="E90" s="19"/>
      <c r="F90" s="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4:29" x14ac:dyDescent="0.3"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8"/>
      <c r="AA91" s="18"/>
      <c r="AB91" s="4"/>
      <c r="AC91" s="10"/>
    </row>
    <row r="92" spans="4:29" x14ac:dyDescent="0.3">
      <c r="E92" s="2"/>
      <c r="G92" s="20"/>
      <c r="H92" s="20"/>
      <c r="I92" s="20"/>
      <c r="J92" s="4"/>
      <c r="K92" s="4"/>
      <c r="L92" s="20"/>
      <c r="M92" s="20"/>
      <c r="N92" s="20"/>
      <c r="O92" s="4"/>
      <c r="P92" s="4"/>
      <c r="Q92" s="20"/>
      <c r="R92" s="20"/>
      <c r="S92" s="20"/>
      <c r="T92" s="4"/>
      <c r="U92" s="4"/>
      <c r="V92" s="20"/>
      <c r="W92" s="20"/>
      <c r="X92" s="20"/>
      <c r="Y92" s="4"/>
      <c r="Z92" s="4"/>
      <c r="AA92" s="4"/>
      <c r="AB92" s="4"/>
    </row>
  </sheetData>
  <mergeCells count="79">
    <mergeCell ref="Z91:AA91"/>
    <mergeCell ref="G92:I92"/>
    <mergeCell ref="L92:N92"/>
    <mergeCell ref="Q92:S92"/>
    <mergeCell ref="V92:X92"/>
    <mergeCell ref="E89:E90"/>
    <mergeCell ref="Z77:AA77"/>
    <mergeCell ref="G78:I78"/>
    <mergeCell ref="L78:N78"/>
    <mergeCell ref="Q78:S78"/>
    <mergeCell ref="V78:X78"/>
    <mergeCell ref="E82:E83"/>
    <mergeCell ref="Z84:AA84"/>
    <mergeCell ref="G85:I85"/>
    <mergeCell ref="L85:N85"/>
    <mergeCell ref="Q85:S85"/>
    <mergeCell ref="V85:X85"/>
    <mergeCell ref="E75:E76"/>
    <mergeCell ref="Z63:AA63"/>
    <mergeCell ref="G64:I64"/>
    <mergeCell ref="L64:N64"/>
    <mergeCell ref="Q64:S64"/>
    <mergeCell ref="V64:X64"/>
    <mergeCell ref="E68:E69"/>
    <mergeCell ref="Z70:AA70"/>
    <mergeCell ref="G71:I71"/>
    <mergeCell ref="L71:N71"/>
    <mergeCell ref="Q71:S71"/>
    <mergeCell ref="V71:X71"/>
    <mergeCell ref="E61:E62"/>
    <mergeCell ref="Z49:AA49"/>
    <mergeCell ref="G50:I50"/>
    <mergeCell ref="L50:N50"/>
    <mergeCell ref="Q50:S50"/>
    <mergeCell ref="V50:X50"/>
    <mergeCell ref="E54:E55"/>
    <mergeCell ref="Z56:AA56"/>
    <mergeCell ref="G57:I57"/>
    <mergeCell ref="L57:N57"/>
    <mergeCell ref="Q57:S57"/>
    <mergeCell ref="V57:X57"/>
    <mergeCell ref="E47:E48"/>
    <mergeCell ref="Z35:AA35"/>
    <mergeCell ref="G36:I36"/>
    <mergeCell ref="L36:N36"/>
    <mergeCell ref="Q36:S36"/>
    <mergeCell ref="V36:X36"/>
    <mergeCell ref="E40:E41"/>
    <mergeCell ref="Z42:AA42"/>
    <mergeCell ref="G43:I43"/>
    <mergeCell ref="L43:N43"/>
    <mergeCell ref="Q43:S43"/>
    <mergeCell ref="V43:X43"/>
    <mergeCell ref="Z21:AA21"/>
    <mergeCell ref="Z28:AA28"/>
    <mergeCell ref="E19:E20"/>
    <mergeCell ref="E26:E27"/>
    <mergeCell ref="E33:E34"/>
    <mergeCell ref="G22:I22"/>
    <mergeCell ref="L22:N22"/>
    <mergeCell ref="Q22:S22"/>
    <mergeCell ref="V22:X22"/>
    <mergeCell ref="G29:I29"/>
    <mergeCell ref="L29:N29"/>
    <mergeCell ref="Q29:S29"/>
    <mergeCell ref="V29:X29"/>
    <mergeCell ref="AD54:AD55"/>
    <mergeCell ref="AD61:AD62"/>
    <mergeCell ref="AD19:AD20"/>
    <mergeCell ref="AD26:AD27"/>
    <mergeCell ref="AD33:AD34"/>
    <mergeCell ref="AD40:AD41"/>
    <mergeCell ref="AD47:AD48"/>
    <mergeCell ref="AF61:AG64"/>
    <mergeCell ref="AF19:AG21"/>
    <mergeCell ref="AF26:AG28"/>
    <mergeCell ref="AF40:AG43"/>
    <mergeCell ref="AF47:AG50"/>
    <mergeCell ref="AF54:AG57"/>
  </mergeCells>
  <phoneticPr fontId="5" type="noConversion"/>
  <conditionalFormatting sqref="G4:Y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 xml:space="preserve">&amp;LЧумаченко Д.О.
&amp;CВариант: 13&amp;Rааа
</oddHeader>
    <oddFooter>&amp;LСоздан: 8 ‎ноября ‎2023 ‎г., ‏‎9:31:49</oddFooter>
  </headerFooter>
  <ignoredErrors>
    <ignoredError sqref="AC21 AC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_4ACA</vt:lpstr>
      <vt:lpstr>ububb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Чумаченко</dc:creator>
  <cp:lastModifiedBy>Даниил Чумаченко</cp:lastModifiedBy>
  <dcterms:created xsi:type="dcterms:W3CDTF">2015-06-05T18:19:34Z</dcterms:created>
  <dcterms:modified xsi:type="dcterms:W3CDTF">2023-12-12T13:35:09Z</dcterms:modified>
</cp:coreProperties>
</file>