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Excel-Utkarsh-Sir\My-Excel-Work\Formula&amp;DataValidation\"/>
    </mc:Choice>
  </mc:AlternateContent>
  <xr:revisionPtr revIDLastSave="0" documentId="13_ncr:1_{1C0C6BB9-A4C9-4D46-947A-49DC273AFB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ips" sheetId="2" r:id="rId1"/>
    <sheet name="Horizontal-Vertical-Lookups" sheetId="1" r:id="rId2"/>
    <sheet name="Date-Extraction" sheetId="3" r:id="rId3"/>
  </sheets>
  <definedNames>
    <definedName name="ExternalData_1" localSheetId="0" hidden="1">tips!$A$1:$G$245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" l="1"/>
  <c r="C8" i="3"/>
  <c r="E5" i="3"/>
  <c r="E4" i="3"/>
  <c r="E3" i="3"/>
  <c r="D5" i="3"/>
  <c r="D4" i="3"/>
  <c r="D3" i="3"/>
  <c r="C4" i="3"/>
  <c r="C5" i="3"/>
  <c r="C3" i="3"/>
  <c r="G18" i="1"/>
  <c r="G17" i="1"/>
  <c r="G13" i="1"/>
  <c r="G12" i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/>
  <c r="K13" i="2" a="1"/>
  <c r="K13" i="2" s="1"/>
  <c r="K14" i="2" a="1"/>
  <c r="K14" i="2" s="1"/>
  <c r="K15" i="2" a="1"/>
  <c r="K15" i="2" s="1"/>
  <c r="K16" i="2" a="1"/>
  <c r="K16" i="2" s="1"/>
  <c r="K17" i="2" a="1"/>
  <c r="K17" i="2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/>
  <c r="K29" i="2" a="1"/>
  <c r="K29" i="2" s="1"/>
  <c r="K30" i="2" a="1"/>
  <c r="K30" i="2" s="1"/>
  <c r="K31" i="2" a="1"/>
  <c r="K31" i="2" s="1"/>
  <c r="K32" i="2" a="1"/>
  <c r="K32" i="2" s="1"/>
  <c r="K33" i="2" a="1"/>
  <c r="K33" i="2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/>
  <c r="K45" i="2" a="1"/>
  <c r="K45" i="2" s="1"/>
  <c r="K46" i="2" a="1"/>
  <c r="K46" i="2" s="1"/>
  <c r="K47" i="2" a="1"/>
  <c r="K47" i="2" s="1"/>
  <c r="K48" i="2" a="1"/>
  <c r="K48" i="2" s="1"/>
  <c r="K49" i="2" a="1"/>
  <c r="K49" i="2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/>
  <c r="K93" i="2" a="1"/>
  <c r="K93" i="2" s="1"/>
  <c r="K94" i="2" a="1"/>
  <c r="K94" i="2" s="1"/>
  <c r="K95" i="2" a="1"/>
  <c r="K95" i="2" s="1"/>
  <c r="K96" i="2" a="1"/>
  <c r="K96" i="2" s="1"/>
  <c r="K97" i="2" a="1"/>
  <c r="K97" i="2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/>
  <c r="K118" i="2" a="1"/>
  <c r="K118" i="2" s="1"/>
  <c r="K119" i="2" a="1"/>
  <c r="K119" i="2" s="1"/>
  <c r="K120" i="2" a="1"/>
  <c r="K120" i="2" s="1"/>
  <c r="K121" i="2" a="1"/>
  <c r="K121" i="2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/>
  <c r="K178" i="2" a="1"/>
  <c r="K178" i="2" s="1"/>
  <c r="K179" i="2" a="1"/>
  <c r="K179" i="2" s="1"/>
  <c r="K180" i="2" a="1"/>
  <c r="K180" i="2" s="1"/>
  <c r="K181" i="2" a="1"/>
  <c r="K181" i="2"/>
  <c r="K182" i="2" a="1"/>
  <c r="K182" i="2" s="1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/>
  <c r="K210" i="2" a="1"/>
  <c r="K210" i="2" s="1"/>
  <c r="K211" i="2" a="1"/>
  <c r="K211" i="2" s="1"/>
  <c r="K212" i="2" a="1"/>
  <c r="K212" i="2" s="1"/>
  <c r="K213" i="2" a="1"/>
  <c r="K213" i="2"/>
  <c r="K214" i="2" a="1"/>
  <c r="K214" i="2" s="1"/>
  <c r="K215" i="2" a="1"/>
  <c r="K215" i="2" s="1"/>
  <c r="K216" i="2" a="1"/>
  <c r="K216" i="2" s="1"/>
  <c r="K217" i="2" a="1"/>
  <c r="K217" i="2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/>
  <c r="J97" i="2"/>
  <c r="J177" i="2"/>
  <c r="N13" i="2"/>
  <c r="N12" i="2"/>
  <c r="N11" i="2"/>
  <c r="N9" i="2"/>
  <c r="N8" i="2"/>
  <c r="N7" i="2"/>
  <c r="N6" i="2"/>
  <c r="N5" i="2"/>
  <c r="N4" i="2"/>
  <c r="A246" i="2"/>
  <c r="B246" i="2"/>
  <c r="G246" i="2"/>
  <c r="I2" i="2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 l="1"/>
  <c r="N14" i="2"/>
  <c r="I2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BB687-40F9-4864-9F75-D03277AA2B7A}" keepAlive="1" name="Query - tips" description="Connection to the 'tips' query in the workbook." type="5" refreshedVersion="8" background="1" saveData="1">
    <dbPr connection="Provider=Microsoft.Mashup.OleDb.1;Data Source=$Workbook$;Location=tips;Extended Properties=&quot;&quot;" command="SELECT * FROM [tip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<sst xmlns="http://schemas.openxmlformats.org/spreadsheetml/2006/main" count="1048" uniqueCount="60">
  <si>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</si>
  <si>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</si>
  <si>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</si>
  <si>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</si>
  <si>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</si>
  <si>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</si>
  <si>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</si>
  <si>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</si>
  <si>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</si>
  <si>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</si>
  <si>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</si>
  <si>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</si>
  <si>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</si>
  <si>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</si>
  <si>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</si>
  <si>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</si>
  <si>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</si>
  <si>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avg_per_person</t>
  </si>
  <si>
    <t>percent_tip</t>
  </si>
  <si>
    <t>Avg</t>
  </si>
  <si>
    <t>Min</t>
  </si>
  <si>
    <t>Max</t>
  </si>
  <si>
    <t>Median</t>
  </si>
  <si>
    <t>Sum of Bill=</t>
  </si>
  <si>
    <t>Std Deviation</t>
  </si>
  <si>
    <t>Percentiles</t>
  </si>
  <si>
    <t>Q1-25%</t>
  </si>
  <si>
    <t>Q2-50%</t>
  </si>
  <si>
    <t>Q3-75%</t>
  </si>
  <si>
    <t>IQR</t>
  </si>
  <si>
    <t>tip_category</t>
  </si>
  <si>
    <t>Divide Bill into 3 Categories</t>
  </si>
  <si>
    <t xml:space="preserve">Low </t>
  </si>
  <si>
    <t>0-13</t>
  </si>
  <si>
    <t>Medium</t>
  </si>
  <si>
    <t>13-24</t>
  </si>
  <si>
    <t>High</t>
  </si>
  <si>
    <t>&gt; 24</t>
  </si>
  <si>
    <t>bill_category</t>
  </si>
  <si>
    <t>Customer Name</t>
  </si>
  <si>
    <t>Segment</t>
  </si>
  <si>
    <t>Sales</t>
  </si>
  <si>
    <t>Rahul</t>
  </si>
  <si>
    <t>Consumer</t>
  </si>
  <si>
    <t>Aditi</t>
  </si>
  <si>
    <t>Corporate</t>
  </si>
  <si>
    <t>Raman</t>
  </si>
  <si>
    <t>Sarthak</t>
  </si>
  <si>
    <t>Priya</t>
  </si>
  <si>
    <t>Consumer Name</t>
  </si>
  <si>
    <t>Total Sales</t>
  </si>
  <si>
    <t>VLOOKUP</t>
  </si>
  <si>
    <t>HLOOKUP</t>
  </si>
  <si>
    <t>Date</t>
  </si>
  <si>
    <t>Year</t>
  </si>
  <si>
    <t>Month</t>
  </si>
  <si>
    <t>Day</t>
  </si>
  <si>
    <t>Today</t>
  </si>
  <si>
    <t>Birthday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</si>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</sst>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7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14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4" formatCode="0.00%"/>
    </dxf>
    <dxf>
      <numFmt numFmtId="0" formatCode="General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3B226F-ADFC-4E0C-88A1-B65221FADD94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4BA89-A53A-47E5-9538-98588FC31DC5}" name="tips" displayName="tips" ref="A1:K246" tableType="queryTable" totalsRowCount="1">
  <autoFilter ref="A1:K245" xr:uid="{1714BA89-A53A-47E5-9538-98588FC31DC5}">
    <filterColumn colId="10">
      <filters>
        <filter val="Medium"/>
      </filters>
    </filterColumn>
  </autoFilter>
  <tableColumns count="11">
    <tableColumn id="1" xr3:uid="{616A05B8-EA15-459A-9A6E-D0518F945236}" uniqueName="1" name="total_bill" totalsRowFunction="sum" queryTableFieldId="1"/>
    <tableColumn id="2" xr3:uid="{6A76F3BE-74ED-454D-8A4B-47EE123B1C0C}" uniqueName="2" name="tip" totalsRowFunction="sum" queryTableFieldId="2"/>
    <tableColumn id="3" xr3:uid="{044E9C7E-0F37-42E2-A7EC-27CCDA2E079E}" uniqueName="3" name="sex" queryTableFieldId="3" dataDxfId="8"/>
    <tableColumn id="4" xr3:uid="{406E628D-4DAE-40B1-8A56-0E2FCEF56D67}" uniqueName="4" name="smoker" queryTableFieldId="4" dataDxfId="7"/>
    <tableColumn id="5" xr3:uid="{194E9F82-D0A8-4279-9972-577B40CB6B2E}" uniqueName="5" name="day" queryTableFieldId="5" dataDxfId="6"/>
    <tableColumn id="6" xr3:uid="{D82C72C8-2EFD-4354-ACCC-BE614367A466}" uniqueName="6" name="time" queryTableFieldId="6" dataDxfId="5"/>
    <tableColumn id="7" xr3:uid="{91C185ED-C761-41D4-8DA2-771A7B8D1DBD}" uniqueName="7" name="size" totalsRowFunction="sum" queryTableFieldId="7"/>
    <tableColumn id="8" xr3:uid="{E4592100-79AC-4C1C-84C4-92381DCCCC58}" uniqueName="8" name="avg_per_person" totalsRowFunction="average" queryTableFieldId="8" dataDxfId="4">
      <calculatedColumnFormula>tips[[#This Row],[total_bill]]/tips[[#This Row],[size]]</calculatedColumnFormula>
    </tableColumn>
    <tableColumn id="9" xr3:uid="{BA88AC14-34DB-435F-B726-75CE47916D5F}" uniqueName="9" name="percent_tip" totalsRowFunction="average" queryTableFieldId="9" dataDxfId="3" totalsRowDxfId="1">
      <calculatedColumnFormula>tips[[#This Row],[tip]]/tips[[#This Row],[total_bill]]</calculatedColumnFormula>
    </tableColumn>
    <tableColumn id="10" xr3:uid="{F3C075DB-86BC-4141-A3BD-5910A835AA96}" uniqueName="10" name="tip_category" queryTableFieldId="10" dataDxfId="2">
      <calculatedColumnFormula>IF(tips[[#This Row],[percent_tip]] &gt;=0.2, "High Tip", "Low Tip")</calculatedColumnFormula>
    </tableColumn>
    <tableColumn id="11" xr3:uid="{60151039-92C3-4804-B9A8-B71ACD430EA8}" uniqueName="11" name="bill_category" queryTableFieldId="11" dataDxfId="0">
      <calculatedColumnFormula array="1">_xlfn.SWITCH(TRUE, tips[[#This Row],[total_bill]] &lt;=13, "Low", tips[[#This Row],[total_bill]] &lt;=24, "Medium", tips[[#This Row],[total_bill]] &gt; 24, "High")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AFEB6-E738-4563-9A57-255299332E1E}" name="Table2" displayName="Table2" ref="B2:D11" totalsRowShown="0">
  <autoFilter ref="B2:D11" xr:uid="{44AAFEB6-E738-4563-9A57-255299332E1E}"/>
  <tableColumns count="3">
    <tableColumn id="1" xr3:uid="{CE7BA561-D0E0-4F66-9193-A45C3D820FA9}" name="Customer Name"/>
    <tableColumn id="2" xr3:uid="{376AE39B-3FAC-4EDD-BC0D-D6C250BDEA00}" name="Segment"/>
    <tableColumn id="3" xr3:uid="{80F9FDE6-B810-49A6-BCBF-0AA1D438699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8420-F0DA-44A0-BCE5-1F8917EEC069}">
  <dimension ref="A1:N246"/>
  <sheetViews>
    <sheetView topLeftCell="B202" workbookViewId="0">
      <selection activeCell="K3" sqref="K3"/>
    </sheetView>
  </sheetViews>
  <sheetFormatPr defaultRowHeight="14.4" x14ac:dyDescent="0.3"/>
  <cols>
    <col min="1" max="1" width="10.5546875" bestFit="1" customWidth="1"/>
    <col min="2" max="2" width="5.44140625" bestFit="1" customWidth="1"/>
    <col min="3" max="3" width="6.88671875" bestFit="1" customWidth="1"/>
    <col min="4" max="4" width="9.44140625" bestFit="1" customWidth="1"/>
    <col min="5" max="5" width="6.33203125" bestFit="1" customWidth="1"/>
    <col min="6" max="6" width="7" bestFit="1" customWidth="1"/>
    <col min="7" max="7" width="6.21875" bestFit="1" customWidth="1"/>
    <col min="9" max="9" width="8.88671875" style="3"/>
    <col min="13" max="13" width="14.33203125" customWidth="1"/>
    <col min="14" max="14" width="26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s="3" t="s">
        <v>18</v>
      </c>
      <c r="J1" t="s">
        <v>30</v>
      </c>
      <c r="K1" t="s">
        <v>38</v>
      </c>
    </row>
    <row r="2" spans="1:14" x14ac:dyDescent="0.3">
      <c r="A2">
        <v>16.989999999999998</v>
      </c>
      <c r="B2">
        <v>1.01</v>
      </c>
      <c r="C2" s="1" t="s">
        <v>7</v>
      </c>
      <c r="D2" s="1" t="s">
        <v>8</v>
      </c>
      <c r="E2" s="1" t="s">
        <v>9</v>
      </c>
      <c r="F2" s="1" t="s">
        <v>10</v>
      </c>
      <c r="G2">
        <v>2</v>
      </c>
      <c r="H2" s="1">
        <f>tips[[#This Row],[total_bill]]/tips[[#This Row],[size]]</f>
        <v>8.4949999999999992</v>
      </c>
      <c r="I2" s="3">
        <f>tips[[#This Row],[tip]]/tips[[#This Row],[total_bill]]</f>
        <v>5.9446733372572107E-2</v>
      </c>
      <c r="J2" s="1" t="str">
        <f>IF(tips[[#This Row],[percent_tip]] &gt;=0.2, "High Tip", "Low Tip")</f>
        <v>Low Tip</v>
      </c>
      <c r="K2" s="1" t="str" cm="1">
        <f t="array" ref="K2">_xlfn.SWITCH(TRUE, tips[[#This Row],[total_bill]] &lt;=13, "Low", tips[[#This Row],[total_bill]] &lt;=24, "Medium", tips[[#This Row],[total_bill]] &gt; 24, "High")</f>
        <v>Medium</v>
      </c>
    </row>
    <row r="3" spans="1:14" hidden="1" x14ac:dyDescent="0.3">
      <c r="A3">
        <v>10.34</v>
      </c>
      <c r="B3">
        <v>1.66</v>
      </c>
      <c r="C3" s="1" t="s">
        <v>11</v>
      </c>
      <c r="D3" s="1" t="s">
        <v>8</v>
      </c>
      <c r="E3" s="1" t="s">
        <v>9</v>
      </c>
      <c r="F3" s="1" t="s">
        <v>10</v>
      </c>
      <c r="G3">
        <v>3</v>
      </c>
      <c r="H3" s="1">
        <f>tips[[#This Row],[total_bill]]/tips[[#This Row],[size]]</f>
        <v>3.4466666666666668</v>
      </c>
      <c r="I3" s="3">
        <f>tips[[#This Row],[tip]]/tips[[#This Row],[total_bill]]</f>
        <v>0.16054158607350097</v>
      </c>
      <c r="J3" s="1" t="str">
        <f>IF(tips[[#This Row],[percent_tip]] &gt;=0.2, "High Tip", "Low Tip")</f>
        <v>Low Tip</v>
      </c>
      <c r="K3" s="1" t="str" cm="1">
        <f t="array" ref="K3">_xlfn.SWITCH(TRUE, tips[[#This Row],[total_bill]] &lt;=13, "Low", tips[[#This Row],[total_bill]] &lt;=24, "Medium", tips[[#This Row],[total_bill]] &gt; 24, "High")</f>
        <v>Low</v>
      </c>
    </row>
    <row r="4" spans="1:14" x14ac:dyDescent="0.3">
      <c r="A4">
        <v>21.01</v>
      </c>
      <c r="B4">
        <v>3.5</v>
      </c>
      <c r="C4" s="1" t="s">
        <v>11</v>
      </c>
      <c r="D4" s="1" t="s">
        <v>8</v>
      </c>
      <c r="E4" s="1" t="s">
        <v>9</v>
      </c>
      <c r="F4" s="1" t="s">
        <v>10</v>
      </c>
      <c r="G4">
        <v>3</v>
      </c>
      <c r="H4" s="1">
        <f>tips[[#This Row],[total_bill]]/tips[[#This Row],[size]]</f>
        <v>7.0033333333333339</v>
      </c>
      <c r="I4" s="3">
        <f>tips[[#This Row],[tip]]/tips[[#This Row],[total_bill]]</f>
        <v>0.16658733936220846</v>
      </c>
      <c r="J4" s="1" t="str">
        <f>IF(tips[[#This Row],[percent_tip]] &gt;=0.2, "High Tip", "Low Tip")</f>
        <v>Low Tip</v>
      </c>
      <c r="K4" s="1" t="str" cm="1">
        <f t="array" ref="K4">_xlfn.SWITCH(TRUE, tips[[#This Row],[total_bill]] &lt;=13, "Low", tips[[#This Row],[total_bill]] &lt;=24, "Medium", tips[[#This Row],[total_bill]] &gt; 24, "High")</f>
        <v>Medium</v>
      </c>
      <c r="M4" t="s">
        <v>23</v>
      </c>
      <c r="N4">
        <f>SUM(tips[total_bill])</f>
        <v>4827.7700000000013</v>
      </c>
    </row>
    <row r="5" spans="1:14" x14ac:dyDescent="0.3">
      <c r="A5">
        <v>23.68</v>
      </c>
      <c r="B5">
        <v>3.31</v>
      </c>
      <c r="C5" s="1" t="s">
        <v>11</v>
      </c>
      <c r="D5" s="1" t="s">
        <v>8</v>
      </c>
      <c r="E5" s="1" t="s">
        <v>9</v>
      </c>
      <c r="F5" s="1" t="s">
        <v>10</v>
      </c>
      <c r="G5">
        <v>2</v>
      </c>
      <c r="H5" s="1">
        <f>tips[[#This Row],[total_bill]]/tips[[#This Row],[size]]</f>
        <v>11.84</v>
      </c>
      <c r="I5" s="3">
        <f>tips[[#This Row],[tip]]/tips[[#This Row],[total_bill]]</f>
        <v>0.1397804054054054</v>
      </c>
      <c r="J5" s="1" t="str">
        <f>IF(tips[[#This Row],[percent_tip]] &gt;=0.2, "High Tip", "Low Tip")</f>
        <v>Low Tip</v>
      </c>
      <c r="K5" s="1" t="str" cm="1">
        <f t="array" ref="K5">_xlfn.SWITCH(TRUE, tips[[#This Row],[total_bill]] &lt;=13, "Low", tips[[#This Row],[total_bill]] &lt;=24, "Medium", tips[[#This Row],[total_bill]] &gt; 24, "High")</f>
        <v>Medium</v>
      </c>
      <c r="M5" t="s">
        <v>19</v>
      </c>
      <c r="N5" s="4">
        <f>AVERAGE(tips[total_bill])</f>
        <v>19.785942622950824</v>
      </c>
    </row>
    <row r="6" spans="1:14" hidden="1" x14ac:dyDescent="0.3">
      <c r="A6">
        <v>24.59</v>
      </c>
      <c r="B6">
        <v>3.61</v>
      </c>
      <c r="C6" s="1" t="s">
        <v>7</v>
      </c>
      <c r="D6" s="1" t="s">
        <v>8</v>
      </c>
      <c r="E6" s="1" t="s">
        <v>9</v>
      </c>
      <c r="F6" s="1" t="s">
        <v>10</v>
      </c>
      <c r="G6">
        <v>4</v>
      </c>
      <c r="H6" s="1">
        <f>tips[[#This Row],[total_bill]]/tips[[#This Row],[size]]</f>
        <v>6.1475</v>
      </c>
      <c r="I6" s="3">
        <f>tips[[#This Row],[tip]]/tips[[#This Row],[total_bill]]</f>
        <v>0.14680764538430255</v>
      </c>
      <c r="J6" s="1" t="str">
        <f>IF(tips[[#This Row],[percent_tip]] &gt;=0.2, "High Tip", "Low Tip")</f>
        <v>Low Tip</v>
      </c>
      <c r="K6" s="1" t="str" cm="1">
        <f t="array" ref="K6">_xlfn.SWITCH(TRUE, tips[[#This Row],[total_bill]] &lt;=13, "Low", tips[[#This Row],[total_bill]] &lt;=24, "Medium", tips[[#This Row],[total_bill]] &gt; 24, "High")</f>
        <v>High</v>
      </c>
      <c r="M6" t="s">
        <v>20</v>
      </c>
      <c r="N6">
        <f>MIN(tips[total_bill])</f>
        <v>3.07</v>
      </c>
    </row>
    <row r="7" spans="1:14" hidden="1" x14ac:dyDescent="0.3">
      <c r="A7">
        <v>25.29</v>
      </c>
      <c r="B7">
        <v>4.71</v>
      </c>
      <c r="C7" s="1" t="s">
        <v>11</v>
      </c>
      <c r="D7" s="1" t="s">
        <v>8</v>
      </c>
      <c r="E7" s="1" t="s">
        <v>9</v>
      </c>
      <c r="F7" s="1" t="s">
        <v>10</v>
      </c>
      <c r="G7">
        <v>4</v>
      </c>
      <c r="H7" s="1">
        <f>tips[[#This Row],[total_bill]]/tips[[#This Row],[size]]</f>
        <v>6.3224999999999998</v>
      </c>
      <c r="I7" s="3">
        <f>tips[[#This Row],[tip]]/tips[[#This Row],[total_bill]]</f>
        <v>0.18623962040332148</v>
      </c>
      <c r="J7" s="1" t="str">
        <f>IF(tips[[#This Row],[percent_tip]] &gt;=0.2, "High Tip", "Low Tip")</f>
        <v>Low Tip</v>
      </c>
      <c r="K7" s="1" t="str" cm="1">
        <f t="array" ref="K7">_xlfn.SWITCH(TRUE, tips[[#This Row],[total_bill]] &lt;=13, "Low", tips[[#This Row],[total_bill]] &lt;=24, "Medium", tips[[#This Row],[total_bill]] &gt; 24, "High")</f>
        <v>High</v>
      </c>
      <c r="M7" t="s">
        <v>21</v>
      </c>
      <c r="N7">
        <f>MAX(tips[total_bill])</f>
        <v>50.81</v>
      </c>
    </row>
    <row r="8" spans="1:14" hidden="1" x14ac:dyDescent="0.3">
      <c r="A8">
        <v>8.77</v>
      </c>
      <c r="B8">
        <v>2</v>
      </c>
      <c r="C8" s="1" t="s">
        <v>11</v>
      </c>
      <c r="D8" s="1" t="s">
        <v>8</v>
      </c>
      <c r="E8" s="1" t="s">
        <v>9</v>
      </c>
      <c r="F8" s="1" t="s">
        <v>10</v>
      </c>
      <c r="G8">
        <v>2</v>
      </c>
      <c r="H8" s="1">
        <f>tips[[#This Row],[total_bill]]/tips[[#This Row],[size]]</f>
        <v>4.3849999999999998</v>
      </c>
      <c r="I8" s="3">
        <f>tips[[#This Row],[tip]]/tips[[#This Row],[total_bill]]</f>
        <v>0.22805017103762829</v>
      </c>
      <c r="J8" s="1" t="str">
        <f>IF(tips[[#This Row],[percent_tip]] &gt;=0.2, "High Tip", "Low Tip")</f>
        <v>High Tip</v>
      </c>
      <c r="K8" s="1" t="str" cm="1">
        <f t="array" ref="K8">_xlfn.SWITCH(TRUE, tips[[#This Row],[total_bill]] &lt;=13, "Low", tips[[#This Row],[total_bill]] &lt;=24, "Medium", tips[[#This Row],[total_bill]] &gt; 24, "High")</f>
        <v>Low</v>
      </c>
      <c r="M8" t="s">
        <v>22</v>
      </c>
      <c r="N8">
        <f>MEDIAN(tips[total_bill])</f>
        <v>17.795000000000002</v>
      </c>
    </row>
    <row r="9" spans="1:14" hidden="1" x14ac:dyDescent="0.3">
      <c r="A9">
        <v>26.88</v>
      </c>
      <c r="B9">
        <v>3.12</v>
      </c>
      <c r="C9" s="1" t="s">
        <v>11</v>
      </c>
      <c r="D9" s="1" t="s">
        <v>8</v>
      </c>
      <c r="E9" s="1" t="s">
        <v>9</v>
      </c>
      <c r="F9" s="1" t="s">
        <v>10</v>
      </c>
      <c r="G9">
        <v>4</v>
      </c>
      <c r="H9" s="1">
        <f>tips[[#This Row],[total_bill]]/tips[[#This Row],[size]]</f>
        <v>6.72</v>
      </c>
      <c r="I9" s="3">
        <f>tips[[#This Row],[tip]]/tips[[#This Row],[total_bill]]</f>
        <v>0.11607142857142858</v>
      </c>
      <c r="J9" s="1" t="str">
        <f>IF(tips[[#This Row],[percent_tip]] &gt;=0.2, "High Tip", "Low Tip")</f>
        <v>Low Tip</v>
      </c>
      <c r="K9" s="1" t="str" cm="1">
        <f t="array" ref="K9">_xlfn.SWITCH(TRUE, tips[[#This Row],[total_bill]] &lt;=13, "Low", tips[[#This Row],[total_bill]] &lt;=24, "Medium", tips[[#This Row],[total_bill]] &gt; 24, "High")</f>
        <v>High</v>
      </c>
      <c r="M9" t="s">
        <v>24</v>
      </c>
      <c r="N9" s="4">
        <f>_xlfn.STDEV.S(tips[total_bill])</f>
        <v>8.902411954856845</v>
      </c>
    </row>
    <row r="10" spans="1:14" x14ac:dyDescent="0.3">
      <c r="A10">
        <v>15.04</v>
      </c>
      <c r="B10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>
        <v>2</v>
      </c>
      <c r="H10" s="1">
        <f>tips[[#This Row],[total_bill]]/tips[[#This Row],[size]]</f>
        <v>7.52</v>
      </c>
      <c r="I10" s="3">
        <f>tips[[#This Row],[tip]]/tips[[#This Row],[total_bill]]</f>
        <v>0.13031914893617022</v>
      </c>
      <c r="J10" s="1" t="str">
        <f>IF(tips[[#This Row],[percent_tip]] &gt;=0.2, "High Tip", "Low Tip")</f>
        <v>Low Tip</v>
      </c>
      <c r="K10" s="1" t="str" cm="1">
        <f t="array" ref="K10">_xlfn.SWITCH(TRUE, tips[[#This Row],[total_bill]] &lt;=13, "Low", tips[[#This Row],[total_bill]] &lt;=24, "Medium", tips[[#This Row],[total_bill]] &gt; 24, "High")</f>
        <v>Medium</v>
      </c>
      <c r="L10" t="s">
        <v>25</v>
      </c>
    </row>
    <row r="11" spans="1:14" x14ac:dyDescent="0.3">
      <c r="A11">
        <v>14.78</v>
      </c>
      <c r="B1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>
        <v>2</v>
      </c>
      <c r="H11" s="1">
        <f>tips[[#This Row],[total_bill]]/tips[[#This Row],[size]]</f>
        <v>7.39</v>
      </c>
      <c r="I11" s="3">
        <f>tips[[#This Row],[tip]]/tips[[#This Row],[total_bill]]</f>
        <v>0.21853856562922869</v>
      </c>
      <c r="J11" s="1" t="str">
        <f>IF(tips[[#This Row],[percent_tip]] &gt;=0.2, "High Tip", "Low Tip")</f>
        <v>High Tip</v>
      </c>
      <c r="K11" s="1" t="str" cm="1">
        <f t="array" ref="K11">_xlfn.SWITCH(TRUE, tips[[#This Row],[total_bill]] &lt;=13, "Low", tips[[#This Row],[total_bill]] &lt;=24, "Medium", tips[[#This Row],[total_bill]] &gt; 24, "High")</f>
        <v>Medium</v>
      </c>
      <c r="M11" s="5" t="s">
        <v>26</v>
      </c>
      <c r="N11">
        <f>_xlfn.PERCENTILE.INC(tips[total_bill], 0.25)</f>
        <v>13.3475</v>
      </c>
    </row>
    <row r="12" spans="1:14" hidden="1" x14ac:dyDescent="0.3">
      <c r="A12">
        <v>10.27</v>
      </c>
      <c r="B12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>
        <v>2</v>
      </c>
      <c r="H12" s="1">
        <f>tips[[#This Row],[total_bill]]/tips[[#This Row],[size]]</f>
        <v>5.1349999999999998</v>
      </c>
      <c r="I12" s="3">
        <f>tips[[#This Row],[tip]]/tips[[#This Row],[total_bill]]</f>
        <v>0.1665043816942551</v>
      </c>
      <c r="J12" s="1" t="str">
        <f>IF(tips[[#This Row],[percent_tip]] &gt;=0.2, "High Tip", "Low Tip")</f>
        <v>Low Tip</v>
      </c>
      <c r="K12" s="1" t="str" cm="1">
        <f t="array" ref="K12">_xlfn.SWITCH(TRUE, tips[[#This Row],[total_bill]] &lt;=13, "Low", tips[[#This Row],[total_bill]] &lt;=24, "Medium", tips[[#This Row],[total_bill]] &gt; 24, "High")</f>
        <v>Low</v>
      </c>
      <c r="M12" s="5" t="s">
        <v>27</v>
      </c>
      <c r="N12">
        <f>_xlfn.PERCENTILE.INC(tips[total_bill], 0.5)</f>
        <v>17.795000000000002</v>
      </c>
    </row>
    <row r="13" spans="1:14" hidden="1" x14ac:dyDescent="0.3">
      <c r="A13">
        <v>35.26</v>
      </c>
      <c r="B13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>
        <v>4</v>
      </c>
      <c r="H13" s="1">
        <f>tips[[#This Row],[total_bill]]/tips[[#This Row],[size]]</f>
        <v>8.8149999999999995</v>
      </c>
      <c r="I13" s="3">
        <f>tips[[#This Row],[tip]]/tips[[#This Row],[total_bill]]</f>
        <v>0.14180374361883155</v>
      </c>
      <c r="J13" s="1" t="str">
        <f>IF(tips[[#This Row],[percent_tip]] &gt;=0.2, "High Tip", "Low Tip")</f>
        <v>Low Tip</v>
      </c>
      <c r="K13" s="1" t="str" cm="1">
        <f t="array" ref="K13">_xlfn.SWITCH(TRUE, tips[[#This Row],[total_bill]] &lt;=13, "Low", tips[[#This Row],[total_bill]] &lt;=24, "Medium", tips[[#This Row],[total_bill]] &gt; 24, "High")</f>
        <v>High</v>
      </c>
      <c r="M13" s="5" t="s">
        <v>28</v>
      </c>
      <c r="N13">
        <f>_xlfn.PERCENTILE.INC(tips[total_bill], 0.75)</f>
        <v>24.127499999999998</v>
      </c>
    </row>
    <row r="14" spans="1:14" x14ac:dyDescent="0.3">
      <c r="A14">
        <v>15.42</v>
      </c>
      <c r="B14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>
        <v>2</v>
      </c>
      <c r="H14" s="1">
        <f>tips[[#This Row],[total_bill]]/tips[[#This Row],[size]]</f>
        <v>7.71</v>
      </c>
      <c r="I14" s="3">
        <f>tips[[#This Row],[tip]]/tips[[#This Row],[total_bill]]</f>
        <v>0.10181582360570687</v>
      </c>
      <c r="J14" s="1" t="str">
        <f>IF(tips[[#This Row],[percent_tip]] &gt;=0.2, "High Tip", "Low Tip")</f>
        <v>Low Tip</v>
      </c>
      <c r="K14" s="1" t="str" cm="1">
        <f t="array" ref="K14">_xlfn.SWITCH(TRUE, tips[[#This Row],[total_bill]] &lt;=13, "Low", tips[[#This Row],[total_bill]] &lt;=24, "Medium", tips[[#This Row],[total_bill]] &gt; 24, "High")</f>
        <v>Medium</v>
      </c>
      <c r="M14" s="5" t="s">
        <v>29</v>
      </c>
      <c r="N14">
        <f>N13-N11</f>
        <v>10.779999999999998</v>
      </c>
    </row>
    <row r="15" spans="1:14" x14ac:dyDescent="0.3">
      <c r="A15">
        <v>18.43</v>
      </c>
      <c r="B15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>
        <v>4</v>
      </c>
      <c r="H15" s="1">
        <f>tips[[#This Row],[total_bill]]/tips[[#This Row],[size]]</f>
        <v>4.6074999999999999</v>
      </c>
      <c r="I15" s="3">
        <f>tips[[#This Row],[tip]]/tips[[#This Row],[total_bill]]</f>
        <v>0.16277807921866522</v>
      </c>
      <c r="J15" s="1" t="str">
        <f>IF(tips[[#This Row],[percent_tip]] &gt;=0.2, "High Tip", "Low Tip")</f>
        <v>Low Tip</v>
      </c>
      <c r="K15" s="1" t="str" cm="1">
        <f t="array" ref="K15">_xlfn.SWITCH(TRUE, tips[[#This Row],[total_bill]] &lt;=13, "Low", tips[[#This Row],[total_bill]] &lt;=24, "Medium", tips[[#This Row],[total_bill]] &gt; 24, "High")</f>
        <v>Medium</v>
      </c>
    </row>
    <row r="16" spans="1:14" x14ac:dyDescent="0.3">
      <c r="A16">
        <v>14.83</v>
      </c>
      <c r="B16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>
        <v>2</v>
      </c>
      <c r="H16" s="1">
        <f>tips[[#This Row],[total_bill]]/tips[[#This Row],[size]]</f>
        <v>7.415</v>
      </c>
      <c r="I16" s="3">
        <f>tips[[#This Row],[tip]]/tips[[#This Row],[total_bill]]</f>
        <v>0.20364126770060686</v>
      </c>
      <c r="J16" s="1" t="str">
        <f>IF(tips[[#This Row],[percent_tip]] &gt;=0.2, "High Tip", "Low Tip")</f>
        <v>High Tip</v>
      </c>
      <c r="K16" s="1" t="str" cm="1">
        <f t="array" ref="K16">_xlfn.SWITCH(TRUE, tips[[#This Row],[total_bill]] &lt;=13, "Low", tips[[#This Row],[total_bill]] &lt;=24, "Medium", tips[[#This Row],[total_bill]] &gt; 24, "High")</f>
        <v>Medium</v>
      </c>
      <c r="L16" t="s">
        <v>31</v>
      </c>
    </row>
    <row r="17" spans="1:14" x14ac:dyDescent="0.3">
      <c r="A17">
        <v>21.58</v>
      </c>
      <c r="B17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>
        <v>2</v>
      </c>
      <c r="H17" s="1">
        <f>tips[[#This Row],[total_bill]]/tips[[#This Row],[size]]</f>
        <v>10.79</v>
      </c>
      <c r="I17" s="3">
        <f>tips[[#This Row],[tip]]/tips[[#This Row],[total_bill]]</f>
        <v>0.18164967562557924</v>
      </c>
      <c r="J17" s="1" t="str">
        <f>IF(tips[[#This Row],[percent_tip]] &gt;=0.2, "High Tip", "Low Tip")</f>
        <v>Low Tip</v>
      </c>
      <c r="K17" s="1" t="str" cm="1">
        <f t="array" ref="K17">_xlfn.SWITCH(TRUE, tips[[#This Row],[total_bill]] &lt;=13, "Low", tips[[#This Row],[total_bill]] &lt;=24, "Medium", tips[[#This Row],[total_bill]] &gt; 24, "High")</f>
        <v>Medium</v>
      </c>
      <c r="M17" s="5" t="s">
        <v>32</v>
      </c>
      <c r="N17" t="s">
        <v>33</v>
      </c>
    </row>
    <row r="18" spans="1:14" hidden="1" x14ac:dyDescent="0.3">
      <c r="A18">
        <v>10.33</v>
      </c>
      <c r="B18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>
        <v>3</v>
      </c>
      <c r="H18" s="1">
        <f>tips[[#This Row],[total_bill]]/tips[[#This Row],[size]]</f>
        <v>3.4433333333333334</v>
      </c>
      <c r="I18" s="3">
        <f>tips[[#This Row],[tip]]/tips[[#This Row],[total_bill]]</f>
        <v>0.16166505324298161</v>
      </c>
      <c r="J18" s="1" t="str">
        <f>IF(tips[[#This Row],[percent_tip]] &gt;=0.2, "High Tip", "Low Tip")</f>
        <v>Low Tip</v>
      </c>
      <c r="K18" s="1" t="str" cm="1">
        <f t="array" ref="K18">_xlfn.SWITCH(TRUE, tips[[#This Row],[total_bill]] &lt;=13, "Low", tips[[#This Row],[total_bill]] &lt;=24, "Medium", tips[[#This Row],[total_bill]] &gt; 24, "High")</f>
        <v>Low</v>
      </c>
      <c r="M18" s="5" t="s">
        <v>34</v>
      </c>
      <c r="N18" t="s">
        <v>35</v>
      </c>
    </row>
    <row r="19" spans="1:14" x14ac:dyDescent="0.3">
      <c r="A19">
        <v>16.29</v>
      </c>
      <c r="B19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>
        <v>3</v>
      </c>
      <c r="H19" s="1">
        <f>tips[[#This Row],[total_bill]]/tips[[#This Row],[size]]</f>
        <v>5.43</v>
      </c>
      <c r="I19" s="3">
        <f>tips[[#This Row],[tip]]/tips[[#This Row],[total_bill]]</f>
        <v>0.22774708410067526</v>
      </c>
      <c r="J19" s="1" t="str">
        <f>IF(tips[[#This Row],[percent_tip]] &gt;=0.2, "High Tip", "Low Tip")</f>
        <v>High Tip</v>
      </c>
      <c r="K19" s="1" t="str" cm="1">
        <f t="array" ref="K19">_xlfn.SWITCH(TRUE, tips[[#This Row],[total_bill]] &lt;=13, "Low", tips[[#This Row],[total_bill]] &lt;=24, "Medium", tips[[#This Row],[total_bill]] &gt; 24, "High")</f>
        <v>Medium</v>
      </c>
      <c r="M19" s="5" t="s">
        <v>36</v>
      </c>
      <c r="N19" t="s">
        <v>37</v>
      </c>
    </row>
    <row r="20" spans="1:14" x14ac:dyDescent="0.3">
      <c r="A20">
        <v>16.97</v>
      </c>
      <c r="B20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>
        <v>3</v>
      </c>
      <c r="H20" s="1">
        <f>tips[[#This Row],[total_bill]]/tips[[#This Row],[size]]</f>
        <v>5.6566666666666663</v>
      </c>
      <c r="I20" s="3">
        <f>tips[[#This Row],[tip]]/tips[[#This Row],[total_bill]]</f>
        <v>0.20624631703005306</v>
      </c>
      <c r="J20" s="1" t="str">
        <f>IF(tips[[#This Row],[percent_tip]] &gt;=0.2, "High Tip", "Low Tip")</f>
        <v>High Tip</v>
      </c>
      <c r="K20" s="1" t="str" cm="1">
        <f t="array" ref="K20">_xlfn.SWITCH(TRUE, tips[[#This Row],[total_bill]] &lt;=13, "Low", tips[[#This Row],[total_bill]] &lt;=24, "Medium", tips[[#This Row],[total_bill]] &gt; 24, "High")</f>
        <v>Medium</v>
      </c>
    </row>
    <row r="21" spans="1:14" x14ac:dyDescent="0.3">
      <c r="A21">
        <v>20.65</v>
      </c>
      <c r="B2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>
        <v>3</v>
      </c>
      <c r="H21" s="1">
        <f>tips[[#This Row],[total_bill]]/tips[[#This Row],[size]]</f>
        <v>6.8833333333333329</v>
      </c>
      <c r="I21" s="3">
        <f>tips[[#This Row],[tip]]/tips[[#This Row],[total_bill]]</f>
        <v>0.16222760290556903</v>
      </c>
      <c r="J21" s="1" t="str">
        <f>IF(tips[[#This Row],[percent_tip]] &gt;=0.2, "High Tip", "Low Tip")</f>
        <v>Low Tip</v>
      </c>
      <c r="K21" s="1" t="str" cm="1">
        <f t="array" ref="K21">_xlfn.SWITCH(TRUE, tips[[#This Row],[total_bill]] &lt;=13, "Low", tips[[#This Row],[total_bill]] &lt;=24, "Medium", tips[[#This Row],[total_bill]] &gt; 24, "High")</f>
        <v>Medium</v>
      </c>
    </row>
    <row r="22" spans="1:14" x14ac:dyDescent="0.3">
      <c r="A22">
        <v>17.920000000000002</v>
      </c>
      <c r="B22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>
        <v>2</v>
      </c>
      <c r="H22" s="1">
        <f>tips[[#This Row],[total_bill]]/tips[[#This Row],[size]]</f>
        <v>8.9600000000000009</v>
      </c>
      <c r="I22" s="3">
        <f>tips[[#This Row],[tip]]/tips[[#This Row],[total_bill]]</f>
        <v>0.22767857142857142</v>
      </c>
      <c r="J22" s="1" t="str">
        <f>IF(tips[[#This Row],[percent_tip]] &gt;=0.2, "High Tip", "Low Tip")</f>
        <v>High Tip</v>
      </c>
      <c r="K22" s="1" t="str" cm="1">
        <f t="array" ref="K22">_xlfn.SWITCH(TRUE, tips[[#This Row],[total_bill]] &lt;=13, "Low", tips[[#This Row],[total_bill]] &lt;=24, "Medium", tips[[#This Row],[total_bill]] &gt; 24, "High")</f>
        <v>Medium</v>
      </c>
    </row>
    <row r="23" spans="1:14" x14ac:dyDescent="0.3">
      <c r="A23">
        <v>20.29</v>
      </c>
      <c r="B23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>
        <v>2</v>
      </c>
      <c r="H23" s="1">
        <f>tips[[#This Row],[total_bill]]/tips[[#This Row],[size]]</f>
        <v>10.145</v>
      </c>
      <c r="I23" s="3">
        <f>tips[[#This Row],[tip]]/tips[[#This Row],[total_bill]]</f>
        <v>0.13553474618038444</v>
      </c>
      <c r="J23" s="1" t="str">
        <f>IF(tips[[#This Row],[percent_tip]] &gt;=0.2, "High Tip", "Low Tip")</f>
        <v>Low Tip</v>
      </c>
      <c r="K23" s="1" t="str" cm="1">
        <f t="array" ref="K23">_xlfn.SWITCH(TRUE, tips[[#This Row],[total_bill]] &lt;=13, "Low", tips[[#This Row],[total_bill]] &lt;=24, "Medium", tips[[#This Row],[total_bill]] &gt; 24, "High")</f>
        <v>Medium</v>
      </c>
    </row>
    <row r="24" spans="1:14" x14ac:dyDescent="0.3">
      <c r="A24">
        <v>15.77</v>
      </c>
      <c r="B24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>
        <v>2</v>
      </c>
      <c r="H24" s="1">
        <f>tips[[#This Row],[total_bill]]/tips[[#This Row],[size]]</f>
        <v>7.8849999999999998</v>
      </c>
      <c r="I24" s="3">
        <f>tips[[#This Row],[tip]]/tips[[#This Row],[total_bill]]</f>
        <v>0.14140773620798985</v>
      </c>
      <c r="J24" s="1" t="str">
        <f>IF(tips[[#This Row],[percent_tip]] &gt;=0.2, "High Tip", "Low Tip")</f>
        <v>Low Tip</v>
      </c>
      <c r="K24" s="1" t="str" cm="1">
        <f t="array" ref="K24">_xlfn.SWITCH(TRUE, tips[[#This Row],[total_bill]] &lt;=13, "Low", tips[[#This Row],[total_bill]] &lt;=24, "Medium", tips[[#This Row],[total_bill]] &gt; 24, "High")</f>
        <v>Medium</v>
      </c>
    </row>
    <row r="25" spans="1:14" hidden="1" x14ac:dyDescent="0.3">
      <c r="A25">
        <v>39.42</v>
      </c>
      <c r="B25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>
        <v>4</v>
      </c>
      <c r="H25" s="1">
        <f>tips[[#This Row],[total_bill]]/tips[[#This Row],[size]]</f>
        <v>9.8550000000000004</v>
      </c>
      <c r="I25" s="3">
        <f>tips[[#This Row],[tip]]/tips[[#This Row],[total_bill]]</f>
        <v>0.19228817858954844</v>
      </c>
      <c r="J25" s="1" t="str">
        <f>IF(tips[[#This Row],[percent_tip]] &gt;=0.2, "High Tip", "Low Tip")</f>
        <v>Low Tip</v>
      </c>
      <c r="K25" s="1" t="str" cm="1">
        <f t="array" ref="K25">_xlfn.SWITCH(TRUE, tips[[#This Row],[total_bill]] &lt;=13, "Low", tips[[#This Row],[total_bill]] &lt;=24, "Medium", tips[[#This Row],[total_bill]] &gt; 24, "High")</f>
        <v>High</v>
      </c>
    </row>
    <row r="26" spans="1:14" x14ac:dyDescent="0.3">
      <c r="A26">
        <v>19.82</v>
      </c>
      <c r="B26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>
        <v>2</v>
      </c>
      <c r="H26" s="1">
        <f>tips[[#This Row],[total_bill]]/tips[[#This Row],[size]]</f>
        <v>9.91</v>
      </c>
      <c r="I26" s="3">
        <f>tips[[#This Row],[tip]]/tips[[#This Row],[total_bill]]</f>
        <v>0.16044399596367306</v>
      </c>
      <c r="J26" s="1" t="str">
        <f>IF(tips[[#This Row],[percent_tip]] &gt;=0.2, "High Tip", "Low Tip")</f>
        <v>Low Tip</v>
      </c>
      <c r="K26" s="1" t="str" cm="1">
        <f t="array" ref="K26">_xlfn.SWITCH(TRUE, tips[[#This Row],[total_bill]] &lt;=13, "Low", tips[[#This Row],[total_bill]] &lt;=24, "Medium", tips[[#This Row],[total_bill]] &gt; 24, "High")</f>
        <v>Medium</v>
      </c>
    </row>
    <row r="27" spans="1:14" x14ac:dyDescent="0.3">
      <c r="A27">
        <v>17.809999999999999</v>
      </c>
      <c r="B27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>
        <v>4</v>
      </c>
      <c r="H27" s="1">
        <f>tips[[#This Row],[total_bill]]/tips[[#This Row],[size]]</f>
        <v>4.4524999999999997</v>
      </c>
      <c r="I27" s="3">
        <f>tips[[#This Row],[tip]]/tips[[#This Row],[total_bill]]</f>
        <v>0.13138686131386862</v>
      </c>
      <c r="J27" s="1" t="str">
        <f>IF(tips[[#This Row],[percent_tip]] &gt;=0.2, "High Tip", "Low Tip")</f>
        <v>Low Tip</v>
      </c>
      <c r="K27" s="1" t="str" cm="1">
        <f t="array" ref="K27">_xlfn.SWITCH(TRUE, tips[[#This Row],[total_bill]] &lt;=13, "Low", tips[[#This Row],[total_bill]] &lt;=24, "Medium", tips[[#This Row],[total_bill]] &gt; 24, "High")</f>
        <v>Medium</v>
      </c>
    </row>
    <row r="28" spans="1:14" x14ac:dyDescent="0.3">
      <c r="A28">
        <v>13.37</v>
      </c>
      <c r="B28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>
        <v>2</v>
      </c>
      <c r="H28" s="1">
        <f>tips[[#This Row],[total_bill]]/tips[[#This Row],[size]]</f>
        <v>6.6849999999999996</v>
      </c>
      <c r="I28" s="3">
        <f>tips[[#This Row],[tip]]/tips[[#This Row],[total_bill]]</f>
        <v>0.14958863126402394</v>
      </c>
      <c r="J28" s="1" t="str">
        <f>IF(tips[[#This Row],[percent_tip]] &gt;=0.2, "High Tip", "Low Tip")</f>
        <v>Low Tip</v>
      </c>
      <c r="K28" s="1" t="str" cm="1">
        <f t="array" ref="K28">_xlfn.SWITCH(TRUE, tips[[#This Row],[total_bill]] &lt;=13, "Low", tips[[#This Row],[total_bill]] &lt;=24, "Medium", tips[[#This Row],[total_bill]] &gt; 24, "High")</f>
        <v>Medium</v>
      </c>
    </row>
    <row r="29" spans="1:14" hidden="1" x14ac:dyDescent="0.3">
      <c r="A29">
        <v>12.69</v>
      </c>
      <c r="B29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>
        <v>2</v>
      </c>
      <c r="H29" s="1">
        <f>tips[[#This Row],[total_bill]]/tips[[#This Row],[size]]</f>
        <v>6.3449999999999998</v>
      </c>
      <c r="I29" s="3">
        <f>tips[[#This Row],[tip]]/tips[[#This Row],[total_bill]]</f>
        <v>0.15760441292356187</v>
      </c>
      <c r="J29" s="1" t="str">
        <f>IF(tips[[#This Row],[percent_tip]] &gt;=0.2, "High Tip", "Low Tip")</f>
        <v>Low Tip</v>
      </c>
      <c r="K29" s="1" t="str" cm="1">
        <f t="array" ref="K29">_xlfn.SWITCH(TRUE, tips[[#This Row],[total_bill]] &lt;=13, "Low", tips[[#This Row],[total_bill]] &lt;=24, "Medium", tips[[#This Row],[total_bill]] &gt; 24, "High")</f>
        <v>Low</v>
      </c>
    </row>
    <row r="30" spans="1:14" x14ac:dyDescent="0.3">
      <c r="A30">
        <v>21.7</v>
      </c>
      <c r="B30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>
        <v>2</v>
      </c>
      <c r="H30" s="1">
        <f>tips[[#This Row],[total_bill]]/tips[[#This Row],[size]]</f>
        <v>10.85</v>
      </c>
      <c r="I30" s="3">
        <f>tips[[#This Row],[tip]]/tips[[#This Row],[total_bill]]</f>
        <v>0.19815668202764977</v>
      </c>
      <c r="J30" s="1" t="str">
        <f>IF(tips[[#This Row],[percent_tip]] &gt;=0.2, "High Tip", "Low Tip")</f>
        <v>Low Tip</v>
      </c>
      <c r="K30" s="1" t="str" cm="1">
        <f t="array" ref="K30">_xlfn.SWITCH(TRUE, tips[[#This Row],[total_bill]] &lt;=13, "Low", tips[[#This Row],[total_bill]] &lt;=24, "Medium", tips[[#This Row],[total_bill]] &gt; 24, "High")</f>
        <v>Medium</v>
      </c>
    </row>
    <row r="31" spans="1:14" x14ac:dyDescent="0.3">
      <c r="A31">
        <v>19.649999999999999</v>
      </c>
      <c r="B31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>
        <v>2</v>
      </c>
      <c r="H31" s="1">
        <f>tips[[#This Row],[total_bill]]/tips[[#This Row],[size]]</f>
        <v>9.8249999999999993</v>
      </c>
      <c r="I31" s="3">
        <f>tips[[#This Row],[tip]]/tips[[#This Row],[total_bill]]</f>
        <v>0.15267175572519084</v>
      </c>
      <c r="J31" s="1" t="str">
        <f>IF(tips[[#This Row],[percent_tip]] &gt;=0.2, "High Tip", "Low Tip")</f>
        <v>Low Tip</v>
      </c>
      <c r="K31" s="1" t="str" cm="1">
        <f t="array" ref="K31">_xlfn.SWITCH(TRUE, tips[[#This Row],[total_bill]] &lt;=13, "Low", tips[[#This Row],[total_bill]] &lt;=24, "Medium", tips[[#This Row],[total_bill]] &gt; 24, "High")</f>
        <v>Medium</v>
      </c>
    </row>
    <row r="32" spans="1:14" hidden="1" x14ac:dyDescent="0.3">
      <c r="A32">
        <v>9.5500000000000007</v>
      </c>
      <c r="B32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>
        <v>2</v>
      </c>
      <c r="H32" s="1">
        <f>tips[[#This Row],[total_bill]]/tips[[#This Row],[size]]</f>
        <v>4.7750000000000004</v>
      </c>
      <c r="I32" s="3">
        <f>tips[[#This Row],[tip]]/tips[[#This Row],[total_bill]]</f>
        <v>0.15183246073298429</v>
      </c>
      <c r="J32" s="1" t="str">
        <f>IF(tips[[#This Row],[percent_tip]] &gt;=0.2, "High Tip", "Low Tip")</f>
        <v>Low Tip</v>
      </c>
      <c r="K32" s="1" t="str" cm="1">
        <f t="array" ref="K32">_xlfn.SWITCH(TRUE, tips[[#This Row],[total_bill]] &lt;=13, "Low", tips[[#This Row],[total_bill]] &lt;=24, "Medium", tips[[#This Row],[total_bill]] &gt; 24, "High")</f>
        <v>Low</v>
      </c>
    </row>
    <row r="33" spans="1:11" x14ac:dyDescent="0.3">
      <c r="A33">
        <v>18.350000000000001</v>
      </c>
      <c r="B33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>
        <v>4</v>
      </c>
      <c r="H33" s="1">
        <f>tips[[#This Row],[total_bill]]/tips[[#This Row],[size]]</f>
        <v>4.5875000000000004</v>
      </c>
      <c r="I33" s="3">
        <f>tips[[#This Row],[tip]]/tips[[#This Row],[total_bill]]</f>
        <v>0.13623978201634876</v>
      </c>
      <c r="J33" s="1" t="str">
        <f>IF(tips[[#This Row],[percent_tip]] &gt;=0.2, "High Tip", "Low Tip")</f>
        <v>Low Tip</v>
      </c>
      <c r="K33" s="1" t="str" cm="1">
        <f t="array" ref="K33">_xlfn.SWITCH(TRUE, tips[[#This Row],[total_bill]] &lt;=13, "Low", tips[[#This Row],[total_bill]] &lt;=24, "Medium", tips[[#This Row],[total_bill]] &gt; 24, "High")</f>
        <v>Medium</v>
      </c>
    </row>
    <row r="34" spans="1:11" x14ac:dyDescent="0.3">
      <c r="A34">
        <v>15.06</v>
      </c>
      <c r="B34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>
        <v>2</v>
      </c>
      <c r="H34" s="1">
        <f>tips[[#This Row],[total_bill]]/tips[[#This Row],[size]]</f>
        <v>7.53</v>
      </c>
      <c r="I34" s="3">
        <f>tips[[#This Row],[tip]]/tips[[#This Row],[total_bill]]</f>
        <v>0.19920318725099601</v>
      </c>
      <c r="J34" s="1" t="str">
        <f>IF(tips[[#This Row],[percent_tip]] &gt;=0.2, "High Tip", "Low Tip")</f>
        <v>Low Tip</v>
      </c>
      <c r="K34" s="1" t="str" cm="1">
        <f t="array" ref="K34">_xlfn.SWITCH(TRUE, tips[[#This Row],[total_bill]] &lt;=13, "Low", tips[[#This Row],[total_bill]] &lt;=24, "Medium", tips[[#This Row],[total_bill]] &gt; 24, "High")</f>
        <v>Medium</v>
      </c>
    </row>
    <row r="35" spans="1:11" x14ac:dyDescent="0.3">
      <c r="A35">
        <v>20.69</v>
      </c>
      <c r="B35">
        <v>2.4500000000000002</v>
      </c>
      <c r="C35" s="1" t="s">
        <v>7</v>
      </c>
      <c r="D35" s="1" t="s">
        <v>8</v>
      </c>
      <c r="E35" s="1" t="s">
        <v>12</v>
      </c>
      <c r="F35" s="1" t="s">
        <v>10</v>
      </c>
      <c r="G35">
        <v>4</v>
      </c>
      <c r="H35" s="1">
        <f>tips[[#This Row],[total_bill]]/tips[[#This Row],[size]]</f>
        <v>5.1725000000000003</v>
      </c>
      <c r="I35" s="3">
        <f>tips[[#This Row],[tip]]/tips[[#This Row],[total_bill]]</f>
        <v>0.11841469308844853</v>
      </c>
      <c r="J35" s="1" t="str">
        <f>IF(tips[[#This Row],[percent_tip]] &gt;=0.2, "High Tip", "Low Tip")</f>
        <v>Low Tip</v>
      </c>
      <c r="K35" s="1" t="str" cm="1">
        <f t="array" ref="K35">_xlfn.SWITCH(TRUE, tips[[#This Row],[total_bill]] &lt;=13, "Low", tips[[#This Row],[total_bill]] &lt;=24, "Medium", tips[[#This Row],[total_bill]] &gt; 24, "High")</f>
        <v>Medium</v>
      </c>
    </row>
    <row r="36" spans="1:11" x14ac:dyDescent="0.3">
      <c r="A36">
        <v>17.78</v>
      </c>
      <c r="B36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>
        <v>2</v>
      </c>
      <c r="H36" s="1">
        <f>tips[[#This Row],[total_bill]]/tips[[#This Row],[size]]</f>
        <v>8.89</v>
      </c>
      <c r="I36" s="3">
        <f>tips[[#This Row],[tip]]/tips[[#This Row],[total_bill]]</f>
        <v>0.18391451068616421</v>
      </c>
      <c r="J36" s="1" t="str">
        <f>IF(tips[[#This Row],[percent_tip]] &gt;=0.2, "High Tip", "Low Tip")</f>
        <v>Low Tip</v>
      </c>
      <c r="K36" s="1" t="str" cm="1">
        <f t="array" ref="K36">_xlfn.SWITCH(TRUE, tips[[#This Row],[total_bill]] &lt;=13, "Low", tips[[#This Row],[total_bill]] &lt;=24, "Medium", tips[[#This Row],[total_bill]] &gt; 24, "High")</f>
        <v>Medium</v>
      </c>
    </row>
    <row r="37" spans="1:11" hidden="1" x14ac:dyDescent="0.3">
      <c r="A37">
        <v>24.06</v>
      </c>
      <c r="B37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>
        <v>3</v>
      </c>
      <c r="H37" s="1">
        <f>tips[[#This Row],[total_bill]]/tips[[#This Row],[size]]</f>
        <v>8.02</v>
      </c>
      <c r="I37" s="3">
        <f>tips[[#This Row],[tip]]/tips[[#This Row],[total_bill]]</f>
        <v>0.14962593516209477</v>
      </c>
      <c r="J37" s="1" t="str">
        <f>IF(tips[[#This Row],[percent_tip]] &gt;=0.2, "High Tip", "Low Tip")</f>
        <v>Low Tip</v>
      </c>
      <c r="K37" s="1" t="str" cm="1">
        <f t="array" ref="K37">_xlfn.SWITCH(TRUE, tips[[#This Row],[total_bill]] &lt;=13, "Low", tips[[#This Row],[total_bill]] &lt;=24, "Medium", tips[[#This Row],[total_bill]] &gt; 24, "High")</f>
        <v>High</v>
      </c>
    </row>
    <row r="38" spans="1:11" x14ac:dyDescent="0.3">
      <c r="A38">
        <v>16.309999999999999</v>
      </c>
      <c r="B38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>
        <v>3</v>
      </c>
      <c r="H38" s="1">
        <f>tips[[#This Row],[total_bill]]/tips[[#This Row],[size]]</f>
        <v>5.4366666666666665</v>
      </c>
      <c r="I38" s="3">
        <f>tips[[#This Row],[tip]]/tips[[#This Row],[total_bill]]</f>
        <v>0.12262415695892091</v>
      </c>
      <c r="J38" s="1" t="str">
        <f>IF(tips[[#This Row],[percent_tip]] &gt;=0.2, "High Tip", "Low Tip")</f>
        <v>Low Tip</v>
      </c>
      <c r="K38" s="1" t="str" cm="1">
        <f t="array" ref="K38">_xlfn.SWITCH(TRUE, tips[[#This Row],[total_bill]] &lt;=13, "Low", tips[[#This Row],[total_bill]] &lt;=24, "Medium", tips[[#This Row],[total_bill]] &gt; 24, "High")</f>
        <v>Medium</v>
      </c>
    </row>
    <row r="39" spans="1:11" x14ac:dyDescent="0.3">
      <c r="A39">
        <v>16.93</v>
      </c>
      <c r="B39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>
        <v>3</v>
      </c>
      <c r="H39" s="1">
        <f>tips[[#This Row],[total_bill]]/tips[[#This Row],[size]]</f>
        <v>5.6433333333333335</v>
      </c>
      <c r="I39" s="3">
        <f>tips[[#This Row],[tip]]/tips[[#This Row],[total_bill]]</f>
        <v>0.1813349084465446</v>
      </c>
      <c r="J39" s="1" t="str">
        <f>IF(tips[[#This Row],[percent_tip]] &gt;=0.2, "High Tip", "Low Tip")</f>
        <v>Low Tip</v>
      </c>
      <c r="K39" s="1" t="str" cm="1">
        <f t="array" ref="K39">_xlfn.SWITCH(TRUE, tips[[#This Row],[total_bill]] &lt;=13, "Low", tips[[#This Row],[total_bill]] &lt;=24, "Medium", tips[[#This Row],[total_bill]] &gt; 24, "High")</f>
        <v>Medium</v>
      </c>
    </row>
    <row r="40" spans="1:11" x14ac:dyDescent="0.3">
      <c r="A40">
        <v>18.690000000000001</v>
      </c>
      <c r="B40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>
        <v>3</v>
      </c>
      <c r="H40" s="1">
        <f>tips[[#This Row],[total_bill]]/tips[[#This Row],[size]]</f>
        <v>6.23</v>
      </c>
      <c r="I40" s="3">
        <f>tips[[#This Row],[tip]]/tips[[#This Row],[total_bill]]</f>
        <v>0.12359550561797752</v>
      </c>
      <c r="J40" s="1" t="str">
        <f>IF(tips[[#This Row],[percent_tip]] &gt;=0.2, "High Tip", "Low Tip")</f>
        <v>Low Tip</v>
      </c>
      <c r="K40" s="1" t="str" cm="1">
        <f t="array" ref="K40">_xlfn.SWITCH(TRUE, tips[[#This Row],[total_bill]] &lt;=13, "Low", tips[[#This Row],[total_bill]] &lt;=24, "Medium", tips[[#This Row],[total_bill]] &gt; 24, "High")</f>
        <v>Medium</v>
      </c>
    </row>
    <row r="41" spans="1:11" hidden="1" x14ac:dyDescent="0.3">
      <c r="A41">
        <v>31.27</v>
      </c>
      <c r="B41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>
        <v>3</v>
      </c>
      <c r="H41" s="1">
        <f>tips[[#This Row],[total_bill]]/tips[[#This Row],[size]]</f>
        <v>10.423333333333334</v>
      </c>
      <c r="I41" s="3">
        <f>tips[[#This Row],[tip]]/tips[[#This Row],[total_bill]]</f>
        <v>0.1598976654940838</v>
      </c>
      <c r="J41" s="1" t="str">
        <f>IF(tips[[#This Row],[percent_tip]] &gt;=0.2, "High Tip", "Low Tip")</f>
        <v>Low Tip</v>
      </c>
      <c r="K41" s="1" t="str" cm="1">
        <f t="array" ref="K41">_xlfn.SWITCH(TRUE, tips[[#This Row],[total_bill]] &lt;=13, "Low", tips[[#This Row],[total_bill]] &lt;=24, "Medium", tips[[#This Row],[total_bill]] &gt; 24, "High")</f>
        <v>High</v>
      </c>
    </row>
    <row r="42" spans="1:11" x14ac:dyDescent="0.3">
      <c r="A42">
        <v>16.04</v>
      </c>
      <c r="B42">
        <v>2.2400000000000002</v>
      </c>
      <c r="C42" s="1" t="s">
        <v>11</v>
      </c>
      <c r="D42" s="1" t="s">
        <v>8</v>
      </c>
      <c r="E42" s="1" t="s">
        <v>12</v>
      </c>
      <c r="F42" s="1" t="s">
        <v>10</v>
      </c>
      <c r="G42">
        <v>3</v>
      </c>
      <c r="H42" s="1">
        <f>tips[[#This Row],[total_bill]]/tips[[#This Row],[size]]</f>
        <v>5.3466666666666667</v>
      </c>
      <c r="I42" s="3">
        <f>tips[[#This Row],[tip]]/tips[[#This Row],[total_bill]]</f>
        <v>0.13965087281795513</v>
      </c>
      <c r="J42" s="1" t="str">
        <f>IF(tips[[#This Row],[percent_tip]] &gt;=0.2, "High Tip", "Low Tip")</f>
        <v>Low Tip</v>
      </c>
      <c r="K42" s="1" t="str" cm="1">
        <f t="array" ref="K42">_xlfn.SWITCH(TRUE, tips[[#This Row],[total_bill]] &lt;=13, "Low", tips[[#This Row],[total_bill]] &lt;=24, "Medium", tips[[#This Row],[total_bill]] &gt; 24, "High")</f>
        <v>Medium</v>
      </c>
    </row>
    <row r="43" spans="1:11" x14ac:dyDescent="0.3">
      <c r="A43">
        <v>17.46</v>
      </c>
      <c r="B43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>
        <v>2</v>
      </c>
      <c r="H43" s="1">
        <f>tips[[#This Row],[total_bill]]/tips[[#This Row],[size]]</f>
        <v>8.73</v>
      </c>
      <c r="I43" s="3">
        <f>tips[[#This Row],[tip]]/tips[[#This Row],[total_bill]]</f>
        <v>0.14547537227949597</v>
      </c>
      <c r="J43" s="1" t="str">
        <f>IF(tips[[#This Row],[percent_tip]] &gt;=0.2, "High Tip", "Low Tip")</f>
        <v>Low Tip</v>
      </c>
      <c r="K43" s="1" t="str" cm="1">
        <f t="array" ref="K43">_xlfn.SWITCH(TRUE, tips[[#This Row],[total_bill]] &lt;=13, "Low", tips[[#This Row],[total_bill]] &lt;=24, "Medium", tips[[#This Row],[total_bill]] &gt; 24, "High")</f>
        <v>Medium</v>
      </c>
    </row>
    <row r="44" spans="1:11" x14ac:dyDescent="0.3">
      <c r="A44">
        <v>13.94</v>
      </c>
      <c r="B44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>
        <v>2</v>
      </c>
      <c r="H44" s="1">
        <f>tips[[#This Row],[total_bill]]/tips[[#This Row],[size]]</f>
        <v>6.97</v>
      </c>
      <c r="I44" s="3">
        <f>tips[[#This Row],[tip]]/tips[[#This Row],[total_bill]]</f>
        <v>0.21951219512195122</v>
      </c>
      <c r="J44" s="1" t="str">
        <f>IF(tips[[#This Row],[percent_tip]] &gt;=0.2, "High Tip", "Low Tip")</f>
        <v>High Tip</v>
      </c>
      <c r="K44" s="1" t="str" cm="1">
        <f t="array" ref="K44">_xlfn.SWITCH(TRUE, tips[[#This Row],[total_bill]] &lt;=13, "Low", tips[[#This Row],[total_bill]] &lt;=24, "Medium", tips[[#This Row],[total_bill]] &gt; 24, "High")</f>
        <v>Medium</v>
      </c>
    </row>
    <row r="45" spans="1:11" hidden="1" x14ac:dyDescent="0.3">
      <c r="A45">
        <v>9.68</v>
      </c>
      <c r="B45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>
        <v>2</v>
      </c>
      <c r="H45" s="1">
        <f>tips[[#This Row],[total_bill]]/tips[[#This Row],[size]]</f>
        <v>4.84</v>
      </c>
      <c r="I45" s="3">
        <f>tips[[#This Row],[tip]]/tips[[#This Row],[total_bill]]</f>
        <v>0.13636363636363638</v>
      </c>
      <c r="J45" s="1" t="str">
        <f>IF(tips[[#This Row],[percent_tip]] &gt;=0.2, "High Tip", "Low Tip")</f>
        <v>Low Tip</v>
      </c>
      <c r="K45" s="1" t="str" cm="1">
        <f t="array" ref="K45">_xlfn.SWITCH(TRUE, tips[[#This Row],[total_bill]] &lt;=13, "Low", tips[[#This Row],[total_bill]] &lt;=24, "Medium", tips[[#This Row],[total_bill]] &gt; 24, "High")</f>
        <v>Low</v>
      </c>
    </row>
    <row r="46" spans="1:11" hidden="1" x14ac:dyDescent="0.3">
      <c r="A46">
        <v>30.4</v>
      </c>
      <c r="B46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>
        <v>4</v>
      </c>
      <c r="H46" s="1">
        <f>tips[[#This Row],[total_bill]]/tips[[#This Row],[size]]</f>
        <v>7.6</v>
      </c>
      <c r="I46" s="3">
        <f>tips[[#This Row],[tip]]/tips[[#This Row],[total_bill]]</f>
        <v>0.18421052631578946</v>
      </c>
      <c r="J46" s="1" t="str">
        <f>IF(tips[[#This Row],[percent_tip]] &gt;=0.2, "High Tip", "Low Tip")</f>
        <v>Low Tip</v>
      </c>
      <c r="K46" s="1" t="str" cm="1">
        <f t="array" ref="K46">_xlfn.SWITCH(TRUE, tips[[#This Row],[total_bill]] &lt;=13, "Low", tips[[#This Row],[total_bill]] &lt;=24, "Medium", tips[[#This Row],[total_bill]] &gt; 24, "High")</f>
        <v>High</v>
      </c>
    </row>
    <row r="47" spans="1:11" x14ac:dyDescent="0.3">
      <c r="A47">
        <v>18.29</v>
      </c>
      <c r="B47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>
        <v>2</v>
      </c>
      <c r="H47" s="1">
        <f>tips[[#This Row],[total_bill]]/tips[[#This Row],[size]]</f>
        <v>9.1449999999999996</v>
      </c>
      <c r="I47" s="3">
        <f>tips[[#This Row],[tip]]/tips[[#This Row],[total_bill]]</f>
        <v>0.16402405686167304</v>
      </c>
      <c r="J47" s="1" t="str">
        <f>IF(tips[[#This Row],[percent_tip]] &gt;=0.2, "High Tip", "Low Tip")</f>
        <v>Low Tip</v>
      </c>
      <c r="K47" s="1" t="str" cm="1">
        <f t="array" ref="K47">_xlfn.SWITCH(TRUE, tips[[#This Row],[total_bill]] &lt;=13, "Low", tips[[#This Row],[total_bill]] &lt;=24, "Medium", tips[[#This Row],[total_bill]] &gt; 24, "High")</f>
        <v>Medium</v>
      </c>
    </row>
    <row r="48" spans="1:11" x14ac:dyDescent="0.3">
      <c r="A48">
        <v>22.23</v>
      </c>
      <c r="B48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>
        <v>2</v>
      </c>
      <c r="H48" s="1">
        <f>tips[[#This Row],[total_bill]]/tips[[#This Row],[size]]</f>
        <v>11.115</v>
      </c>
      <c r="I48" s="3">
        <f>tips[[#This Row],[tip]]/tips[[#This Row],[total_bill]]</f>
        <v>0.22492127755285649</v>
      </c>
      <c r="J48" s="1" t="str">
        <f>IF(tips[[#This Row],[percent_tip]] &gt;=0.2, "High Tip", "Low Tip")</f>
        <v>High Tip</v>
      </c>
      <c r="K48" s="1" t="str" cm="1">
        <f t="array" ref="K48">_xlfn.SWITCH(TRUE, tips[[#This Row],[total_bill]] &lt;=13, "Low", tips[[#This Row],[total_bill]] &lt;=24, "Medium", tips[[#This Row],[total_bill]] &gt; 24, "High")</f>
        <v>Medium</v>
      </c>
    </row>
    <row r="49" spans="1:11" hidden="1" x14ac:dyDescent="0.3">
      <c r="A49">
        <v>32.4</v>
      </c>
      <c r="B49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>
        <v>4</v>
      </c>
      <c r="H49" s="1">
        <f>tips[[#This Row],[total_bill]]/tips[[#This Row],[size]]</f>
        <v>8.1</v>
      </c>
      <c r="I49" s="3">
        <f>tips[[#This Row],[tip]]/tips[[#This Row],[total_bill]]</f>
        <v>0.1851851851851852</v>
      </c>
      <c r="J49" s="1" t="str">
        <f>IF(tips[[#This Row],[percent_tip]] &gt;=0.2, "High Tip", "Low Tip")</f>
        <v>Low Tip</v>
      </c>
      <c r="K49" s="1" t="str" cm="1">
        <f t="array" ref="K49">_xlfn.SWITCH(TRUE, tips[[#This Row],[total_bill]] &lt;=13, "Low", tips[[#This Row],[total_bill]] &lt;=24, "Medium", tips[[#This Row],[total_bill]] &gt; 24, "High")</f>
        <v>High</v>
      </c>
    </row>
    <row r="50" spans="1:11" hidden="1" x14ac:dyDescent="0.3">
      <c r="A50">
        <v>28.55</v>
      </c>
      <c r="B50">
        <v>2.0499999999999998</v>
      </c>
      <c r="C50" s="1" t="s">
        <v>11</v>
      </c>
      <c r="D50" s="1" t="s">
        <v>8</v>
      </c>
      <c r="E50" s="1" t="s">
        <v>9</v>
      </c>
      <c r="F50" s="1" t="s">
        <v>10</v>
      </c>
      <c r="G50">
        <v>3</v>
      </c>
      <c r="H50" s="1">
        <f>tips[[#This Row],[total_bill]]/tips[[#This Row],[size]]</f>
        <v>9.5166666666666675</v>
      </c>
      <c r="I50" s="3">
        <f>tips[[#This Row],[tip]]/tips[[#This Row],[total_bill]]</f>
        <v>7.1803852889667244E-2</v>
      </c>
      <c r="J50" s="1" t="str">
        <f>IF(tips[[#This Row],[percent_tip]] &gt;=0.2, "High Tip", "Low Tip")</f>
        <v>Low Tip</v>
      </c>
      <c r="K50" s="1" t="str" cm="1">
        <f t="array" ref="K50">_xlfn.SWITCH(TRUE, tips[[#This Row],[total_bill]] &lt;=13, "Low", tips[[#This Row],[total_bill]] &lt;=24, "Medium", tips[[#This Row],[total_bill]] &gt; 24, "High")</f>
        <v>High</v>
      </c>
    </row>
    <row r="51" spans="1:11" x14ac:dyDescent="0.3">
      <c r="A51">
        <v>18.04</v>
      </c>
      <c r="B51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>
        <v>2</v>
      </c>
      <c r="H51" s="1">
        <f>tips[[#This Row],[total_bill]]/tips[[#This Row],[size]]</f>
        <v>9.02</v>
      </c>
      <c r="I51" s="3">
        <f>tips[[#This Row],[tip]]/tips[[#This Row],[total_bill]]</f>
        <v>0.16629711751662973</v>
      </c>
      <c r="J51" s="1" t="str">
        <f>IF(tips[[#This Row],[percent_tip]] &gt;=0.2, "High Tip", "Low Tip")</f>
        <v>Low Tip</v>
      </c>
      <c r="K51" s="1" t="str" cm="1">
        <f t="array" ref="K51">_xlfn.SWITCH(TRUE, tips[[#This Row],[total_bill]] &lt;=13, "Low", tips[[#This Row],[total_bill]] &lt;=24, "Medium", tips[[#This Row],[total_bill]] &gt; 24, "High")</f>
        <v>Medium</v>
      </c>
    </row>
    <row r="52" spans="1:11" hidden="1" x14ac:dyDescent="0.3">
      <c r="A52">
        <v>12.54</v>
      </c>
      <c r="B52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>
        <v>2</v>
      </c>
      <c r="H52" s="1">
        <f>tips[[#This Row],[total_bill]]/tips[[#This Row],[size]]</f>
        <v>6.27</v>
      </c>
      <c r="I52" s="3">
        <f>tips[[#This Row],[tip]]/tips[[#This Row],[total_bill]]</f>
        <v>0.19936204146730463</v>
      </c>
      <c r="J52" s="1" t="str">
        <f>IF(tips[[#This Row],[percent_tip]] &gt;=0.2, "High Tip", "Low Tip")</f>
        <v>Low Tip</v>
      </c>
      <c r="K52" s="1" t="str" cm="1">
        <f t="array" ref="K52">_xlfn.SWITCH(TRUE, tips[[#This Row],[total_bill]] &lt;=13, "Low", tips[[#This Row],[total_bill]] &lt;=24, "Medium", tips[[#This Row],[total_bill]] &gt; 24, "High")</f>
        <v>Low</v>
      </c>
    </row>
    <row r="53" spans="1:11" hidden="1" x14ac:dyDescent="0.3">
      <c r="A53">
        <v>10.29</v>
      </c>
      <c r="B53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>
        <v>2</v>
      </c>
      <c r="H53" s="1">
        <f>tips[[#This Row],[total_bill]]/tips[[#This Row],[size]]</f>
        <v>5.1449999999999996</v>
      </c>
      <c r="I53" s="3">
        <f>tips[[#This Row],[tip]]/tips[[#This Row],[total_bill]]</f>
        <v>0.25267249757045679</v>
      </c>
      <c r="J53" s="1" t="str">
        <f>IF(tips[[#This Row],[percent_tip]] &gt;=0.2, "High Tip", "Low Tip")</f>
        <v>High Tip</v>
      </c>
      <c r="K53" s="1" t="str" cm="1">
        <f t="array" ref="K53">_xlfn.SWITCH(TRUE, tips[[#This Row],[total_bill]] &lt;=13, "Low", tips[[#This Row],[total_bill]] &lt;=24, "Medium", tips[[#This Row],[total_bill]] &gt; 24, "High")</f>
        <v>Low</v>
      </c>
    </row>
    <row r="54" spans="1:11" hidden="1" x14ac:dyDescent="0.3">
      <c r="A54">
        <v>34.81</v>
      </c>
      <c r="B54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>
        <v>4</v>
      </c>
      <c r="H54" s="1">
        <f>tips[[#This Row],[total_bill]]/tips[[#This Row],[size]]</f>
        <v>8.7025000000000006</v>
      </c>
      <c r="I54" s="3">
        <f>tips[[#This Row],[tip]]/tips[[#This Row],[total_bill]]</f>
        <v>0.14938236139040506</v>
      </c>
      <c r="J54" s="1" t="str">
        <f>IF(tips[[#This Row],[percent_tip]] &gt;=0.2, "High Tip", "Low Tip")</f>
        <v>Low Tip</v>
      </c>
      <c r="K54" s="1" t="str" cm="1">
        <f t="array" ref="K54">_xlfn.SWITCH(TRUE, tips[[#This Row],[total_bill]] &lt;=13, "Low", tips[[#This Row],[total_bill]] &lt;=24, "Medium", tips[[#This Row],[total_bill]] &gt; 24, "High")</f>
        <v>High</v>
      </c>
    </row>
    <row r="55" spans="1:11" hidden="1" x14ac:dyDescent="0.3">
      <c r="A55">
        <v>9.94</v>
      </c>
      <c r="B55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>
        <v>2</v>
      </c>
      <c r="H55" s="1">
        <f>tips[[#This Row],[total_bill]]/tips[[#This Row],[size]]</f>
        <v>4.97</v>
      </c>
      <c r="I55" s="3">
        <f>tips[[#This Row],[tip]]/tips[[#This Row],[total_bill]]</f>
        <v>0.15694164989939638</v>
      </c>
      <c r="J55" s="1" t="str">
        <f>IF(tips[[#This Row],[percent_tip]] &gt;=0.2, "High Tip", "Low Tip")</f>
        <v>Low Tip</v>
      </c>
      <c r="K55" s="1" t="str" cm="1">
        <f t="array" ref="K55">_xlfn.SWITCH(TRUE, tips[[#This Row],[total_bill]] &lt;=13, "Low", tips[[#This Row],[total_bill]] &lt;=24, "Medium", tips[[#This Row],[total_bill]] &gt; 24, "High")</f>
        <v>Low</v>
      </c>
    </row>
    <row r="56" spans="1:11" hidden="1" x14ac:dyDescent="0.3">
      <c r="A56">
        <v>25.56</v>
      </c>
      <c r="B56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>
        <v>4</v>
      </c>
      <c r="H56" s="1">
        <f>tips[[#This Row],[total_bill]]/tips[[#This Row],[size]]</f>
        <v>6.39</v>
      </c>
      <c r="I56" s="3">
        <f>tips[[#This Row],[tip]]/tips[[#This Row],[total_bill]]</f>
        <v>0.16979655712050079</v>
      </c>
      <c r="J56" s="1" t="str">
        <f>IF(tips[[#This Row],[percent_tip]] &gt;=0.2, "High Tip", "Low Tip")</f>
        <v>Low Tip</v>
      </c>
      <c r="K56" s="1" t="str" cm="1">
        <f t="array" ref="K56">_xlfn.SWITCH(TRUE, tips[[#This Row],[total_bill]] &lt;=13, "Low", tips[[#This Row],[total_bill]] &lt;=24, "Medium", tips[[#This Row],[total_bill]] &gt; 24, "High")</f>
        <v>High</v>
      </c>
    </row>
    <row r="57" spans="1:11" x14ac:dyDescent="0.3">
      <c r="A57">
        <v>19.489999999999998</v>
      </c>
      <c r="B57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>
        <v>2</v>
      </c>
      <c r="H57" s="1">
        <f>tips[[#This Row],[total_bill]]/tips[[#This Row],[size]]</f>
        <v>9.7449999999999992</v>
      </c>
      <c r="I57" s="3">
        <f>tips[[#This Row],[tip]]/tips[[#This Row],[total_bill]]</f>
        <v>0.18009235505387378</v>
      </c>
      <c r="J57" s="1" t="str">
        <f>IF(tips[[#This Row],[percent_tip]] &gt;=0.2, "High Tip", "Low Tip")</f>
        <v>Low Tip</v>
      </c>
      <c r="K57" s="1" t="str" cm="1">
        <f t="array" ref="K57">_xlfn.SWITCH(TRUE, tips[[#This Row],[total_bill]] &lt;=13, "Low", tips[[#This Row],[total_bill]] &lt;=24, "Medium", tips[[#This Row],[total_bill]] &gt; 24, "High")</f>
        <v>Medium</v>
      </c>
    </row>
    <row r="58" spans="1:11" hidden="1" x14ac:dyDescent="0.3">
      <c r="A58">
        <v>38.01</v>
      </c>
      <c r="B58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>
        <v>4</v>
      </c>
      <c r="H58" s="1">
        <f>tips[[#This Row],[total_bill]]/tips[[#This Row],[size]]</f>
        <v>9.5024999999999995</v>
      </c>
      <c r="I58" s="3">
        <f>tips[[#This Row],[tip]]/tips[[#This Row],[total_bill]]</f>
        <v>7.8926598263614839E-2</v>
      </c>
      <c r="J58" s="1" t="str">
        <f>IF(tips[[#This Row],[percent_tip]] &gt;=0.2, "High Tip", "Low Tip")</f>
        <v>Low Tip</v>
      </c>
      <c r="K58" s="1" t="str" cm="1">
        <f t="array" ref="K58">_xlfn.SWITCH(TRUE, tips[[#This Row],[total_bill]] &lt;=13, "Low", tips[[#This Row],[total_bill]] &lt;=24, "Medium", tips[[#This Row],[total_bill]] &gt; 24, "High")</f>
        <v>High</v>
      </c>
    </row>
    <row r="59" spans="1:11" hidden="1" x14ac:dyDescent="0.3">
      <c r="A59">
        <v>26.41</v>
      </c>
      <c r="B59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>
        <v>2</v>
      </c>
      <c r="H59" s="1">
        <f>tips[[#This Row],[total_bill]]/tips[[#This Row],[size]]</f>
        <v>13.205</v>
      </c>
      <c r="I59" s="3">
        <f>tips[[#This Row],[tip]]/tips[[#This Row],[total_bill]]</f>
        <v>5.679666792881484E-2</v>
      </c>
      <c r="J59" s="1" t="str">
        <f>IF(tips[[#This Row],[percent_tip]] &gt;=0.2, "High Tip", "Low Tip")</f>
        <v>Low Tip</v>
      </c>
      <c r="K59" s="1" t="str" cm="1">
        <f t="array" ref="K59">_xlfn.SWITCH(TRUE, tips[[#This Row],[total_bill]] &lt;=13, "Low", tips[[#This Row],[total_bill]] &lt;=24, "Medium", tips[[#This Row],[total_bill]] &gt; 24, "High")</f>
        <v>High</v>
      </c>
    </row>
    <row r="60" spans="1:11" hidden="1" x14ac:dyDescent="0.3">
      <c r="A60">
        <v>11.24</v>
      </c>
      <c r="B60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>
        <v>2</v>
      </c>
      <c r="H60" s="1">
        <f>tips[[#This Row],[total_bill]]/tips[[#This Row],[size]]</f>
        <v>5.62</v>
      </c>
      <c r="I60" s="3">
        <f>tips[[#This Row],[tip]]/tips[[#This Row],[total_bill]]</f>
        <v>0.15658362989323843</v>
      </c>
      <c r="J60" s="1" t="str">
        <f>IF(tips[[#This Row],[percent_tip]] &gt;=0.2, "High Tip", "Low Tip")</f>
        <v>Low Tip</v>
      </c>
      <c r="K60" s="1" t="str" cm="1">
        <f t="array" ref="K60">_xlfn.SWITCH(TRUE, tips[[#This Row],[total_bill]] &lt;=13, "Low", tips[[#This Row],[total_bill]] &lt;=24, "Medium", tips[[#This Row],[total_bill]] &gt; 24, "High")</f>
        <v>Low</v>
      </c>
    </row>
    <row r="61" spans="1:11" hidden="1" x14ac:dyDescent="0.3">
      <c r="A61">
        <v>48.27</v>
      </c>
      <c r="B6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>
        <v>4</v>
      </c>
      <c r="H61" s="1">
        <f>tips[[#This Row],[total_bill]]/tips[[#This Row],[size]]</f>
        <v>12.067500000000001</v>
      </c>
      <c r="I61" s="3">
        <f>tips[[#This Row],[tip]]/tips[[#This Row],[total_bill]]</f>
        <v>0.13942407292314066</v>
      </c>
      <c r="J61" s="1" t="str">
        <f>IF(tips[[#This Row],[percent_tip]] &gt;=0.2, "High Tip", "Low Tip")</f>
        <v>Low Tip</v>
      </c>
      <c r="K61" s="1" t="str" cm="1">
        <f t="array" ref="K61">_xlfn.SWITCH(TRUE, tips[[#This Row],[total_bill]] &lt;=13, "Low", tips[[#This Row],[total_bill]] &lt;=24, "Medium", tips[[#This Row],[total_bill]] &gt; 24, "High")</f>
        <v>High</v>
      </c>
    </row>
    <row r="62" spans="1:11" x14ac:dyDescent="0.3">
      <c r="A62">
        <v>20.29</v>
      </c>
      <c r="B62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>
        <v>2</v>
      </c>
      <c r="H62" s="1">
        <f>tips[[#This Row],[total_bill]]/tips[[#This Row],[size]]</f>
        <v>10.145</v>
      </c>
      <c r="I62" s="3">
        <f>tips[[#This Row],[tip]]/tips[[#This Row],[total_bill]]</f>
        <v>0.15820601281419419</v>
      </c>
      <c r="J62" s="1" t="str">
        <f>IF(tips[[#This Row],[percent_tip]] &gt;=0.2, "High Tip", "Low Tip")</f>
        <v>Low Tip</v>
      </c>
      <c r="K62" s="1" t="str" cm="1">
        <f t="array" ref="K62">_xlfn.SWITCH(TRUE, tips[[#This Row],[total_bill]] &lt;=13, "Low", tips[[#This Row],[total_bill]] &lt;=24, "Medium", tips[[#This Row],[total_bill]] &gt; 24, "High")</f>
        <v>Medium</v>
      </c>
    </row>
    <row r="63" spans="1:11" x14ac:dyDescent="0.3">
      <c r="A63">
        <v>13.81</v>
      </c>
      <c r="B63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>
        <v>2</v>
      </c>
      <c r="H63" s="1">
        <f>tips[[#This Row],[total_bill]]/tips[[#This Row],[size]]</f>
        <v>6.9050000000000002</v>
      </c>
      <c r="I63" s="3">
        <f>tips[[#This Row],[tip]]/tips[[#This Row],[total_bill]]</f>
        <v>0.14482259232440259</v>
      </c>
      <c r="J63" s="1" t="str">
        <f>IF(tips[[#This Row],[percent_tip]] &gt;=0.2, "High Tip", "Low Tip")</f>
        <v>Low Tip</v>
      </c>
      <c r="K63" s="1" t="str" cm="1">
        <f t="array" ref="K63">_xlfn.SWITCH(TRUE, tips[[#This Row],[total_bill]] &lt;=13, "Low", tips[[#This Row],[total_bill]] &lt;=24, "Medium", tips[[#This Row],[total_bill]] &gt; 24, "High")</f>
        <v>Medium</v>
      </c>
    </row>
    <row r="64" spans="1:11" hidden="1" x14ac:dyDescent="0.3">
      <c r="A64">
        <v>11.02</v>
      </c>
      <c r="B64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>
        <v>2</v>
      </c>
      <c r="H64" s="1">
        <f>tips[[#This Row],[total_bill]]/tips[[#This Row],[size]]</f>
        <v>5.51</v>
      </c>
      <c r="I64" s="3">
        <f>tips[[#This Row],[tip]]/tips[[#This Row],[total_bill]]</f>
        <v>0.17967332123411978</v>
      </c>
      <c r="J64" s="1" t="str">
        <f>IF(tips[[#This Row],[percent_tip]] &gt;=0.2, "High Tip", "Low Tip")</f>
        <v>Low Tip</v>
      </c>
      <c r="K64" s="1" t="str" cm="1">
        <f t="array" ref="K64">_xlfn.SWITCH(TRUE, tips[[#This Row],[total_bill]] &lt;=13, "Low", tips[[#This Row],[total_bill]] &lt;=24, "Medium", tips[[#This Row],[total_bill]] &gt; 24, "High")</f>
        <v>Low</v>
      </c>
    </row>
    <row r="65" spans="1:11" x14ac:dyDescent="0.3">
      <c r="A65">
        <v>18.29</v>
      </c>
      <c r="B65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>
        <v>4</v>
      </c>
      <c r="H65" s="1">
        <f>tips[[#This Row],[total_bill]]/tips[[#This Row],[size]]</f>
        <v>4.5724999999999998</v>
      </c>
      <c r="I65" s="3">
        <f>tips[[#This Row],[tip]]/tips[[#This Row],[total_bill]]</f>
        <v>0.20557681793329688</v>
      </c>
      <c r="J65" s="1" t="str">
        <f>IF(tips[[#This Row],[percent_tip]] &gt;=0.2, "High Tip", "Low Tip")</f>
        <v>High Tip</v>
      </c>
      <c r="K65" s="1" t="str" cm="1">
        <f t="array" ref="K65">_xlfn.SWITCH(TRUE, tips[[#This Row],[total_bill]] &lt;=13, "Low", tips[[#This Row],[total_bill]] &lt;=24, "Medium", tips[[#This Row],[total_bill]] &gt; 24, "High")</f>
        <v>Medium</v>
      </c>
    </row>
    <row r="66" spans="1:11" x14ac:dyDescent="0.3">
      <c r="A66">
        <v>17.59</v>
      </c>
      <c r="B66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>
        <v>3</v>
      </c>
      <c r="H66" s="1">
        <f>tips[[#This Row],[total_bill]]/tips[[#This Row],[size]]</f>
        <v>5.8633333333333333</v>
      </c>
      <c r="I66" s="3">
        <f>tips[[#This Row],[tip]]/tips[[#This Row],[total_bill]]</f>
        <v>0.15008527572484368</v>
      </c>
      <c r="J66" s="1" t="str">
        <f>IF(tips[[#This Row],[percent_tip]] &gt;=0.2, "High Tip", "Low Tip")</f>
        <v>Low Tip</v>
      </c>
      <c r="K66" s="1" t="str" cm="1">
        <f t="array" ref="K66">_xlfn.SWITCH(TRUE, tips[[#This Row],[total_bill]] &lt;=13, "Low", tips[[#This Row],[total_bill]] &lt;=24, "Medium", tips[[#This Row],[total_bill]] &gt; 24, "High")</f>
        <v>Medium</v>
      </c>
    </row>
    <row r="67" spans="1:11" x14ac:dyDescent="0.3">
      <c r="A67">
        <v>20.079999999999998</v>
      </c>
      <c r="B67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>
        <v>3</v>
      </c>
      <c r="H67" s="1">
        <f>tips[[#This Row],[total_bill]]/tips[[#This Row],[size]]</f>
        <v>6.6933333333333325</v>
      </c>
      <c r="I67" s="3">
        <f>tips[[#This Row],[tip]]/tips[[#This Row],[total_bill]]</f>
        <v>0.15687250996015936</v>
      </c>
      <c r="J67" s="1" t="str">
        <f>IF(tips[[#This Row],[percent_tip]] &gt;=0.2, "High Tip", "Low Tip")</f>
        <v>Low Tip</v>
      </c>
      <c r="K67" s="1" t="str" cm="1">
        <f t="array" ref="K67">_xlfn.SWITCH(TRUE, tips[[#This Row],[total_bill]] &lt;=13, "Low", tips[[#This Row],[total_bill]] &lt;=24, "Medium", tips[[#This Row],[total_bill]] &gt; 24, "High")</f>
        <v>Medium</v>
      </c>
    </row>
    <row r="68" spans="1:11" x14ac:dyDescent="0.3">
      <c r="A68">
        <v>16.45</v>
      </c>
      <c r="B68">
        <v>2.4700000000000002</v>
      </c>
      <c r="C68" s="1" t="s">
        <v>7</v>
      </c>
      <c r="D68" s="1" t="s">
        <v>8</v>
      </c>
      <c r="E68" s="1" t="s">
        <v>12</v>
      </c>
      <c r="F68" s="1" t="s">
        <v>10</v>
      </c>
      <c r="G68">
        <v>2</v>
      </c>
      <c r="H68" s="1">
        <f>tips[[#This Row],[total_bill]]/tips[[#This Row],[size]]</f>
        <v>8.2249999999999996</v>
      </c>
      <c r="I68" s="3">
        <f>tips[[#This Row],[tip]]/tips[[#This Row],[total_bill]]</f>
        <v>0.1501519756838906</v>
      </c>
      <c r="J68" s="1" t="str">
        <f>IF(tips[[#This Row],[percent_tip]] &gt;=0.2, "High Tip", "Low Tip")</f>
        <v>Low Tip</v>
      </c>
      <c r="K68" s="1" t="str" cm="1">
        <f t="array" ref="K68">_xlfn.SWITCH(TRUE, tips[[#This Row],[total_bill]] &lt;=13, "Low", tips[[#This Row],[total_bill]] &lt;=24, "Medium", tips[[#This Row],[total_bill]] &gt; 24, "High")</f>
        <v>Medium</v>
      </c>
    </row>
    <row r="69" spans="1:11" hidden="1" x14ac:dyDescent="0.3">
      <c r="A69">
        <v>3.07</v>
      </c>
      <c r="B69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>
        <v>1</v>
      </c>
      <c r="H69" s="1">
        <f>tips[[#This Row],[total_bill]]/tips[[#This Row],[size]]</f>
        <v>3.07</v>
      </c>
      <c r="I69" s="3">
        <f>tips[[#This Row],[tip]]/tips[[#This Row],[total_bill]]</f>
        <v>0.32573289902280134</v>
      </c>
      <c r="J69" s="1" t="str">
        <f>IF(tips[[#This Row],[percent_tip]] &gt;=0.2, "High Tip", "Low Tip")</f>
        <v>High Tip</v>
      </c>
      <c r="K69" s="1" t="str" cm="1">
        <f t="array" ref="K69">_xlfn.SWITCH(TRUE, tips[[#This Row],[total_bill]] &lt;=13, "Low", tips[[#This Row],[total_bill]] &lt;=24, "Medium", tips[[#This Row],[total_bill]] &gt; 24, "High")</f>
        <v>Low</v>
      </c>
    </row>
    <row r="70" spans="1:11" x14ac:dyDescent="0.3">
      <c r="A70">
        <v>20.23</v>
      </c>
      <c r="B70">
        <v>2.0099999999999998</v>
      </c>
      <c r="C70" s="1" t="s">
        <v>11</v>
      </c>
      <c r="D70" s="1" t="s">
        <v>8</v>
      </c>
      <c r="E70" s="1" t="s">
        <v>12</v>
      </c>
      <c r="F70" s="1" t="s">
        <v>10</v>
      </c>
      <c r="G70">
        <v>2</v>
      </c>
      <c r="H70" s="1">
        <f>tips[[#This Row],[total_bill]]/tips[[#This Row],[size]]</f>
        <v>10.115</v>
      </c>
      <c r="I70" s="3">
        <f>tips[[#This Row],[tip]]/tips[[#This Row],[total_bill]]</f>
        <v>9.9357390014829447E-2</v>
      </c>
      <c r="J70" s="1" t="str">
        <f>IF(tips[[#This Row],[percent_tip]] &gt;=0.2, "High Tip", "Low Tip")</f>
        <v>Low Tip</v>
      </c>
      <c r="K70" s="1" t="str" cm="1">
        <f t="array" ref="K70">_xlfn.SWITCH(TRUE, tips[[#This Row],[total_bill]] &lt;=13, "Low", tips[[#This Row],[total_bill]] &lt;=24, "Medium", tips[[#This Row],[total_bill]] &gt; 24, "High")</f>
        <v>Medium</v>
      </c>
    </row>
    <row r="71" spans="1:11" x14ac:dyDescent="0.3">
      <c r="A71">
        <v>15.01</v>
      </c>
      <c r="B7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>
        <v>2</v>
      </c>
      <c r="H71" s="1">
        <f>tips[[#This Row],[total_bill]]/tips[[#This Row],[size]]</f>
        <v>7.5049999999999999</v>
      </c>
      <c r="I71" s="3">
        <f>tips[[#This Row],[tip]]/tips[[#This Row],[total_bill]]</f>
        <v>0.13924050632911392</v>
      </c>
      <c r="J71" s="1" t="str">
        <f>IF(tips[[#This Row],[percent_tip]] &gt;=0.2, "High Tip", "Low Tip")</f>
        <v>Low Tip</v>
      </c>
      <c r="K71" s="1" t="str" cm="1">
        <f t="array" ref="K71">_xlfn.SWITCH(TRUE, tips[[#This Row],[total_bill]] &lt;=13, "Low", tips[[#This Row],[total_bill]] &lt;=24, "Medium", tips[[#This Row],[total_bill]] &gt; 24, "High")</f>
        <v>Medium</v>
      </c>
    </row>
    <row r="72" spans="1:11" hidden="1" x14ac:dyDescent="0.3">
      <c r="A72">
        <v>12.02</v>
      </c>
      <c r="B72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>
        <v>2</v>
      </c>
      <c r="H72" s="1">
        <f>tips[[#This Row],[total_bill]]/tips[[#This Row],[size]]</f>
        <v>6.01</v>
      </c>
      <c r="I72" s="3">
        <f>tips[[#This Row],[tip]]/tips[[#This Row],[total_bill]]</f>
        <v>0.16389351081530781</v>
      </c>
      <c r="J72" s="1" t="str">
        <f>IF(tips[[#This Row],[percent_tip]] &gt;=0.2, "High Tip", "Low Tip")</f>
        <v>Low Tip</v>
      </c>
      <c r="K72" s="1" t="str" cm="1">
        <f t="array" ref="K72">_xlfn.SWITCH(TRUE, tips[[#This Row],[total_bill]] &lt;=13, "Low", tips[[#This Row],[total_bill]] &lt;=24, "Medium", tips[[#This Row],[total_bill]] &gt; 24, "High")</f>
        <v>Low</v>
      </c>
    </row>
    <row r="73" spans="1:11" x14ac:dyDescent="0.3">
      <c r="A73">
        <v>17.07</v>
      </c>
      <c r="B73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>
        <v>3</v>
      </c>
      <c r="H73" s="1">
        <f>tips[[#This Row],[total_bill]]/tips[[#This Row],[size]]</f>
        <v>5.69</v>
      </c>
      <c r="I73" s="3">
        <f>tips[[#This Row],[tip]]/tips[[#This Row],[total_bill]]</f>
        <v>0.1757469244288225</v>
      </c>
      <c r="J73" s="1" t="str">
        <f>IF(tips[[#This Row],[percent_tip]] &gt;=0.2, "High Tip", "Low Tip")</f>
        <v>Low Tip</v>
      </c>
      <c r="K73" s="1" t="str" cm="1">
        <f t="array" ref="K73">_xlfn.SWITCH(TRUE, tips[[#This Row],[total_bill]] &lt;=13, "Low", tips[[#This Row],[total_bill]] &lt;=24, "Medium", tips[[#This Row],[total_bill]] &gt; 24, "High")</f>
        <v>Medium</v>
      </c>
    </row>
    <row r="74" spans="1:11" hidden="1" x14ac:dyDescent="0.3">
      <c r="A74">
        <v>26.86</v>
      </c>
      <c r="B74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>
        <v>2</v>
      </c>
      <c r="H74" s="1">
        <f>tips[[#This Row],[total_bill]]/tips[[#This Row],[size]]</f>
        <v>13.43</v>
      </c>
      <c r="I74" s="3">
        <f>tips[[#This Row],[tip]]/tips[[#This Row],[total_bill]]</f>
        <v>0.11690245718540582</v>
      </c>
      <c r="J74" s="1" t="str">
        <f>IF(tips[[#This Row],[percent_tip]] &gt;=0.2, "High Tip", "Low Tip")</f>
        <v>Low Tip</v>
      </c>
      <c r="K74" s="1" t="str" cm="1">
        <f t="array" ref="K74">_xlfn.SWITCH(TRUE, tips[[#This Row],[total_bill]] &lt;=13, "Low", tips[[#This Row],[total_bill]] &lt;=24, "Medium", tips[[#This Row],[total_bill]] &gt; 24, "High")</f>
        <v>High</v>
      </c>
    </row>
    <row r="75" spans="1:11" hidden="1" x14ac:dyDescent="0.3">
      <c r="A75">
        <v>25.28</v>
      </c>
      <c r="B75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>
        <v>2</v>
      </c>
      <c r="H75" s="1">
        <f>tips[[#This Row],[total_bill]]/tips[[#This Row],[size]]</f>
        <v>12.64</v>
      </c>
      <c r="I75" s="3">
        <f>tips[[#This Row],[tip]]/tips[[#This Row],[total_bill]]</f>
        <v>0.19778481012658228</v>
      </c>
      <c r="J75" s="1" t="str">
        <f>IF(tips[[#This Row],[percent_tip]] &gt;=0.2, "High Tip", "Low Tip")</f>
        <v>Low Tip</v>
      </c>
      <c r="K75" s="1" t="str" cm="1">
        <f t="array" ref="K75">_xlfn.SWITCH(TRUE, tips[[#This Row],[total_bill]] &lt;=13, "Low", tips[[#This Row],[total_bill]] &lt;=24, "Medium", tips[[#This Row],[total_bill]] &gt; 24, "High")</f>
        <v>High</v>
      </c>
    </row>
    <row r="76" spans="1:11" x14ac:dyDescent="0.3">
      <c r="A76">
        <v>14.73</v>
      </c>
      <c r="B76">
        <v>2.2000000000000002</v>
      </c>
      <c r="C76" s="1" t="s">
        <v>7</v>
      </c>
      <c r="D76" s="1" t="s">
        <v>8</v>
      </c>
      <c r="E76" s="1" t="s">
        <v>12</v>
      </c>
      <c r="F76" s="1" t="s">
        <v>10</v>
      </c>
      <c r="G76">
        <v>2</v>
      </c>
      <c r="H76" s="1">
        <f>tips[[#This Row],[total_bill]]/tips[[#This Row],[size]]</f>
        <v>7.3650000000000002</v>
      </c>
      <c r="I76" s="3">
        <f>tips[[#This Row],[tip]]/tips[[#This Row],[total_bill]]</f>
        <v>0.14935505770536323</v>
      </c>
      <c r="J76" s="1" t="str">
        <f>IF(tips[[#This Row],[percent_tip]] &gt;=0.2, "High Tip", "Low Tip")</f>
        <v>Low Tip</v>
      </c>
      <c r="K76" s="1" t="str" cm="1">
        <f t="array" ref="K76">_xlfn.SWITCH(TRUE, tips[[#This Row],[total_bill]] &lt;=13, "Low", tips[[#This Row],[total_bill]] &lt;=24, "Medium", tips[[#This Row],[total_bill]] &gt; 24, "High")</f>
        <v>Medium</v>
      </c>
    </row>
    <row r="77" spans="1:11" hidden="1" x14ac:dyDescent="0.3">
      <c r="A77">
        <v>10.51</v>
      </c>
      <c r="B77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>
        <v>2</v>
      </c>
      <c r="H77" s="1">
        <f>tips[[#This Row],[total_bill]]/tips[[#This Row],[size]]</f>
        <v>5.2549999999999999</v>
      </c>
      <c r="I77" s="3">
        <f>tips[[#This Row],[tip]]/tips[[#This Row],[total_bill]]</f>
        <v>0.11893434823977164</v>
      </c>
      <c r="J77" s="1" t="str">
        <f>IF(tips[[#This Row],[percent_tip]] &gt;=0.2, "High Tip", "Low Tip")</f>
        <v>Low Tip</v>
      </c>
      <c r="K77" s="1" t="str" cm="1">
        <f t="array" ref="K77">_xlfn.SWITCH(TRUE, tips[[#This Row],[total_bill]] &lt;=13, "Low", tips[[#This Row],[total_bill]] &lt;=24, "Medium", tips[[#This Row],[total_bill]] &gt; 24, "High")</f>
        <v>Low</v>
      </c>
    </row>
    <row r="78" spans="1:11" x14ac:dyDescent="0.3">
      <c r="A78">
        <v>17.920000000000002</v>
      </c>
      <c r="B78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>
        <v>2</v>
      </c>
      <c r="H78" s="1">
        <f>tips[[#This Row],[total_bill]]/tips[[#This Row],[size]]</f>
        <v>8.9600000000000009</v>
      </c>
      <c r="I78" s="3">
        <f>tips[[#This Row],[tip]]/tips[[#This Row],[total_bill]]</f>
        <v>0.171875</v>
      </c>
      <c r="J78" s="1" t="str">
        <f>IF(tips[[#This Row],[percent_tip]] &gt;=0.2, "High Tip", "Low Tip")</f>
        <v>Low Tip</v>
      </c>
      <c r="K78" s="1" t="str" cm="1">
        <f t="array" ref="K78">_xlfn.SWITCH(TRUE, tips[[#This Row],[total_bill]] &lt;=13, "Low", tips[[#This Row],[total_bill]] &lt;=24, "Medium", tips[[#This Row],[total_bill]] &gt; 24, "High")</f>
        <v>Medium</v>
      </c>
    </row>
    <row r="79" spans="1:11" hidden="1" x14ac:dyDescent="0.3">
      <c r="A79">
        <v>27.2</v>
      </c>
      <c r="B79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>
        <v>4</v>
      </c>
      <c r="H79" s="1">
        <f>tips[[#This Row],[total_bill]]/tips[[#This Row],[size]]</f>
        <v>6.8</v>
      </c>
      <c r="I79" s="3">
        <f>tips[[#This Row],[tip]]/tips[[#This Row],[total_bill]]</f>
        <v>0.14705882352941177</v>
      </c>
      <c r="J79" s="1" t="str">
        <f>IF(tips[[#This Row],[percent_tip]] &gt;=0.2, "High Tip", "Low Tip")</f>
        <v>Low Tip</v>
      </c>
      <c r="K79" s="1" t="str" cm="1">
        <f t="array" ref="K79">_xlfn.SWITCH(TRUE, tips[[#This Row],[total_bill]] &lt;=13, "Low", tips[[#This Row],[total_bill]] &lt;=24, "Medium", tips[[#This Row],[total_bill]] &gt; 24, "High")</f>
        <v>High</v>
      </c>
    </row>
    <row r="80" spans="1:11" x14ac:dyDescent="0.3">
      <c r="A80">
        <v>22.76</v>
      </c>
      <c r="B80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>
        <v>2</v>
      </c>
      <c r="H80" s="1">
        <f>tips[[#This Row],[total_bill]]/tips[[#This Row],[size]]</f>
        <v>11.38</v>
      </c>
      <c r="I80" s="3">
        <f>tips[[#This Row],[tip]]/tips[[#This Row],[total_bill]]</f>
        <v>0.13181019332161686</v>
      </c>
      <c r="J80" s="1" t="str">
        <f>IF(tips[[#This Row],[percent_tip]] &gt;=0.2, "High Tip", "Low Tip")</f>
        <v>Low Tip</v>
      </c>
      <c r="K80" s="1" t="str" cm="1">
        <f t="array" ref="K80">_xlfn.SWITCH(TRUE, tips[[#This Row],[total_bill]] &lt;=13, "Low", tips[[#This Row],[total_bill]] &lt;=24, "Medium", tips[[#This Row],[total_bill]] &gt; 24, "High")</f>
        <v>Medium</v>
      </c>
    </row>
    <row r="81" spans="1:11" x14ac:dyDescent="0.3">
      <c r="A81">
        <v>17.29</v>
      </c>
      <c r="B8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>
        <v>2</v>
      </c>
      <c r="H81" s="1">
        <f>tips[[#This Row],[total_bill]]/tips[[#This Row],[size]]</f>
        <v>8.6449999999999996</v>
      </c>
      <c r="I81" s="3">
        <f>tips[[#This Row],[tip]]/tips[[#This Row],[total_bill]]</f>
        <v>0.15673799884326201</v>
      </c>
      <c r="J81" s="1" t="str">
        <f>IF(tips[[#This Row],[percent_tip]] &gt;=0.2, "High Tip", "Low Tip")</f>
        <v>Low Tip</v>
      </c>
      <c r="K81" s="1" t="str" cm="1">
        <f t="array" ref="K81">_xlfn.SWITCH(TRUE, tips[[#This Row],[total_bill]] &lt;=13, "Low", tips[[#This Row],[total_bill]] &lt;=24, "Medium", tips[[#This Row],[total_bill]] &gt; 24, "High")</f>
        <v>Medium</v>
      </c>
    </row>
    <row r="82" spans="1:11" x14ac:dyDescent="0.3">
      <c r="A82">
        <v>19.440000000000001</v>
      </c>
      <c r="B82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>
        <v>2</v>
      </c>
      <c r="H82" s="1">
        <f>tips[[#This Row],[total_bill]]/tips[[#This Row],[size]]</f>
        <v>9.7200000000000006</v>
      </c>
      <c r="I82" s="3">
        <f>tips[[#This Row],[tip]]/tips[[#This Row],[total_bill]]</f>
        <v>0.15432098765432098</v>
      </c>
      <c r="J82" s="1" t="str">
        <f>IF(tips[[#This Row],[percent_tip]] &gt;=0.2, "High Tip", "Low Tip")</f>
        <v>Low Tip</v>
      </c>
      <c r="K82" s="1" t="str" cm="1">
        <f t="array" ref="K82">_xlfn.SWITCH(TRUE, tips[[#This Row],[total_bill]] &lt;=13, "Low", tips[[#This Row],[total_bill]] &lt;=24, "Medium", tips[[#This Row],[total_bill]] &gt; 24, "High")</f>
        <v>Medium</v>
      </c>
    </row>
    <row r="83" spans="1:11" x14ac:dyDescent="0.3">
      <c r="A83">
        <v>16.66</v>
      </c>
      <c r="B83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>
        <v>2</v>
      </c>
      <c r="H83" s="1">
        <f>tips[[#This Row],[total_bill]]/tips[[#This Row],[size]]</f>
        <v>8.33</v>
      </c>
      <c r="I83" s="3">
        <f>tips[[#This Row],[tip]]/tips[[#This Row],[total_bill]]</f>
        <v>0.20408163265306123</v>
      </c>
      <c r="J83" s="1" t="str">
        <f>IF(tips[[#This Row],[percent_tip]] &gt;=0.2, "High Tip", "Low Tip")</f>
        <v>High Tip</v>
      </c>
      <c r="K83" s="1" t="str" cm="1">
        <f t="array" ref="K83">_xlfn.SWITCH(TRUE, tips[[#This Row],[total_bill]] &lt;=13, "Low", tips[[#This Row],[total_bill]] &lt;=24, "Medium", tips[[#This Row],[total_bill]] &gt; 24, "High")</f>
        <v>Medium</v>
      </c>
    </row>
    <row r="84" spans="1:11" hidden="1" x14ac:dyDescent="0.3">
      <c r="A84">
        <v>10.07</v>
      </c>
      <c r="B84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>
        <v>1</v>
      </c>
      <c r="H84" s="1">
        <f>tips[[#This Row],[total_bill]]/tips[[#This Row],[size]]</f>
        <v>10.07</v>
      </c>
      <c r="I84" s="3">
        <f>tips[[#This Row],[tip]]/tips[[#This Row],[total_bill]]</f>
        <v>0.18172790466732869</v>
      </c>
      <c r="J84" s="1" t="str">
        <f>IF(tips[[#This Row],[percent_tip]] &gt;=0.2, "High Tip", "Low Tip")</f>
        <v>Low Tip</v>
      </c>
      <c r="K84" s="1" t="str" cm="1">
        <f t="array" ref="K84">_xlfn.SWITCH(TRUE, tips[[#This Row],[total_bill]] &lt;=13, "Low", tips[[#This Row],[total_bill]] &lt;=24, "Medium", tips[[#This Row],[total_bill]] &gt; 24, "High")</f>
        <v>Low</v>
      </c>
    </row>
    <row r="85" spans="1:11" hidden="1" x14ac:dyDescent="0.3">
      <c r="A85">
        <v>32.68</v>
      </c>
      <c r="B85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>
        <v>2</v>
      </c>
      <c r="H85" s="1">
        <f>tips[[#This Row],[total_bill]]/tips[[#This Row],[size]]</f>
        <v>16.34</v>
      </c>
      <c r="I85" s="3">
        <f>tips[[#This Row],[tip]]/tips[[#This Row],[total_bill]]</f>
        <v>0.15299877600979192</v>
      </c>
      <c r="J85" s="1" t="str">
        <f>IF(tips[[#This Row],[percent_tip]] &gt;=0.2, "High Tip", "Low Tip")</f>
        <v>Low Tip</v>
      </c>
      <c r="K85" s="1" t="str" cm="1">
        <f t="array" ref="K85">_xlfn.SWITCH(TRUE, tips[[#This Row],[total_bill]] &lt;=13, "Low", tips[[#This Row],[total_bill]] &lt;=24, "Medium", tips[[#This Row],[total_bill]] &gt; 24, "High")</f>
        <v>High</v>
      </c>
    </row>
    <row r="86" spans="1:11" x14ac:dyDescent="0.3">
      <c r="A86">
        <v>15.98</v>
      </c>
      <c r="B86">
        <v>2.0299999999999998</v>
      </c>
      <c r="C86" s="1" t="s">
        <v>11</v>
      </c>
      <c r="D86" s="1" t="s">
        <v>8</v>
      </c>
      <c r="E86" s="1" t="s">
        <v>14</v>
      </c>
      <c r="F86" s="1" t="s">
        <v>15</v>
      </c>
      <c r="G86">
        <v>2</v>
      </c>
      <c r="H86" s="1">
        <f>tips[[#This Row],[total_bill]]/tips[[#This Row],[size]]</f>
        <v>7.99</v>
      </c>
      <c r="I86" s="3">
        <f>tips[[#This Row],[tip]]/tips[[#This Row],[total_bill]]</f>
        <v>0.12703379224030037</v>
      </c>
      <c r="J86" s="1" t="str">
        <f>IF(tips[[#This Row],[percent_tip]] &gt;=0.2, "High Tip", "Low Tip")</f>
        <v>Low Tip</v>
      </c>
      <c r="K86" s="1" t="str" cm="1">
        <f t="array" ref="K86">_xlfn.SWITCH(TRUE, tips[[#This Row],[total_bill]] &lt;=13, "Low", tips[[#This Row],[total_bill]] &lt;=24, "Medium", tips[[#This Row],[total_bill]] &gt; 24, "High")</f>
        <v>Medium</v>
      </c>
    </row>
    <row r="87" spans="1:11" hidden="1" x14ac:dyDescent="0.3">
      <c r="A87">
        <v>34.83</v>
      </c>
      <c r="B87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>
        <v>4</v>
      </c>
      <c r="H87" s="1">
        <f>tips[[#This Row],[total_bill]]/tips[[#This Row],[size]]</f>
        <v>8.7074999999999996</v>
      </c>
      <c r="I87" s="3">
        <f>tips[[#This Row],[tip]]/tips[[#This Row],[total_bill]]</f>
        <v>0.14843525696238874</v>
      </c>
      <c r="J87" s="1" t="str">
        <f>IF(tips[[#This Row],[percent_tip]] &gt;=0.2, "High Tip", "Low Tip")</f>
        <v>Low Tip</v>
      </c>
      <c r="K87" s="1" t="str" cm="1">
        <f t="array" ref="K87">_xlfn.SWITCH(TRUE, tips[[#This Row],[total_bill]] &lt;=13, "Low", tips[[#This Row],[total_bill]] &lt;=24, "Medium", tips[[#This Row],[total_bill]] &gt; 24, "High")</f>
        <v>High</v>
      </c>
    </row>
    <row r="88" spans="1:11" x14ac:dyDescent="0.3">
      <c r="A88">
        <v>13.03</v>
      </c>
      <c r="B88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>
        <v>2</v>
      </c>
      <c r="H88" s="1">
        <f>tips[[#This Row],[total_bill]]/tips[[#This Row],[size]]</f>
        <v>6.5149999999999997</v>
      </c>
      <c r="I88" s="3">
        <f>tips[[#This Row],[tip]]/tips[[#This Row],[total_bill]]</f>
        <v>0.15349194167306218</v>
      </c>
      <c r="J88" s="1" t="str">
        <f>IF(tips[[#This Row],[percent_tip]] &gt;=0.2, "High Tip", "Low Tip")</f>
        <v>Low Tip</v>
      </c>
      <c r="K88" s="1" t="str" cm="1">
        <f t="array" ref="K88">_xlfn.SWITCH(TRUE, tips[[#This Row],[total_bill]] &lt;=13, "Low", tips[[#This Row],[total_bill]] &lt;=24, "Medium", tips[[#This Row],[total_bill]] &gt; 24, "High")</f>
        <v>Medium</v>
      </c>
    </row>
    <row r="89" spans="1:11" x14ac:dyDescent="0.3">
      <c r="A89">
        <v>18.28</v>
      </c>
      <c r="B89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>
        <v>2</v>
      </c>
      <c r="H89" s="1">
        <f>tips[[#This Row],[total_bill]]/tips[[#This Row],[size]]</f>
        <v>9.14</v>
      </c>
      <c r="I89" s="3">
        <f>tips[[#This Row],[tip]]/tips[[#This Row],[total_bill]]</f>
        <v>0.21881838074398249</v>
      </c>
      <c r="J89" s="1" t="str">
        <f>IF(tips[[#This Row],[percent_tip]] &gt;=0.2, "High Tip", "Low Tip")</f>
        <v>High Tip</v>
      </c>
      <c r="K89" s="1" t="str" cm="1">
        <f t="array" ref="K89">_xlfn.SWITCH(TRUE, tips[[#This Row],[total_bill]] &lt;=13, "Low", tips[[#This Row],[total_bill]] &lt;=24, "Medium", tips[[#This Row],[total_bill]] &gt; 24, "High")</f>
        <v>Medium</v>
      </c>
    </row>
    <row r="90" spans="1:11" hidden="1" x14ac:dyDescent="0.3">
      <c r="A90">
        <v>24.71</v>
      </c>
      <c r="B90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>
        <v>2</v>
      </c>
      <c r="H90" s="1">
        <f>tips[[#This Row],[total_bill]]/tips[[#This Row],[size]]</f>
        <v>12.355</v>
      </c>
      <c r="I90" s="3">
        <f>tips[[#This Row],[tip]]/tips[[#This Row],[total_bill]]</f>
        <v>0.23674625657628487</v>
      </c>
      <c r="J90" s="1" t="str">
        <f>IF(tips[[#This Row],[percent_tip]] &gt;=0.2, "High Tip", "Low Tip")</f>
        <v>High Tip</v>
      </c>
      <c r="K90" s="1" t="str" cm="1">
        <f t="array" ref="K90">_xlfn.SWITCH(TRUE, tips[[#This Row],[total_bill]] &lt;=13, "Low", tips[[#This Row],[total_bill]] &lt;=24, "Medium", tips[[#This Row],[total_bill]] &gt; 24, "High")</f>
        <v>High</v>
      </c>
    </row>
    <row r="91" spans="1:11" x14ac:dyDescent="0.3">
      <c r="A91">
        <v>21.16</v>
      </c>
      <c r="B91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>
        <v>2</v>
      </c>
      <c r="H91" s="1">
        <f>tips[[#This Row],[total_bill]]/tips[[#This Row],[size]]</f>
        <v>10.58</v>
      </c>
      <c r="I91" s="3">
        <f>tips[[#This Row],[tip]]/tips[[#This Row],[total_bill]]</f>
        <v>0.14177693761814744</v>
      </c>
      <c r="J91" s="1" t="str">
        <f>IF(tips[[#This Row],[percent_tip]] &gt;=0.2, "High Tip", "Low Tip")</f>
        <v>Low Tip</v>
      </c>
      <c r="K91" s="1" t="str" cm="1">
        <f t="array" ref="K91">_xlfn.SWITCH(TRUE, tips[[#This Row],[total_bill]] &lt;=13, "Low", tips[[#This Row],[total_bill]] &lt;=24, "Medium", tips[[#This Row],[total_bill]] &gt; 24, "High")</f>
        <v>Medium</v>
      </c>
    </row>
    <row r="92" spans="1:11" hidden="1" x14ac:dyDescent="0.3">
      <c r="A92">
        <v>28.97</v>
      </c>
      <c r="B92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>
        <v>2</v>
      </c>
      <c r="H92" s="1">
        <f>tips[[#This Row],[total_bill]]/tips[[#This Row],[size]]</f>
        <v>14.484999999999999</v>
      </c>
      <c r="I92" s="3">
        <f>tips[[#This Row],[tip]]/tips[[#This Row],[total_bill]]</f>
        <v>0.10355540214014498</v>
      </c>
      <c r="J92" s="1" t="str">
        <f>IF(tips[[#This Row],[percent_tip]] &gt;=0.2, "High Tip", "Low Tip")</f>
        <v>Low Tip</v>
      </c>
      <c r="K92" s="1" t="str" cm="1">
        <f t="array" ref="K92">_xlfn.SWITCH(TRUE, tips[[#This Row],[total_bill]] &lt;=13, "Low", tips[[#This Row],[total_bill]] &lt;=24, "Medium", tips[[#This Row],[total_bill]] &gt; 24, "High")</f>
        <v>High</v>
      </c>
    </row>
    <row r="93" spans="1:11" x14ac:dyDescent="0.3">
      <c r="A93">
        <v>22.49</v>
      </c>
      <c r="B93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>
        <v>2</v>
      </c>
      <c r="H93" s="1">
        <f>tips[[#This Row],[total_bill]]/tips[[#This Row],[size]]</f>
        <v>11.244999999999999</v>
      </c>
      <c r="I93" s="3">
        <f>tips[[#This Row],[tip]]/tips[[#This Row],[total_bill]]</f>
        <v>0.15562472209871056</v>
      </c>
      <c r="J93" s="1" t="str">
        <f>IF(tips[[#This Row],[percent_tip]] &gt;=0.2, "High Tip", "Low Tip")</f>
        <v>Low Tip</v>
      </c>
      <c r="K93" s="1" t="str" cm="1">
        <f t="array" ref="K93">_xlfn.SWITCH(TRUE, tips[[#This Row],[total_bill]] &lt;=13, "Low", tips[[#This Row],[total_bill]] &lt;=24, "Medium", tips[[#This Row],[total_bill]] &gt; 24, "High")</f>
        <v>Medium</v>
      </c>
    </row>
    <row r="94" spans="1:11" hidden="1" x14ac:dyDescent="0.3">
      <c r="A94">
        <v>5.75</v>
      </c>
      <c r="B94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>
        <v>2</v>
      </c>
      <c r="H94" s="1">
        <f>tips[[#This Row],[total_bill]]/tips[[#This Row],[size]]</f>
        <v>2.875</v>
      </c>
      <c r="I94" s="3">
        <f>tips[[#This Row],[tip]]/tips[[#This Row],[total_bill]]</f>
        <v>0.17391304347826086</v>
      </c>
      <c r="J94" s="1" t="str">
        <f>IF(tips[[#This Row],[percent_tip]] &gt;=0.2, "High Tip", "Low Tip")</f>
        <v>Low Tip</v>
      </c>
      <c r="K94" s="1" t="str" cm="1">
        <f t="array" ref="K94">_xlfn.SWITCH(TRUE, tips[[#This Row],[total_bill]] &lt;=13, "Low", tips[[#This Row],[total_bill]] &lt;=24, "Medium", tips[[#This Row],[total_bill]] &gt; 24, "High")</f>
        <v>Low</v>
      </c>
    </row>
    <row r="95" spans="1:11" x14ac:dyDescent="0.3">
      <c r="A95">
        <v>16.32</v>
      </c>
      <c r="B95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>
        <v>2</v>
      </c>
      <c r="H95" s="1">
        <f>tips[[#This Row],[total_bill]]/tips[[#This Row],[size]]</f>
        <v>8.16</v>
      </c>
      <c r="I95" s="3">
        <f>tips[[#This Row],[tip]]/tips[[#This Row],[total_bill]]</f>
        <v>0.26348039215686275</v>
      </c>
      <c r="J95" s="1" t="str">
        <f>IF(tips[[#This Row],[percent_tip]] &gt;=0.2, "High Tip", "Low Tip")</f>
        <v>High Tip</v>
      </c>
      <c r="K95" s="1" t="str" cm="1">
        <f t="array" ref="K95">_xlfn.SWITCH(TRUE, tips[[#This Row],[total_bill]] &lt;=13, "Low", tips[[#This Row],[total_bill]] &lt;=24, "Medium", tips[[#This Row],[total_bill]] &gt; 24, "High")</f>
        <v>Medium</v>
      </c>
    </row>
    <row r="96" spans="1:11" x14ac:dyDescent="0.3">
      <c r="A96">
        <v>22.75</v>
      </c>
      <c r="B96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>
        <v>2</v>
      </c>
      <c r="H96" s="1">
        <f>tips[[#This Row],[total_bill]]/tips[[#This Row],[size]]</f>
        <v>11.375</v>
      </c>
      <c r="I96" s="3">
        <f>tips[[#This Row],[tip]]/tips[[#This Row],[total_bill]]</f>
        <v>0.14285714285714285</v>
      </c>
      <c r="J96" s="1" t="str">
        <f>IF(tips[[#This Row],[percent_tip]] &gt;=0.2, "High Tip", "Low Tip")</f>
        <v>Low Tip</v>
      </c>
      <c r="K96" s="1" t="str" cm="1">
        <f t="array" ref="K96">_xlfn.SWITCH(TRUE, tips[[#This Row],[total_bill]] &lt;=13, "Low", tips[[#This Row],[total_bill]] &lt;=24, "Medium", tips[[#This Row],[total_bill]] &gt; 24, "High")</f>
        <v>Medium</v>
      </c>
    </row>
    <row r="97" spans="1:11" hidden="1" x14ac:dyDescent="0.3">
      <c r="A97">
        <v>40.17</v>
      </c>
      <c r="B97">
        <v>4.7300000000000004</v>
      </c>
      <c r="C97" s="1" t="s">
        <v>11</v>
      </c>
      <c r="D97" s="1" t="s">
        <v>13</v>
      </c>
      <c r="E97" s="1" t="s">
        <v>16</v>
      </c>
      <c r="F97" s="1" t="s">
        <v>10</v>
      </c>
      <c r="G97">
        <v>4</v>
      </c>
      <c r="H97" s="1">
        <f>tips[[#This Row],[total_bill]]/tips[[#This Row],[size]]</f>
        <v>10.0425</v>
      </c>
      <c r="I97" s="3">
        <f>tips[[#This Row],[tip]]/tips[[#This Row],[total_bill]]</f>
        <v>0.1177495643515061</v>
      </c>
      <c r="J97" s="1" t="str">
        <f>IF(tips[[#This Row],[percent_tip]] &gt;=0.2, "High Tip", "Low Tip")</f>
        <v>Low Tip</v>
      </c>
      <c r="K97" s="1" t="str" cm="1">
        <f t="array" ref="K97">_xlfn.SWITCH(TRUE, tips[[#This Row],[total_bill]] &lt;=13, "Low", tips[[#This Row],[total_bill]] &lt;=24, "Medium", tips[[#This Row],[total_bill]] &gt; 24, "High")</f>
        <v>High</v>
      </c>
    </row>
    <row r="98" spans="1:11" hidden="1" x14ac:dyDescent="0.3">
      <c r="A98">
        <v>27.28</v>
      </c>
      <c r="B98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>
        <v>2</v>
      </c>
      <c r="H98" s="1">
        <f>tips[[#This Row],[total_bill]]/tips[[#This Row],[size]]</f>
        <v>13.64</v>
      </c>
      <c r="I98" s="3">
        <f>tips[[#This Row],[tip]]/tips[[#This Row],[total_bill]]</f>
        <v>0.14662756598240467</v>
      </c>
      <c r="J98" s="1" t="str">
        <f>IF(tips[[#This Row],[percent_tip]] &gt;=0.2, "High Tip", "Low Tip")</f>
        <v>Low Tip</v>
      </c>
      <c r="K98" s="1" t="str" cm="1">
        <f t="array" ref="K98">_xlfn.SWITCH(TRUE, tips[[#This Row],[total_bill]] &lt;=13, "Low", tips[[#This Row],[total_bill]] &lt;=24, "Medium", tips[[#This Row],[total_bill]] &gt; 24, "High")</f>
        <v>High</v>
      </c>
    </row>
    <row r="99" spans="1:11" hidden="1" x14ac:dyDescent="0.3">
      <c r="A99">
        <v>12.03</v>
      </c>
      <c r="B99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>
        <v>2</v>
      </c>
      <c r="H99" s="1">
        <f>tips[[#This Row],[total_bill]]/tips[[#This Row],[size]]</f>
        <v>6.0149999999999997</v>
      </c>
      <c r="I99" s="3">
        <f>tips[[#This Row],[tip]]/tips[[#This Row],[total_bill]]</f>
        <v>0.12468827930174564</v>
      </c>
      <c r="J99" s="1" t="str">
        <f>IF(tips[[#This Row],[percent_tip]] &gt;=0.2, "High Tip", "Low Tip")</f>
        <v>Low Tip</v>
      </c>
      <c r="K99" s="1" t="str" cm="1">
        <f t="array" ref="K99">_xlfn.SWITCH(TRUE, tips[[#This Row],[total_bill]] &lt;=13, "Low", tips[[#This Row],[total_bill]] &lt;=24, "Medium", tips[[#This Row],[total_bill]] &gt; 24, "High")</f>
        <v>Low</v>
      </c>
    </row>
    <row r="100" spans="1:11" x14ac:dyDescent="0.3">
      <c r="A100">
        <v>21.01</v>
      </c>
      <c r="B100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>
        <v>2</v>
      </c>
      <c r="H100" s="1">
        <f>tips[[#This Row],[total_bill]]/tips[[#This Row],[size]]</f>
        <v>10.505000000000001</v>
      </c>
      <c r="I100" s="3">
        <f>tips[[#This Row],[tip]]/tips[[#This Row],[total_bill]]</f>
        <v>0.1427891480247501</v>
      </c>
      <c r="J100" s="1" t="str">
        <f>IF(tips[[#This Row],[percent_tip]] &gt;=0.2, "High Tip", "Low Tip")</f>
        <v>Low Tip</v>
      </c>
      <c r="K100" s="1" t="str" cm="1">
        <f t="array" ref="K100">_xlfn.SWITCH(TRUE, tips[[#This Row],[total_bill]] &lt;=13, "Low", tips[[#This Row],[total_bill]] &lt;=24, "Medium", tips[[#This Row],[total_bill]] &gt; 24, "High")</f>
        <v>Medium</v>
      </c>
    </row>
    <row r="101" spans="1:11" hidden="1" x14ac:dyDescent="0.3">
      <c r="A101">
        <v>12.46</v>
      </c>
      <c r="B10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>
        <v>2</v>
      </c>
      <c r="H101" s="1">
        <f>tips[[#This Row],[total_bill]]/tips[[#This Row],[size]]</f>
        <v>6.23</v>
      </c>
      <c r="I101" s="3">
        <f>tips[[#This Row],[tip]]/tips[[#This Row],[total_bill]]</f>
        <v>0.1203852327447833</v>
      </c>
      <c r="J101" s="1" t="str">
        <f>IF(tips[[#This Row],[percent_tip]] &gt;=0.2, "High Tip", "Low Tip")</f>
        <v>Low Tip</v>
      </c>
      <c r="K101" s="1" t="str" cm="1">
        <f t="array" ref="K101">_xlfn.SWITCH(TRUE, tips[[#This Row],[total_bill]] &lt;=13, "Low", tips[[#This Row],[total_bill]] &lt;=24, "Medium", tips[[#This Row],[total_bill]] &gt; 24, "High")</f>
        <v>Low</v>
      </c>
    </row>
    <row r="102" spans="1:11" hidden="1" x14ac:dyDescent="0.3">
      <c r="A102">
        <v>11.35</v>
      </c>
      <c r="B102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>
        <v>2</v>
      </c>
      <c r="H102" s="1">
        <f>tips[[#This Row],[total_bill]]/tips[[#This Row],[size]]</f>
        <v>5.6749999999999998</v>
      </c>
      <c r="I102" s="3">
        <f>tips[[#This Row],[tip]]/tips[[#This Row],[total_bill]]</f>
        <v>0.22026431718061676</v>
      </c>
      <c r="J102" s="1" t="str">
        <f>IF(tips[[#This Row],[percent_tip]] &gt;=0.2, "High Tip", "Low Tip")</f>
        <v>High Tip</v>
      </c>
      <c r="K102" s="1" t="str" cm="1">
        <f t="array" ref="K102">_xlfn.SWITCH(TRUE, tips[[#This Row],[total_bill]] &lt;=13, "Low", tips[[#This Row],[total_bill]] &lt;=24, "Medium", tips[[#This Row],[total_bill]] &gt; 24, "High")</f>
        <v>Low</v>
      </c>
    </row>
    <row r="103" spans="1:11" x14ac:dyDescent="0.3">
      <c r="A103">
        <v>15.38</v>
      </c>
      <c r="B103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>
        <v>2</v>
      </c>
      <c r="H103" s="1">
        <f>tips[[#This Row],[total_bill]]/tips[[#This Row],[size]]</f>
        <v>7.69</v>
      </c>
      <c r="I103" s="3">
        <f>tips[[#This Row],[tip]]/tips[[#This Row],[total_bill]]</f>
        <v>0.19505851755526657</v>
      </c>
      <c r="J103" s="1" t="str">
        <f>IF(tips[[#This Row],[percent_tip]] &gt;=0.2, "High Tip", "Low Tip")</f>
        <v>Low Tip</v>
      </c>
      <c r="K103" s="1" t="str" cm="1">
        <f t="array" ref="K103">_xlfn.SWITCH(TRUE, tips[[#This Row],[total_bill]] &lt;=13, "Low", tips[[#This Row],[total_bill]] &lt;=24, "Medium", tips[[#This Row],[total_bill]] &gt; 24, "High")</f>
        <v>Medium</v>
      </c>
    </row>
    <row r="104" spans="1:11" hidden="1" x14ac:dyDescent="0.3">
      <c r="A104">
        <v>44.3</v>
      </c>
      <c r="B104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>
        <v>3</v>
      </c>
      <c r="H104" s="1">
        <f>tips[[#This Row],[total_bill]]/tips[[#This Row],[size]]</f>
        <v>14.766666666666666</v>
      </c>
      <c r="I104" s="3">
        <f>tips[[#This Row],[tip]]/tips[[#This Row],[total_bill]]</f>
        <v>5.6433408577878111E-2</v>
      </c>
      <c r="J104" s="1" t="str">
        <f>IF(tips[[#This Row],[percent_tip]] &gt;=0.2, "High Tip", "Low Tip")</f>
        <v>Low Tip</v>
      </c>
      <c r="K104" s="1" t="str" cm="1">
        <f t="array" ref="K104">_xlfn.SWITCH(TRUE, tips[[#This Row],[total_bill]] &lt;=13, "Low", tips[[#This Row],[total_bill]] &lt;=24, "Medium", tips[[#This Row],[total_bill]] &gt; 24, "High")</f>
        <v>High</v>
      </c>
    </row>
    <row r="105" spans="1:11" x14ac:dyDescent="0.3">
      <c r="A105">
        <v>22.42</v>
      </c>
      <c r="B105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>
        <v>2</v>
      </c>
      <c r="H105" s="1">
        <f>tips[[#This Row],[total_bill]]/tips[[#This Row],[size]]</f>
        <v>11.21</v>
      </c>
      <c r="I105" s="3">
        <f>tips[[#This Row],[tip]]/tips[[#This Row],[total_bill]]</f>
        <v>0.15521855486173058</v>
      </c>
      <c r="J105" s="1" t="str">
        <f>IF(tips[[#This Row],[percent_tip]] &gt;=0.2, "High Tip", "Low Tip")</f>
        <v>Low Tip</v>
      </c>
      <c r="K105" s="1" t="str" cm="1">
        <f t="array" ref="K105">_xlfn.SWITCH(TRUE, tips[[#This Row],[total_bill]] &lt;=13, "Low", tips[[#This Row],[total_bill]] &lt;=24, "Medium", tips[[#This Row],[total_bill]] &gt; 24, "High")</f>
        <v>Medium</v>
      </c>
    </row>
    <row r="106" spans="1:11" x14ac:dyDescent="0.3">
      <c r="A106">
        <v>20.92</v>
      </c>
      <c r="B106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>
        <v>2</v>
      </c>
      <c r="H106" s="1">
        <f>tips[[#This Row],[total_bill]]/tips[[#This Row],[size]]</f>
        <v>10.46</v>
      </c>
      <c r="I106" s="3">
        <f>tips[[#This Row],[tip]]/tips[[#This Row],[total_bill]]</f>
        <v>0.19502868068833651</v>
      </c>
      <c r="J106" s="1" t="str">
        <f>IF(tips[[#This Row],[percent_tip]] &gt;=0.2, "High Tip", "Low Tip")</f>
        <v>Low Tip</v>
      </c>
      <c r="K106" s="1" t="str" cm="1">
        <f t="array" ref="K106">_xlfn.SWITCH(TRUE, tips[[#This Row],[total_bill]] &lt;=13, "Low", tips[[#This Row],[total_bill]] &lt;=24, "Medium", tips[[#This Row],[total_bill]] &gt; 24, "High")</f>
        <v>Medium</v>
      </c>
    </row>
    <row r="107" spans="1:11" x14ac:dyDescent="0.3">
      <c r="A107">
        <v>15.36</v>
      </c>
      <c r="B107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>
        <v>2</v>
      </c>
      <c r="H107" s="1">
        <f>tips[[#This Row],[total_bill]]/tips[[#This Row],[size]]</f>
        <v>7.68</v>
      </c>
      <c r="I107" s="3">
        <f>tips[[#This Row],[tip]]/tips[[#This Row],[total_bill]]</f>
        <v>0.10677083333333333</v>
      </c>
      <c r="J107" s="1" t="str">
        <f>IF(tips[[#This Row],[percent_tip]] &gt;=0.2, "High Tip", "Low Tip")</f>
        <v>Low Tip</v>
      </c>
      <c r="K107" s="1" t="str" cm="1">
        <f t="array" ref="K107">_xlfn.SWITCH(TRUE, tips[[#This Row],[total_bill]] &lt;=13, "Low", tips[[#This Row],[total_bill]] &lt;=24, "Medium", tips[[#This Row],[total_bill]] &gt; 24, "High")</f>
        <v>Medium</v>
      </c>
    </row>
    <row r="108" spans="1:11" x14ac:dyDescent="0.3">
      <c r="A108">
        <v>20.49</v>
      </c>
      <c r="B108">
        <v>4.0599999999999996</v>
      </c>
      <c r="C108" s="1" t="s">
        <v>11</v>
      </c>
      <c r="D108" s="1" t="s">
        <v>13</v>
      </c>
      <c r="E108" s="1" t="s">
        <v>12</v>
      </c>
      <c r="F108" s="1" t="s">
        <v>10</v>
      </c>
      <c r="G108">
        <v>2</v>
      </c>
      <c r="H108" s="1">
        <f>tips[[#This Row],[total_bill]]/tips[[#This Row],[size]]</f>
        <v>10.244999999999999</v>
      </c>
      <c r="I108" s="3">
        <f>tips[[#This Row],[tip]]/tips[[#This Row],[total_bill]]</f>
        <v>0.19814543679843827</v>
      </c>
      <c r="J108" s="1" t="str">
        <f>IF(tips[[#This Row],[percent_tip]] &gt;=0.2, "High Tip", "Low Tip")</f>
        <v>Low Tip</v>
      </c>
      <c r="K108" s="1" t="str" cm="1">
        <f t="array" ref="K108">_xlfn.SWITCH(TRUE, tips[[#This Row],[total_bill]] &lt;=13, "Low", tips[[#This Row],[total_bill]] &lt;=24, "Medium", tips[[#This Row],[total_bill]] &gt; 24, "High")</f>
        <v>Medium</v>
      </c>
    </row>
    <row r="109" spans="1:11" hidden="1" x14ac:dyDescent="0.3">
      <c r="A109">
        <v>25.21</v>
      </c>
      <c r="B109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>
        <v>2</v>
      </c>
      <c r="H109" s="1">
        <f>tips[[#This Row],[total_bill]]/tips[[#This Row],[size]]</f>
        <v>12.605</v>
      </c>
      <c r="I109" s="3">
        <f>tips[[#This Row],[tip]]/tips[[#This Row],[total_bill]]</f>
        <v>0.17017056723522411</v>
      </c>
      <c r="J109" s="1" t="str">
        <f>IF(tips[[#This Row],[percent_tip]] &gt;=0.2, "High Tip", "Low Tip")</f>
        <v>Low Tip</v>
      </c>
      <c r="K109" s="1" t="str" cm="1">
        <f t="array" ref="K109">_xlfn.SWITCH(TRUE, tips[[#This Row],[total_bill]] &lt;=13, "Low", tips[[#This Row],[total_bill]] &lt;=24, "Medium", tips[[#This Row],[total_bill]] &gt; 24, "High")</f>
        <v>High</v>
      </c>
    </row>
    <row r="110" spans="1:11" x14ac:dyDescent="0.3">
      <c r="A110">
        <v>18.239999999999998</v>
      </c>
      <c r="B110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>
        <v>2</v>
      </c>
      <c r="H110" s="1">
        <f>tips[[#This Row],[total_bill]]/tips[[#This Row],[size]]</f>
        <v>9.1199999999999992</v>
      </c>
      <c r="I110" s="3">
        <f>tips[[#This Row],[tip]]/tips[[#This Row],[total_bill]]</f>
        <v>0.20614035087719298</v>
      </c>
      <c r="J110" s="1" t="str">
        <f>IF(tips[[#This Row],[percent_tip]] &gt;=0.2, "High Tip", "Low Tip")</f>
        <v>High Tip</v>
      </c>
      <c r="K110" s="1" t="str" cm="1">
        <f t="array" ref="K110">_xlfn.SWITCH(TRUE, tips[[#This Row],[total_bill]] &lt;=13, "Low", tips[[#This Row],[total_bill]] &lt;=24, "Medium", tips[[#This Row],[total_bill]] &gt; 24, "High")</f>
        <v>Medium</v>
      </c>
    </row>
    <row r="111" spans="1:11" x14ac:dyDescent="0.3">
      <c r="A111">
        <v>14.31</v>
      </c>
      <c r="B111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>
        <v>2</v>
      </c>
      <c r="H111" s="1">
        <f>tips[[#This Row],[total_bill]]/tips[[#This Row],[size]]</f>
        <v>7.1550000000000002</v>
      </c>
      <c r="I111" s="3">
        <f>tips[[#This Row],[tip]]/tips[[#This Row],[total_bill]]</f>
        <v>0.27952480782669459</v>
      </c>
      <c r="J111" s="1" t="str">
        <f>IF(tips[[#This Row],[percent_tip]] &gt;=0.2, "High Tip", "Low Tip")</f>
        <v>High Tip</v>
      </c>
      <c r="K111" s="1" t="str" cm="1">
        <f t="array" ref="K111">_xlfn.SWITCH(TRUE, tips[[#This Row],[total_bill]] &lt;=13, "Low", tips[[#This Row],[total_bill]] &lt;=24, "Medium", tips[[#This Row],[total_bill]] &gt; 24, "High")</f>
        <v>Medium</v>
      </c>
    </row>
    <row r="112" spans="1:11" x14ac:dyDescent="0.3">
      <c r="A112">
        <v>14</v>
      </c>
      <c r="B112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>
        <v>2</v>
      </c>
      <c r="H112" s="1">
        <f>tips[[#This Row],[total_bill]]/tips[[#This Row],[size]]</f>
        <v>7</v>
      </c>
      <c r="I112" s="3">
        <f>tips[[#This Row],[tip]]/tips[[#This Row],[total_bill]]</f>
        <v>0.21428571428571427</v>
      </c>
      <c r="J112" s="1" t="str">
        <f>IF(tips[[#This Row],[percent_tip]] &gt;=0.2, "High Tip", "Low Tip")</f>
        <v>High Tip</v>
      </c>
      <c r="K112" s="1" t="str" cm="1">
        <f t="array" ref="K112">_xlfn.SWITCH(TRUE, tips[[#This Row],[total_bill]] &lt;=13, "Low", tips[[#This Row],[total_bill]] &lt;=24, "Medium", tips[[#This Row],[total_bill]] &gt; 24, "High")</f>
        <v>Medium</v>
      </c>
    </row>
    <row r="113" spans="1:11" hidden="1" x14ac:dyDescent="0.3">
      <c r="A113">
        <v>7.25</v>
      </c>
      <c r="B113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>
        <v>1</v>
      </c>
      <c r="H113" s="1">
        <f>tips[[#This Row],[total_bill]]/tips[[#This Row],[size]]</f>
        <v>7.25</v>
      </c>
      <c r="I113" s="3">
        <f>tips[[#This Row],[tip]]/tips[[#This Row],[total_bill]]</f>
        <v>0.13793103448275862</v>
      </c>
      <c r="J113" s="1" t="str">
        <f>IF(tips[[#This Row],[percent_tip]] &gt;=0.2, "High Tip", "Low Tip")</f>
        <v>Low Tip</v>
      </c>
      <c r="K113" s="1" t="str" cm="1">
        <f t="array" ref="K113">_xlfn.SWITCH(TRUE, tips[[#This Row],[total_bill]] &lt;=13, "Low", tips[[#This Row],[total_bill]] &lt;=24, "Medium", tips[[#This Row],[total_bill]] &gt; 24, "High")</f>
        <v>Low</v>
      </c>
    </row>
    <row r="114" spans="1:11" hidden="1" x14ac:dyDescent="0.3">
      <c r="A114">
        <v>38.07</v>
      </c>
      <c r="B114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>
        <v>3</v>
      </c>
      <c r="H114" s="1">
        <f>tips[[#This Row],[total_bill]]/tips[[#This Row],[size]]</f>
        <v>12.69</v>
      </c>
      <c r="I114" s="3">
        <f>tips[[#This Row],[tip]]/tips[[#This Row],[total_bill]]</f>
        <v>0.10506960861570791</v>
      </c>
      <c r="J114" s="1" t="str">
        <f>IF(tips[[#This Row],[percent_tip]] &gt;=0.2, "High Tip", "Low Tip")</f>
        <v>Low Tip</v>
      </c>
      <c r="K114" s="1" t="str" cm="1">
        <f t="array" ref="K114">_xlfn.SWITCH(TRUE, tips[[#This Row],[total_bill]] &lt;=13, "Low", tips[[#This Row],[total_bill]] &lt;=24, "Medium", tips[[#This Row],[total_bill]] &gt; 24, "High")</f>
        <v>High</v>
      </c>
    </row>
    <row r="115" spans="1:11" x14ac:dyDescent="0.3">
      <c r="A115">
        <v>23.95</v>
      </c>
      <c r="B115">
        <v>2.5499999999999998</v>
      </c>
      <c r="C115" s="1" t="s">
        <v>11</v>
      </c>
      <c r="D115" s="1" t="s">
        <v>8</v>
      </c>
      <c r="E115" s="1" t="s">
        <v>9</v>
      </c>
      <c r="F115" s="1" t="s">
        <v>10</v>
      </c>
      <c r="G115">
        <v>2</v>
      </c>
      <c r="H115" s="1">
        <f>tips[[#This Row],[total_bill]]/tips[[#This Row],[size]]</f>
        <v>11.975</v>
      </c>
      <c r="I115" s="3">
        <f>tips[[#This Row],[tip]]/tips[[#This Row],[total_bill]]</f>
        <v>0.10647181628392484</v>
      </c>
      <c r="J115" s="1" t="str">
        <f>IF(tips[[#This Row],[percent_tip]] &gt;=0.2, "High Tip", "Low Tip")</f>
        <v>Low Tip</v>
      </c>
      <c r="K115" s="1" t="str" cm="1">
        <f t="array" ref="K115">_xlfn.SWITCH(TRUE, tips[[#This Row],[total_bill]] &lt;=13, "Low", tips[[#This Row],[total_bill]] &lt;=24, "Medium", tips[[#This Row],[total_bill]] &gt; 24, "High")</f>
        <v>Medium</v>
      </c>
    </row>
    <row r="116" spans="1:11" hidden="1" x14ac:dyDescent="0.3">
      <c r="A116">
        <v>25.71</v>
      </c>
      <c r="B116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>
        <v>3</v>
      </c>
      <c r="H116" s="1">
        <f>tips[[#This Row],[total_bill]]/tips[[#This Row],[size]]</f>
        <v>8.57</v>
      </c>
      <c r="I116" s="3">
        <f>tips[[#This Row],[tip]]/tips[[#This Row],[total_bill]]</f>
        <v>0.15558148580318942</v>
      </c>
      <c r="J116" s="1" t="str">
        <f>IF(tips[[#This Row],[percent_tip]] &gt;=0.2, "High Tip", "Low Tip")</f>
        <v>Low Tip</v>
      </c>
      <c r="K116" s="1" t="str" cm="1">
        <f t="array" ref="K116">_xlfn.SWITCH(TRUE, tips[[#This Row],[total_bill]] &lt;=13, "Low", tips[[#This Row],[total_bill]] &lt;=24, "Medium", tips[[#This Row],[total_bill]] &gt; 24, "High")</f>
        <v>High</v>
      </c>
    </row>
    <row r="117" spans="1:11" x14ac:dyDescent="0.3">
      <c r="A117">
        <v>17.309999999999999</v>
      </c>
      <c r="B117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>
        <v>2</v>
      </c>
      <c r="H117" s="1">
        <f>tips[[#This Row],[total_bill]]/tips[[#This Row],[size]]</f>
        <v>8.6549999999999994</v>
      </c>
      <c r="I117" s="3">
        <f>tips[[#This Row],[tip]]/tips[[#This Row],[total_bill]]</f>
        <v>0.20219526285384173</v>
      </c>
      <c r="J117" s="1" t="str">
        <f>IF(tips[[#This Row],[percent_tip]] &gt;=0.2, "High Tip", "Low Tip")</f>
        <v>High Tip</v>
      </c>
      <c r="K117" s="1" t="str" cm="1">
        <f t="array" ref="K117">_xlfn.SWITCH(TRUE, tips[[#This Row],[total_bill]] &lt;=13, "Low", tips[[#This Row],[total_bill]] &lt;=24, "Medium", tips[[#This Row],[total_bill]] &gt; 24, "High")</f>
        <v>Medium</v>
      </c>
    </row>
    <row r="118" spans="1:11" hidden="1" x14ac:dyDescent="0.3">
      <c r="A118">
        <v>29.93</v>
      </c>
      <c r="B118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>
        <v>4</v>
      </c>
      <c r="H118" s="1">
        <f>tips[[#This Row],[total_bill]]/tips[[#This Row],[size]]</f>
        <v>7.4824999999999999</v>
      </c>
      <c r="I118" s="3">
        <f>tips[[#This Row],[tip]]/tips[[#This Row],[total_bill]]</f>
        <v>0.1693952555963916</v>
      </c>
      <c r="J118" s="1" t="str">
        <f>IF(tips[[#This Row],[percent_tip]] &gt;=0.2, "High Tip", "Low Tip")</f>
        <v>Low Tip</v>
      </c>
      <c r="K118" s="1" t="str" cm="1">
        <f t="array" ref="K118">_xlfn.SWITCH(TRUE, tips[[#This Row],[total_bill]] &lt;=13, "Low", tips[[#This Row],[total_bill]] &lt;=24, "Medium", tips[[#This Row],[total_bill]] &gt; 24, "High")</f>
        <v>High</v>
      </c>
    </row>
    <row r="119" spans="1:11" hidden="1" x14ac:dyDescent="0.3">
      <c r="A119">
        <v>10.65</v>
      </c>
      <c r="B119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>
        <v>2</v>
      </c>
      <c r="H119" s="1">
        <f>tips[[#This Row],[total_bill]]/tips[[#This Row],[size]]</f>
        <v>5.3250000000000002</v>
      </c>
      <c r="I119" s="3">
        <f>tips[[#This Row],[tip]]/tips[[#This Row],[total_bill]]</f>
        <v>0.14084507042253522</v>
      </c>
      <c r="J119" s="1" t="str">
        <f>IF(tips[[#This Row],[percent_tip]] &gt;=0.2, "High Tip", "Low Tip")</f>
        <v>Low Tip</v>
      </c>
      <c r="K119" s="1" t="str" cm="1">
        <f t="array" ref="K119">_xlfn.SWITCH(TRUE, tips[[#This Row],[total_bill]] &lt;=13, "Low", tips[[#This Row],[total_bill]] &lt;=24, "Medium", tips[[#This Row],[total_bill]] &gt; 24, "High")</f>
        <v>Low</v>
      </c>
    </row>
    <row r="120" spans="1:11" hidden="1" x14ac:dyDescent="0.3">
      <c r="A120">
        <v>12.43</v>
      </c>
      <c r="B120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>
        <v>2</v>
      </c>
      <c r="H120" s="1">
        <f>tips[[#This Row],[total_bill]]/tips[[#This Row],[size]]</f>
        <v>6.2149999999999999</v>
      </c>
      <c r="I120" s="3">
        <f>tips[[#This Row],[tip]]/tips[[#This Row],[total_bill]]</f>
        <v>0.14481094127111827</v>
      </c>
      <c r="J120" s="1" t="str">
        <f>IF(tips[[#This Row],[percent_tip]] &gt;=0.2, "High Tip", "Low Tip")</f>
        <v>Low Tip</v>
      </c>
      <c r="K120" s="1" t="str" cm="1">
        <f t="array" ref="K120">_xlfn.SWITCH(TRUE, tips[[#This Row],[total_bill]] &lt;=13, "Low", tips[[#This Row],[total_bill]] &lt;=24, "Medium", tips[[#This Row],[total_bill]] &gt; 24, "High")</f>
        <v>Low</v>
      </c>
    </row>
    <row r="121" spans="1:11" hidden="1" x14ac:dyDescent="0.3">
      <c r="A121">
        <v>24.08</v>
      </c>
      <c r="B12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>
        <v>4</v>
      </c>
      <c r="H121" s="1">
        <f>tips[[#This Row],[total_bill]]/tips[[#This Row],[size]]</f>
        <v>6.02</v>
      </c>
      <c r="I121" s="3">
        <f>tips[[#This Row],[tip]]/tips[[#This Row],[total_bill]]</f>
        <v>0.1212624584717608</v>
      </c>
      <c r="J121" s="1" t="str">
        <f>IF(tips[[#This Row],[percent_tip]] &gt;=0.2, "High Tip", "Low Tip")</f>
        <v>Low Tip</v>
      </c>
      <c r="K121" s="1" t="str" cm="1">
        <f t="array" ref="K121">_xlfn.SWITCH(TRUE, tips[[#This Row],[total_bill]] &lt;=13, "Low", tips[[#This Row],[total_bill]] &lt;=24, "Medium", tips[[#This Row],[total_bill]] &gt; 24, "High")</f>
        <v>High</v>
      </c>
    </row>
    <row r="122" spans="1:11" hidden="1" x14ac:dyDescent="0.3">
      <c r="A122">
        <v>11.69</v>
      </c>
      <c r="B122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>
        <v>2</v>
      </c>
      <c r="H122" s="1">
        <f>tips[[#This Row],[total_bill]]/tips[[#This Row],[size]]</f>
        <v>5.8449999999999998</v>
      </c>
      <c r="I122" s="3">
        <f>tips[[#This Row],[tip]]/tips[[#This Row],[total_bill]]</f>
        <v>0.19760479041916168</v>
      </c>
      <c r="J122" s="1" t="str">
        <f>IF(tips[[#This Row],[percent_tip]] &gt;=0.2, "High Tip", "Low Tip")</f>
        <v>Low Tip</v>
      </c>
      <c r="K122" s="1" t="str" cm="1">
        <f t="array" ref="K122">_xlfn.SWITCH(TRUE, tips[[#This Row],[total_bill]] &lt;=13, "Low", tips[[#This Row],[total_bill]] &lt;=24, "Medium", tips[[#This Row],[total_bill]] &gt; 24, "High")</f>
        <v>Low</v>
      </c>
    </row>
    <row r="123" spans="1:11" x14ac:dyDescent="0.3">
      <c r="A123">
        <v>13.42</v>
      </c>
      <c r="B123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>
        <v>2</v>
      </c>
      <c r="H123" s="1">
        <f>tips[[#This Row],[total_bill]]/tips[[#This Row],[size]]</f>
        <v>6.71</v>
      </c>
      <c r="I123" s="3">
        <f>tips[[#This Row],[tip]]/tips[[#This Row],[total_bill]]</f>
        <v>0.12518628912071533</v>
      </c>
      <c r="J123" s="1" t="str">
        <f>IF(tips[[#This Row],[percent_tip]] &gt;=0.2, "High Tip", "Low Tip")</f>
        <v>Low Tip</v>
      </c>
      <c r="K123" s="1" t="str" cm="1">
        <f t="array" ref="K123">_xlfn.SWITCH(TRUE, tips[[#This Row],[total_bill]] &lt;=13, "Low", tips[[#This Row],[total_bill]] &lt;=24, "Medium", tips[[#This Row],[total_bill]] &gt; 24, "High")</f>
        <v>Medium</v>
      </c>
    </row>
    <row r="124" spans="1:11" x14ac:dyDescent="0.3">
      <c r="A124">
        <v>14.26</v>
      </c>
      <c r="B124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>
        <v>2</v>
      </c>
      <c r="H124" s="1">
        <f>tips[[#This Row],[total_bill]]/tips[[#This Row],[size]]</f>
        <v>7.13</v>
      </c>
      <c r="I124" s="3">
        <f>tips[[#This Row],[tip]]/tips[[#This Row],[total_bill]]</f>
        <v>0.17531556802244039</v>
      </c>
      <c r="J124" s="1" t="str">
        <f>IF(tips[[#This Row],[percent_tip]] &gt;=0.2, "High Tip", "Low Tip")</f>
        <v>Low Tip</v>
      </c>
      <c r="K124" s="1" t="str" cm="1">
        <f t="array" ref="K124">_xlfn.SWITCH(TRUE, tips[[#This Row],[total_bill]] &lt;=13, "Low", tips[[#This Row],[total_bill]] &lt;=24, "Medium", tips[[#This Row],[total_bill]] &gt; 24, "High")</f>
        <v>Medium</v>
      </c>
    </row>
    <row r="125" spans="1:11" x14ac:dyDescent="0.3">
      <c r="A125">
        <v>15.95</v>
      </c>
      <c r="B125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>
        <v>2</v>
      </c>
      <c r="H125" s="1">
        <f>tips[[#This Row],[total_bill]]/tips[[#This Row],[size]]</f>
        <v>7.9749999999999996</v>
      </c>
      <c r="I125" s="3">
        <f>tips[[#This Row],[tip]]/tips[[#This Row],[total_bill]]</f>
        <v>0.12539184952978058</v>
      </c>
      <c r="J125" s="1" t="str">
        <f>IF(tips[[#This Row],[percent_tip]] &gt;=0.2, "High Tip", "Low Tip")</f>
        <v>Low Tip</v>
      </c>
      <c r="K125" s="1" t="str" cm="1">
        <f t="array" ref="K125">_xlfn.SWITCH(TRUE, tips[[#This Row],[total_bill]] &lt;=13, "Low", tips[[#This Row],[total_bill]] &lt;=24, "Medium", tips[[#This Row],[total_bill]] &gt; 24, "High")</f>
        <v>Medium</v>
      </c>
    </row>
    <row r="126" spans="1:11" hidden="1" x14ac:dyDescent="0.3">
      <c r="A126">
        <v>12.48</v>
      </c>
      <c r="B126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>
        <v>2</v>
      </c>
      <c r="H126" s="1">
        <f>tips[[#This Row],[total_bill]]/tips[[#This Row],[size]]</f>
        <v>6.24</v>
      </c>
      <c r="I126" s="3">
        <f>tips[[#This Row],[tip]]/tips[[#This Row],[total_bill]]</f>
        <v>0.20192307692307693</v>
      </c>
      <c r="J126" s="1" t="str">
        <f>IF(tips[[#This Row],[percent_tip]] &gt;=0.2, "High Tip", "Low Tip")</f>
        <v>High Tip</v>
      </c>
      <c r="K126" s="1" t="str" cm="1">
        <f t="array" ref="K126">_xlfn.SWITCH(TRUE, tips[[#This Row],[total_bill]] &lt;=13, "Low", tips[[#This Row],[total_bill]] &lt;=24, "Medium", tips[[#This Row],[total_bill]] &gt; 24, "High")</f>
        <v>Low</v>
      </c>
    </row>
    <row r="127" spans="1:11" hidden="1" x14ac:dyDescent="0.3">
      <c r="A127">
        <v>29.8</v>
      </c>
      <c r="B127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>
        <v>6</v>
      </c>
      <c r="H127" s="1">
        <f>tips[[#This Row],[total_bill]]/tips[[#This Row],[size]]</f>
        <v>4.9666666666666668</v>
      </c>
      <c r="I127" s="3">
        <f>tips[[#This Row],[tip]]/tips[[#This Row],[total_bill]]</f>
        <v>0.14093959731543623</v>
      </c>
      <c r="J127" s="1" t="str">
        <f>IF(tips[[#This Row],[percent_tip]] &gt;=0.2, "High Tip", "Low Tip")</f>
        <v>Low Tip</v>
      </c>
      <c r="K127" s="1" t="str" cm="1">
        <f t="array" ref="K127">_xlfn.SWITCH(TRUE, tips[[#This Row],[total_bill]] &lt;=13, "Low", tips[[#This Row],[total_bill]] &lt;=24, "Medium", tips[[#This Row],[total_bill]] &gt; 24, "High")</f>
        <v>High</v>
      </c>
    </row>
    <row r="128" spans="1:11" hidden="1" x14ac:dyDescent="0.3">
      <c r="A128">
        <v>8.52</v>
      </c>
      <c r="B128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>
        <v>2</v>
      </c>
      <c r="H128" s="1">
        <f>tips[[#This Row],[total_bill]]/tips[[#This Row],[size]]</f>
        <v>4.26</v>
      </c>
      <c r="I128" s="3">
        <f>tips[[#This Row],[tip]]/tips[[#This Row],[total_bill]]</f>
        <v>0.17370892018779344</v>
      </c>
      <c r="J128" s="1" t="str">
        <f>IF(tips[[#This Row],[percent_tip]] &gt;=0.2, "High Tip", "Low Tip")</f>
        <v>Low Tip</v>
      </c>
      <c r="K128" s="1" t="str" cm="1">
        <f t="array" ref="K128">_xlfn.SWITCH(TRUE, tips[[#This Row],[total_bill]] &lt;=13, "Low", tips[[#This Row],[total_bill]] &lt;=24, "Medium", tips[[#This Row],[total_bill]] &gt; 24, "High")</f>
        <v>Low</v>
      </c>
    </row>
    <row r="129" spans="1:11" x14ac:dyDescent="0.3">
      <c r="A129">
        <v>14.52</v>
      </c>
      <c r="B129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>
        <v>2</v>
      </c>
      <c r="H129" s="1">
        <f>tips[[#This Row],[total_bill]]/tips[[#This Row],[size]]</f>
        <v>7.26</v>
      </c>
      <c r="I129" s="3">
        <f>tips[[#This Row],[tip]]/tips[[#This Row],[total_bill]]</f>
        <v>0.13774104683195593</v>
      </c>
      <c r="J129" s="1" t="str">
        <f>IF(tips[[#This Row],[percent_tip]] &gt;=0.2, "High Tip", "Low Tip")</f>
        <v>Low Tip</v>
      </c>
      <c r="K129" s="1" t="str" cm="1">
        <f t="array" ref="K129">_xlfn.SWITCH(TRUE, tips[[#This Row],[total_bill]] &lt;=13, "Low", tips[[#This Row],[total_bill]] &lt;=24, "Medium", tips[[#This Row],[total_bill]] &gt; 24, "High")</f>
        <v>Medium</v>
      </c>
    </row>
    <row r="130" spans="1:11" hidden="1" x14ac:dyDescent="0.3">
      <c r="A130">
        <v>11.38</v>
      </c>
      <c r="B130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>
        <v>2</v>
      </c>
      <c r="H130" s="1">
        <f>tips[[#This Row],[total_bill]]/tips[[#This Row],[size]]</f>
        <v>5.69</v>
      </c>
      <c r="I130" s="3">
        <f>tips[[#This Row],[tip]]/tips[[#This Row],[total_bill]]</f>
        <v>0.17574692442882248</v>
      </c>
      <c r="J130" s="1" t="str">
        <f>IF(tips[[#This Row],[percent_tip]] &gt;=0.2, "High Tip", "Low Tip")</f>
        <v>Low Tip</v>
      </c>
      <c r="K130" s="1" t="str" cm="1">
        <f t="array" ref="K130">_xlfn.SWITCH(TRUE, tips[[#This Row],[total_bill]] &lt;=13, "Low", tips[[#This Row],[total_bill]] &lt;=24, "Medium", tips[[#This Row],[total_bill]] &gt; 24, "High")</f>
        <v>Low</v>
      </c>
    </row>
    <row r="131" spans="1:11" x14ac:dyDescent="0.3">
      <c r="A131">
        <v>22.82</v>
      </c>
      <c r="B131">
        <v>2.1800000000000002</v>
      </c>
      <c r="C131" s="1" t="s">
        <v>11</v>
      </c>
      <c r="D131" s="1" t="s">
        <v>8</v>
      </c>
      <c r="E131" s="1" t="s">
        <v>14</v>
      </c>
      <c r="F131" s="1" t="s">
        <v>15</v>
      </c>
      <c r="G131">
        <v>3</v>
      </c>
      <c r="H131" s="1">
        <f>tips[[#This Row],[total_bill]]/tips[[#This Row],[size]]</f>
        <v>7.6066666666666665</v>
      </c>
      <c r="I131" s="3">
        <f>tips[[#This Row],[tip]]/tips[[#This Row],[total_bill]]</f>
        <v>9.5530236634531113E-2</v>
      </c>
      <c r="J131" s="1" t="str">
        <f>IF(tips[[#This Row],[percent_tip]] &gt;=0.2, "High Tip", "Low Tip")</f>
        <v>Low Tip</v>
      </c>
      <c r="K131" s="1" t="str" cm="1">
        <f t="array" ref="K131">_xlfn.SWITCH(TRUE, tips[[#This Row],[total_bill]] &lt;=13, "Low", tips[[#This Row],[total_bill]] &lt;=24, "Medium", tips[[#This Row],[total_bill]] &gt; 24, "High")</f>
        <v>Medium</v>
      </c>
    </row>
    <row r="132" spans="1:11" x14ac:dyDescent="0.3">
      <c r="A132">
        <v>19.079999999999998</v>
      </c>
      <c r="B132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>
        <v>2</v>
      </c>
      <c r="H132" s="1">
        <f>tips[[#This Row],[total_bill]]/tips[[#This Row],[size]]</f>
        <v>9.5399999999999991</v>
      </c>
      <c r="I132" s="3">
        <f>tips[[#This Row],[tip]]/tips[[#This Row],[total_bill]]</f>
        <v>7.8616352201257872E-2</v>
      </c>
      <c r="J132" s="1" t="str">
        <f>IF(tips[[#This Row],[percent_tip]] &gt;=0.2, "High Tip", "Low Tip")</f>
        <v>Low Tip</v>
      </c>
      <c r="K132" s="1" t="str" cm="1">
        <f t="array" ref="K132">_xlfn.SWITCH(TRUE, tips[[#This Row],[total_bill]] &lt;=13, "Low", tips[[#This Row],[total_bill]] &lt;=24, "Medium", tips[[#This Row],[total_bill]] &gt; 24, "High")</f>
        <v>Medium</v>
      </c>
    </row>
    <row r="133" spans="1:11" x14ac:dyDescent="0.3">
      <c r="A133">
        <v>20.27</v>
      </c>
      <c r="B133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>
        <v>2</v>
      </c>
      <c r="H133" s="1">
        <f>tips[[#This Row],[total_bill]]/tips[[#This Row],[size]]</f>
        <v>10.135</v>
      </c>
      <c r="I133" s="3">
        <f>tips[[#This Row],[tip]]/tips[[#This Row],[total_bill]]</f>
        <v>0.13961519486926494</v>
      </c>
      <c r="J133" s="1" t="str">
        <f>IF(tips[[#This Row],[percent_tip]] &gt;=0.2, "High Tip", "Low Tip")</f>
        <v>Low Tip</v>
      </c>
      <c r="K133" s="1" t="str" cm="1">
        <f t="array" ref="K133">_xlfn.SWITCH(TRUE, tips[[#This Row],[total_bill]] &lt;=13, "Low", tips[[#This Row],[total_bill]] &lt;=24, "Medium", tips[[#This Row],[total_bill]] &gt; 24, "High")</f>
        <v>Medium</v>
      </c>
    </row>
    <row r="134" spans="1:11" hidden="1" x14ac:dyDescent="0.3">
      <c r="A134">
        <v>11.17</v>
      </c>
      <c r="B134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>
        <v>2</v>
      </c>
      <c r="H134" s="1">
        <f>tips[[#This Row],[total_bill]]/tips[[#This Row],[size]]</f>
        <v>5.585</v>
      </c>
      <c r="I134" s="3">
        <f>tips[[#This Row],[tip]]/tips[[#This Row],[total_bill]]</f>
        <v>0.13428827215756492</v>
      </c>
      <c r="J134" s="1" t="str">
        <f>IF(tips[[#This Row],[percent_tip]] &gt;=0.2, "High Tip", "Low Tip")</f>
        <v>Low Tip</v>
      </c>
      <c r="K134" s="1" t="str" cm="1">
        <f t="array" ref="K134">_xlfn.SWITCH(TRUE, tips[[#This Row],[total_bill]] &lt;=13, "Low", tips[[#This Row],[total_bill]] &lt;=24, "Medium", tips[[#This Row],[total_bill]] &gt; 24, "High")</f>
        <v>Low</v>
      </c>
    </row>
    <row r="135" spans="1:11" hidden="1" x14ac:dyDescent="0.3">
      <c r="A135">
        <v>12.26</v>
      </c>
      <c r="B135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>
        <v>2</v>
      </c>
      <c r="H135" s="1">
        <f>tips[[#This Row],[total_bill]]/tips[[#This Row],[size]]</f>
        <v>6.13</v>
      </c>
      <c r="I135" s="3">
        <f>tips[[#This Row],[tip]]/tips[[#This Row],[total_bill]]</f>
        <v>0.16313213703099511</v>
      </c>
      <c r="J135" s="1" t="str">
        <f>IF(tips[[#This Row],[percent_tip]] &gt;=0.2, "High Tip", "Low Tip")</f>
        <v>Low Tip</v>
      </c>
      <c r="K135" s="1" t="str" cm="1">
        <f t="array" ref="K135">_xlfn.SWITCH(TRUE, tips[[#This Row],[total_bill]] &lt;=13, "Low", tips[[#This Row],[total_bill]] &lt;=24, "Medium", tips[[#This Row],[total_bill]] &gt; 24, "High")</f>
        <v>Low</v>
      </c>
    </row>
    <row r="136" spans="1:11" x14ac:dyDescent="0.3">
      <c r="A136">
        <v>18.260000000000002</v>
      </c>
      <c r="B136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>
        <v>2</v>
      </c>
      <c r="H136" s="1">
        <f>tips[[#This Row],[total_bill]]/tips[[#This Row],[size]]</f>
        <v>9.1300000000000008</v>
      </c>
      <c r="I136" s="3">
        <f>tips[[#This Row],[tip]]/tips[[#This Row],[total_bill]]</f>
        <v>0.17798466593647316</v>
      </c>
      <c r="J136" s="1" t="str">
        <f>IF(tips[[#This Row],[percent_tip]] &gt;=0.2, "High Tip", "Low Tip")</f>
        <v>Low Tip</v>
      </c>
      <c r="K136" s="1" t="str" cm="1">
        <f t="array" ref="K136">_xlfn.SWITCH(TRUE, tips[[#This Row],[total_bill]] &lt;=13, "Low", tips[[#This Row],[total_bill]] &lt;=24, "Medium", tips[[#This Row],[total_bill]] &gt; 24, "High")</f>
        <v>Medium</v>
      </c>
    </row>
    <row r="137" spans="1:11" hidden="1" x14ac:dyDescent="0.3">
      <c r="A137">
        <v>8.51</v>
      </c>
      <c r="B137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>
        <v>2</v>
      </c>
      <c r="H137" s="1">
        <f>tips[[#This Row],[total_bill]]/tips[[#This Row],[size]]</f>
        <v>4.2549999999999999</v>
      </c>
      <c r="I137" s="3">
        <f>tips[[#This Row],[tip]]/tips[[#This Row],[total_bill]]</f>
        <v>0.14688601645123384</v>
      </c>
      <c r="J137" s="1" t="str">
        <f>IF(tips[[#This Row],[percent_tip]] &gt;=0.2, "High Tip", "Low Tip")</f>
        <v>Low Tip</v>
      </c>
      <c r="K137" s="1" t="str" cm="1">
        <f t="array" ref="K137">_xlfn.SWITCH(TRUE, tips[[#This Row],[total_bill]] &lt;=13, "Low", tips[[#This Row],[total_bill]] &lt;=24, "Medium", tips[[#This Row],[total_bill]] &gt; 24, "High")</f>
        <v>Low</v>
      </c>
    </row>
    <row r="138" spans="1:11" hidden="1" x14ac:dyDescent="0.3">
      <c r="A138">
        <v>10.33</v>
      </c>
      <c r="B138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>
        <v>2</v>
      </c>
      <c r="H138" s="1">
        <f>tips[[#This Row],[total_bill]]/tips[[#This Row],[size]]</f>
        <v>5.165</v>
      </c>
      <c r="I138" s="3">
        <f>tips[[#This Row],[tip]]/tips[[#This Row],[total_bill]]</f>
        <v>0.1936108422071636</v>
      </c>
      <c r="J138" s="1" t="str">
        <f>IF(tips[[#This Row],[percent_tip]] &gt;=0.2, "High Tip", "Low Tip")</f>
        <v>Low Tip</v>
      </c>
      <c r="K138" s="1" t="str" cm="1">
        <f t="array" ref="K138">_xlfn.SWITCH(TRUE, tips[[#This Row],[total_bill]] &lt;=13, "Low", tips[[#This Row],[total_bill]] &lt;=24, "Medium", tips[[#This Row],[total_bill]] &gt; 24, "High")</f>
        <v>Low</v>
      </c>
    </row>
    <row r="139" spans="1:11" x14ac:dyDescent="0.3">
      <c r="A139">
        <v>14.15</v>
      </c>
      <c r="B139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>
        <v>2</v>
      </c>
      <c r="H139" s="1">
        <f>tips[[#This Row],[total_bill]]/tips[[#This Row],[size]]</f>
        <v>7.0750000000000002</v>
      </c>
      <c r="I139" s="3">
        <f>tips[[#This Row],[tip]]/tips[[#This Row],[total_bill]]</f>
        <v>0.14134275618374559</v>
      </c>
      <c r="J139" s="1" t="str">
        <f>IF(tips[[#This Row],[percent_tip]] &gt;=0.2, "High Tip", "Low Tip")</f>
        <v>Low Tip</v>
      </c>
      <c r="K139" s="1" t="str" cm="1">
        <f t="array" ref="K139">_xlfn.SWITCH(TRUE, tips[[#This Row],[total_bill]] &lt;=13, "Low", tips[[#This Row],[total_bill]] &lt;=24, "Medium", tips[[#This Row],[total_bill]] &gt; 24, "High")</f>
        <v>Medium</v>
      </c>
    </row>
    <row r="140" spans="1:11" x14ac:dyDescent="0.3">
      <c r="A140">
        <v>16</v>
      </c>
      <c r="B140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>
        <v>2</v>
      </c>
      <c r="H140" s="1">
        <f>tips[[#This Row],[total_bill]]/tips[[#This Row],[size]]</f>
        <v>8</v>
      </c>
      <c r="I140" s="3">
        <f>tips[[#This Row],[tip]]/tips[[#This Row],[total_bill]]</f>
        <v>0.125</v>
      </c>
      <c r="J140" s="1" t="str">
        <f>IF(tips[[#This Row],[percent_tip]] &gt;=0.2, "High Tip", "Low Tip")</f>
        <v>Low Tip</v>
      </c>
      <c r="K140" s="1" t="str" cm="1">
        <f t="array" ref="K140">_xlfn.SWITCH(TRUE, tips[[#This Row],[total_bill]] &lt;=13, "Low", tips[[#This Row],[total_bill]] &lt;=24, "Medium", tips[[#This Row],[total_bill]] &gt; 24, "High")</f>
        <v>Medium</v>
      </c>
    </row>
    <row r="141" spans="1:11" x14ac:dyDescent="0.3">
      <c r="A141">
        <v>13.16</v>
      </c>
      <c r="B14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>
        <v>2</v>
      </c>
      <c r="H141" s="1">
        <f>tips[[#This Row],[total_bill]]/tips[[#This Row],[size]]</f>
        <v>6.58</v>
      </c>
      <c r="I141" s="3">
        <f>tips[[#This Row],[tip]]/tips[[#This Row],[total_bill]]</f>
        <v>0.20896656534954408</v>
      </c>
      <c r="J141" s="1" t="str">
        <f>IF(tips[[#This Row],[percent_tip]] &gt;=0.2, "High Tip", "Low Tip")</f>
        <v>High Tip</v>
      </c>
      <c r="K141" s="1" t="str" cm="1">
        <f t="array" ref="K141">_xlfn.SWITCH(TRUE, tips[[#This Row],[total_bill]] &lt;=13, "Low", tips[[#This Row],[total_bill]] &lt;=24, "Medium", tips[[#This Row],[total_bill]] &gt; 24, "High")</f>
        <v>Medium</v>
      </c>
    </row>
    <row r="142" spans="1:11" x14ac:dyDescent="0.3">
      <c r="A142">
        <v>17.47</v>
      </c>
      <c r="B142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>
        <v>2</v>
      </c>
      <c r="H142" s="1">
        <f>tips[[#This Row],[total_bill]]/tips[[#This Row],[size]]</f>
        <v>8.7349999999999994</v>
      </c>
      <c r="I142" s="3">
        <f>tips[[#This Row],[tip]]/tips[[#This Row],[total_bill]]</f>
        <v>0.20034344590726963</v>
      </c>
      <c r="J142" s="1" t="str">
        <f>IF(tips[[#This Row],[percent_tip]] &gt;=0.2, "High Tip", "Low Tip")</f>
        <v>High Tip</v>
      </c>
      <c r="K142" s="1" t="str" cm="1">
        <f t="array" ref="K142">_xlfn.SWITCH(TRUE, tips[[#This Row],[total_bill]] &lt;=13, "Low", tips[[#This Row],[total_bill]] &lt;=24, "Medium", tips[[#This Row],[total_bill]] &gt; 24, "High")</f>
        <v>Medium</v>
      </c>
    </row>
    <row r="143" spans="1:11" hidden="1" x14ac:dyDescent="0.3">
      <c r="A143">
        <v>34.299999999999997</v>
      </c>
      <c r="B143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>
        <v>6</v>
      </c>
      <c r="H143" s="1">
        <f>tips[[#This Row],[total_bill]]/tips[[#This Row],[size]]</f>
        <v>5.7166666666666659</v>
      </c>
      <c r="I143" s="3">
        <f>tips[[#This Row],[tip]]/tips[[#This Row],[total_bill]]</f>
        <v>0.19533527696793004</v>
      </c>
      <c r="J143" s="1" t="str">
        <f>IF(tips[[#This Row],[percent_tip]] &gt;=0.2, "High Tip", "Low Tip")</f>
        <v>Low Tip</v>
      </c>
      <c r="K143" s="1" t="str" cm="1">
        <f t="array" ref="K143">_xlfn.SWITCH(TRUE, tips[[#This Row],[total_bill]] &lt;=13, "Low", tips[[#This Row],[total_bill]] &lt;=24, "Medium", tips[[#This Row],[total_bill]] &gt; 24, "High")</f>
        <v>High</v>
      </c>
    </row>
    <row r="144" spans="1:11" hidden="1" x14ac:dyDescent="0.3">
      <c r="A144">
        <v>41.19</v>
      </c>
      <c r="B144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>
        <v>5</v>
      </c>
      <c r="H144" s="1">
        <f>tips[[#This Row],[total_bill]]/tips[[#This Row],[size]]</f>
        <v>8.2379999999999995</v>
      </c>
      <c r="I144" s="3">
        <f>tips[[#This Row],[tip]]/tips[[#This Row],[total_bill]]</f>
        <v>0.12138868657441128</v>
      </c>
      <c r="J144" s="1" t="str">
        <f>IF(tips[[#This Row],[percent_tip]] &gt;=0.2, "High Tip", "Low Tip")</f>
        <v>Low Tip</v>
      </c>
      <c r="K144" s="1" t="str" cm="1">
        <f t="array" ref="K144">_xlfn.SWITCH(TRUE, tips[[#This Row],[total_bill]] &lt;=13, "Low", tips[[#This Row],[total_bill]] &lt;=24, "Medium", tips[[#This Row],[total_bill]] &gt; 24, "High")</f>
        <v>High</v>
      </c>
    </row>
    <row r="145" spans="1:11" hidden="1" x14ac:dyDescent="0.3">
      <c r="A145">
        <v>27.05</v>
      </c>
      <c r="B145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>
        <v>6</v>
      </c>
      <c r="H145" s="1">
        <f>tips[[#This Row],[total_bill]]/tips[[#This Row],[size]]</f>
        <v>4.5083333333333337</v>
      </c>
      <c r="I145" s="3">
        <f>tips[[#This Row],[tip]]/tips[[#This Row],[total_bill]]</f>
        <v>0.18484288354898337</v>
      </c>
      <c r="J145" s="1" t="str">
        <f>IF(tips[[#This Row],[percent_tip]] &gt;=0.2, "High Tip", "Low Tip")</f>
        <v>Low Tip</v>
      </c>
      <c r="K145" s="1" t="str" cm="1">
        <f t="array" ref="K145">_xlfn.SWITCH(TRUE, tips[[#This Row],[total_bill]] &lt;=13, "Low", tips[[#This Row],[total_bill]] &lt;=24, "Medium", tips[[#This Row],[total_bill]] &gt; 24, "High")</f>
        <v>High</v>
      </c>
    </row>
    <row r="146" spans="1:11" x14ac:dyDescent="0.3">
      <c r="A146">
        <v>16.43</v>
      </c>
      <c r="B146">
        <v>2.2999999999999998</v>
      </c>
      <c r="C146" s="1" t="s">
        <v>7</v>
      </c>
      <c r="D146" s="1" t="s">
        <v>8</v>
      </c>
      <c r="E146" s="1" t="s">
        <v>14</v>
      </c>
      <c r="F146" s="1" t="s">
        <v>15</v>
      </c>
      <c r="G146">
        <v>2</v>
      </c>
      <c r="H146" s="1">
        <f>tips[[#This Row],[total_bill]]/tips[[#This Row],[size]]</f>
        <v>8.2149999999999999</v>
      </c>
      <c r="I146" s="3">
        <f>tips[[#This Row],[tip]]/tips[[#This Row],[total_bill]]</f>
        <v>0.13998782714546559</v>
      </c>
      <c r="J146" s="1" t="str">
        <f>IF(tips[[#This Row],[percent_tip]] &gt;=0.2, "High Tip", "Low Tip")</f>
        <v>Low Tip</v>
      </c>
      <c r="K146" s="1" t="str" cm="1">
        <f t="array" ref="K146">_xlfn.SWITCH(TRUE, tips[[#This Row],[total_bill]] &lt;=13, "Low", tips[[#This Row],[total_bill]] &lt;=24, "Medium", tips[[#This Row],[total_bill]] &gt; 24, "High")</f>
        <v>Medium</v>
      </c>
    </row>
    <row r="147" spans="1:11" hidden="1" x14ac:dyDescent="0.3">
      <c r="A147">
        <v>8.35</v>
      </c>
      <c r="B147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>
        <v>2</v>
      </c>
      <c r="H147" s="1">
        <f>tips[[#This Row],[total_bill]]/tips[[#This Row],[size]]</f>
        <v>4.1749999999999998</v>
      </c>
      <c r="I147" s="3">
        <f>tips[[#This Row],[tip]]/tips[[#This Row],[total_bill]]</f>
        <v>0.17964071856287425</v>
      </c>
      <c r="J147" s="1" t="str">
        <f>IF(tips[[#This Row],[percent_tip]] &gt;=0.2, "High Tip", "Low Tip")</f>
        <v>Low Tip</v>
      </c>
      <c r="K147" s="1" t="str" cm="1">
        <f t="array" ref="K147">_xlfn.SWITCH(TRUE, tips[[#This Row],[total_bill]] &lt;=13, "Low", tips[[#This Row],[total_bill]] &lt;=24, "Medium", tips[[#This Row],[total_bill]] &gt; 24, "High")</f>
        <v>Low</v>
      </c>
    </row>
    <row r="148" spans="1:11" x14ac:dyDescent="0.3">
      <c r="A148">
        <v>18.64</v>
      </c>
      <c r="B148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>
        <v>3</v>
      </c>
      <c r="H148" s="1">
        <f>tips[[#This Row],[total_bill]]/tips[[#This Row],[size]]</f>
        <v>6.2133333333333338</v>
      </c>
      <c r="I148" s="3">
        <f>tips[[#This Row],[tip]]/tips[[#This Row],[total_bill]]</f>
        <v>7.2961373390557943E-2</v>
      </c>
      <c r="J148" s="1" t="str">
        <f>IF(tips[[#This Row],[percent_tip]] &gt;=0.2, "High Tip", "Low Tip")</f>
        <v>Low Tip</v>
      </c>
      <c r="K148" s="1" t="str" cm="1">
        <f t="array" ref="K148">_xlfn.SWITCH(TRUE, tips[[#This Row],[total_bill]] &lt;=13, "Low", tips[[#This Row],[total_bill]] &lt;=24, "Medium", tips[[#This Row],[total_bill]] &gt; 24, "High")</f>
        <v>Medium</v>
      </c>
    </row>
    <row r="149" spans="1:11" hidden="1" x14ac:dyDescent="0.3">
      <c r="A149">
        <v>11.87</v>
      </c>
      <c r="B149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>
        <v>2</v>
      </c>
      <c r="H149" s="1">
        <f>tips[[#This Row],[total_bill]]/tips[[#This Row],[size]]</f>
        <v>5.9349999999999996</v>
      </c>
      <c r="I149" s="3">
        <f>tips[[#This Row],[tip]]/tips[[#This Row],[total_bill]]</f>
        <v>0.13732097725358045</v>
      </c>
      <c r="J149" s="1" t="str">
        <f>IF(tips[[#This Row],[percent_tip]] &gt;=0.2, "High Tip", "Low Tip")</f>
        <v>Low Tip</v>
      </c>
      <c r="K149" s="1" t="str" cm="1">
        <f t="array" ref="K149">_xlfn.SWITCH(TRUE, tips[[#This Row],[total_bill]] &lt;=13, "Low", tips[[#This Row],[total_bill]] &lt;=24, "Medium", tips[[#This Row],[total_bill]] &gt; 24, "High")</f>
        <v>Low</v>
      </c>
    </row>
    <row r="150" spans="1:11" hidden="1" x14ac:dyDescent="0.3">
      <c r="A150">
        <v>9.7799999999999994</v>
      </c>
      <c r="B150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>
        <v>2</v>
      </c>
      <c r="H150" s="1">
        <f>tips[[#This Row],[total_bill]]/tips[[#This Row],[size]]</f>
        <v>4.8899999999999997</v>
      </c>
      <c r="I150" s="3">
        <f>tips[[#This Row],[tip]]/tips[[#This Row],[total_bill]]</f>
        <v>0.17689161554192229</v>
      </c>
      <c r="J150" s="1" t="str">
        <f>IF(tips[[#This Row],[percent_tip]] &gt;=0.2, "High Tip", "Low Tip")</f>
        <v>Low Tip</v>
      </c>
      <c r="K150" s="1" t="str" cm="1">
        <f t="array" ref="K150">_xlfn.SWITCH(TRUE, tips[[#This Row],[total_bill]] &lt;=13, "Low", tips[[#This Row],[total_bill]] &lt;=24, "Medium", tips[[#This Row],[total_bill]] &gt; 24, "High")</f>
        <v>Low</v>
      </c>
    </row>
    <row r="151" spans="1:11" hidden="1" x14ac:dyDescent="0.3">
      <c r="A151">
        <v>7.51</v>
      </c>
      <c r="B151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>
        <v>2</v>
      </c>
      <c r="H151" s="1">
        <f>tips[[#This Row],[total_bill]]/tips[[#This Row],[size]]</f>
        <v>3.7549999999999999</v>
      </c>
      <c r="I151" s="3">
        <f>tips[[#This Row],[tip]]/tips[[#This Row],[total_bill]]</f>
        <v>0.26631158455392812</v>
      </c>
      <c r="J151" s="1" t="str">
        <f>IF(tips[[#This Row],[percent_tip]] &gt;=0.2, "High Tip", "Low Tip")</f>
        <v>High Tip</v>
      </c>
      <c r="K151" s="1" t="str" cm="1">
        <f t="array" ref="K151">_xlfn.SWITCH(TRUE, tips[[#This Row],[total_bill]] &lt;=13, "Low", tips[[#This Row],[total_bill]] &lt;=24, "Medium", tips[[#This Row],[total_bill]] &gt; 24, "High")</f>
        <v>Low</v>
      </c>
    </row>
    <row r="152" spans="1:11" x14ac:dyDescent="0.3">
      <c r="A152">
        <v>14.07</v>
      </c>
      <c r="B152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>
        <v>2</v>
      </c>
      <c r="H152" s="1">
        <f>tips[[#This Row],[total_bill]]/tips[[#This Row],[size]]</f>
        <v>7.0350000000000001</v>
      </c>
      <c r="I152" s="3">
        <f>tips[[#This Row],[tip]]/tips[[#This Row],[total_bill]]</f>
        <v>0.17768301350390903</v>
      </c>
      <c r="J152" s="1" t="str">
        <f>IF(tips[[#This Row],[percent_tip]] &gt;=0.2, "High Tip", "Low Tip")</f>
        <v>Low Tip</v>
      </c>
      <c r="K152" s="1" t="str" cm="1">
        <f t="array" ref="K152">_xlfn.SWITCH(TRUE, tips[[#This Row],[total_bill]] &lt;=13, "Low", tips[[#This Row],[total_bill]] &lt;=24, "Medium", tips[[#This Row],[total_bill]] &gt; 24, "High")</f>
        <v>Medium</v>
      </c>
    </row>
    <row r="153" spans="1:11" x14ac:dyDescent="0.3">
      <c r="A153">
        <v>13.13</v>
      </c>
      <c r="B153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>
        <v>2</v>
      </c>
      <c r="H153" s="1">
        <f>tips[[#This Row],[total_bill]]/tips[[#This Row],[size]]</f>
        <v>6.5650000000000004</v>
      </c>
      <c r="I153" s="3">
        <f>tips[[#This Row],[tip]]/tips[[#This Row],[total_bill]]</f>
        <v>0.15232292460015232</v>
      </c>
      <c r="J153" s="1" t="str">
        <f>IF(tips[[#This Row],[percent_tip]] &gt;=0.2, "High Tip", "Low Tip")</f>
        <v>Low Tip</v>
      </c>
      <c r="K153" s="1" t="str" cm="1">
        <f t="array" ref="K153">_xlfn.SWITCH(TRUE, tips[[#This Row],[total_bill]] &lt;=13, "Low", tips[[#This Row],[total_bill]] &lt;=24, "Medium", tips[[#This Row],[total_bill]] &gt; 24, "High")</f>
        <v>Medium</v>
      </c>
    </row>
    <row r="154" spans="1:11" x14ac:dyDescent="0.3">
      <c r="A154">
        <v>17.260000000000002</v>
      </c>
      <c r="B154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>
        <v>3</v>
      </c>
      <c r="H154" s="1">
        <f>tips[[#This Row],[total_bill]]/tips[[#This Row],[size]]</f>
        <v>5.7533333333333339</v>
      </c>
      <c r="I154" s="3">
        <f>tips[[#This Row],[tip]]/tips[[#This Row],[total_bill]]</f>
        <v>0.15874855156431053</v>
      </c>
      <c r="J154" s="1" t="str">
        <f>IF(tips[[#This Row],[percent_tip]] &gt;=0.2, "High Tip", "Low Tip")</f>
        <v>Low Tip</v>
      </c>
      <c r="K154" s="1" t="str" cm="1">
        <f t="array" ref="K154">_xlfn.SWITCH(TRUE, tips[[#This Row],[total_bill]] &lt;=13, "Low", tips[[#This Row],[total_bill]] &lt;=24, "Medium", tips[[#This Row],[total_bill]] &gt; 24, "High")</f>
        <v>Medium</v>
      </c>
    </row>
    <row r="155" spans="1:11" hidden="1" x14ac:dyDescent="0.3">
      <c r="A155">
        <v>24.55</v>
      </c>
      <c r="B155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>
        <v>4</v>
      </c>
      <c r="H155" s="1">
        <f>tips[[#This Row],[total_bill]]/tips[[#This Row],[size]]</f>
        <v>6.1375000000000002</v>
      </c>
      <c r="I155" s="3">
        <f>tips[[#This Row],[tip]]/tips[[#This Row],[total_bill]]</f>
        <v>8.1466395112016296E-2</v>
      </c>
      <c r="J155" s="1" t="str">
        <f>IF(tips[[#This Row],[percent_tip]] &gt;=0.2, "High Tip", "Low Tip")</f>
        <v>Low Tip</v>
      </c>
      <c r="K155" s="1" t="str" cm="1">
        <f t="array" ref="K155">_xlfn.SWITCH(TRUE, tips[[#This Row],[total_bill]] &lt;=13, "Low", tips[[#This Row],[total_bill]] &lt;=24, "Medium", tips[[#This Row],[total_bill]] &gt; 24, "High")</f>
        <v>High</v>
      </c>
    </row>
    <row r="156" spans="1:11" x14ac:dyDescent="0.3">
      <c r="A156">
        <v>19.77</v>
      </c>
      <c r="B156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>
        <v>4</v>
      </c>
      <c r="H156" s="1">
        <f>tips[[#This Row],[total_bill]]/tips[[#This Row],[size]]</f>
        <v>4.9424999999999999</v>
      </c>
      <c r="I156" s="3">
        <f>tips[[#This Row],[tip]]/tips[[#This Row],[total_bill]]</f>
        <v>0.10116337885685382</v>
      </c>
      <c r="J156" s="1" t="str">
        <f>IF(tips[[#This Row],[percent_tip]] &gt;=0.2, "High Tip", "Low Tip")</f>
        <v>Low Tip</v>
      </c>
      <c r="K156" s="1" t="str" cm="1">
        <f t="array" ref="K156">_xlfn.SWITCH(TRUE, tips[[#This Row],[total_bill]] &lt;=13, "Low", tips[[#This Row],[total_bill]] &lt;=24, "Medium", tips[[#This Row],[total_bill]] &gt; 24, "High")</f>
        <v>Medium</v>
      </c>
    </row>
    <row r="157" spans="1:11" hidden="1" x14ac:dyDescent="0.3">
      <c r="A157">
        <v>29.85</v>
      </c>
      <c r="B157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>
        <v>5</v>
      </c>
      <c r="H157" s="1">
        <f>tips[[#This Row],[total_bill]]/tips[[#This Row],[size]]</f>
        <v>5.9700000000000006</v>
      </c>
      <c r="I157" s="3">
        <f>tips[[#This Row],[tip]]/tips[[#This Row],[total_bill]]</f>
        <v>0.17219430485762141</v>
      </c>
      <c r="J157" s="1" t="str">
        <f>IF(tips[[#This Row],[percent_tip]] &gt;=0.2, "High Tip", "Low Tip")</f>
        <v>Low Tip</v>
      </c>
      <c r="K157" s="1" t="str" cm="1">
        <f t="array" ref="K157">_xlfn.SWITCH(TRUE, tips[[#This Row],[total_bill]] &lt;=13, "Low", tips[[#This Row],[total_bill]] &lt;=24, "Medium", tips[[#This Row],[total_bill]] &gt; 24, "High")</f>
        <v>High</v>
      </c>
    </row>
    <row r="158" spans="1:11" hidden="1" x14ac:dyDescent="0.3">
      <c r="A158">
        <v>48.17</v>
      </c>
      <c r="B158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>
        <v>6</v>
      </c>
      <c r="H158" s="1">
        <f>tips[[#This Row],[total_bill]]/tips[[#This Row],[size]]</f>
        <v>8.0283333333333342</v>
      </c>
      <c r="I158" s="3">
        <f>tips[[#This Row],[tip]]/tips[[#This Row],[total_bill]]</f>
        <v>0.10379904504878555</v>
      </c>
      <c r="J158" s="1" t="str">
        <f>IF(tips[[#This Row],[percent_tip]] &gt;=0.2, "High Tip", "Low Tip")</f>
        <v>Low Tip</v>
      </c>
      <c r="K158" s="1" t="str" cm="1">
        <f t="array" ref="K158">_xlfn.SWITCH(TRUE, tips[[#This Row],[total_bill]] &lt;=13, "Low", tips[[#This Row],[total_bill]] &lt;=24, "Medium", tips[[#This Row],[total_bill]] &gt; 24, "High")</f>
        <v>High</v>
      </c>
    </row>
    <row r="159" spans="1:11" hidden="1" x14ac:dyDescent="0.3">
      <c r="A159">
        <v>25</v>
      </c>
      <c r="B159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>
        <v>4</v>
      </c>
      <c r="H159" s="1">
        <f>tips[[#This Row],[total_bill]]/tips[[#This Row],[size]]</f>
        <v>6.25</v>
      </c>
      <c r="I159" s="3">
        <f>tips[[#This Row],[tip]]/tips[[#This Row],[total_bill]]</f>
        <v>0.15</v>
      </c>
      <c r="J159" s="1" t="str">
        <f>IF(tips[[#This Row],[percent_tip]] &gt;=0.2, "High Tip", "Low Tip")</f>
        <v>Low Tip</v>
      </c>
      <c r="K159" s="1" t="str" cm="1">
        <f t="array" ref="K159">_xlfn.SWITCH(TRUE, tips[[#This Row],[total_bill]] &lt;=13, "Low", tips[[#This Row],[total_bill]] &lt;=24, "Medium", tips[[#This Row],[total_bill]] &gt; 24, "High")</f>
        <v>High</v>
      </c>
    </row>
    <row r="160" spans="1:11" x14ac:dyDescent="0.3">
      <c r="A160">
        <v>13.39</v>
      </c>
      <c r="B160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>
        <v>2</v>
      </c>
      <c r="H160" s="1">
        <f>tips[[#This Row],[total_bill]]/tips[[#This Row],[size]]</f>
        <v>6.6950000000000003</v>
      </c>
      <c r="I160" s="3">
        <f>tips[[#This Row],[tip]]/tips[[#This Row],[total_bill]]</f>
        <v>0.19492158327109782</v>
      </c>
      <c r="J160" s="1" t="str">
        <f>IF(tips[[#This Row],[percent_tip]] &gt;=0.2, "High Tip", "Low Tip")</f>
        <v>Low Tip</v>
      </c>
      <c r="K160" s="1" t="str" cm="1">
        <f t="array" ref="K160">_xlfn.SWITCH(TRUE, tips[[#This Row],[total_bill]] &lt;=13, "Low", tips[[#This Row],[total_bill]] &lt;=24, "Medium", tips[[#This Row],[total_bill]] &gt; 24, "High")</f>
        <v>Medium</v>
      </c>
    </row>
    <row r="161" spans="1:11" x14ac:dyDescent="0.3">
      <c r="A161">
        <v>16.489999999999998</v>
      </c>
      <c r="B161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>
        <v>4</v>
      </c>
      <c r="H161" s="1">
        <f>tips[[#This Row],[total_bill]]/tips[[#This Row],[size]]</f>
        <v>4.1224999999999996</v>
      </c>
      <c r="I161" s="3">
        <f>tips[[#This Row],[tip]]/tips[[#This Row],[total_bill]]</f>
        <v>0.12128562765312312</v>
      </c>
      <c r="J161" s="1" t="str">
        <f>IF(tips[[#This Row],[percent_tip]] &gt;=0.2, "High Tip", "Low Tip")</f>
        <v>Low Tip</v>
      </c>
      <c r="K161" s="1" t="str" cm="1">
        <f t="array" ref="K161">_xlfn.SWITCH(TRUE, tips[[#This Row],[total_bill]] &lt;=13, "Low", tips[[#This Row],[total_bill]] &lt;=24, "Medium", tips[[#This Row],[total_bill]] &gt; 24, "High")</f>
        <v>Medium</v>
      </c>
    </row>
    <row r="162" spans="1:11" x14ac:dyDescent="0.3">
      <c r="A162">
        <v>21.5</v>
      </c>
      <c r="B162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>
        <v>4</v>
      </c>
      <c r="H162" s="1">
        <f>tips[[#This Row],[total_bill]]/tips[[#This Row],[size]]</f>
        <v>5.375</v>
      </c>
      <c r="I162" s="3">
        <f>tips[[#This Row],[tip]]/tips[[#This Row],[total_bill]]</f>
        <v>0.16279069767441862</v>
      </c>
      <c r="J162" s="1" t="str">
        <f>IF(tips[[#This Row],[percent_tip]] &gt;=0.2, "High Tip", "Low Tip")</f>
        <v>Low Tip</v>
      </c>
      <c r="K162" s="1" t="str" cm="1">
        <f t="array" ref="K162">_xlfn.SWITCH(TRUE, tips[[#This Row],[total_bill]] &lt;=13, "Low", tips[[#This Row],[total_bill]] &lt;=24, "Medium", tips[[#This Row],[total_bill]] &gt; 24, "High")</f>
        <v>Medium</v>
      </c>
    </row>
    <row r="163" spans="1:11" hidden="1" x14ac:dyDescent="0.3">
      <c r="A163">
        <v>12.66</v>
      </c>
      <c r="B163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>
        <v>2</v>
      </c>
      <c r="H163" s="1">
        <f>tips[[#This Row],[total_bill]]/tips[[#This Row],[size]]</f>
        <v>6.33</v>
      </c>
      <c r="I163" s="3">
        <f>tips[[#This Row],[tip]]/tips[[#This Row],[total_bill]]</f>
        <v>0.19747235387045814</v>
      </c>
      <c r="J163" s="1" t="str">
        <f>IF(tips[[#This Row],[percent_tip]] &gt;=0.2, "High Tip", "Low Tip")</f>
        <v>Low Tip</v>
      </c>
      <c r="K163" s="1" t="str" cm="1">
        <f t="array" ref="K163">_xlfn.SWITCH(TRUE, tips[[#This Row],[total_bill]] &lt;=13, "Low", tips[[#This Row],[total_bill]] &lt;=24, "Medium", tips[[#This Row],[total_bill]] &gt; 24, "High")</f>
        <v>Low</v>
      </c>
    </row>
    <row r="164" spans="1:11" x14ac:dyDescent="0.3">
      <c r="A164">
        <v>16.21</v>
      </c>
      <c r="B164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>
        <v>3</v>
      </c>
      <c r="H164" s="1">
        <f>tips[[#This Row],[total_bill]]/tips[[#This Row],[size]]</f>
        <v>5.4033333333333333</v>
      </c>
      <c r="I164" s="3">
        <f>tips[[#This Row],[tip]]/tips[[#This Row],[total_bill]]</f>
        <v>0.12338062924120913</v>
      </c>
      <c r="J164" s="1" t="str">
        <f>IF(tips[[#This Row],[percent_tip]] &gt;=0.2, "High Tip", "Low Tip")</f>
        <v>Low Tip</v>
      </c>
      <c r="K164" s="1" t="str" cm="1">
        <f t="array" ref="K164">_xlfn.SWITCH(TRUE, tips[[#This Row],[total_bill]] &lt;=13, "Low", tips[[#This Row],[total_bill]] &lt;=24, "Medium", tips[[#This Row],[total_bill]] &gt; 24, "High")</f>
        <v>Medium</v>
      </c>
    </row>
    <row r="165" spans="1:11" x14ac:dyDescent="0.3">
      <c r="A165">
        <v>13.81</v>
      </c>
      <c r="B165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>
        <v>2</v>
      </c>
      <c r="H165" s="1">
        <f>tips[[#This Row],[total_bill]]/tips[[#This Row],[size]]</f>
        <v>6.9050000000000002</v>
      </c>
      <c r="I165" s="3">
        <f>tips[[#This Row],[tip]]/tips[[#This Row],[total_bill]]</f>
        <v>0.14482259232440259</v>
      </c>
      <c r="J165" s="1" t="str">
        <f>IF(tips[[#This Row],[percent_tip]] &gt;=0.2, "High Tip", "Low Tip")</f>
        <v>Low Tip</v>
      </c>
      <c r="K165" s="1" t="str" cm="1">
        <f t="array" ref="K165">_xlfn.SWITCH(TRUE, tips[[#This Row],[total_bill]] &lt;=13, "Low", tips[[#This Row],[total_bill]] &lt;=24, "Medium", tips[[#This Row],[total_bill]] &gt; 24, "High")</f>
        <v>Medium</v>
      </c>
    </row>
    <row r="166" spans="1:11" x14ac:dyDescent="0.3">
      <c r="A166">
        <v>17.510000000000002</v>
      </c>
      <c r="B166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>
        <v>2</v>
      </c>
      <c r="H166" s="1">
        <f>tips[[#This Row],[total_bill]]/tips[[#This Row],[size]]</f>
        <v>8.7550000000000008</v>
      </c>
      <c r="I166" s="3">
        <f>tips[[#This Row],[tip]]/tips[[#This Row],[total_bill]]</f>
        <v>0.17133066818960593</v>
      </c>
      <c r="J166" s="1" t="str">
        <f>IF(tips[[#This Row],[percent_tip]] &gt;=0.2, "High Tip", "Low Tip")</f>
        <v>Low Tip</v>
      </c>
      <c r="K166" s="1" t="str" cm="1">
        <f t="array" ref="K166">_xlfn.SWITCH(TRUE, tips[[#This Row],[total_bill]] &lt;=13, "Low", tips[[#This Row],[total_bill]] &lt;=24, "Medium", tips[[#This Row],[total_bill]] &gt; 24, "High")</f>
        <v>Medium</v>
      </c>
    </row>
    <row r="167" spans="1:11" hidden="1" x14ac:dyDescent="0.3">
      <c r="A167">
        <v>24.52</v>
      </c>
      <c r="B167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>
        <v>3</v>
      </c>
      <c r="H167" s="1">
        <f>tips[[#This Row],[total_bill]]/tips[[#This Row],[size]]</f>
        <v>8.1733333333333338</v>
      </c>
      <c r="I167" s="3">
        <f>tips[[#This Row],[tip]]/tips[[#This Row],[total_bill]]</f>
        <v>0.14192495921696574</v>
      </c>
      <c r="J167" s="1" t="str">
        <f>IF(tips[[#This Row],[percent_tip]] &gt;=0.2, "High Tip", "Low Tip")</f>
        <v>Low Tip</v>
      </c>
      <c r="K167" s="1" t="str" cm="1">
        <f t="array" ref="K167">_xlfn.SWITCH(TRUE, tips[[#This Row],[total_bill]] &lt;=13, "Low", tips[[#This Row],[total_bill]] &lt;=24, "Medium", tips[[#This Row],[total_bill]] &gt; 24, "High")</f>
        <v>High</v>
      </c>
    </row>
    <row r="168" spans="1:11" x14ac:dyDescent="0.3">
      <c r="A168">
        <v>20.76</v>
      </c>
      <c r="B168">
        <v>2.2400000000000002</v>
      </c>
      <c r="C168" s="1" t="s">
        <v>11</v>
      </c>
      <c r="D168" s="1" t="s">
        <v>8</v>
      </c>
      <c r="E168" s="1" t="s">
        <v>9</v>
      </c>
      <c r="F168" s="1" t="s">
        <v>10</v>
      </c>
      <c r="G168">
        <v>2</v>
      </c>
      <c r="H168" s="1">
        <f>tips[[#This Row],[total_bill]]/tips[[#This Row],[size]]</f>
        <v>10.38</v>
      </c>
      <c r="I168" s="3">
        <f>tips[[#This Row],[tip]]/tips[[#This Row],[total_bill]]</f>
        <v>0.10789980732177264</v>
      </c>
      <c r="J168" s="1" t="str">
        <f>IF(tips[[#This Row],[percent_tip]] &gt;=0.2, "High Tip", "Low Tip")</f>
        <v>Low Tip</v>
      </c>
      <c r="K168" s="1" t="str" cm="1">
        <f t="array" ref="K168">_xlfn.SWITCH(TRUE, tips[[#This Row],[total_bill]] &lt;=13, "Low", tips[[#This Row],[total_bill]] &lt;=24, "Medium", tips[[#This Row],[total_bill]] &gt; 24, "High")</f>
        <v>Medium</v>
      </c>
    </row>
    <row r="169" spans="1:11" hidden="1" x14ac:dyDescent="0.3">
      <c r="A169">
        <v>31.71</v>
      </c>
      <c r="B169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>
        <v>4</v>
      </c>
      <c r="H169" s="1">
        <f>tips[[#This Row],[total_bill]]/tips[[#This Row],[size]]</f>
        <v>7.9275000000000002</v>
      </c>
      <c r="I169" s="3">
        <f>tips[[#This Row],[tip]]/tips[[#This Row],[total_bill]]</f>
        <v>0.14191106906338694</v>
      </c>
      <c r="J169" s="1" t="str">
        <f>IF(tips[[#This Row],[percent_tip]] &gt;=0.2, "High Tip", "Low Tip")</f>
        <v>Low Tip</v>
      </c>
      <c r="K169" s="1" t="str" cm="1">
        <f t="array" ref="K169">_xlfn.SWITCH(TRUE, tips[[#This Row],[total_bill]] &lt;=13, "Low", tips[[#This Row],[total_bill]] &lt;=24, "Medium", tips[[#This Row],[total_bill]] &gt; 24, "High")</f>
        <v>High</v>
      </c>
    </row>
    <row r="170" spans="1:11" hidden="1" x14ac:dyDescent="0.3">
      <c r="A170">
        <v>10.59</v>
      </c>
      <c r="B170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>
        <v>2</v>
      </c>
      <c r="H170" s="1">
        <f>tips[[#This Row],[total_bill]]/tips[[#This Row],[size]]</f>
        <v>5.2949999999999999</v>
      </c>
      <c r="I170" s="3">
        <f>tips[[#This Row],[tip]]/tips[[#This Row],[total_bill]]</f>
        <v>0.15203021718602455</v>
      </c>
      <c r="J170" s="1" t="str">
        <f>IF(tips[[#This Row],[percent_tip]] &gt;=0.2, "High Tip", "Low Tip")</f>
        <v>Low Tip</v>
      </c>
      <c r="K170" s="1" t="str" cm="1">
        <f t="array" ref="K170">_xlfn.SWITCH(TRUE, tips[[#This Row],[total_bill]] &lt;=13, "Low", tips[[#This Row],[total_bill]] &lt;=24, "Medium", tips[[#This Row],[total_bill]] &gt; 24, "High")</f>
        <v>Low</v>
      </c>
    </row>
    <row r="171" spans="1:11" hidden="1" x14ac:dyDescent="0.3">
      <c r="A171">
        <v>10.63</v>
      </c>
      <c r="B171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>
        <v>2</v>
      </c>
      <c r="H171" s="1">
        <f>tips[[#This Row],[total_bill]]/tips[[#This Row],[size]]</f>
        <v>5.3150000000000004</v>
      </c>
      <c r="I171" s="3">
        <f>tips[[#This Row],[tip]]/tips[[#This Row],[total_bill]]</f>
        <v>0.18814675446848542</v>
      </c>
      <c r="J171" s="1" t="str">
        <f>IF(tips[[#This Row],[percent_tip]] &gt;=0.2, "High Tip", "Low Tip")</f>
        <v>Low Tip</v>
      </c>
      <c r="K171" s="1" t="str" cm="1">
        <f t="array" ref="K171">_xlfn.SWITCH(TRUE, tips[[#This Row],[total_bill]] &lt;=13, "Low", tips[[#This Row],[total_bill]] &lt;=24, "Medium", tips[[#This Row],[total_bill]] &gt; 24, "High")</f>
        <v>Low</v>
      </c>
    </row>
    <row r="172" spans="1:11" hidden="1" x14ac:dyDescent="0.3">
      <c r="A172">
        <v>50.81</v>
      </c>
      <c r="B172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>
        <v>3</v>
      </c>
      <c r="H172" s="1">
        <f>tips[[#This Row],[total_bill]]/tips[[#This Row],[size]]</f>
        <v>16.936666666666667</v>
      </c>
      <c r="I172" s="3">
        <f>tips[[#This Row],[tip]]/tips[[#This Row],[total_bill]]</f>
        <v>0.19681165124975397</v>
      </c>
      <c r="J172" s="1" t="str">
        <f>IF(tips[[#This Row],[percent_tip]] &gt;=0.2, "High Tip", "Low Tip")</f>
        <v>Low Tip</v>
      </c>
      <c r="K172" s="1" t="str" cm="1">
        <f t="array" ref="K172">_xlfn.SWITCH(TRUE, tips[[#This Row],[total_bill]] &lt;=13, "Low", tips[[#This Row],[total_bill]] &lt;=24, "Medium", tips[[#This Row],[total_bill]] &gt; 24, "High")</f>
        <v>High</v>
      </c>
    </row>
    <row r="173" spans="1:11" x14ac:dyDescent="0.3">
      <c r="A173">
        <v>15.81</v>
      </c>
      <c r="B173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>
        <v>2</v>
      </c>
      <c r="H173" s="1">
        <f>tips[[#This Row],[total_bill]]/tips[[#This Row],[size]]</f>
        <v>7.9050000000000002</v>
      </c>
      <c r="I173" s="3">
        <f>tips[[#This Row],[tip]]/tips[[#This Row],[total_bill]]</f>
        <v>0.19987349778621127</v>
      </c>
      <c r="J173" s="1" t="str">
        <f>IF(tips[[#This Row],[percent_tip]] &gt;=0.2, "High Tip", "Low Tip")</f>
        <v>Low Tip</v>
      </c>
      <c r="K173" s="1" t="str" cm="1">
        <f t="array" ref="K173">_xlfn.SWITCH(TRUE, tips[[#This Row],[total_bill]] &lt;=13, "Low", tips[[#This Row],[total_bill]] &lt;=24, "Medium", tips[[#This Row],[total_bill]] &gt; 24, "High")</f>
        <v>Medium</v>
      </c>
    </row>
    <row r="174" spans="1:11" hidden="1" x14ac:dyDescent="0.3">
      <c r="A174">
        <v>7.25</v>
      </c>
      <c r="B174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>
        <v>2</v>
      </c>
      <c r="H174" s="1">
        <f>tips[[#This Row],[total_bill]]/tips[[#This Row],[size]]</f>
        <v>3.625</v>
      </c>
      <c r="I174" s="3">
        <f>tips[[#This Row],[tip]]/tips[[#This Row],[total_bill]]</f>
        <v>0.71034482758620698</v>
      </c>
      <c r="J174" s="1" t="str">
        <f>IF(tips[[#This Row],[percent_tip]] &gt;=0.2, "High Tip", "Low Tip")</f>
        <v>High Tip</v>
      </c>
      <c r="K174" s="1" t="str" cm="1">
        <f t="array" ref="K174">_xlfn.SWITCH(TRUE, tips[[#This Row],[total_bill]] &lt;=13, "Low", tips[[#This Row],[total_bill]] &lt;=24, "Medium", tips[[#This Row],[total_bill]] &gt; 24, "High")</f>
        <v>Low</v>
      </c>
    </row>
    <row r="175" spans="1:11" hidden="1" x14ac:dyDescent="0.3">
      <c r="A175">
        <v>31.85</v>
      </c>
      <c r="B175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>
        <v>2</v>
      </c>
      <c r="H175" s="1">
        <f>tips[[#This Row],[total_bill]]/tips[[#This Row],[size]]</f>
        <v>15.925000000000001</v>
      </c>
      <c r="I175" s="3">
        <f>tips[[#This Row],[tip]]/tips[[#This Row],[total_bill]]</f>
        <v>9.9843014128728411E-2</v>
      </c>
      <c r="J175" s="1" t="str">
        <f>IF(tips[[#This Row],[percent_tip]] &gt;=0.2, "High Tip", "Low Tip")</f>
        <v>Low Tip</v>
      </c>
      <c r="K175" s="1" t="str" cm="1">
        <f t="array" ref="K175">_xlfn.SWITCH(TRUE, tips[[#This Row],[total_bill]] &lt;=13, "Low", tips[[#This Row],[total_bill]] &lt;=24, "Medium", tips[[#This Row],[total_bill]] &gt; 24, "High")</f>
        <v>High</v>
      </c>
    </row>
    <row r="176" spans="1:11" x14ac:dyDescent="0.3">
      <c r="A176">
        <v>16.82</v>
      </c>
      <c r="B176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>
        <v>2</v>
      </c>
      <c r="H176" s="1">
        <f>tips[[#This Row],[total_bill]]/tips[[#This Row],[size]]</f>
        <v>8.41</v>
      </c>
      <c r="I176" s="3">
        <f>tips[[#This Row],[tip]]/tips[[#This Row],[total_bill]]</f>
        <v>0.23781212841854935</v>
      </c>
      <c r="J176" s="1" t="str">
        <f>IF(tips[[#This Row],[percent_tip]] &gt;=0.2, "High Tip", "Low Tip")</f>
        <v>High Tip</v>
      </c>
      <c r="K176" s="1" t="str" cm="1">
        <f t="array" ref="K176">_xlfn.SWITCH(TRUE, tips[[#This Row],[total_bill]] &lt;=13, "Low", tips[[#This Row],[total_bill]] &lt;=24, "Medium", tips[[#This Row],[total_bill]] &gt; 24, "High")</f>
        <v>Medium</v>
      </c>
    </row>
    <row r="177" spans="1:11" hidden="1" x14ac:dyDescent="0.3">
      <c r="A177">
        <v>32.9</v>
      </c>
      <c r="B177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>
        <v>2</v>
      </c>
      <c r="H177" s="1">
        <f>tips[[#This Row],[total_bill]]/tips[[#This Row],[size]]</f>
        <v>16.45</v>
      </c>
      <c r="I177" s="3">
        <f>tips[[#This Row],[tip]]/tips[[#This Row],[total_bill]]</f>
        <v>9.4528875379939203E-2</v>
      </c>
      <c r="J177" s="1" t="str">
        <f>IF(tips[[#This Row],[percent_tip]] &gt;=0.2, "High Tip", "Low Tip")</f>
        <v>Low Tip</v>
      </c>
      <c r="K177" s="1" t="str" cm="1">
        <f t="array" ref="K177">_xlfn.SWITCH(TRUE, tips[[#This Row],[total_bill]] &lt;=13, "Low", tips[[#This Row],[total_bill]] &lt;=24, "Medium", tips[[#This Row],[total_bill]] &gt; 24, "High")</f>
        <v>High</v>
      </c>
    </row>
    <row r="178" spans="1:11" x14ac:dyDescent="0.3">
      <c r="A178">
        <v>17.89</v>
      </c>
      <c r="B178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>
        <v>2</v>
      </c>
      <c r="H178" s="1">
        <f>tips[[#This Row],[total_bill]]/tips[[#This Row],[size]]</f>
        <v>8.9450000000000003</v>
      </c>
      <c r="I178" s="3">
        <f>tips[[#This Row],[tip]]/tips[[#This Row],[total_bill]]</f>
        <v>0.11179429849077696</v>
      </c>
      <c r="J178" s="1" t="str">
        <f>IF(tips[[#This Row],[percent_tip]] &gt;=0.2, "High Tip", "Low Tip")</f>
        <v>Low Tip</v>
      </c>
      <c r="K178" s="1" t="str" cm="1">
        <f t="array" ref="K178">_xlfn.SWITCH(TRUE, tips[[#This Row],[total_bill]] &lt;=13, "Low", tips[[#This Row],[total_bill]] &lt;=24, "Medium", tips[[#This Row],[total_bill]] &gt; 24, "High")</f>
        <v>Medium</v>
      </c>
    </row>
    <row r="179" spans="1:11" x14ac:dyDescent="0.3">
      <c r="A179">
        <v>14.48</v>
      </c>
      <c r="B179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>
        <v>2</v>
      </c>
      <c r="H179" s="1">
        <f>tips[[#This Row],[total_bill]]/tips[[#This Row],[size]]</f>
        <v>7.24</v>
      </c>
      <c r="I179" s="3">
        <f>tips[[#This Row],[tip]]/tips[[#This Row],[total_bill]]</f>
        <v>0.13812154696132597</v>
      </c>
      <c r="J179" s="1" t="str">
        <f>IF(tips[[#This Row],[percent_tip]] &gt;=0.2, "High Tip", "Low Tip")</f>
        <v>Low Tip</v>
      </c>
      <c r="K179" s="1" t="str" cm="1">
        <f t="array" ref="K179">_xlfn.SWITCH(TRUE, tips[[#This Row],[total_bill]] &lt;=13, "Low", tips[[#This Row],[total_bill]] &lt;=24, "Medium", tips[[#This Row],[total_bill]] &gt; 24, "High")</f>
        <v>Medium</v>
      </c>
    </row>
    <row r="180" spans="1:11" hidden="1" x14ac:dyDescent="0.3">
      <c r="A180">
        <v>9.6</v>
      </c>
      <c r="B180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>
        <v>2</v>
      </c>
      <c r="H180" s="1">
        <f>tips[[#This Row],[total_bill]]/tips[[#This Row],[size]]</f>
        <v>4.8</v>
      </c>
      <c r="I180" s="3">
        <f>tips[[#This Row],[tip]]/tips[[#This Row],[total_bill]]</f>
        <v>0.41666666666666669</v>
      </c>
      <c r="J180" s="1" t="str">
        <f>IF(tips[[#This Row],[percent_tip]] &gt;=0.2, "High Tip", "Low Tip")</f>
        <v>High Tip</v>
      </c>
      <c r="K180" s="1" t="str" cm="1">
        <f t="array" ref="K180">_xlfn.SWITCH(TRUE, tips[[#This Row],[total_bill]] &lt;=13, "Low", tips[[#This Row],[total_bill]] &lt;=24, "Medium", tips[[#This Row],[total_bill]] &gt; 24, "High")</f>
        <v>Low</v>
      </c>
    </row>
    <row r="181" spans="1:11" hidden="1" x14ac:dyDescent="0.3">
      <c r="A181">
        <v>34.630000000000003</v>
      </c>
      <c r="B18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>
        <v>2</v>
      </c>
      <c r="H181" s="1">
        <f>tips[[#This Row],[total_bill]]/tips[[#This Row],[size]]</f>
        <v>17.315000000000001</v>
      </c>
      <c r="I181" s="3">
        <f>tips[[#This Row],[tip]]/tips[[#This Row],[total_bill]]</f>
        <v>0.102512272596015</v>
      </c>
      <c r="J181" s="1" t="str">
        <f>IF(tips[[#This Row],[percent_tip]] &gt;=0.2, "High Tip", "Low Tip")</f>
        <v>Low Tip</v>
      </c>
      <c r="K181" s="1" t="str" cm="1">
        <f t="array" ref="K181">_xlfn.SWITCH(TRUE, tips[[#This Row],[total_bill]] &lt;=13, "Low", tips[[#This Row],[total_bill]] &lt;=24, "Medium", tips[[#This Row],[total_bill]] &gt; 24, "High")</f>
        <v>High</v>
      </c>
    </row>
    <row r="182" spans="1:11" hidden="1" x14ac:dyDescent="0.3">
      <c r="A182">
        <v>34.65</v>
      </c>
      <c r="B182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>
        <v>4</v>
      </c>
      <c r="H182" s="1">
        <f>tips[[#This Row],[total_bill]]/tips[[#This Row],[size]]</f>
        <v>8.6624999999999996</v>
      </c>
      <c r="I182" s="3">
        <f>tips[[#This Row],[tip]]/tips[[#This Row],[total_bill]]</f>
        <v>0.10620490620490622</v>
      </c>
      <c r="J182" s="1" t="str">
        <f>IF(tips[[#This Row],[percent_tip]] &gt;=0.2, "High Tip", "Low Tip")</f>
        <v>Low Tip</v>
      </c>
      <c r="K182" s="1" t="str" cm="1">
        <f t="array" ref="K182">_xlfn.SWITCH(TRUE, tips[[#This Row],[total_bill]] &lt;=13, "Low", tips[[#This Row],[total_bill]] &lt;=24, "Medium", tips[[#This Row],[total_bill]] &gt; 24, "High")</f>
        <v>High</v>
      </c>
    </row>
    <row r="183" spans="1:11" x14ac:dyDescent="0.3">
      <c r="A183">
        <v>23.33</v>
      </c>
      <c r="B183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>
        <v>2</v>
      </c>
      <c r="H183" s="1">
        <f>tips[[#This Row],[total_bill]]/tips[[#This Row],[size]]</f>
        <v>11.664999999999999</v>
      </c>
      <c r="I183" s="3">
        <f>tips[[#This Row],[tip]]/tips[[#This Row],[total_bill]]</f>
        <v>0.24217745392198889</v>
      </c>
      <c r="J183" s="1" t="str">
        <f>IF(tips[[#This Row],[percent_tip]] &gt;=0.2, "High Tip", "Low Tip")</f>
        <v>High Tip</v>
      </c>
      <c r="K183" s="1" t="str" cm="1">
        <f t="array" ref="K183">_xlfn.SWITCH(TRUE, tips[[#This Row],[total_bill]] &lt;=13, "Low", tips[[#This Row],[total_bill]] &lt;=24, "Medium", tips[[#This Row],[total_bill]] &gt; 24, "High")</f>
        <v>Medium</v>
      </c>
    </row>
    <row r="184" spans="1:11" hidden="1" x14ac:dyDescent="0.3">
      <c r="A184">
        <v>45.35</v>
      </c>
      <c r="B184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>
        <v>3</v>
      </c>
      <c r="H184" s="1">
        <f>tips[[#This Row],[total_bill]]/tips[[#This Row],[size]]</f>
        <v>15.116666666666667</v>
      </c>
      <c r="I184" s="3">
        <f>tips[[#This Row],[tip]]/tips[[#This Row],[total_bill]]</f>
        <v>7.7177508269018744E-2</v>
      </c>
      <c r="J184" s="1" t="str">
        <f>IF(tips[[#This Row],[percent_tip]] &gt;=0.2, "High Tip", "Low Tip")</f>
        <v>Low Tip</v>
      </c>
      <c r="K184" s="1" t="str" cm="1">
        <f t="array" ref="K184">_xlfn.SWITCH(TRUE, tips[[#This Row],[total_bill]] &lt;=13, "Low", tips[[#This Row],[total_bill]] &lt;=24, "Medium", tips[[#This Row],[total_bill]] &gt; 24, "High")</f>
        <v>High</v>
      </c>
    </row>
    <row r="185" spans="1:11" x14ac:dyDescent="0.3">
      <c r="A185">
        <v>23.17</v>
      </c>
      <c r="B185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>
        <v>4</v>
      </c>
      <c r="H185" s="1">
        <f>tips[[#This Row],[total_bill]]/tips[[#This Row],[size]]</f>
        <v>5.7925000000000004</v>
      </c>
      <c r="I185" s="3">
        <f>tips[[#This Row],[tip]]/tips[[#This Row],[total_bill]]</f>
        <v>0.28053517479499351</v>
      </c>
      <c r="J185" s="1" t="str">
        <f>IF(tips[[#This Row],[percent_tip]] &gt;=0.2, "High Tip", "Low Tip")</f>
        <v>High Tip</v>
      </c>
      <c r="K185" s="1" t="str" cm="1">
        <f t="array" ref="K185">_xlfn.SWITCH(TRUE, tips[[#This Row],[total_bill]] &lt;=13, "Low", tips[[#This Row],[total_bill]] &lt;=24, "Medium", tips[[#This Row],[total_bill]] &gt; 24, "High")</f>
        <v>Medium</v>
      </c>
    </row>
    <row r="186" spans="1:11" hidden="1" x14ac:dyDescent="0.3">
      <c r="A186">
        <v>40.549999999999997</v>
      </c>
      <c r="B186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>
        <v>2</v>
      </c>
      <c r="H186" s="1">
        <f>tips[[#This Row],[total_bill]]/tips[[#This Row],[size]]</f>
        <v>20.274999999999999</v>
      </c>
      <c r="I186" s="3">
        <f>tips[[#This Row],[tip]]/tips[[#This Row],[total_bill]]</f>
        <v>7.3982737361282372E-2</v>
      </c>
      <c r="J186" s="1" t="str">
        <f>IF(tips[[#This Row],[percent_tip]] &gt;=0.2, "High Tip", "Low Tip")</f>
        <v>Low Tip</v>
      </c>
      <c r="K186" s="1" t="str" cm="1">
        <f t="array" ref="K186">_xlfn.SWITCH(TRUE, tips[[#This Row],[total_bill]] &lt;=13, "Low", tips[[#This Row],[total_bill]] &lt;=24, "Medium", tips[[#This Row],[total_bill]] &gt; 24, "High")</f>
        <v>High</v>
      </c>
    </row>
    <row r="187" spans="1:11" x14ac:dyDescent="0.3">
      <c r="A187">
        <v>20.69</v>
      </c>
      <c r="B187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>
        <v>5</v>
      </c>
      <c r="H187" s="1">
        <f>tips[[#This Row],[total_bill]]/tips[[#This Row],[size]]</f>
        <v>4.1379999999999999</v>
      </c>
      <c r="I187" s="3">
        <f>tips[[#This Row],[tip]]/tips[[#This Row],[total_bill]]</f>
        <v>0.24166263895601739</v>
      </c>
      <c r="J187" s="1" t="str">
        <f>IF(tips[[#This Row],[percent_tip]] &gt;=0.2, "High Tip", "Low Tip")</f>
        <v>High Tip</v>
      </c>
      <c r="K187" s="1" t="str" cm="1">
        <f t="array" ref="K187">_xlfn.SWITCH(TRUE, tips[[#This Row],[total_bill]] &lt;=13, "Low", tips[[#This Row],[total_bill]] &lt;=24, "Medium", tips[[#This Row],[total_bill]] &gt; 24, "High")</f>
        <v>Medium</v>
      </c>
    </row>
    <row r="188" spans="1:11" x14ac:dyDescent="0.3">
      <c r="A188">
        <v>20.9</v>
      </c>
      <c r="B188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>
        <v>3</v>
      </c>
      <c r="H188" s="1">
        <f>tips[[#This Row],[total_bill]]/tips[[#This Row],[size]]</f>
        <v>6.9666666666666659</v>
      </c>
      <c r="I188" s="3">
        <f>tips[[#This Row],[tip]]/tips[[#This Row],[total_bill]]</f>
        <v>0.1674641148325359</v>
      </c>
      <c r="J188" s="1" t="str">
        <f>IF(tips[[#This Row],[percent_tip]] &gt;=0.2, "High Tip", "Low Tip")</f>
        <v>Low Tip</v>
      </c>
      <c r="K188" s="1" t="str" cm="1">
        <f t="array" ref="K188">_xlfn.SWITCH(TRUE, tips[[#This Row],[total_bill]] &lt;=13, "Low", tips[[#This Row],[total_bill]] &lt;=24, "Medium", tips[[#This Row],[total_bill]] &gt; 24, "High")</f>
        <v>Medium</v>
      </c>
    </row>
    <row r="189" spans="1:11" hidden="1" x14ac:dyDescent="0.3">
      <c r="A189">
        <v>30.46</v>
      </c>
      <c r="B189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>
        <v>5</v>
      </c>
      <c r="H189" s="1">
        <f>tips[[#This Row],[total_bill]]/tips[[#This Row],[size]]</f>
        <v>6.0920000000000005</v>
      </c>
      <c r="I189" s="3">
        <f>tips[[#This Row],[tip]]/tips[[#This Row],[total_bill]]</f>
        <v>6.5659881812212731E-2</v>
      </c>
      <c r="J189" s="1" t="str">
        <f>IF(tips[[#This Row],[percent_tip]] &gt;=0.2, "High Tip", "Low Tip")</f>
        <v>Low Tip</v>
      </c>
      <c r="K189" s="1" t="str" cm="1">
        <f t="array" ref="K189">_xlfn.SWITCH(TRUE, tips[[#This Row],[total_bill]] &lt;=13, "Low", tips[[#This Row],[total_bill]] &lt;=24, "Medium", tips[[#This Row],[total_bill]] &gt; 24, "High")</f>
        <v>High</v>
      </c>
    </row>
    <row r="190" spans="1:11" x14ac:dyDescent="0.3">
      <c r="A190">
        <v>18.149999999999999</v>
      </c>
      <c r="B190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>
        <v>3</v>
      </c>
      <c r="H190" s="1">
        <f>tips[[#This Row],[total_bill]]/tips[[#This Row],[size]]</f>
        <v>6.05</v>
      </c>
      <c r="I190" s="3">
        <f>tips[[#This Row],[tip]]/tips[[#This Row],[total_bill]]</f>
        <v>0.1928374655647383</v>
      </c>
      <c r="J190" s="1" t="str">
        <f>IF(tips[[#This Row],[percent_tip]] &gt;=0.2, "High Tip", "Low Tip")</f>
        <v>Low Tip</v>
      </c>
      <c r="K190" s="1" t="str" cm="1">
        <f t="array" ref="K190">_xlfn.SWITCH(TRUE, tips[[#This Row],[total_bill]] &lt;=13, "Low", tips[[#This Row],[total_bill]] &lt;=24, "Medium", tips[[#This Row],[total_bill]] &gt; 24, "High")</f>
        <v>Medium</v>
      </c>
    </row>
    <row r="191" spans="1:11" x14ac:dyDescent="0.3">
      <c r="A191">
        <v>23.1</v>
      </c>
      <c r="B191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>
        <v>3</v>
      </c>
      <c r="H191" s="1">
        <f>tips[[#This Row],[total_bill]]/tips[[#This Row],[size]]</f>
        <v>7.7</v>
      </c>
      <c r="I191" s="3">
        <f>tips[[#This Row],[tip]]/tips[[#This Row],[total_bill]]</f>
        <v>0.17316017316017315</v>
      </c>
      <c r="J191" s="1" t="str">
        <f>IF(tips[[#This Row],[percent_tip]] &gt;=0.2, "High Tip", "Low Tip")</f>
        <v>Low Tip</v>
      </c>
      <c r="K191" s="1" t="str" cm="1">
        <f t="array" ref="K191">_xlfn.SWITCH(TRUE, tips[[#This Row],[total_bill]] &lt;=13, "Low", tips[[#This Row],[total_bill]] &lt;=24, "Medium", tips[[#This Row],[total_bill]] &gt; 24, "High")</f>
        <v>Medium</v>
      </c>
    </row>
    <row r="192" spans="1:11" x14ac:dyDescent="0.3">
      <c r="A192">
        <v>15.69</v>
      </c>
      <c r="B192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>
        <v>2</v>
      </c>
      <c r="H192" s="1">
        <f>tips[[#This Row],[total_bill]]/tips[[#This Row],[size]]</f>
        <v>7.8449999999999998</v>
      </c>
      <c r="I192" s="3">
        <f>tips[[#This Row],[tip]]/tips[[#This Row],[total_bill]]</f>
        <v>9.5602294455066919E-2</v>
      </c>
      <c r="J192" s="1" t="str">
        <f>IF(tips[[#This Row],[percent_tip]] &gt;=0.2, "High Tip", "Low Tip")</f>
        <v>Low Tip</v>
      </c>
      <c r="K192" s="1" t="str" cm="1">
        <f t="array" ref="K192">_xlfn.SWITCH(TRUE, tips[[#This Row],[total_bill]] &lt;=13, "Low", tips[[#This Row],[total_bill]] &lt;=24, "Medium", tips[[#This Row],[total_bill]] &gt; 24, "High")</f>
        <v>Medium</v>
      </c>
    </row>
    <row r="193" spans="1:11" x14ac:dyDescent="0.3">
      <c r="A193">
        <v>19.809999999999999</v>
      </c>
      <c r="B193">
        <v>4.1900000000000004</v>
      </c>
      <c r="C193" s="1" t="s">
        <v>7</v>
      </c>
      <c r="D193" s="1" t="s">
        <v>13</v>
      </c>
      <c r="E193" s="1" t="s">
        <v>14</v>
      </c>
      <c r="F193" s="1" t="s">
        <v>15</v>
      </c>
      <c r="G193">
        <v>2</v>
      </c>
      <c r="H193" s="1">
        <f>tips[[#This Row],[total_bill]]/tips[[#This Row],[size]]</f>
        <v>9.9049999999999994</v>
      </c>
      <c r="I193" s="3">
        <f>tips[[#This Row],[tip]]/tips[[#This Row],[total_bill]]</f>
        <v>0.21150933871781932</v>
      </c>
      <c r="J193" s="1" t="str">
        <f>IF(tips[[#This Row],[percent_tip]] &gt;=0.2, "High Tip", "Low Tip")</f>
        <v>High Tip</v>
      </c>
      <c r="K193" s="1" t="str" cm="1">
        <f t="array" ref="K193">_xlfn.SWITCH(TRUE, tips[[#This Row],[total_bill]] &lt;=13, "Low", tips[[#This Row],[total_bill]] &lt;=24, "Medium", tips[[#This Row],[total_bill]] &gt; 24, "High")</f>
        <v>Medium</v>
      </c>
    </row>
    <row r="194" spans="1:11" hidden="1" x14ac:dyDescent="0.3">
      <c r="A194">
        <v>28.44</v>
      </c>
      <c r="B194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>
        <v>2</v>
      </c>
      <c r="H194" s="1">
        <f>tips[[#This Row],[total_bill]]/tips[[#This Row],[size]]</f>
        <v>14.22</v>
      </c>
      <c r="I194" s="3">
        <f>tips[[#This Row],[tip]]/tips[[#This Row],[total_bill]]</f>
        <v>9.0014064697609003E-2</v>
      </c>
      <c r="J194" s="1" t="str">
        <f>IF(tips[[#This Row],[percent_tip]] &gt;=0.2, "High Tip", "Low Tip")</f>
        <v>Low Tip</v>
      </c>
      <c r="K194" s="1" t="str" cm="1">
        <f t="array" ref="K194">_xlfn.SWITCH(TRUE, tips[[#This Row],[total_bill]] &lt;=13, "Low", tips[[#This Row],[total_bill]] &lt;=24, "Medium", tips[[#This Row],[total_bill]] &gt; 24, "High")</f>
        <v>High</v>
      </c>
    </row>
    <row r="195" spans="1:11" x14ac:dyDescent="0.3">
      <c r="A195">
        <v>15.48</v>
      </c>
      <c r="B195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>
        <v>2</v>
      </c>
      <c r="H195" s="1">
        <f>tips[[#This Row],[total_bill]]/tips[[#This Row],[size]]</f>
        <v>7.74</v>
      </c>
      <c r="I195" s="3">
        <f>tips[[#This Row],[tip]]/tips[[#This Row],[total_bill]]</f>
        <v>0.13049095607235142</v>
      </c>
      <c r="J195" s="1" t="str">
        <f>IF(tips[[#This Row],[percent_tip]] &gt;=0.2, "High Tip", "Low Tip")</f>
        <v>Low Tip</v>
      </c>
      <c r="K195" s="1" t="str" cm="1">
        <f t="array" ref="K195">_xlfn.SWITCH(TRUE, tips[[#This Row],[total_bill]] &lt;=13, "Low", tips[[#This Row],[total_bill]] &lt;=24, "Medium", tips[[#This Row],[total_bill]] &gt; 24, "High")</f>
        <v>Medium</v>
      </c>
    </row>
    <row r="196" spans="1:11" x14ac:dyDescent="0.3">
      <c r="A196">
        <v>16.579999999999998</v>
      </c>
      <c r="B196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>
        <v>2</v>
      </c>
      <c r="H196" s="1">
        <f>tips[[#This Row],[total_bill]]/tips[[#This Row],[size]]</f>
        <v>8.2899999999999991</v>
      </c>
      <c r="I196" s="3">
        <f>tips[[#This Row],[tip]]/tips[[#This Row],[total_bill]]</f>
        <v>0.24125452352231608</v>
      </c>
      <c r="J196" s="1" t="str">
        <f>IF(tips[[#This Row],[percent_tip]] &gt;=0.2, "High Tip", "Low Tip")</f>
        <v>High Tip</v>
      </c>
      <c r="K196" s="1" t="str" cm="1">
        <f t="array" ref="K196">_xlfn.SWITCH(TRUE, tips[[#This Row],[total_bill]] &lt;=13, "Low", tips[[#This Row],[total_bill]] &lt;=24, "Medium", tips[[#This Row],[total_bill]] &gt; 24, "High")</f>
        <v>Medium</v>
      </c>
    </row>
    <row r="197" spans="1:11" hidden="1" x14ac:dyDescent="0.3">
      <c r="A197">
        <v>7.56</v>
      </c>
      <c r="B197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>
        <v>2</v>
      </c>
      <c r="H197" s="1">
        <f>tips[[#This Row],[total_bill]]/tips[[#This Row],[size]]</f>
        <v>3.78</v>
      </c>
      <c r="I197" s="3">
        <f>tips[[#This Row],[tip]]/tips[[#This Row],[total_bill]]</f>
        <v>0.19047619047619047</v>
      </c>
      <c r="J197" s="1" t="str">
        <f>IF(tips[[#This Row],[percent_tip]] &gt;=0.2, "High Tip", "Low Tip")</f>
        <v>Low Tip</v>
      </c>
      <c r="K197" s="1" t="str" cm="1">
        <f t="array" ref="K197">_xlfn.SWITCH(TRUE, tips[[#This Row],[total_bill]] &lt;=13, "Low", tips[[#This Row],[total_bill]] &lt;=24, "Medium", tips[[#This Row],[total_bill]] &gt; 24, "High")</f>
        <v>Low</v>
      </c>
    </row>
    <row r="198" spans="1:11" hidden="1" x14ac:dyDescent="0.3">
      <c r="A198">
        <v>10.34</v>
      </c>
      <c r="B198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>
        <v>2</v>
      </c>
      <c r="H198" s="1">
        <f>tips[[#This Row],[total_bill]]/tips[[#This Row],[size]]</f>
        <v>5.17</v>
      </c>
      <c r="I198" s="3">
        <f>tips[[#This Row],[tip]]/tips[[#This Row],[total_bill]]</f>
        <v>0.19342359767891684</v>
      </c>
      <c r="J198" s="1" t="str">
        <f>IF(tips[[#This Row],[percent_tip]] &gt;=0.2, "High Tip", "Low Tip")</f>
        <v>Low Tip</v>
      </c>
      <c r="K198" s="1" t="str" cm="1">
        <f t="array" ref="K198">_xlfn.SWITCH(TRUE, tips[[#This Row],[total_bill]] &lt;=13, "Low", tips[[#This Row],[total_bill]] &lt;=24, "Medium", tips[[#This Row],[total_bill]] &gt; 24, "High")</f>
        <v>Low</v>
      </c>
    </row>
    <row r="199" spans="1:11" hidden="1" x14ac:dyDescent="0.3">
      <c r="A199">
        <v>43.11</v>
      </c>
      <c r="B199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>
        <v>4</v>
      </c>
      <c r="H199" s="1">
        <f>tips[[#This Row],[total_bill]]/tips[[#This Row],[size]]</f>
        <v>10.7775</v>
      </c>
      <c r="I199" s="3">
        <f>tips[[#This Row],[tip]]/tips[[#This Row],[total_bill]]</f>
        <v>0.11598237067965669</v>
      </c>
      <c r="J199" s="1" t="str">
        <f>IF(tips[[#This Row],[percent_tip]] &gt;=0.2, "High Tip", "Low Tip")</f>
        <v>Low Tip</v>
      </c>
      <c r="K199" s="1" t="str" cm="1">
        <f t="array" ref="K199">_xlfn.SWITCH(TRUE, tips[[#This Row],[total_bill]] &lt;=13, "Low", tips[[#This Row],[total_bill]] &lt;=24, "Medium", tips[[#This Row],[total_bill]] &gt; 24, "High")</f>
        <v>High</v>
      </c>
    </row>
    <row r="200" spans="1:11" hidden="1" x14ac:dyDescent="0.3">
      <c r="A200">
        <v>13</v>
      </c>
      <c r="B200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>
        <v>2</v>
      </c>
      <c r="H200" s="1">
        <f>tips[[#This Row],[total_bill]]/tips[[#This Row],[size]]</f>
        <v>6.5</v>
      </c>
      <c r="I200" s="3">
        <f>tips[[#This Row],[tip]]/tips[[#This Row],[total_bill]]</f>
        <v>0.15384615384615385</v>
      </c>
      <c r="J200" s="1" t="str">
        <f>IF(tips[[#This Row],[percent_tip]] &gt;=0.2, "High Tip", "Low Tip")</f>
        <v>Low Tip</v>
      </c>
      <c r="K200" s="1" t="str" cm="1">
        <f t="array" ref="K200">_xlfn.SWITCH(TRUE, tips[[#This Row],[total_bill]] &lt;=13, "Low", tips[[#This Row],[total_bill]] &lt;=24, "Medium", tips[[#This Row],[total_bill]] &gt; 24, "High")</f>
        <v>Low</v>
      </c>
    </row>
    <row r="201" spans="1:11" x14ac:dyDescent="0.3">
      <c r="A201">
        <v>13.51</v>
      </c>
      <c r="B201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>
        <v>2</v>
      </c>
      <c r="H201" s="1">
        <f>tips[[#This Row],[total_bill]]/tips[[#This Row],[size]]</f>
        <v>6.7549999999999999</v>
      </c>
      <c r="I201" s="3">
        <f>tips[[#This Row],[tip]]/tips[[#This Row],[total_bill]]</f>
        <v>0.14803849000740193</v>
      </c>
      <c r="J201" s="1" t="str">
        <f>IF(tips[[#This Row],[percent_tip]] &gt;=0.2, "High Tip", "Low Tip")</f>
        <v>Low Tip</v>
      </c>
      <c r="K201" s="1" t="str" cm="1">
        <f t="array" ref="K201">_xlfn.SWITCH(TRUE, tips[[#This Row],[total_bill]] &lt;=13, "Low", tips[[#This Row],[total_bill]] &lt;=24, "Medium", tips[[#This Row],[total_bill]] &gt; 24, "High")</f>
        <v>Medium</v>
      </c>
    </row>
    <row r="202" spans="1:11" x14ac:dyDescent="0.3">
      <c r="A202">
        <v>18.71</v>
      </c>
      <c r="B202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>
        <v>3</v>
      </c>
      <c r="H202" s="1">
        <f>tips[[#This Row],[total_bill]]/tips[[#This Row],[size]]</f>
        <v>6.2366666666666672</v>
      </c>
      <c r="I202" s="3">
        <f>tips[[#This Row],[tip]]/tips[[#This Row],[total_bill]]</f>
        <v>0.2137894174238375</v>
      </c>
      <c r="J202" s="1" t="str">
        <f>IF(tips[[#This Row],[percent_tip]] &gt;=0.2, "High Tip", "Low Tip")</f>
        <v>High Tip</v>
      </c>
      <c r="K202" s="1" t="str" cm="1">
        <f t="array" ref="K202">_xlfn.SWITCH(TRUE, tips[[#This Row],[total_bill]] &lt;=13, "Low", tips[[#This Row],[total_bill]] &lt;=24, "Medium", tips[[#This Row],[total_bill]] &gt; 24, "High")</f>
        <v>Medium</v>
      </c>
    </row>
    <row r="203" spans="1:11" hidden="1" x14ac:dyDescent="0.3">
      <c r="A203">
        <v>12.74</v>
      </c>
      <c r="B203">
        <v>2.0099999999999998</v>
      </c>
      <c r="C203" s="1" t="s">
        <v>7</v>
      </c>
      <c r="D203" s="1" t="s">
        <v>13</v>
      </c>
      <c r="E203" s="1" t="s">
        <v>14</v>
      </c>
      <c r="F203" s="1" t="s">
        <v>15</v>
      </c>
      <c r="G203">
        <v>2</v>
      </c>
      <c r="H203" s="1">
        <f>tips[[#This Row],[total_bill]]/tips[[#This Row],[size]]</f>
        <v>6.37</v>
      </c>
      <c r="I203" s="3">
        <f>tips[[#This Row],[tip]]/tips[[#This Row],[total_bill]]</f>
        <v>0.15777080062794346</v>
      </c>
      <c r="J203" s="1" t="str">
        <f>IF(tips[[#This Row],[percent_tip]] &gt;=0.2, "High Tip", "Low Tip")</f>
        <v>Low Tip</v>
      </c>
      <c r="K203" s="1" t="str" cm="1">
        <f t="array" ref="K203">_xlfn.SWITCH(TRUE, tips[[#This Row],[total_bill]] &lt;=13, "Low", tips[[#This Row],[total_bill]] &lt;=24, "Medium", tips[[#This Row],[total_bill]] &gt; 24, "High")</f>
        <v>Low</v>
      </c>
    </row>
    <row r="204" spans="1:11" hidden="1" x14ac:dyDescent="0.3">
      <c r="A204">
        <v>13</v>
      </c>
      <c r="B204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>
        <v>2</v>
      </c>
      <c r="H204" s="1">
        <f>tips[[#This Row],[total_bill]]/tips[[#This Row],[size]]</f>
        <v>6.5</v>
      </c>
      <c r="I204" s="3">
        <f>tips[[#This Row],[tip]]/tips[[#This Row],[total_bill]]</f>
        <v>0.15384615384615385</v>
      </c>
      <c r="J204" s="1" t="str">
        <f>IF(tips[[#This Row],[percent_tip]] &gt;=0.2, "High Tip", "Low Tip")</f>
        <v>Low Tip</v>
      </c>
      <c r="K204" s="1" t="str" cm="1">
        <f t="array" ref="K204">_xlfn.SWITCH(TRUE, tips[[#This Row],[total_bill]] &lt;=13, "Low", tips[[#This Row],[total_bill]] &lt;=24, "Medium", tips[[#This Row],[total_bill]] &gt; 24, "High")</f>
        <v>Low</v>
      </c>
    </row>
    <row r="205" spans="1:11" x14ac:dyDescent="0.3">
      <c r="A205">
        <v>16.399999999999999</v>
      </c>
      <c r="B205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>
        <v>2</v>
      </c>
      <c r="H205" s="1">
        <f>tips[[#This Row],[total_bill]]/tips[[#This Row],[size]]</f>
        <v>8.1999999999999993</v>
      </c>
      <c r="I205" s="3">
        <f>tips[[#This Row],[tip]]/tips[[#This Row],[total_bill]]</f>
        <v>0.15243902439024393</v>
      </c>
      <c r="J205" s="1" t="str">
        <f>IF(tips[[#This Row],[percent_tip]] &gt;=0.2, "High Tip", "Low Tip")</f>
        <v>Low Tip</v>
      </c>
      <c r="K205" s="1" t="str" cm="1">
        <f t="array" ref="K205">_xlfn.SWITCH(TRUE, tips[[#This Row],[total_bill]] &lt;=13, "Low", tips[[#This Row],[total_bill]] &lt;=24, "Medium", tips[[#This Row],[total_bill]] &gt; 24, "High")</f>
        <v>Medium</v>
      </c>
    </row>
    <row r="206" spans="1:11" x14ac:dyDescent="0.3">
      <c r="A206">
        <v>20.53</v>
      </c>
      <c r="B206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>
        <v>4</v>
      </c>
      <c r="H206" s="1">
        <f>tips[[#This Row],[total_bill]]/tips[[#This Row],[size]]</f>
        <v>5.1325000000000003</v>
      </c>
      <c r="I206" s="3">
        <f>tips[[#This Row],[tip]]/tips[[#This Row],[total_bill]]</f>
        <v>0.19483682415976619</v>
      </c>
      <c r="J206" s="1" t="str">
        <f>IF(tips[[#This Row],[percent_tip]] &gt;=0.2, "High Tip", "Low Tip")</f>
        <v>Low Tip</v>
      </c>
      <c r="K206" s="1" t="str" cm="1">
        <f t="array" ref="K206">_xlfn.SWITCH(TRUE, tips[[#This Row],[total_bill]] &lt;=13, "Low", tips[[#This Row],[total_bill]] &lt;=24, "Medium", tips[[#This Row],[total_bill]] &gt; 24, "High")</f>
        <v>Medium</v>
      </c>
    </row>
    <row r="207" spans="1:11" x14ac:dyDescent="0.3">
      <c r="A207">
        <v>16.47</v>
      </c>
      <c r="B207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>
        <v>3</v>
      </c>
      <c r="H207" s="1">
        <f>tips[[#This Row],[total_bill]]/tips[[#This Row],[size]]</f>
        <v>5.4899999999999993</v>
      </c>
      <c r="I207" s="3">
        <f>tips[[#This Row],[tip]]/tips[[#This Row],[total_bill]]</f>
        <v>0.19611414693381907</v>
      </c>
      <c r="J207" s="1" t="str">
        <f>IF(tips[[#This Row],[percent_tip]] &gt;=0.2, "High Tip", "Low Tip")</f>
        <v>Low Tip</v>
      </c>
      <c r="K207" s="1" t="str" cm="1">
        <f t="array" ref="K207">_xlfn.SWITCH(TRUE, tips[[#This Row],[total_bill]] &lt;=13, "Low", tips[[#This Row],[total_bill]] &lt;=24, "Medium", tips[[#This Row],[total_bill]] &gt; 24, "High")</f>
        <v>Medium</v>
      </c>
    </row>
    <row r="208" spans="1:11" hidden="1" x14ac:dyDescent="0.3">
      <c r="A208">
        <v>26.59</v>
      </c>
      <c r="B208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>
        <v>3</v>
      </c>
      <c r="H208" s="1">
        <f>tips[[#This Row],[total_bill]]/tips[[#This Row],[size]]</f>
        <v>8.8633333333333333</v>
      </c>
      <c r="I208" s="3">
        <f>tips[[#This Row],[tip]]/tips[[#This Row],[total_bill]]</f>
        <v>0.1282437006393381</v>
      </c>
      <c r="J208" s="1" t="str">
        <f>IF(tips[[#This Row],[percent_tip]] &gt;=0.2, "High Tip", "Low Tip")</f>
        <v>Low Tip</v>
      </c>
      <c r="K208" s="1" t="str" cm="1">
        <f t="array" ref="K208">_xlfn.SWITCH(TRUE, tips[[#This Row],[total_bill]] &lt;=13, "Low", tips[[#This Row],[total_bill]] &lt;=24, "Medium", tips[[#This Row],[total_bill]] &gt; 24, "High")</f>
        <v>High</v>
      </c>
    </row>
    <row r="209" spans="1:11" hidden="1" x14ac:dyDescent="0.3">
      <c r="A209">
        <v>38.729999999999997</v>
      </c>
      <c r="B209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>
        <v>4</v>
      </c>
      <c r="H209" s="1">
        <f>tips[[#This Row],[total_bill]]/tips[[#This Row],[size]]</f>
        <v>9.6824999999999992</v>
      </c>
      <c r="I209" s="3">
        <f>tips[[#This Row],[tip]]/tips[[#This Row],[total_bill]]</f>
        <v>7.7459333849728904E-2</v>
      </c>
      <c r="J209" s="1" t="str">
        <f>IF(tips[[#This Row],[percent_tip]] &gt;=0.2, "High Tip", "Low Tip")</f>
        <v>Low Tip</v>
      </c>
      <c r="K209" s="1" t="str" cm="1">
        <f t="array" ref="K209">_xlfn.SWITCH(TRUE, tips[[#This Row],[total_bill]] &lt;=13, "Low", tips[[#This Row],[total_bill]] &lt;=24, "Medium", tips[[#This Row],[total_bill]] &gt; 24, "High")</f>
        <v>High</v>
      </c>
    </row>
    <row r="210" spans="1:11" hidden="1" x14ac:dyDescent="0.3">
      <c r="A210">
        <v>24.27</v>
      </c>
      <c r="B210">
        <v>2.0299999999999998</v>
      </c>
      <c r="C210" s="1" t="s">
        <v>11</v>
      </c>
      <c r="D210" s="1" t="s">
        <v>13</v>
      </c>
      <c r="E210" s="1" t="s">
        <v>12</v>
      </c>
      <c r="F210" s="1" t="s">
        <v>10</v>
      </c>
      <c r="G210">
        <v>2</v>
      </c>
      <c r="H210" s="1">
        <f>tips[[#This Row],[total_bill]]/tips[[#This Row],[size]]</f>
        <v>12.135</v>
      </c>
      <c r="I210" s="3">
        <f>tips[[#This Row],[tip]]/tips[[#This Row],[total_bill]]</f>
        <v>8.3642356819118246E-2</v>
      </c>
      <c r="J210" s="1" t="str">
        <f>IF(tips[[#This Row],[percent_tip]] &gt;=0.2, "High Tip", "Low Tip")</f>
        <v>Low Tip</v>
      </c>
      <c r="K210" s="1" t="str" cm="1">
        <f t="array" ref="K210">_xlfn.SWITCH(TRUE, tips[[#This Row],[total_bill]] &lt;=13, "Low", tips[[#This Row],[total_bill]] &lt;=24, "Medium", tips[[#This Row],[total_bill]] &gt; 24, "High")</f>
        <v>High</v>
      </c>
    </row>
    <row r="211" spans="1:11" hidden="1" x14ac:dyDescent="0.3">
      <c r="A211">
        <v>12.76</v>
      </c>
      <c r="B21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>
        <v>2</v>
      </c>
      <c r="H211" s="1">
        <f>tips[[#This Row],[total_bill]]/tips[[#This Row],[size]]</f>
        <v>6.38</v>
      </c>
      <c r="I211" s="3">
        <f>tips[[#This Row],[tip]]/tips[[#This Row],[total_bill]]</f>
        <v>0.17476489028213166</v>
      </c>
      <c r="J211" s="1" t="str">
        <f>IF(tips[[#This Row],[percent_tip]] &gt;=0.2, "High Tip", "Low Tip")</f>
        <v>Low Tip</v>
      </c>
      <c r="K211" s="1" t="str" cm="1">
        <f t="array" ref="K211">_xlfn.SWITCH(TRUE, tips[[#This Row],[total_bill]] &lt;=13, "Low", tips[[#This Row],[total_bill]] &lt;=24, "Medium", tips[[#This Row],[total_bill]] &gt; 24, "High")</f>
        <v>Low</v>
      </c>
    </row>
    <row r="212" spans="1:11" hidden="1" x14ac:dyDescent="0.3">
      <c r="A212">
        <v>30.06</v>
      </c>
      <c r="B212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>
        <v>3</v>
      </c>
      <c r="H212" s="1">
        <f>tips[[#This Row],[total_bill]]/tips[[#This Row],[size]]</f>
        <v>10.02</v>
      </c>
      <c r="I212" s="3">
        <f>tips[[#This Row],[tip]]/tips[[#This Row],[total_bill]]</f>
        <v>6.6533599467731214E-2</v>
      </c>
      <c r="J212" s="1" t="str">
        <f>IF(tips[[#This Row],[percent_tip]] &gt;=0.2, "High Tip", "Low Tip")</f>
        <v>Low Tip</v>
      </c>
      <c r="K212" s="1" t="str" cm="1">
        <f t="array" ref="K212">_xlfn.SWITCH(TRUE, tips[[#This Row],[total_bill]] &lt;=13, "Low", tips[[#This Row],[total_bill]] &lt;=24, "Medium", tips[[#This Row],[total_bill]] &gt; 24, "High")</f>
        <v>High</v>
      </c>
    </row>
    <row r="213" spans="1:11" hidden="1" x14ac:dyDescent="0.3">
      <c r="A213">
        <v>25.89</v>
      </c>
      <c r="B213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>
        <v>4</v>
      </c>
      <c r="H213" s="1">
        <f>tips[[#This Row],[total_bill]]/tips[[#This Row],[size]]</f>
        <v>6.4725000000000001</v>
      </c>
      <c r="I213" s="3">
        <f>tips[[#This Row],[tip]]/tips[[#This Row],[total_bill]]</f>
        <v>0.19930475086906141</v>
      </c>
      <c r="J213" s="1" t="str">
        <f>IF(tips[[#This Row],[percent_tip]] &gt;=0.2, "High Tip", "Low Tip")</f>
        <v>Low Tip</v>
      </c>
      <c r="K213" s="1" t="str" cm="1">
        <f t="array" ref="K213">_xlfn.SWITCH(TRUE, tips[[#This Row],[total_bill]] &lt;=13, "Low", tips[[#This Row],[total_bill]] &lt;=24, "Medium", tips[[#This Row],[total_bill]] &gt; 24, "High")</f>
        <v>High</v>
      </c>
    </row>
    <row r="214" spans="1:11" hidden="1" x14ac:dyDescent="0.3">
      <c r="A214">
        <v>48.33</v>
      </c>
      <c r="B214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>
        <v>4</v>
      </c>
      <c r="H214" s="1">
        <f>tips[[#This Row],[total_bill]]/tips[[#This Row],[size]]</f>
        <v>12.0825</v>
      </c>
      <c r="I214" s="3">
        <f>tips[[#This Row],[tip]]/tips[[#This Row],[total_bill]]</f>
        <v>0.18621973929236499</v>
      </c>
      <c r="J214" s="1" t="str">
        <f>IF(tips[[#This Row],[percent_tip]] &gt;=0.2, "High Tip", "Low Tip")</f>
        <v>Low Tip</v>
      </c>
      <c r="K214" s="1" t="str" cm="1">
        <f t="array" ref="K214">_xlfn.SWITCH(TRUE, tips[[#This Row],[total_bill]] &lt;=13, "Low", tips[[#This Row],[total_bill]] &lt;=24, "Medium", tips[[#This Row],[total_bill]] &gt; 24, "High")</f>
        <v>High</v>
      </c>
    </row>
    <row r="215" spans="1:11" x14ac:dyDescent="0.3">
      <c r="A215">
        <v>13.27</v>
      </c>
      <c r="B215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>
        <v>2</v>
      </c>
      <c r="H215" s="1">
        <f>tips[[#This Row],[total_bill]]/tips[[#This Row],[size]]</f>
        <v>6.6349999999999998</v>
      </c>
      <c r="I215" s="3">
        <f>tips[[#This Row],[tip]]/tips[[#This Row],[total_bill]]</f>
        <v>0.18839487565938207</v>
      </c>
      <c r="J215" s="1" t="str">
        <f>IF(tips[[#This Row],[percent_tip]] &gt;=0.2, "High Tip", "Low Tip")</f>
        <v>Low Tip</v>
      </c>
      <c r="K215" s="1" t="str" cm="1">
        <f t="array" ref="K215">_xlfn.SWITCH(TRUE, tips[[#This Row],[total_bill]] &lt;=13, "Low", tips[[#This Row],[total_bill]] &lt;=24, "Medium", tips[[#This Row],[total_bill]] &gt; 24, "High")</f>
        <v>Medium</v>
      </c>
    </row>
    <row r="216" spans="1:11" hidden="1" x14ac:dyDescent="0.3">
      <c r="A216">
        <v>28.17</v>
      </c>
      <c r="B216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>
        <v>3</v>
      </c>
      <c r="H216" s="1">
        <f>tips[[#This Row],[total_bill]]/tips[[#This Row],[size]]</f>
        <v>9.39</v>
      </c>
      <c r="I216" s="3">
        <f>tips[[#This Row],[tip]]/tips[[#This Row],[total_bill]]</f>
        <v>0.23074192403265883</v>
      </c>
      <c r="J216" s="1" t="str">
        <f>IF(tips[[#This Row],[percent_tip]] &gt;=0.2, "High Tip", "Low Tip")</f>
        <v>High Tip</v>
      </c>
      <c r="K216" s="1" t="str" cm="1">
        <f t="array" ref="K216">_xlfn.SWITCH(TRUE, tips[[#This Row],[total_bill]] &lt;=13, "Low", tips[[#This Row],[total_bill]] &lt;=24, "Medium", tips[[#This Row],[total_bill]] &gt; 24, "High")</f>
        <v>High</v>
      </c>
    </row>
    <row r="217" spans="1:11" hidden="1" x14ac:dyDescent="0.3">
      <c r="A217">
        <v>12.9</v>
      </c>
      <c r="B217">
        <v>1.1000000000000001</v>
      </c>
      <c r="C217" s="1" t="s">
        <v>7</v>
      </c>
      <c r="D217" s="1" t="s">
        <v>13</v>
      </c>
      <c r="E217" s="1" t="s">
        <v>12</v>
      </c>
      <c r="F217" s="1" t="s">
        <v>10</v>
      </c>
      <c r="G217">
        <v>2</v>
      </c>
      <c r="H217" s="1">
        <f>tips[[#This Row],[total_bill]]/tips[[#This Row],[size]]</f>
        <v>6.45</v>
      </c>
      <c r="I217" s="3">
        <f>tips[[#This Row],[tip]]/tips[[#This Row],[total_bill]]</f>
        <v>8.5271317829457363E-2</v>
      </c>
      <c r="J217" s="1" t="str">
        <f>IF(tips[[#This Row],[percent_tip]] &gt;=0.2, "High Tip", "Low Tip")</f>
        <v>Low Tip</v>
      </c>
      <c r="K217" s="1" t="str" cm="1">
        <f t="array" ref="K217">_xlfn.SWITCH(TRUE, tips[[#This Row],[total_bill]] &lt;=13, "Low", tips[[#This Row],[total_bill]] &lt;=24, "Medium", tips[[#This Row],[total_bill]] &gt; 24, "High")</f>
        <v>Low</v>
      </c>
    </row>
    <row r="218" spans="1:11" hidden="1" x14ac:dyDescent="0.3">
      <c r="A218">
        <v>28.15</v>
      </c>
      <c r="B218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>
        <v>5</v>
      </c>
      <c r="H218" s="1">
        <f>tips[[#This Row],[total_bill]]/tips[[#This Row],[size]]</f>
        <v>5.63</v>
      </c>
      <c r="I218" s="3">
        <f>tips[[#This Row],[tip]]/tips[[#This Row],[total_bill]]</f>
        <v>0.10657193605683837</v>
      </c>
      <c r="J218" s="1" t="str">
        <f>IF(tips[[#This Row],[percent_tip]] &gt;=0.2, "High Tip", "Low Tip")</f>
        <v>Low Tip</v>
      </c>
      <c r="K218" s="1" t="str" cm="1">
        <f t="array" ref="K218">_xlfn.SWITCH(TRUE, tips[[#This Row],[total_bill]] &lt;=13, "Low", tips[[#This Row],[total_bill]] &lt;=24, "Medium", tips[[#This Row],[total_bill]] &gt; 24, "High")</f>
        <v>High</v>
      </c>
    </row>
    <row r="219" spans="1:11" hidden="1" x14ac:dyDescent="0.3">
      <c r="A219">
        <v>11.59</v>
      </c>
      <c r="B219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>
        <v>2</v>
      </c>
      <c r="H219" s="1">
        <f>tips[[#This Row],[total_bill]]/tips[[#This Row],[size]]</f>
        <v>5.7949999999999999</v>
      </c>
      <c r="I219" s="3">
        <f>tips[[#This Row],[tip]]/tips[[#This Row],[total_bill]]</f>
        <v>0.12942191544434858</v>
      </c>
      <c r="J219" s="1" t="str">
        <f>IF(tips[[#This Row],[percent_tip]] &gt;=0.2, "High Tip", "Low Tip")</f>
        <v>Low Tip</v>
      </c>
      <c r="K219" s="1" t="str" cm="1">
        <f t="array" ref="K219">_xlfn.SWITCH(TRUE, tips[[#This Row],[total_bill]] &lt;=13, "Low", tips[[#This Row],[total_bill]] &lt;=24, "Medium", tips[[#This Row],[total_bill]] &gt; 24, "High")</f>
        <v>Low</v>
      </c>
    </row>
    <row r="220" spans="1:11" hidden="1" x14ac:dyDescent="0.3">
      <c r="A220">
        <v>7.74</v>
      </c>
      <c r="B220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>
        <v>2</v>
      </c>
      <c r="H220" s="1">
        <f>tips[[#This Row],[total_bill]]/tips[[#This Row],[size]]</f>
        <v>3.87</v>
      </c>
      <c r="I220" s="3">
        <f>tips[[#This Row],[tip]]/tips[[#This Row],[total_bill]]</f>
        <v>0.18604651162790697</v>
      </c>
      <c r="J220" s="1" t="str">
        <f>IF(tips[[#This Row],[percent_tip]] &gt;=0.2, "High Tip", "Low Tip")</f>
        <v>Low Tip</v>
      </c>
      <c r="K220" s="1" t="str" cm="1">
        <f t="array" ref="K220">_xlfn.SWITCH(TRUE, tips[[#This Row],[total_bill]] &lt;=13, "Low", tips[[#This Row],[total_bill]] &lt;=24, "Medium", tips[[#This Row],[total_bill]] &gt; 24, "High")</f>
        <v>Low</v>
      </c>
    </row>
    <row r="221" spans="1:11" hidden="1" x14ac:dyDescent="0.3">
      <c r="A221">
        <v>30.14</v>
      </c>
      <c r="B22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>
        <v>4</v>
      </c>
      <c r="H221" s="1">
        <f>tips[[#This Row],[total_bill]]/tips[[#This Row],[size]]</f>
        <v>7.5350000000000001</v>
      </c>
      <c r="I221" s="3">
        <f>tips[[#This Row],[tip]]/tips[[#This Row],[total_bill]]</f>
        <v>0.10252156602521566</v>
      </c>
      <c r="J221" s="1" t="str">
        <f>IF(tips[[#This Row],[percent_tip]] &gt;=0.2, "High Tip", "Low Tip")</f>
        <v>Low Tip</v>
      </c>
      <c r="K221" s="1" t="str" cm="1">
        <f t="array" ref="K221">_xlfn.SWITCH(TRUE, tips[[#This Row],[total_bill]] &lt;=13, "Low", tips[[#This Row],[total_bill]] &lt;=24, "Medium", tips[[#This Row],[total_bill]] &gt; 24, "High")</f>
        <v>High</v>
      </c>
    </row>
    <row r="222" spans="1:11" hidden="1" x14ac:dyDescent="0.3">
      <c r="A222">
        <v>12.16</v>
      </c>
      <c r="B222">
        <v>2.2000000000000002</v>
      </c>
      <c r="C222" s="1" t="s">
        <v>11</v>
      </c>
      <c r="D222" s="1" t="s">
        <v>13</v>
      </c>
      <c r="E222" s="1" t="s">
        <v>16</v>
      </c>
      <c r="F222" s="1" t="s">
        <v>15</v>
      </c>
      <c r="G222">
        <v>2</v>
      </c>
      <c r="H222" s="1">
        <f>tips[[#This Row],[total_bill]]/tips[[#This Row],[size]]</f>
        <v>6.08</v>
      </c>
      <c r="I222" s="3">
        <f>tips[[#This Row],[tip]]/tips[[#This Row],[total_bill]]</f>
        <v>0.18092105263157895</v>
      </c>
      <c r="J222" s="1" t="str">
        <f>IF(tips[[#This Row],[percent_tip]] &gt;=0.2, "High Tip", "Low Tip")</f>
        <v>Low Tip</v>
      </c>
      <c r="K222" s="1" t="str" cm="1">
        <f t="array" ref="K222">_xlfn.SWITCH(TRUE, tips[[#This Row],[total_bill]] &lt;=13, "Low", tips[[#This Row],[total_bill]] &lt;=24, "Medium", tips[[#This Row],[total_bill]] &gt; 24, "High")</f>
        <v>Low</v>
      </c>
    </row>
    <row r="223" spans="1:11" x14ac:dyDescent="0.3">
      <c r="A223">
        <v>13.42</v>
      </c>
      <c r="B223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>
        <v>2</v>
      </c>
      <c r="H223" s="1">
        <f>tips[[#This Row],[total_bill]]/tips[[#This Row],[size]]</f>
        <v>6.71</v>
      </c>
      <c r="I223" s="3">
        <f>tips[[#This Row],[tip]]/tips[[#This Row],[total_bill]]</f>
        <v>0.25931445603576753</v>
      </c>
      <c r="J223" s="1" t="str">
        <f>IF(tips[[#This Row],[percent_tip]] &gt;=0.2, "High Tip", "Low Tip")</f>
        <v>High Tip</v>
      </c>
      <c r="K223" s="1" t="str" cm="1">
        <f t="array" ref="K223">_xlfn.SWITCH(TRUE, tips[[#This Row],[total_bill]] &lt;=13, "Low", tips[[#This Row],[total_bill]] &lt;=24, "Medium", tips[[#This Row],[total_bill]] &gt; 24, "High")</f>
        <v>Medium</v>
      </c>
    </row>
    <row r="224" spans="1:11" hidden="1" x14ac:dyDescent="0.3">
      <c r="A224">
        <v>8.58</v>
      </c>
      <c r="B224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>
        <v>1</v>
      </c>
      <c r="H224" s="1">
        <f>tips[[#This Row],[total_bill]]/tips[[#This Row],[size]]</f>
        <v>8.58</v>
      </c>
      <c r="I224" s="3">
        <f>tips[[#This Row],[tip]]/tips[[#This Row],[total_bill]]</f>
        <v>0.22377622377622378</v>
      </c>
      <c r="J224" s="1" t="str">
        <f>IF(tips[[#This Row],[percent_tip]] &gt;=0.2, "High Tip", "Low Tip")</f>
        <v>High Tip</v>
      </c>
      <c r="K224" s="1" t="str" cm="1">
        <f t="array" ref="K224">_xlfn.SWITCH(TRUE, tips[[#This Row],[total_bill]] &lt;=13, "Low", tips[[#This Row],[total_bill]] &lt;=24, "Medium", tips[[#This Row],[total_bill]] &gt; 24, "High")</f>
        <v>Low</v>
      </c>
    </row>
    <row r="225" spans="1:11" x14ac:dyDescent="0.3">
      <c r="A225">
        <v>15.98</v>
      </c>
      <c r="B225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>
        <v>3</v>
      </c>
      <c r="H225" s="1">
        <f>tips[[#This Row],[total_bill]]/tips[[#This Row],[size]]</f>
        <v>5.3266666666666671</v>
      </c>
      <c r="I225" s="3">
        <f>tips[[#This Row],[tip]]/tips[[#This Row],[total_bill]]</f>
        <v>0.18773466833541927</v>
      </c>
      <c r="J225" s="1" t="str">
        <f>IF(tips[[#This Row],[percent_tip]] &gt;=0.2, "High Tip", "Low Tip")</f>
        <v>Low Tip</v>
      </c>
      <c r="K225" s="1" t="str" cm="1">
        <f t="array" ref="K225">_xlfn.SWITCH(TRUE, tips[[#This Row],[total_bill]] &lt;=13, "Low", tips[[#This Row],[total_bill]] &lt;=24, "Medium", tips[[#This Row],[total_bill]] &gt; 24, "High")</f>
        <v>Medium</v>
      </c>
    </row>
    <row r="226" spans="1:11" x14ac:dyDescent="0.3">
      <c r="A226">
        <v>13.42</v>
      </c>
      <c r="B226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>
        <v>2</v>
      </c>
      <c r="H226" s="1">
        <f>tips[[#This Row],[total_bill]]/tips[[#This Row],[size]]</f>
        <v>6.71</v>
      </c>
      <c r="I226" s="3">
        <f>tips[[#This Row],[tip]]/tips[[#This Row],[total_bill]]</f>
        <v>0.11773472429210134</v>
      </c>
      <c r="J226" s="1" t="str">
        <f>IF(tips[[#This Row],[percent_tip]] &gt;=0.2, "High Tip", "Low Tip")</f>
        <v>Low Tip</v>
      </c>
      <c r="K226" s="1" t="str" cm="1">
        <f t="array" ref="K226">_xlfn.SWITCH(TRUE, tips[[#This Row],[total_bill]] &lt;=13, "Low", tips[[#This Row],[total_bill]] &lt;=24, "Medium", tips[[#This Row],[total_bill]] &gt; 24, "High")</f>
        <v>Medium</v>
      </c>
    </row>
    <row r="227" spans="1:11" x14ac:dyDescent="0.3">
      <c r="A227">
        <v>16.27</v>
      </c>
      <c r="B227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>
        <v>2</v>
      </c>
      <c r="H227" s="1">
        <f>tips[[#This Row],[total_bill]]/tips[[#This Row],[size]]</f>
        <v>8.1349999999999998</v>
      </c>
      <c r="I227" s="3">
        <f>tips[[#This Row],[tip]]/tips[[#This Row],[total_bill]]</f>
        <v>0.15365703749231716</v>
      </c>
      <c r="J227" s="1" t="str">
        <f>IF(tips[[#This Row],[percent_tip]] &gt;=0.2, "High Tip", "Low Tip")</f>
        <v>Low Tip</v>
      </c>
      <c r="K227" s="1" t="str" cm="1">
        <f t="array" ref="K227">_xlfn.SWITCH(TRUE, tips[[#This Row],[total_bill]] &lt;=13, "Low", tips[[#This Row],[total_bill]] &lt;=24, "Medium", tips[[#This Row],[total_bill]] &gt; 24, "High")</f>
        <v>Medium</v>
      </c>
    </row>
    <row r="228" spans="1:11" hidden="1" x14ac:dyDescent="0.3">
      <c r="A228">
        <v>10.09</v>
      </c>
      <c r="B228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>
        <v>2</v>
      </c>
      <c r="H228" s="1">
        <f>tips[[#This Row],[total_bill]]/tips[[#This Row],[size]]</f>
        <v>5.0449999999999999</v>
      </c>
      <c r="I228" s="3">
        <f>tips[[#This Row],[tip]]/tips[[#This Row],[total_bill]]</f>
        <v>0.19821605550049554</v>
      </c>
      <c r="J228" s="1" t="str">
        <f>IF(tips[[#This Row],[percent_tip]] &gt;=0.2, "High Tip", "Low Tip")</f>
        <v>Low Tip</v>
      </c>
      <c r="K228" s="1" t="str" cm="1">
        <f t="array" ref="K228">_xlfn.SWITCH(TRUE, tips[[#This Row],[total_bill]] &lt;=13, "Low", tips[[#This Row],[total_bill]] &lt;=24, "Medium", tips[[#This Row],[total_bill]] &gt; 24, "High")</f>
        <v>Low</v>
      </c>
    </row>
    <row r="229" spans="1:11" x14ac:dyDescent="0.3">
      <c r="A229">
        <v>20.45</v>
      </c>
      <c r="B229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>
        <v>4</v>
      </c>
      <c r="H229" s="1">
        <f>tips[[#This Row],[total_bill]]/tips[[#This Row],[size]]</f>
        <v>5.1124999999999998</v>
      </c>
      <c r="I229" s="3">
        <f>tips[[#This Row],[tip]]/tips[[#This Row],[total_bill]]</f>
        <v>0.14669926650366749</v>
      </c>
      <c r="J229" s="1" t="str">
        <f>IF(tips[[#This Row],[percent_tip]] &gt;=0.2, "High Tip", "Low Tip")</f>
        <v>Low Tip</v>
      </c>
      <c r="K229" s="1" t="str" cm="1">
        <f t="array" ref="K229">_xlfn.SWITCH(TRUE, tips[[#This Row],[total_bill]] &lt;=13, "Low", tips[[#This Row],[total_bill]] &lt;=24, "Medium", tips[[#This Row],[total_bill]] &gt; 24, "High")</f>
        <v>Medium</v>
      </c>
    </row>
    <row r="230" spans="1:11" x14ac:dyDescent="0.3">
      <c r="A230">
        <v>13.28</v>
      </c>
      <c r="B230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>
        <v>2</v>
      </c>
      <c r="H230" s="1">
        <f>tips[[#This Row],[total_bill]]/tips[[#This Row],[size]]</f>
        <v>6.64</v>
      </c>
      <c r="I230" s="3">
        <f>tips[[#This Row],[tip]]/tips[[#This Row],[total_bill]]</f>
        <v>0.20481927710843376</v>
      </c>
      <c r="J230" s="1" t="str">
        <f>IF(tips[[#This Row],[percent_tip]] &gt;=0.2, "High Tip", "Low Tip")</f>
        <v>High Tip</v>
      </c>
      <c r="K230" s="1" t="str" cm="1">
        <f t="array" ref="K230">_xlfn.SWITCH(TRUE, tips[[#This Row],[total_bill]] &lt;=13, "Low", tips[[#This Row],[total_bill]] &lt;=24, "Medium", tips[[#This Row],[total_bill]] &gt; 24, "High")</f>
        <v>Medium</v>
      </c>
    </row>
    <row r="231" spans="1:11" x14ac:dyDescent="0.3">
      <c r="A231">
        <v>22.12</v>
      </c>
      <c r="B23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>
        <v>2</v>
      </c>
      <c r="H231" s="1">
        <f>tips[[#This Row],[total_bill]]/tips[[#This Row],[size]]</f>
        <v>11.06</v>
      </c>
      <c r="I231" s="3">
        <f>tips[[#This Row],[tip]]/tips[[#This Row],[total_bill]]</f>
        <v>0.13019891500904157</v>
      </c>
      <c r="J231" s="1" t="str">
        <f>IF(tips[[#This Row],[percent_tip]] &gt;=0.2, "High Tip", "Low Tip")</f>
        <v>Low Tip</v>
      </c>
      <c r="K231" s="1" t="str" cm="1">
        <f t="array" ref="K231">_xlfn.SWITCH(TRUE, tips[[#This Row],[total_bill]] &lt;=13, "Low", tips[[#This Row],[total_bill]] &lt;=24, "Medium", tips[[#This Row],[total_bill]] &gt; 24, "High")</f>
        <v>Medium</v>
      </c>
    </row>
    <row r="232" spans="1:11" hidden="1" x14ac:dyDescent="0.3">
      <c r="A232">
        <v>24.01</v>
      </c>
      <c r="B232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>
        <v>4</v>
      </c>
      <c r="H232" s="1">
        <f>tips[[#This Row],[total_bill]]/tips[[#This Row],[size]]</f>
        <v>6.0025000000000004</v>
      </c>
      <c r="I232" s="3">
        <f>tips[[#This Row],[tip]]/tips[[#This Row],[total_bill]]</f>
        <v>8.3298625572678045E-2</v>
      </c>
      <c r="J232" s="1" t="str">
        <f>IF(tips[[#This Row],[percent_tip]] &gt;=0.2, "High Tip", "Low Tip")</f>
        <v>Low Tip</v>
      </c>
      <c r="K232" s="1" t="str" cm="1">
        <f t="array" ref="K232">_xlfn.SWITCH(TRUE, tips[[#This Row],[total_bill]] &lt;=13, "Low", tips[[#This Row],[total_bill]] &lt;=24, "Medium", tips[[#This Row],[total_bill]] &gt; 24, "High")</f>
        <v>High</v>
      </c>
    </row>
    <row r="233" spans="1:11" x14ac:dyDescent="0.3">
      <c r="A233">
        <v>15.69</v>
      </c>
      <c r="B233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>
        <v>3</v>
      </c>
      <c r="H233" s="1">
        <f>tips[[#This Row],[total_bill]]/tips[[#This Row],[size]]</f>
        <v>5.2299999999999995</v>
      </c>
      <c r="I233" s="3">
        <f>tips[[#This Row],[tip]]/tips[[#This Row],[total_bill]]</f>
        <v>0.19120458891013384</v>
      </c>
      <c r="J233" s="1" t="str">
        <f>IF(tips[[#This Row],[percent_tip]] &gt;=0.2, "High Tip", "Low Tip")</f>
        <v>Low Tip</v>
      </c>
      <c r="K233" s="1" t="str" cm="1">
        <f t="array" ref="K233">_xlfn.SWITCH(TRUE, tips[[#This Row],[total_bill]] &lt;=13, "Low", tips[[#This Row],[total_bill]] &lt;=24, "Medium", tips[[#This Row],[total_bill]] &gt; 24, "High")</f>
        <v>Medium</v>
      </c>
    </row>
    <row r="234" spans="1:11" hidden="1" x14ac:dyDescent="0.3">
      <c r="A234">
        <v>11.61</v>
      </c>
      <c r="B234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>
        <v>2</v>
      </c>
      <c r="H234" s="1">
        <f>tips[[#This Row],[total_bill]]/tips[[#This Row],[size]]</f>
        <v>5.8049999999999997</v>
      </c>
      <c r="I234" s="3">
        <f>tips[[#This Row],[tip]]/tips[[#This Row],[total_bill]]</f>
        <v>0.29198966408268734</v>
      </c>
      <c r="J234" s="1" t="str">
        <f>IF(tips[[#This Row],[percent_tip]] &gt;=0.2, "High Tip", "Low Tip")</f>
        <v>High Tip</v>
      </c>
      <c r="K234" s="1" t="str" cm="1">
        <f t="array" ref="K234">_xlfn.SWITCH(TRUE, tips[[#This Row],[total_bill]] &lt;=13, "Low", tips[[#This Row],[total_bill]] &lt;=24, "Medium", tips[[#This Row],[total_bill]] &gt; 24, "High")</f>
        <v>Low</v>
      </c>
    </row>
    <row r="235" spans="1:11" hidden="1" x14ac:dyDescent="0.3">
      <c r="A235">
        <v>10.77</v>
      </c>
      <c r="B235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>
        <v>2</v>
      </c>
      <c r="H235" s="1">
        <f>tips[[#This Row],[total_bill]]/tips[[#This Row],[size]]</f>
        <v>5.3849999999999998</v>
      </c>
      <c r="I235" s="3">
        <f>tips[[#This Row],[tip]]/tips[[#This Row],[total_bill]]</f>
        <v>0.13649025069637882</v>
      </c>
      <c r="J235" s="1" t="str">
        <f>IF(tips[[#This Row],[percent_tip]] &gt;=0.2, "High Tip", "Low Tip")</f>
        <v>Low Tip</v>
      </c>
      <c r="K235" s="1" t="str" cm="1">
        <f t="array" ref="K235">_xlfn.SWITCH(TRUE, tips[[#This Row],[total_bill]] &lt;=13, "Low", tips[[#This Row],[total_bill]] &lt;=24, "Medium", tips[[#This Row],[total_bill]] &gt; 24, "High")</f>
        <v>Low</v>
      </c>
    </row>
    <row r="236" spans="1:11" x14ac:dyDescent="0.3">
      <c r="A236">
        <v>15.53</v>
      </c>
      <c r="B236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>
        <v>2</v>
      </c>
      <c r="H236" s="1">
        <f>tips[[#This Row],[total_bill]]/tips[[#This Row],[size]]</f>
        <v>7.7649999999999997</v>
      </c>
      <c r="I236" s="3">
        <f>tips[[#This Row],[tip]]/tips[[#This Row],[total_bill]]</f>
        <v>0.19317450096587252</v>
      </c>
      <c r="J236" s="1" t="str">
        <f>IF(tips[[#This Row],[percent_tip]] &gt;=0.2, "High Tip", "Low Tip")</f>
        <v>Low Tip</v>
      </c>
      <c r="K236" s="1" t="str" cm="1">
        <f t="array" ref="K236">_xlfn.SWITCH(TRUE, tips[[#This Row],[total_bill]] &lt;=13, "Low", tips[[#This Row],[total_bill]] &lt;=24, "Medium", tips[[#This Row],[total_bill]] &gt; 24, "High")</f>
        <v>Medium</v>
      </c>
    </row>
    <row r="237" spans="1:11" hidden="1" x14ac:dyDescent="0.3">
      <c r="A237">
        <v>10.07</v>
      </c>
      <c r="B237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>
        <v>2</v>
      </c>
      <c r="H237" s="1">
        <f>tips[[#This Row],[total_bill]]/tips[[#This Row],[size]]</f>
        <v>5.0350000000000001</v>
      </c>
      <c r="I237" s="3">
        <f>tips[[#This Row],[tip]]/tips[[#This Row],[total_bill]]</f>
        <v>0.12413108242303872</v>
      </c>
      <c r="J237" s="1" t="str">
        <f>IF(tips[[#This Row],[percent_tip]] &gt;=0.2, "High Tip", "Low Tip")</f>
        <v>Low Tip</v>
      </c>
      <c r="K237" s="1" t="str" cm="1">
        <f t="array" ref="K237">_xlfn.SWITCH(TRUE, tips[[#This Row],[total_bill]] &lt;=13, "Low", tips[[#This Row],[total_bill]] &lt;=24, "Medium", tips[[#This Row],[total_bill]] &gt; 24, "High")</f>
        <v>Low</v>
      </c>
    </row>
    <row r="238" spans="1:11" hidden="1" x14ac:dyDescent="0.3">
      <c r="A238">
        <v>12.6</v>
      </c>
      <c r="B238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>
        <v>2</v>
      </c>
      <c r="H238" s="1">
        <f>tips[[#This Row],[total_bill]]/tips[[#This Row],[size]]</f>
        <v>6.3</v>
      </c>
      <c r="I238" s="3">
        <f>tips[[#This Row],[tip]]/tips[[#This Row],[total_bill]]</f>
        <v>7.9365079365079361E-2</v>
      </c>
      <c r="J238" s="1" t="str">
        <f>IF(tips[[#This Row],[percent_tip]] &gt;=0.2, "High Tip", "Low Tip")</f>
        <v>Low Tip</v>
      </c>
      <c r="K238" s="1" t="str" cm="1">
        <f t="array" ref="K238">_xlfn.SWITCH(TRUE, tips[[#This Row],[total_bill]] &lt;=13, "Low", tips[[#This Row],[total_bill]] &lt;=24, "Medium", tips[[#This Row],[total_bill]] &gt; 24, "High")</f>
        <v>Low</v>
      </c>
    </row>
    <row r="239" spans="1:11" hidden="1" x14ac:dyDescent="0.3">
      <c r="A239">
        <v>32.83</v>
      </c>
      <c r="B239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>
        <v>2</v>
      </c>
      <c r="H239" s="1">
        <f>tips[[#This Row],[total_bill]]/tips[[#This Row],[size]]</f>
        <v>16.414999999999999</v>
      </c>
      <c r="I239" s="3">
        <f>tips[[#This Row],[tip]]/tips[[#This Row],[total_bill]]</f>
        <v>3.5638135851355467E-2</v>
      </c>
      <c r="J239" s="1" t="str">
        <f>IF(tips[[#This Row],[percent_tip]] &gt;=0.2, "High Tip", "Low Tip")</f>
        <v>Low Tip</v>
      </c>
      <c r="K239" s="1" t="str" cm="1">
        <f t="array" ref="K239">_xlfn.SWITCH(TRUE, tips[[#This Row],[total_bill]] &lt;=13, "Low", tips[[#This Row],[total_bill]] &lt;=24, "Medium", tips[[#This Row],[total_bill]] &gt; 24, "High")</f>
        <v>High</v>
      </c>
    </row>
    <row r="240" spans="1:11" hidden="1" x14ac:dyDescent="0.3">
      <c r="A240">
        <v>35.83</v>
      </c>
      <c r="B240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>
        <v>3</v>
      </c>
      <c r="H240" s="1">
        <f>tips[[#This Row],[total_bill]]/tips[[#This Row],[size]]</f>
        <v>11.943333333333333</v>
      </c>
      <c r="I240" s="3">
        <f>tips[[#This Row],[tip]]/tips[[#This Row],[total_bill]]</f>
        <v>0.13033770583310075</v>
      </c>
      <c r="J240" s="1" t="str">
        <f>IF(tips[[#This Row],[percent_tip]] &gt;=0.2, "High Tip", "Low Tip")</f>
        <v>Low Tip</v>
      </c>
      <c r="K240" s="1" t="str" cm="1">
        <f t="array" ref="K240">_xlfn.SWITCH(TRUE, tips[[#This Row],[total_bill]] &lt;=13, "Low", tips[[#This Row],[total_bill]] &lt;=24, "Medium", tips[[#This Row],[total_bill]] &gt; 24, "High")</f>
        <v>High</v>
      </c>
    </row>
    <row r="241" spans="1:11" hidden="1" x14ac:dyDescent="0.3">
      <c r="A241">
        <v>29.03</v>
      </c>
      <c r="B24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>
        <v>3</v>
      </c>
      <c r="H241" s="1">
        <f>tips[[#This Row],[total_bill]]/tips[[#This Row],[size]]</f>
        <v>9.6766666666666676</v>
      </c>
      <c r="I241" s="3">
        <f>tips[[#This Row],[tip]]/tips[[#This Row],[total_bill]]</f>
        <v>0.20392697209782981</v>
      </c>
      <c r="J241" s="1" t="str">
        <f>IF(tips[[#This Row],[percent_tip]] &gt;=0.2, "High Tip", "Low Tip")</f>
        <v>High Tip</v>
      </c>
      <c r="K241" s="1" t="str" cm="1">
        <f t="array" ref="K241">_xlfn.SWITCH(TRUE, tips[[#This Row],[total_bill]] &lt;=13, "Low", tips[[#This Row],[total_bill]] &lt;=24, "Medium", tips[[#This Row],[total_bill]] &gt; 24, "High")</f>
        <v>High</v>
      </c>
    </row>
    <row r="242" spans="1:11" hidden="1" x14ac:dyDescent="0.3">
      <c r="A242">
        <v>27.18</v>
      </c>
      <c r="B242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>
        <v>2</v>
      </c>
      <c r="H242" s="1">
        <f>tips[[#This Row],[total_bill]]/tips[[#This Row],[size]]</f>
        <v>13.59</v>
      </c>
      <c r="I242" s="3">
        <f>tips[[#This Row],[tip]]/tips[[#This Row],[total_bill]]</f>
        <v>7.358351729212656E-2</v>
      </c>
      <c r="J242" s="1" t="str">
        <f>IF(tips[[#This Row],[percent_tip]] &gt;=0.2, "High Tip", "Low Tip")</f>
        <v>Low Tip</v>
      </c>
      <c r="K242" s="1" t="str" cm="1">
        <f t="array" ref="K242">_xlfn.SWITCH(TRUE, tips[[#This Row],[total_bill]] &lt;=13, "Low", tips[[#This Row],[total_bill]] &lt;=24, "Medium", tips[[#This Row],[total_bill]] &gt; 24, "High")</f>
        <v>High</v>
      </c>
    </row>
    <row r="243" spans="1:11" x14ac:dyDescent="0.3">
      <c r="A243">
        <v>22.67</v>
      </c>
      <c r="B243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>
        <v>2</v>
      </c>
      <c r="H243" s="1">
        <f>tips[[#This Row],[total_bill]]/tips[[#This Row],[size]]</f>
        <v>11.335000000000001</v>
      </c>
      <c r="I243" s="3">
        <f>tips[[#This Row],[tip]]/tips[[#This Row],[total_bill]]</f>
        <v>8.8222320247022493E-2</v>
      </c>
      <c r="J243" s="1" t="str">
        <f>IF(tips[[#This Row],[percent_tip]] &gt;=0.2, "High Tip", "Low Tip")</f>
        <v>Low Tip</v>
      </c>
      <c r="K243" s="1" t="str" cm="1">
        <f t="array" ref="K243">_xlfn.SWITCH(TRUE, tips[[#This Row],[total_bill]] &lt;=13, "Low", tips[[#This Row],[total_bill]] &lt;=24, "Medium", tips[[#This Row],[total_bill]] &gt; 24, "High")</f>
        <v>Medium</v>
      </c>
    </row>
    <row r="244" spans="1:11" x14ac:dyDescent="0.3">
      <c r="A244">
        <v>17.82</v>
      </c>
      <c r="B244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>
        <v>2</v>
      </c>
      <c r="H244" s="1">
        <f>tips[[#This Row],[total_bill]]/tips[[#This Row],[size]]</f>
        <v>8.91</v>
      </c>
      <c r="I244" s="3">
        <f>tips[[#This Row],[tip]]/tips[[#This Row],[total_bill]]</f>
        <v>9.8204264870931535E-2</v>
      </c>
      <c r="J244" s="1" t="str">
        <f>IF(tips[[#This Row],[percent_tip]] &gt;=0.2, "High Tip", "Low Tip")</f>
        <v>Low Tip</v>
      </c>
      <c r="K244" s="1" t="str" cm="1">
        <f t="array" ref="K244">_xlfn.SWITCH(TRUE, tips[[#This Row],[total_bill]] &lt;=13, "Low", tips[[#This Row],[total_bill]] &lt;=24, "Medium", tips[[#This Row],[total_bill]] &gt; 24, "High")</f>
        <v>Medium</v>
      </c>
    </row>
    <row r="245" spans="1:11" x14ac:dyDescent="0.3">
      <c r="A245">
        <v>18.78</v>
      </c>
      <c r="B245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>
        <v>2</v>
      </c>
      <c r="H245" s="1">
        <f>tips[[#This Row],[total_bill]]/tips[[#This Row],[size]]</f>
        <v>9.39</v>
      </c>
      <c r="I245" s="3">
        <f>tips[[#This Row],[tip]]/tips[[#This Row],[total_bill]]</f>
        <v>0.15974440894568689</v>
      </c>
      <c r="J245" s="1" t="str">
        <f>IF(tips[[#This Row],[percent_tip]] &gt;=0.2, "High Tip", "Low Tip")</f>
        <v>Low Tip</v>
      </c>
      <c r="K245" s="1" t="str" cm="1">
        <f t="array" ref="K245">_xlfn.SWITCH(TRUE, tips[[#This Row],[total_bill]] &lt;=13, "Low", tips[[#This Row],[total_bill]] &lt;=24, "Medium", tips[[#This Row],[total_bill]] &gt; 24, "High")</f>
        <v>Medium</v>
      </c>
    </row>
    <row r="246" spans="1:11" x14ac:dyDescent="0.3">
      <c r="A246">
        <f>SUBTOTAL(109,tips[total_bill])</f>
        <v>2196.8700000000017</v>
      </c>
      <c r="B246">
        <f>SUBTOTAL(109,tips[tip])</f>
        <v>359.38000000000011</v>
      </c>
      <c r="G246">
        <f>SUBTOTAL(109,tips[size])</f>
        <v>295</v>
      </c>
      <c r="H246">
        <f>SUBTOTAL(101,tips[avg_per_person])</f>
        <v>7.8341236559139791</v>
      </c>
      <c r="I246" s="2">
        <f>SUBTOTAL(101,tips[percent_tip])</f>
        <v>0.16423265952186936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opLeftCell="A2" workbookViewId="0">
      <selection activeCell="B8" sqref="B8:D11"/>
    </sheetView>
  </sheetViews>
  <sheetFormatPr defaultRowHeight="14.4" x14ac:dyDescent="0.3"/>
  <cols>
    <col min="2" max="2" width="16.44140625" customWidth="1"/>
    <col min="3" max="3" width="10.33203125" customWidth="1"/>
    <col min="6" max="6" width="20.6640625" customWidth="1"/>
    <col min="11" max="11" width="14.6640625" bestFit="1" customWidth="1"/>
  </cols>
  <sheetData>
    <row r="2" spans="2:14" x14ac:dyDescent="0.3">
      <c r="B2" t="s">
        <v>39</v>
      </c>
      <c r="C2" t="s">
        <v>40</v>
      </c>
      <c r="D2" t="s">
        <v>41</v>
      </c>
    </row>
    <row r="3" spans="2:14" x14ac:dyDescent="0.3">
      <c r="B3" t="s">
        <v>42</v>
      </c>
      <c r="C3" t="s">
        <v>43</v>
      </c>
      <c r="D3">
        <v>25000</v>
      </c>
      <c r="I3" s="6" t="s">
        <v>39</v>
      </c>
      <c r="J3" s="9" t="s">
        <v>42</v>
      </c>
      <c r="K3" s="12" t="s">
        <v>44</v>
      </c>
      <c r="L3" s="9" t="s">
        <v>46</v>
      </c>
      <c r="M3" s="12" t="s">
        <v>47</v>
      </c>
      <c r="N3" s="9" t="s">
        <v>48</v>
      </c>
    </row>
    <row r="4" spans="2:14" x14ac:dyDescent="0.3">
      <c r="B4" t="s">
        <v>44</v>
      </c>
      <c r="C4" t="s">
        <v>45</v>
      </c>
      <c r="D4">
        <v>12000</v>
      </c>
      <c r="I4" s="7" t="s">
        <v>40</v>
      </c>
      <c r="J4" s="10" t="s">
        <v>43</v>
      </c>
      <c r="K4" s="13" t="s">
        <v>45</v>
      </c>
      <c r="L4" s="10" t="s">
        <v>43</v>
      </c>
      <c r="M4" s="13" t="s">
        <v>43</v>
      </c>
      <c r="N4" s="10" t="s">
        <v>45</v>
      </c>
    </row>
    <row r="5" spans="2:14" x14ac:dyDescent="0.3">
      <c r="B5" t="s">
        <v>46</v>
      </c>
      <c r="C5" t="s">
        <v>43</v>
      </c>
      <c r="D5">
        <v>13000</v>
      </c>
      <c r="I5" s="8" t="s">
        <v>41</v>
      </c>
      <c r="J5" s="11">
        <v>25000</v>
      </c>
      <c r="K5" s="14">
        <v>12000</v>
      </c>
      <c r="L5" s="11">
        <v>13000</v>
      </c>
      <c r="M5" s="14">
        <v>23000</v>
      </c>
      <c r="N5" s="11">
        <v>10000</v>
      </c>
    </row>
    <row r="6" spans="2:14" x14ac:dyDescent="0.3">
      <c r="B6" t="s">
        <v>47</v>
      </c>
      <c r="C6" t="s">
        <v>43</v>
      </c>
      <c r="D6">
        <v>23000</v>
      </c>
    </row>
    <row r="7" spans="2:14" x14ac:dyDescent="0.3">
      <c r="B7" t="s">
        <v>48</v>
      </c>
      <c r="C7" t="s">
        <v>45</v>
      </c>
      <c r="D7">
        <v>10000</v>
      </c>
    </row>
    <row r="10" spans="2:14" x14ac:dyDescent="0.3">
      <c r="E10" s="15" t="s">
        <v>51</v>
      </c>
      <c r="F10" s="15"/>
      <c r="G10" s="15"/>
    </row>
    <row r="11" spans="2:14" x14ac:dyDescent="0.3">
      <c r="E11" s="15"/>
      <c r="F11" s="15" t="s">
        <v>49</v>
      </c>
      <c r="G11" s="15" t="s">
        <v>44</v>
      </c>
    </row>
    <row r="12" spans="2:14" x14ac:dyDescent="0.3">
      <c r="E12" s="15"/>
      <c r="F12" s="15" t="s">
        <v>40</v>
      </c>
      <c r="G12" s="15" t="str">
        <f>VLOOKUP(G11, B2:D15, 2, FALSE)</f>
        <v>Corporate</v>
      </c>
    </row>
    <row r="13" spans="2:14" x14ac:dyDescent="0.3">
      <c r="E13" s="15"/>
      <c r="F13" s="15" t="s">
        <v>50</v>
      </c>
      <c r="G13" s="15">
        <f>VLOOKUP(G11, B2:D19, 3, FALSE)</f>
        <v>12000</v>
      </c>
    </row>
    <row r="15" spans="2:14" x14ac:dyDescent="0.3">
      <c r="E15" s="15" t="s">
        <v>52</v>
      </c>
      <c r="F15" s="15"/>
      <c r="G15" s="15"/>
    </row>
    <row r="16" spans="2:14" x14ac:dyDescent="0.3">
      <c r="E16" s="15"/>
      <c r="F16" s="15" t="s">
        <v>49</v>
      </c>
      <c r="G16" s="15" t="s">
        <v>42</v>
      </c>
    </row>
    <row r="17" spans="5:7" x14ac:dyDescent="0.3">
      <c r="E17" s="15"/>
      <c r="F17" s="15" t="s">
        <v>40</v>
      </c>
      <c r="G17" s="15" t="str">
        <f>HLOOKUP(G16, I3:O5, 2, FALSE)</f>
        <v>Consumer</v>
      </c>
    </row>
    <row r="18" spans="5:7" x14ac:dyDescent="0.3">
      <c r="E18" s="15"/>
      <c r="F18" s="15" t="s">
        <v>50</v>
      </c>
      <c r="G18" s="15">
        <f>HLOOKUP(G16, I3:O5,3, FALSE)</f>
        <v>25000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DB50-0872-4AFD-88D9-59C26D38AF9B}">
  <dimension ref="B2:E10"/>
  <sheetViews>
    <sheetView tabSelected="1" workbookViewId="0">
      <selection activeCell="C11" sqref="C11"/>
    </sheetView>
  </sheetViews>
  <sheetFormatPr defaultRowHeight="14.4" x14ac:dyDescent="0.3"/>
  <cols>
    <col min="2" max="2" width="14.21875" style="17" bestFit="1" customWidth="1"/>
    <col min="3" max="3" width="10.33203125" bestFit="1" customWidth="1"/>
  </cols>
  <sheetData>
    <row r="2" spans="2:5" x14ac:dyDescent="0.3">
      <c r="B2" s="17" t="s">
        <v>53</v>
      </c>
      <c r="C2" t="s">
        <v>54</v>
      </c>
      <c r="D2" t="s">
        <v>55</v>
      </c>
      <c r="E2" t="s">
        <v>56</v>
      </c>
    </row>
    <row r="3" spans="2:5" x14ac:dyDescent="0.3">
      <c r="B3" s="17">
        <v>42381</v>
      </c>
      <c r="C3">
        <f>YEAR(B3)</f>
        <v>2016</v>
      </c>
      <c r="D3">
        <f>MONTH(B3)</f>
        <v>1</v>
      </c>
      <c r="E3">
        <f>DAY(B3)</f>
        <v>12</v>
      </c>
    </row>
    <row r="4" spans="2:5" x14ac:dyDescent="0.3">
      <c r="B4" s="17">
        <v>44613</v>
      </c>
      <c r="C4">
        <f>YEAR(B4)</f>
        <v>2022</v>
      </c>
      <c r="D4">
        <f t="shared" ref="D4:D5" si="0">MONTH(B4)</f>
        <v>2</v>
      </c>
      <c r="E4">
        <f t="shared" ref="E4:E5" si="1">DAY(B4)</f>
        <v>21</v>
      </c>
    </row>
    <row r="5" spans="2:5" x14ac:dyDescent="0.3">
      <c r="B5" s="17">
        <v>42430</v>
      </c>
      <c r="C5">
        <f>YEAR(B5)</f>
        <v>2016</v>
      </c>
      <c r="D5">
        <f t="shared" si="0"/>
        <v>3</v>
      </c>
      <c r="E5">
        <f t="shared" si="1"/>
        <v>1</v>
      </c>
    </row>
    <row r="8" spans="2:5" x14ac:dyDescent="0.3">
      <c r="B8" s="17" t="s">
        <v>57</v>
      </c>
      <c r="C8" s="16">
        <f ca="1">TODAY()</f>
        <v>45896</v>
      </c>
    </row>
    <row r="9" spans="2:5" x14ac:dyDescent="0.3">
      <c r="B9" s="17" t="s">
        <v>58</v>
      </c>
      <c r="C9" s="16">
        <v>28950</v>
      </c>
    </row>
    <row r="10" spans="2:5" x14ac:dyDescent="0.3">
      <c r="B10" s="17" t="s">
        <v>59</v>
      </c>
      <c r="C10">
        <f ca="1">YEARFRAC(C8, C9)</f>
        <v>46.394444444444446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3234A-7B89-4C82-AE30-8485FBA72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Horizontal-Vertical-Lookups</vt:lpstr>
      <vt:lpstr>Date-Extraction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2025-08-27T13:40:41Z</dcterms:modified>
</cp:coreProperties>
</file>