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JHU\Research\CIS2\Codes\calibration\"/>
    </mc:Choice>
  </mc:AlternateContent>
  <xr:revisionPtr revIDLastSave="0" documentId="13_ncr:1_{EEB69357-63B1-4F33-80ED-25CA8702CCB0}" xr6:coauthVersionLast="46" xr6:coauthVersionMax="46" xr10:uidLastSave="{00000000-0000-0000-0000-000000000000}"/>
  <bookViews>
    <workbookView xWindow="3330" yWindow="57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I3" i="1"/>
  <c r="I4" i="1"/>
  <c r="I5" i="1"/>
  <c r="I6" i="1"/>
  <c r="I7" i="1"/>
  <c r="I8" i="1"/>
  <c r="I9" i="1"/>
  <c r="I10" i="1"/>
  <c r="I11" i="1"/>
  <c r="I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2" i="1"/>
  <c r="K11" i="1"/>
  <c r="L11" i="1"/>
  <c r="K10" i="1"/>
  <c r="L10" i="1"/>
  <c r="K3" i="1"/>
  <c r="M3" i="1" s="1"/>
  <c r="K4" i="1"/>
  <c r="K5" i="1"/>
  <c r="K6" i="1"/>
  <c r="M6" i="1" s="1"/>
  <c r="K7" i="1"/>
  <c r="M7" i="1" s="1"/>
  <c r="K8" i="1"/>
  <c r="K9" i="1"/>
  <c r="L3" i="1"/>
  <c r="L4" i="1"/>
  <c r="L5" i="1"/>
  <c r="L6" i="1"/>
  <c r="L7" i="1"/>
  <c r="L8" i="1"/>
  <c r="L9" i="1"/>
  <c r="L2" i="1"/>
  <c r="K2" i="1"/>
  <c r="M9" i="1" l="1"/>
  <c r="M8" i="1"/>
  <c r="M5" i="1"/>
  <c r="M4" i="1"/>
  <c r="M10" i="1"/>
  <c r="M2" i="1"/>
  <c r="M11" i="1"/>
</calcChain>
</file>

<file path=xl/sharedStrings.xml><?xml version="1.0" encoding="utf-8"?>
<sst xmlns="http://schemas.openxmlformats.org/spreadsheetml/2006/main" count="12" uniqueCount="12">
  <si>
    <t>lu</t>
  </si>
  <si>
    <t>lf</t>
  </si>
  <si>
    <t>ground lu</t>
  </si>
  <si>
    <t>ground lf</t>
  </si>
  <si>
    <t>upper arm length accuracy</t>
  </si>
  <si>
    <t>lower arm length accuracy</t>
  </si>
  <si>
    <t>Total length</t>
  </si>
  <si>
    <t>Total length ground truth</t>
  </si>
  <si>
    <t>Total length accuracy</t>
  </si>
  <si>
    <t>ground lh</t>
  </si>
  <si>
    <t>lh</t>
  </si>
  <si>
    <t>hand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</si>
</sst>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18" sqref="A18"/>
    </sheetView>
  </sheetViews>
  <sheetFormatPr defaultRowHeight="15" x14ac:dyDescent="0.25"/>
  <cols>
    <col min="6" max="6" width="9.7109375" customWidth="1"/>
    <col min="11" max="11" width="11.42578125" customWidth="1"/>
    <col min="12" max="12" width="24" customWidth="1"/>
    <col min="13" max="13" width="20.28515625" customWidth="1"/>
  </cols>
  <sheetData>
    <row r="1" spans="1:13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11</v>
      </c>
      <c r="K1" t="s">
        <v>6</v>
      </c>
      <c r="L1" t="s">
        <v>7</v>
      </c>
      <c r="M1" t="s">
        <v>8</v>
      </c>
    </row>
    <row r="2" spans="1:13" x14ac:dyDescent="0.25">
      <c r="A2">
        <v>0.28649999999999998</v>
      </c>
      <c r="B2">
        <v>0.2883</v>
      </c>
      <c r="D2">
        <v>0.27800000000000002</v>
      </c>
      <c r="E2">
        <v>0.25900000000000001</v>
      </c>
      <c r="F2">
        <v>0.18</v>
      </c>
      <c r="G2">
        <f>100*ABS(A2-D2)/D2</f>
        <v>3.0575539568345147</v>
      </c>
      <c r="H2">
        <f>100*ABS(B2-E2)/E2</f>
        <v>11.312741312741309</v>
      </c>
      <c r="I2">
        <f>100*ABS(C2-F2)/F2</f>
        <v>100</v>
      </c>
      <c r="K2">
        <f>A2+B2</f>
        <v>0.57479999999999998</v>
      </c>
      <c r="L2">
        <f>(0.278+0.259)</f>
        <v>0.53700000000000003</v>
      </c>
      <c r="M2">
        <f>ABS(K2-L2)/L2</f>
        <v>7.0391061452513864E-2</v>
      </c>
    </row>
    <row r="3" spans="1:13" x14ac:dyDescent="0.25">
      <c r="A3">
        <v>0.27539999999999998</v>
      </c>
      <c r="B3">
        <v>0.24690000000000001</v>
      </c>
      <c r="D3">
        <v>0.27800000000000002</v>
      </c>
      <c r="E3">
        <v>0.25900000000000001</v>
      </c>
      <c r="F3">
        <v>0.18</v>
      </c>
      <c r="G3">
        <f t="shared" ref="G3:G11" si="0">100*ABS(A3-D3)/D3</f>
        <v>0.9352517985611678</v>
      </c>
      <c r="H3">
        <f t="shared" ref="H3:H11" si="1">100*ABS(B3-E3)/E3</f>
        <v>4.6718146718146718</v>
      </c>
      <c r="I3">
        <f t="shared" ref="I3:I13" si="2">100*ABS(C3-F3)/F3</f>
        <v>100</v>
      </c>
      <c r="K3">
        <f>A3+B3</f>
        <v>0.52229999999999999</v>
      </c>
      <c r="L3">
        <f t="shared" ref="L3:L11" si="3">(0.278+0.259)</f>
        <v>0.53700000000000003</v>
      </c>
      <c r="M3">
        <f t="shared" ref="M3:M6" si="4">ABS(K3-L3)/L3</f>
        <v>2.7374301675977739E-2</v>
      </c>
    </row>
    <row r="4" spans="1:13" x14ac:dyDescent="0.25">
      <c r="A4">
        <v>0.3463</v>
      </c>
      <c r="B4">
        <v>0.23910000000000001</v>
      </c>
      <c r="D4">
        <v>0.27800000000000002</v>
      </c>
      <c r="E4">
        <v>0.25900000000000001</v>
      </c>
      <c r="F4">
        <v>0.18</v>
      </c>
      <c r="G4">
        <f t="shared" si="0"/>
        <v>24.568345323740996</v>
      </c>
      <c r="H4">
        <f t="shared" si="1"/>
        <v>7.6833976833976836</v>
      </c>
      <c r="I4">
        <f t="shared" si="2"/>
        <v>100</v>
      </c>
      <c r="K4">
        <f>A4+B4</f>
        <v>0.58540000000000003</v>
      </c>
      <c r="L4">
        <f t="shared" si="3"/>
        <v>0.53700000000000003</v>
      </c>
      <c r="M4">
        <f t="shared" si="4"/>
        <v>9.0130353817504644E-2</v>
      </c>
    </row>
    <row r="5" spans="1:13" x14ac:dyDescent="0.25">
      <c r="A5">
        <v>0.23810000000000001</v>
      </c>
      <c r="B5">
        <v>0.29920000000000002</v>
      </c>
      <c r="D5">
        <v>0.27800000000000002</v>
      </c>
      <c r="E5">
        <v>0.25900000000000001</v>
      </c>
      <c r="F5">
        <v>0.18</v>
      </c>
      <c r="G5">
        <f t="shared" si="0"/>
        <v>14.352517985611517</v>
      </c>
      <c r="H5">
        <f t="shared" si="1"/>
        <v>15.521235521235527</v>
      </c>
      <c r="I5">
        <f t="shared" si="2"/>
        <v>100</v>
      </c>
      <c r="K5">
        <f>A5+B5</f>
        <v>0.5373</v>
      </c>
      <c r="L5">
        <f t="shared" si="3"/>
        <v>0.53700000000000003</v>
      </c>
      <c r="M5">
        <f t="shared" si="4"/>
        <v>5.5865921787703345E-4</v>
      </c>
    </row>
    <row r="6" spans="1:13" x14ac:dyDescent="0.25">
      <c r="A6">
        <v>0.21779999999999999</v>
      </c>
      <c r="B6">
        <v>0.27460000000000001</v>
      </c>
      <c r="D6">
        <v>0.27800000000000002</v>
      </c>
      <c r="E6">
        <v>0.25900000000000001</v>
      </c>
      <c r="F6">
        <v>0.18</v>
      </c>
      <c r="G6">
        <f t="shared" si="0"/>
        <v>21.654676258992815</v>
      </c>
      <c r="H6">
        <f t="shared" si="1"/>
        <v>6.0231660231660245</v>
      </c>
      <c r="I6">
        <f t="shared" si="2"/>
        <v>100</v>
      </c>
      <c r="K6">
        <f>A6+B6</f>
        <v>0.4924</v>
      </c>
      <c r="L6">
        <f t="shared" si="3"/>
        <v>0.53700000000000003</v>
      </c>
      <c r="M6">
        <f t="shared" si="4"/>
        <v>8.3054003724394837E-2</v>
      </c>
    </row>
    <row r="7" spans="1:13" x14ac:dyDescent="0.25">
      <c r="A7">
        <v>0.28249999999999997</v>
      </c>
      <c r="B7">
        <v>0.2291</v>
      </c>
      <c r="D7">
        <v>0.27800000000000002</v>
      </c>
      <c r="E7">
        <v>0.25900000000000001</v>
      </c>
      <c r="F7">
        <v>0.18</v>
      </c>
      <c r="G7">
        <f t="shared" si="0"/>
        <v>1.6187050359712043</v>
      </c>
      <c r="H7">
        <f t="shared" si="1"/>
        <v>11.544401544401548</v>
      </c>
      <c r="I7">
        <f t="shared" si="2"/>
        <v>100</v>
      </c>
      <c r="K7">
        <f>A7+B7</f>
        <v>0.51159999999999994</v>
      </c>
      <c r="L7">
        <f t="shared" si="3"/>
        <v>0.53700000000000003</v>
      </c>
      <c r="M7">
        <f>ABS(K7-L7)/L7</f>
        <v>4.7299813780260873E-2</v>
      </c>
    </row>
    <row r="8" spans="1:13" x14ac:dyDescent="0.25">
      <c r="A8">
        <v>0.27979999999999999</v>
      </c>
      <c r="B8">
        <v>0.24759999999999999</v>
      </c>
      <c r="D8">
        <v>0.27800000000000002</v>
      </c>
      <c r="E8">
        <v>0.25900000000000001</v>
      </c>
      <c r="F8">
        <v>0.18</v>
      </c>
      <c r="G8">
        <f t="shared" si="0"/>
        <v>0.64748201438847774</v>
      </c>
      <c r="H8">
        <f t="shared" si="1"/>
        <v>4.4015444015444096</v>
      </c>
      <c r="I8">
        <f t="shared" si="2"/>
        <v>100</v>
      </c>
      <c r="K8">
        <f>A8+B8</f>
        <v>0.52739999999999998</v>
      </c>
      <c r="L8">
        <f t="shared" si="3"/>
        <v>0.53700000000000003</v>
      </c>
      <c r="M8">
        <f>ABS(K8-L8)/L8</f>
        <v>1.7877094972067138E-2</v>
      </c>
    </row>
    <row r="9" spans="1:13" x14ac:dyDescent="0.25">
      <c r="A9">
        <v>0.27229999999999999</v>
      </c>
      <c r="B9">
        <v>0.2581</v>
      </c>
      <c r="D9">
        <v>0.27800000000000002</v>
      </c>
      <c r="E9">
        <v>0.25900000000000001</v>
      </c>
      <c r="F9">
        <v>0.18</v>
      </c>
      <c r="G9">
        <f t="shared" si="0"/>
        <v>2.0503597122302293</v>
      </c>
      <c r="H9">
        <f t="shared" si="1"/>
        <v>0.34749034749035207</v>
      </c>
      <c r="I9">
        <f t="shared" si="2"/>
        <v>100</v>
      </c>
      <c r="K9">
        <f>A9+B9</f>
        <v>0.53039999999999998</v>
      </c>
      <c r="L9">
        <f t="shared" si="3"/>
        <v>0.53700000000000003</v>
      </c>
      <c r="M9">
        <f>ABS(K9-L9)/L9</f>
        <v>1.2290502793296182E-2</v>
      </c>
    </row>
    <row r="10" spans="1:13" x14ac:dyDescent="0.25">
      <c r="A10">
        <v>0.30330000000000001</v>
      </c>
      <c r="B10">
        <v>0.25950000000000001</v>
      </c>
      <c r="D10">
        <v>0.27800000000000002</v>
      </c>
      <c r="E10">
        <v>0.25900000000000001</v>
      </c>
      <c r="F10">
        <v>0.18</v>
      </c>
      <c r="G10">
        <f t="shared" si="0"/>
        <v>9.1007194244604275</v>
      </c>
      <c r="H10">
        <f t="shared" si="1"/>
        <v>0.19305019305019322</v>
      </c>
      <c r="I10">
        <f t="shared" si="2"/>
        <v>100</v>
      </c>
      <c r="K10">
        <f t="shared" ref="K10" si="5">A10+B10</f>
        <v>0.56279999999999997</v>
      </c>
      <c r="L10">
        <f t="shared" si="3"/>
        <v>0.53700000000000003</v>
      </c>
      <c r="M10">
        <f t="shared" ref="M10" si="6">ABS(K10-L10)/L10</f>
        <v>4.8044692737430041E-2</v>
      </c>
    </row>
    <row r="11" spans="1:13" x14ac:dyDescent="0.25">
      <c r="A11">
        <v>0.32990000000000003</v>
      </c>
      <c r="B11">
        <v>0.21640000000000001</v>
      </c>
      <c r="D11">
        <v>0.27800000000000002</v>
      </c>
      <c r="E11">
        <v>0.25900000000000001</v>
      </c>
      <c r="F11">
        <v>0.18</v>
      </c>
      <c r="G11">
        <f t="shared" si="0"/>
        <v>18.669064748201439</v>
      </c>
      <c r="H11">
        <f t="shared" si="1"/>
        <v>16.447876447876446</v>
      </c>
      <c r="I11">
        <f t="shared" si="2"/>
        <v>100</v>
      </c>
      <c r="K11">
        <f t="shared" ref="K11" si="7">A11+B11</f>
        <v>0.54630000000000001</v>
      </c>
      <c r="L11">
        <f t="shared" si="3"/>
        <v>0.53700000000000003</v>
      </c>
      <c r="M11">
        <f t="shared" ref="M11" si="8">ABS(K11-L11)/L11</f>
        <v>1.7318435754189898E-2</v>
      </c>
    </row>
    <row r="13" spans="1:13" x14ac:dyDescent="0.25">
      <c r="A13">
        <v>0.34239999999999998</v>
      </c>
      <c r="B13">
        <v>0.2049</v>
      </c>
      <c r="C13">
        <v>0.18459999999999999</v>
      </c>
      <c r="D13">
        <v>0.27800000000000002</v>
      </c>
      <c r="E13">
        <v>0.25900000000000001</v>
      </c>
      <c r="F13">
        <v>0.18</v>
      </c>
      <c r="G13">
        <f t="shared" ref="G12:G13" si="9">100*ABS(A13-D13)/D13</f>
        <v>23.165467625899264</v>
      </c>
      <c r="H13">
        <f t="shared" ref="H12:H13" si="10">100*ABS(B13-E13)/E13</f>
        <v>20.88803088803089</v>
      </c>
      <c r="I13">
        <f t="shared" si="2"/>
        <v>2.5555555555555518</v>
      </c>
    </row>
    <row r="14" spans="1:13" x14ac:dyDescent="0.25">
      <c r="A14">
        <v>0.30330000000000001</v>
      </c>
      <c r="B14">
        <v>0.22140000000000001</v>
      </c>
      <c r="C14">
        <v>0.21820000000000001</v>
      </c>
      <c r="D14">
        <v>0.27800000000000002</v>
      </c>
      <c r="E14">
        <v>0.25900000000000001</v>
      </c>
      <c r="F14">
        <v>0.18</v>
      </c>
      <c r="G14">
        <f t="shared" ref="G14" si="11">100*ABS(A14-D14)/D14</f>
        <v>9.1007194244604275</v>
      </c>
      <c r="H14">
        <f t="shared" ref="H14" si="12">100*ABS(B14-E14)/E14</f>
        <v>14.517374517374515</v>
      </c>
      <c r="I14">
        <f t="shared" ref="I14" si="13">100*ABS(C14-F14)/F14</f>
        <v>21.222222222222229</v>
      </c>
    </row>
    <row r="15" spans="1:13" x14ac:dyDescent="0.25">
      <c r="A15">
        <v>0.2424</v>
      </c>
      <c r="B15">
        <v>0.25509999999999999</v>
      </c>
      <c r="C15">
        <v>0.25430000000000003</v>
      </c>
      <c r="D15">
        <v>0.27800000000000002</v>
      </c>
      <c r="E15">
        <v>0.25900000000000001</v>
      </c>
      <c r="F15">
        <v>0.18</v>
      </c>
      <c r="G15">
        <f t="shared" ref="G15" si="14">100*ABS(A15-D15)/D15</f>
        <v>12.805755395683461</v>
      </c>
      <c r="H15">
        <f t="shared" ref="H15" si="15">100*ABS(B15-E15)/E15</f>
        <v>1.5057915057915114</v>
      </c>
      <c r="I15">
        <f t="shared" ref="I15" si="16">100*ABS(C15-F15)/F15</f>
        <v>41.2777777777778</v>
      </c>
    </row>
    <row r="16" spans="1:13" x14ac:dyDescent="0.25">
      <c r="A16">
        <v>0.28520000000000001</v>
      </c>
      <c r="B16">
        <v>0.2336</v>
      </c>
      <c r="C16">
        <v>0.2321</v>
      </c>
      <c r="D16">
        <v>0.27800000000000002</v>
      </c>
      <c r="E16">
        <v>0.25900000000000001</v>
      </c>
      <c r="F16">
        <v>0.18</v>
      </c>
      <c r="G16">
        <f t="shared" ref="G16" si="17">100*ABS(A16-D16)/D16</f>
        <v>2.5899280575539509</v>
      </c>
      <c r="H16">
        <f t="shared" ref="H16" si="18">100*ABS(B16-E16)/E16</f>
        <v>9.8069498069498078</v>
      </c>
      <c r="I16">
        <f t="shared" ref="I16" si="19">100*ABS(C16-F16)/F16</f>
        <v>28.94444444444445</v>
      </c>
    </row>
    <row r="17" spans="1:9" x14ac:dyDescent="0.25">
      <c r="A17">
        <v>0.25540000000000002</v>
      </c>
      <c r="B17">
        <v>0.20930000000000001</v>
      </c>
      <c r="C17">
        <v>0.20619999999999999</v>
      </c>
      <c r="D17">
        <v>0.27800000000000002</v>
      </c>
      <c r="E17">
        <v>0.25900000000000001</v>
      </c>
      <c r="F17">
        <v>0.18</v>
      </c>
      <c r="G17">
        <f t="shared" ref="G17" si="20">100*ABS(A17-D17)/D17</f>
        <v>8.1294964028776988</v>
      </c>
      <c r="H17">
        <f t="shared" ref="H17" si="21">100*ABS(B17-E17)/E17</f>
        <v>19.189189189189186</v>
      </c>
      <c r="I17">
        <f t="shared" ref="I17" si="22">100*ABS(C17-F17)/F17</f>
        <v>14.555555555555557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Guanhao Fu</dc:creator>
  <cp:lastModifiedBy>Guanhao Fu</cp:lastModifiedBy>
  <dcterms:created xsi:type="dcterms:W3CDTF">2015-06-05T18:17:20Z</dcterms:created>
  <dcterms:modified xsi:type="dcterms:W3CDTF">2021-03-06T07:07:53Z</dcterms:modified>
</cp:coreProperties>
</file>