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AMB\"/>
    </mc:Choice>
  </mc:AlternateContent>
  <bookViews>
    <workbookView xWindow="0" yWindow="0" windowWidth="20490" windowHeight="7620"/>
  </bookViews>
  <sheets>
    <sheet name="NSSP" sheetId="1" r:id="rId1"/>
    <sheet name="Lapor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D32" i="2"/>
  <c r="D23" i="2"/>
  <c r="D38" i="1" l="1"/>
  <c r="C38" i="1"/>
</calcChain>
</file>

<file path=xl/sharedStrings.xml><?xml version="1.0" encoding="utf-8"?>
<sst xmlns="http://schemas.openxmlformats.org/spreadsheetml/2006/main" count="63" uniqueCount="46">
  <si>
    <t>PT ANTARIKSA</t>
  </si>
  <si>
    <t>NERACA SALDO SETELAH PENYESUAIAN</t>
  </si>
  <si>
    <t>PER 31 DESEMBER 2018</t>
  </si>
  <si>
    <t>Akun</t>
  </si>
  <si>
    <t xml:space="preserve">Debit </t>
  </si>
  <si>
    <t>Kredit</t>
  </si>
  <si>
    <t>Kas</t>
  </si>
  <si>
    <t>Piutang Usaha</t>
  </si>
  <si>
    <t>Persediaan Barang Dagang</t>
  </si>
  <si>
    <t>Asuransi Dibayar di Muka</t>
  </si>
  <si>
    <t>Perlengkapan Toko</t>
  </si>
  <si>
    <t>Peralatan Toko</t>
  </si>
  <si>
    <t>Akumulasi Depresiasi - Peralatan Toko</t>
  </si>
  <si>
    <t>Utang Usaha</t>
  </si>
  <si>
    <t>Utang Gaji dan Upah</t>
  </si>
  <si>
    <t>Modal Saham</t>
  </si>
  <si>
    <t>Saldo Laba</t>
  </si>
  <si>
    <t>Dividen</t>
  </si>
  <si>
    <t>Ikhtisar Laba Rugi</t>
  </si>
  <si>
    <t>Penjualan</t>
  </si>
  <si>
    <t>Retur dan Potongan Penjualan</t>
  </si>
  <si>
    <t>Diskon Penjualan</t>
  </si>
  <si>
    <t>Pembelian</t>
  </si>
  <si>
    <t>Retur dan Potongan Pembelian</t>
  </si>
  <si>
    <t>Diskon Pembelian</t>
  </si>
  <si>
    <t>Ongkos Angkut Pembelian</t>
  </si>
  <si>
    <t>Beban Gaji Penjualan</t>
  </si>
  <si>
    <t>Beban Iklan</t>
  </si>
  <si>
    <t>Beban Depresiasi</t>
  </si>
  <si>
    <t>Beban Perlengkapan Kantor</t>
  </si>
  <si>
    <t>Beban Penjualan Lain-Lain</t>
  </si>
  <si>
    <t>Beban Gaji Kantor</t>
  </si>
  <si>
    <t>Beban Sewa</t>
  </si>
  <si>
    <t>Beban Asuransi</t>
  </si>
  <si>
    <t>Beban Administrasi Lain-Lain</t>
  </si>
  <si>
    <t>TOTAL</t>
  </si>
  <si>
    <t>LAPORAN LABA RUGI</t>
  </si>
  <si>
    <t>Untuk Periode yang Berakhir 31 Desember 2018</t>
  </si>
  <si>
    <t>LAPORAN PERUBAHAN EKUITAS</t>
  </si>
  <si>
    <t>Diketahui harga pokok penjualan PT Antariksa sebesar IDR 523.492 Dari data Neraca Saldo Setelah Penyesuaian di bawah ini buatlah laporan laba rugi dan laporan perubahan ekuitas.</t>
  </si>
  <si>
    <t>Penjualan bersih :</t>
  </si>
  <si>
    <t xml:space="preserve">Penjualan </t>
  </si>
  <si>
    <t>Harga Pokok Penjualan</t>
  </si>
  <si>
    <t>Beban-beban :</t>
  </si>
  <si>
    <t>Laba Bersih</t>
  </si>
  <si>
    <t>Saldo Laba, 31 Desember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</si>
</sst>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IDR&quot;* #,##0_);_(&quot;IDR&quot;* \(#,##0\);_(&quot;IDR&quot;* &quot;-&quot;_);_(@_)"/>
    <numFmt numFmtId="165" formatCode="&quot;IDR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9" xfId="0" applyBorder="1"/>
    <xf numFmtId="0" fontId="1" fillId="0" borderId="15" xfId="0" applyFont="1" applyBorder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0" xfId="0" applyNumberFormat="1"/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5" fontId="0" fillId="0" borderId="1" xfId="0" applyNumberFormat="1" applyBorder="1"/>
    <xf numFmtId="164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4" xfId="0" applyNumberFormat="1" applyBorder="1"/>
    <xf numFmtId="164" fontId="0" fillId="0" borderId="0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65" fontId="1" fillId="0" borderId="6" xfId="0" applyNumberFormat="1" applyFont="1" applyBorder="1"/>
    <xf numFmtId="165" fontId="0" fillId="0" borderId="6" xfId="0" applyNumberFormat="1" applyBorder="1"/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165" fontId="1" fillId="0" borderId="6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54428</xdr:rowOff>
    </xdr:from>
    <xdr:to>
      <xdr:col>9</xdr:col>
      <xdr:colOff>204107</xdr:colOff>
      <xdr:row>5</xdr:row>
      <xdr:rowOff>204106</xdr:rowOff>
    </xdr:to>
    <xdr:sp macro="" textlink="">
      <xdr:nvSpPr>
        <xdr:cNvPr id="2" name="TextBox 1"/>
        <xdr:cNvSpPr txBox="1"/>
      </xdr:nvSpPr>
      <xdr:spPr>
        <a:xfrm>
          <a:off x="6096000" y="258535"/>
          <a:ext cx="3592286" cy="9661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Nama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: Deanissa Sherly Sabilla</a:t>
          </a:r>
        </a:p>
        <a:p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Kelas / Absen : 1B SIB / 06</a:t>
          </a:r>
        </a:p>
        <a:p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NIM :2341760187</a:t>
          </a:r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tabSelected="1" zoomScaleNormal="100" workbookViewId="0">
      <selection activeCell="C20" sqref="C20"/>
    </sheetView>
  </sheetViews>
  <sheetFormatPr defaultColWidth="11" defaultRowHeight="15.75" x14ac:dyDescent="0.25"/>
  <cols>
    <col min="1" max="1" width="4.5" customWidth="1"/>
    <col min="2" max="2" width="33.125" bestFit="1" customWidth="1"/>
    <col min="3" max="4" width="13.375" style="9" bestFit="1" customWidth="1"/>
    <col min="5" max="5" width="11.875" bestFit="1" customWidth="1"/>
  </cols>
  <sheetData>
    <row r="2" spans="2:4" x14ac:dyDescent="0.25">
      <c r="B2" s="35" t="s">
        <v>39</v>
      </c>
      <c r="C2" s="35"/>
      <c r="D2" s="35"/>
    </row>
    <row r="3" spans="2:4" ht="36.950000000000003" customHeight="1" x14ac:dyDescent="0.25">
      <c r="B3" s="35"/>
      <c r="C3" s="35"/>
      <c r="D3" s="35"/>
    </row>
    <row r="4" spans="2:4" ht="16.5" thickBot="1" x14ac:dyDescent="0.3"/>
    <row r="5" spans="2:4" s="1" customFormat="1" x14ac:dyDescent="0.25">
      <c r="B5" s="26" t="s">
        <v>0</v>
      </c>
      <c r="C5" s="27"/>
      <c r="D5" s="28"/>
    </row>
    <row r="6" spans="2:4" s="1" customFormat="1" x14ac:dyDescent="0.25">
      <c r="B6" s="29" t="s">
        <v>1</v>
      </c>
      <c r="C6" s="30"/>
      <c r="D6" s="31"/>
    </row>
    <row r="7" spans="2:4" s="1" customFormat="1" ht="16.5" thickBot="1" x14ac:dyDescent="0.3">
      <c r="B7" s="32" t="s">
        <v>2</v>
      </c>
      <c r="C7" s="33"/>
      <c r="D7" s="34"/>
    </row>
    <row r="8" spans="2:4" s="2" customFormat="1" x14ac:dyDescent="0.25">
      <c r="B8" s="3" t="s">
        <v>3</v>
      </c>
      <c r="C8" s="10" t="s">
        <v>4</v>
      </c>
      <c r="D8" s="11" t="s">
        <v>5</v>
      </c>
    </row>
    <row r="9" spans="2:4" x14ac:dyDescent="0.25">
      <c r="B9" s="4" t="s">
        <v>6</v>
      </c>
      <c r="C9" s="12">
        <v>12345</v>
      </c>
      <c r="D9" s="13"/>
    </row>
    <row r="10" spans="2:4" x14ac:dyDescent="0.25">
      <c r="B10" s="4" t="s">
        <v>7</v>
      </c>
      <c r="C10" s="12">
        <v>34556</v>
      </c>
      <c r="D10" s="13"/>
    </row>
    <row r="11" spans="2:4" x14ac:dyDescent="0.25">
      <c r="B11" s="4" t="s">
        <v>8</v>
      </c>
      <c r="C11" s="12">
        <v>123456</v>
      </c>
      <c r="D11" s="13"/>
    </row>
    <row r="12" spans="2:4" x14ac:dyDescent="0.25">
      <c r="B12" s="4" t="s">
        <v>9</v>
      </c>
      <c r="C12" s="12">
        <v>23456</v>
      </c>
      <c r="D12" s="13"/>
    </row>
    <row r="13" spans="2:4" x14ac:dyDescent="0.25">
      <c r="B13" s="4" t="s">
        <v>10</v>
      </c>
      <c r="C13" s="12">
        <v>32344</v>
      </c>
      <c r="D13" s="13"/>
    </row>
    <row r="14" spans="2:4" x14ac:dyDescent="0.25">
      <c r="B14" s="4" t="s">
        <v>11</v>
      </c>
      <c r="C14" s="12">
        <v>433345</v>
      </c>
      <c r="D14" s="13"/>
    </row>
    <row r="15" spans="2:4" x14ac:dyDescent="0.25">
      <c r="B15" s="4" t="s">
        <v>12</v>
      </c>
      <c r="C15" s="12"/>
      <c r="D15" s="13">
        <v>43456</v>
      </c>
    </row>
    <row r="16" spans="2:4" x14ac:dyDescent="0.25">
      <c r="B16" s="4" t="s">
        <v>13</v>
      </c>
      <c r="C16" s="12"/>
      <c r="D16" s="13">
        <v>43434</v>
      </c>
    </row>
    <row r="17" spans="2:5" x14ac:dyDescent="0.25">
      <c r="B17" s="4" t="s">
        <v>14</v>
      </c>
      <c r="C17" s="12"/>
      <c r="D17" s="13">
        <v>4323</v>
      </c>
    </row>
    <row r="18" spans="2:5" x14ac:dyDescent="0.25">
      <c r="B18" s="4" t="s">
        <v>15</v>
      </c>
      <c r="C18" s="12"/>
      <c r="D18" s="13">
        <v>34567</v>
      </c>
    </row>
    <row r="19" spans="2:5" x14ac:dyDescent="0.25">
      <c r="B19" s="4" t="s">
        <v>16</v>
      </c>
      <c r="C19" s="12"/>
      <c r="D19" s="13">
        <v>43222</v>
      </c>
    </row>
    <row r="20" spans="2:5" x14ac:dyDescent="0.25">
      <c r="B20" s="4" t="s">
        <v>17</v>
      </c>
      <c r="C20" s="12">
        <v>32334</v>
      </c>
      <c r="D20" s="13"/>
    </row>
    <row r="21" spans="2:5" x14ac:dyDescent="0.25">
      <c r="B21" s="4" t="s">
        <v>18</v>
      </c>
      <c r="C21" s="12">
        <v>43234</v>
      </c>
      <c r="D21" s="13"/>
    </row>
    <row r="22" spans="2:5" x14ac:dyDescent="0.25">
      <c r="B22" s="4" t="s">
        <v>19</v>
      </c>
      <c r="C22" s="12"/>
      <c r="D22" s="13">
        <v>555555</v>
      </c>
    </row>
    <row r="23" spans="2:5" x14ac:dyDescent="0.25">
      <c r="B23" s="4" t="s">
        <v>20</v>
      </c>
      <c r="C23" s="12">
        <v>54334</v>
      </c>
      <c r="D23" s="13"/>
    </row>
    <row r="24" spans="2:5" x14ac:dyDescent="0.25">
      <c r="B24" s="4" t="s">
        <v>21</v>
      </c>
      <c r="C24" s="12">
        <v>54345</v>
      </c>
      <c r="D24" s="13"/>
    </row>
    <row r="25" spans="2:5" x14ac:dyDescent="0.25">
      <c r="B25" s="4" t="s">
        <v>22</v>
      </c>
      <c r="C25" s="12">
        <v>123455</v>
      </c>
      <c r="D25" s="13"/>
    </row>
    <row r="26" spans="2:5" x14ac:dyDescent="0.25">
      <c r="B26" s="4" t="s">
        <v>23</v>
      </c>
      <c r="C26" s="12"/>
      <c r="D26" s="13">
        <v>180286</v>
      </c>
      <c r="E26" s="9"/>
    </row>
    <row r="27" spans="2:5" x14ac:dyDescent="0.25">
      <c r="B27" s="4" t="s">
        <v>24</v>
      </c>
      <c r="C27" s="12"/>
      <c r="D27" s="13">
        <v>357415</v>
      </c>
    </row>
    <row r="28" spans="2:5" x14ac:dyDescent="0.25">
      <c r="B28" s="4" t="s">
        <v>25</v>
      </c>
      <c r="C28" s="12">
        <v>45678</v>
      </c>
      <c r="D28" s="13"/>
    </row>
    <row r="29" spans="2:5" x14ac:dyDescent="0.25">
      <c r="B29" s="4" t="s">
        <v>26</v>
      </c>
      <c r="C29" s="12">
        <v>78976</v>
      </c>
      <c r="D29" s="13"/>
    </row>
    <row r="30" spans="2:5" x14ac:dyDescent="0.25">
      <c r="B30" s="4" t="s">
        <v>27</v>
      </c>
      <c r="C30" s="12">
        <v>43277</v>
      </c>
      <c r="D30" s="13"/>
    </row>
    <row r="31" spans="2:5" x14ac:dyDescent="0.25">
      <c r="B31" s="4" t="s">
        <v>28</v>
      </c>
      <c r="C31" s="12">
        <v>56784</v>
      </c>
      <c r="D31" s="13"/>
    </row>
    <row r="32" spans="2:5" x14ac:dyDescent="0.25">
      <c r="B32" s="4" t="s">
        <v>29</v>
      </c>
      <c r="C32" s="12">
        <v>2125</v>
      </c>
      <c r="D32" s="13"/>
    </row>
    <row r="33" spans="2:5" x14ac:dyDescent="0.25">
      <c r="B33" s="4" t="s">
        <v>30</v>
      </c>
      <c r="C33" s="12">
        <v>2800</v>
      </c>
      <c r="D33" s="13"/>
    </row>
    <row r="34" spans="2:5" x14ac:dyDescent="0.25">
      <c r="B34" s="4" t="s">
        <v>31</v>
      </c>
      <c r="C34" s="12">
        <v>41630</v>
      </c>
      <c r="D34" s="13"/>
    </row>
    <row r="35" spans="2:5" x14ac:dyDescent="0.25">
      <c r="B35" s="4" t="s">
        <v>32</v>
      </c>
      <c r="C35" s="12">
        <v>20200</v>
      </c>
      <c r="D35" s="13"/>
    </row>
    <row r="36" spans="2:5" x14ac:dyDescent="0.25">
      <c r="B36" s="4" t="s">
        <v>33</v>
      </c>
      <c r="C36" s="12">
        <v>1239</v>
      </c>
      <c r="D36" s="13"/>
    </row>
    <row r="37" spans="2:5" x14ac:dyDescent="0.25">
      <c r="B37" s="4" t="s">
        <v>34</v>
      </c>
      <c r="C37" s="12">
        <v>2345</v>
      </c>
      <c r="D37" s="13"/>
    </row>
    <row r="38" spans="2:5" ht="16.5" thickBot="1" x14ac:dyDescent="0.3">
      <c r="B38" s="5" t="s">
        <v>35</v>
      </c>
      <c r="C38" s="14">
        <f>SUM(C9:C37)</f>
        <v>1262258</v>
      </c>
      <c r="D38" s="15">
        <f>SUM(D9:D37)</f>
        <v>1262258</v>
      </c>
      <c r="E38" s="9"/>
    </row>
  </sheetData>
  <mergeCells count="4">
    <mergeCell ref="B5:D5"/>
    <mergeCell ref="B6:D6"/>
    <mergeCell ref="B7:D7"/>
    <mergeCell ref="B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22" zoomScale="85" zoomScaleNormal="85" workbookViewId="0">
      <selection activeCell="I9" sqref="I9"/>
    </sheetView>
  </sheetViews>
  <sheetFormatPr defaultColWidth="10.875" defaultRowHeight="15.75" x14ac:dyDescent="0.25"/>
  <cols>
    <col min="1" max="1" width="4.5" style="25" customWidth="1"/>
    <col min="2" max="2" width="41" style="6" bestFit="1" customWidth="1"/>
    <col min="3" max="3" width="11.875" style="7" bestFit="1" customWidth="1"/>
    <col min="4" max="4" width="12.5" style="7" bestFit="1" customWidth="1"/>
    <col min="5" max="16384" width="10.875" style="6"/>
  </cols>
  <sheetData>
    <row r="1" spans="1:4" ht="16.5" thickBot="1" x14ac:dyDescent="0.3"/>
    <row r="2" spans="1:4" x14ac:dyDescent="0.25">
      <c r="A2" s="25">
        <v>1</v>
      </c>
      <c r="B2" s="39" t="s">
        <v>0</v>
      </c>
      <c r="C2" s="40"/>
      <c r="D2" s="41"/>
    </row>
    <row r="3" spans="1:4" x14ac:dyDescent="0.25">
      <c r="B3" s="42" t="s">
        <v>36</v>
      </c>
      <c r="C3" s="43"/>
      <c r="D3" s="44"/>
    </row>
    <row r="4" spans="1:4" ht="16.5" thickBot="1" x14ac:dyDescent="0.3">
      <c r="B4" s="36" t="s">
        <v>37</v>
      </c>
      <c r="C4" s="37"/>
      <c r="D4" s="38"/>
    </row>
    <row r="5" spans="1:4" x14ac:dyDescent="0.25">
      <c r="B5" s="16" t="s">
        <v>40</v>
      </c>
      <c r="C5" s="17"/>
      <c r="D5" s="18"/>
    </row>
    <row r="6" spans="1:4" x14ac:dyDescent="0.25">
      <c r="B6" s="19" t="s">
        <v>41</v>
      </c>
      <c r="C6" s="20">
        <v>555555</v>
      </c>
      <c r="D6" s="21"/>
    </row>
    <row r="7" spans="1:4" x14ac:dyDescent="0.25">
      <c r="B7" s="19" t="s">
        <v>20</v>
      </c>
      <c r="C7" s="20">
        <v>54334</v>
      </c>
      <c r="D7" s="21"/>
    </row>
    <row r="8" spans="1:4" ht="16.5" thickBot="1" x14ac:dyDescent="0.3">
      <c r="B8" s="19" t="s">
        <v>21</v>
      </c>
      <c r="C8" s="8">
        <v>54345</v>
      </c>
      <c r="D8" s="22"/>
    </row>
    <row r="9" spans="1:4" x14ac:dyDescent="0.25">
      <c r="B9" s="19"/>
      <c r="C9" s="20"/>
      <c r="D9" s="21">
        <v>446876</v>
      </c>
    </row>
    <row r="10" spans="1:4" x14ac:dyDescent="0.25">
      <c r="B10" s="19"/>
      <c r="C10" s="20"/>
      <c r="D10" s="21"/>
    </row>
    <row r="11" spans="1:4" x14ac:dyDescent="0.25">
      <c r="B11" s="19" t="s">
        <v>42</v>
      </c>
      <c r="C11" s="20"/>
      <c r="D11" s="21">
        <v>523492</v>
      </c>
    </row>
    <row r="12" spans="1:4" x14ac:dyDescent="0.25">
      <c r="B12" s="19" t="s">
        <v>43</v>
      </c>
      <c r="C12" s="20"/>
      <c r="D12" s="21"/>
    </row>
    <row r="13" spans="1:4" x14ac:dyDescent="0.25">
      <c r="B13" s="19" t="s">
        <v>26</v>
      </c>
      <c r="C13" s="20">
        <v>78976</v>
      </c>
      <c r="D13" s="21"/>
    </row>
    <row r="14" spans="1:4" x14ac:dyDescent="0.25">
      <c r="B14" s="19" t="s">
        <v>27</v>
      </c>
      <c r="C14" s="20">
        <v>43277</v>
      </c>
      <c r="D14" s="21"/>
    </row>
    <row r="15" spans="1:4" x14ac:dyDescent="0.25">
      <c r="B15" s="19" t="s">
        <v>28</v>
      </c>
      <c r="C15" s="20">
        <v>56784</v>
      </c>
      <c r="D15" s="21"/>
    </row>
    <row r="16" spans="1:4" x14ac:dyDescent="0.25">
      <c r="B16" s="19" t="s">
        <v>29</v>
      </c>
      <c r="C16" s="20">
        <v>2125</v>
      </c>
      <c r="D16" s="21"/>
    </row>
    <row r="17" spans="1:4" x14ac:dyDescent="0.25">
      <c r="B17" s="19" t="s">
        <v>30</v>
      </c>
      <c r="C17" s="20">
        <v>2800</v>
      </c>
      <c r="D17" s="21"/>
    </row>
    <row r="18" spans="1:4" x14ac:dyDescent="0.25">
      <c r="B18" s="19" t="s">
        <v>31</v>
      </c>
      <c r="C18" s="20">
        <v>41630</v>
      </c>
      <c r="D18" s="21"/>
    </row>
    <row r="19" spans="1:4" x14ac:dyDescent="0.25">
      <c r="B19" s="19" t="s">
        <v>32</v>
      </c>
      <c r="C19" s="20">
        <v>20200</v>
      </c>
      <c r="D19" s="21"/>
    </row>
    <row r="20" spans="1:4" x14ac:dyDescent="0.25">
      <c r="B20" s="19" t="s">
        <v>33</v>
      </c>
      <c r="C20" s="20">
        <v>1239</v>
      </c>
      <c r="D20" s="21"/>
    </row>
    <row r="21" spans="1:4" ht="16.5" thickBot="1" x14ac:dyDescent="0.3">
      <c r="B21" s="19" t="s">
        <v>34</v>
      </c>
      <c r="C21" s="8">
        <v>2345</v>
      </c>
      <c r="D21" s="22"/>
    </row>
    <row r="22" spans="1:4" x14ac:dyDescent="0.25">
      <c r="B22" s="19"/>
      <c r="C22" s="20"/>
      <c r="D22" s="21">
        <v>249376</v>
      </c>
    </row>
    <row r="23" spans="1:4" ht="16.5" thickBot="1" x14ac:dyDescent="0.3">
      <c r="B23" s="23" t="s">
        <v>44</v>
      </c>
      <c r="C23" s="8"/>
      <c r="D23" s="22">
        <f>D9-D11-D22</f>
        <v>-325992</v>
      </c>
    </row>
    <row r="25" spans="1:4" ht="16.5" thickBot="1" x14ac:dyDescent="0.3"/>
    <row r="26" spans="1:4" x14ac:dyDescent="0.25">
      <c r="A26" s="25">
        <v>2</v>
      </c>
      <c r="B26" s="39" t="s">
        <v>0</v>
      </c>
      <c r="C26" s="40"/>
      <c r="D26" s="41"/>
    </row>
    <row r="27" spans="1:4" x14ac:dyDescent="0.25">
      <c r="B27" s="42" t="s">
        <v>38</v>
      </c>
      <c r="C27" s="43"/>
      <c r="D27" s="44"/>
    </row>
    <row r="28" spans="1:4" ht="16.5" thickBot="1" x14ac:dyDescent="0.3">
      <c r="B28" s="36" t="s">
        <v>37</v>
      </c>
      <c r="C28" s="37"/>
      <c r="D28" s="38"/>
    </row>
    <row r="29" spans="1:4" x14ac:dyDescent="0.25">
      <c r="B29" s="16" t="s">
        <v>16</v>
      </c>
      <c r="C29" s="17"/>
      <c r="D29" s="18">
        <v>43222</v>
      </c>
    </row>
    <row r="30" spans="1:4" x14ac:dyDescent="0.25">
      <c r="B30" s="19" t="s">
        <v>44</v>
      </c>
      <c r="C30" s="20"/>
      <c r="D30" s="21">
        <f>D23</f>
        <v>-325992</v>
      </c>
    </row>
    <row r="31" spans="1:4" x14ac:dyDescent="0.25">
      <c r="B31" s="19" t="s">
        <v>17</v>
      </c>
      <c r="C31" s="20"/>
      <c r="D31" s="21">
        <v>32334</v>
      </c>
    </row>
    <row r="32" spans="1:4" ht="16.5" thickBot="1" x14ac:dyDescent="0.3">
      <c r="B32" s="24" t="s">
        <v>45</v>
      </c>
      <c r="C32" s="8"/>
      <c r="D32" s="22">
        <f>D29+D30-D31</f>
        <v>-315104</v>
      </c>
    </row>
  </sheetData>
  <mergeCells count="6">
    <mergeCell ref="B28:D28"/>
    <mergeCell ref="B2:D2"/>
    <mergeCell ref="B3:D3"/>
    <mergeCell ref="B4:D4"/>
    <mergeCell ref="B26:D26"/>
    <mergeCell ref="B27:D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NSSP</vt:lpstr>
      <vt:lpstr>Laporan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TOSHIBA</cp:lastModifiedBy>
  <dcterms:created xsi:type="dcterms:W3CDTF">2023-06-12T16:36:58Z</dcterms:created>
  <dcterms:modified xsi:type="dcterms:W3CDTF">2023-12-11T02:21:54Z</dcterms:modified>
</cp:coreProperties>
</file>