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j\Projects\ME120\"/>
    </mc:Choice>
  </mc:AlternateContent>
  <xr:revisionPtr revIDLastSave="0" documentId="13_ncr:1_{8672F879-42EA-4FED-9959-62BFEEDB535C}" xr6:coauthVersionLast="45" xr6:coauthVersionMax="45" xr10:uidLastSave="{00000000-0000-0000-0000-000000000000}"/>
  <bookViews>
    <workbookView xWindow="-108" yWindow="-108" windowWidth="23256" windowHeight="12576" xr2:uid="{59B44F46-6E32-0E4A-A061-8461D115F3A1}"/>
  </bookViews>
  <sheets>
    <sheet name="raw data" sheetId="1" r:id="rId1"/>
  </sheets>
  <externalReferences>
    <externalReference r:id="rId2"/>
  </externalReferences>
  <definedNames>
    <definedName name="rho">[1]pump_data!$B$1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<sst xmlns="http://schemas.openxmlformats.org/spreadsheetml/2006/main" count="14" uniqueCount="14">
  <si>
    <t>dm (gram)</t>
  </si>
  <si>
    <t>dt (sec)</t>
  </si>
  <si>
    <t>h  (inch)</t>
  </si>
  <si>
    <t>Constants</t>
  </si>
  <si>
    <t>rho</t>
  </si>
  <si>
    <t>kg/m^3</t>
  </si>
  <si>
    <t>Density of water</t>
  </si>
  <si>
    <t>1 L</t>
  </si>
  <si>
    <t>m^3</t>
  </si>
  <si>
    <t>conversion from Liters to m^3</t>
  </si>
  <si>
    <t>flow rate (kg/s)</t>
  </si>
  <si>
    <t>flow rate m^3/s</t>
  </si>
  <si>
    <t>flow rate L/min</t>
  </si>
  <si>
    <t>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</si>
</sst>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vs. Flow Rate</a:t>
            </a:r>
          </a:p>
        </c:rich>
      </c:tx>
      <c:layout>
        <c:manualLayout>
          <c:xMode val="edge"/>
          <c:yMode val="edge"/>
          <c:x val="0.34556933508311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data'!$G$6</c:f>
              <c:strCache>
                <c:ptCount val="1"/>
                <c:pt idx="0">
                  <c:v>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46828521434821"/>
                  <c:y val="-0.461743948673082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-0.8811x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- 0.3928x + 0.945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0.9757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data'!$F$7:$F$18</c:f>
              <c:numCache>
                <c:formatCode>General</c:formatCode>
                <c:ptCount val="12"/>
                <c:pt idx="0">
                  <c:v>4.9920199680798721E-2</c:v>
                </c:pt>
                <c:pt idx="1">
                  <c:v>0.10030110472200685</c:v>
                </c:pt>
                <c:pt idx="2">
                  <c:v>0.1443297554012134</c:v>
                </c:pt>
                <c:pt idx="3">
                  <c:v>0.12228538710073208</c:v>
                </c:pt>
                <c:pt idx="4">
                  <c:v>0.17936204635183986</c:v>
                </c:pt>
                <c:pt idx="5">
                  <c:v>0.21163539199611342</c:v>
                </c:pt>
                <c:pt idx="6">
                  <c:v>0.61465035333825557</c:v>
                </c:pt>
                <c:pt idx="7">
                  <c:v>0.7194117965661051</c:v>
                </c:pt>
                <c:pt idx="8">
                  <c:v>0.78215837615825723</c:v>
                </c:pt>
                <c:pt idx="9">
                  <c:v>0.52929388188140991</c:v>
                </c:pt>
                <c:pt idx="10">
                  <c:v>0.66316306081550846</c:v>
                </c:pt>
                <c:pt idx="11">
                  <c:v>0.74755571749559724</c:v>
                </c:pt>
              </c:numCache>
            </c:numRef>
          </c:xVal>
          <c:yVal>
            <c:numRef>
              <c:f>'raw data'!$G$7:$G$18</c:f>
              <c:numCache>
                <c:formatCode>General</c:formatCode>
                <c:ptCount val="12"/>
                <c:pt idx="0">
                  <c:v>0.92709999999999992</c:v>
                </c:pt>
                <c:pt idx="1">
                  <c:v>0.86359999999999992</c:v>
                </c:pt>
                <c:pt idx="2">
                  <c:v>0.93979999999999997</c:v>
                </c:pt>
                <c:pt idx="3">
                  <c:v>0.87629999999999997</c:v>
                </c:pt>
                <c:pt idx="4">
                  <c:v>0.88900000000000001</c:v>
                </c:pt>
                <c:pt idx="5">
                  <c:v>0.73659999999999992</c:v>
                </c:pt>
                <c:pt idx="6">
                  <c:v>0.40639999999999998</c:v>
                </c:pt>
                <c:pt idx="7">
                  <c:v>0.26034999999999997</c:v>
                </c:pt>
                <c:pt idx="8">
                  <c:v>4.4449999999999996E-2</c:v>
                </c:pt>
                <c:pt idx="9">
                  <c:v>0.49529999999999996</c:v>
                </c:pt>
                <c:pt idx="10">
                  <c:v>0.22225</c:v>
                </c:pt>
                <c:pt idx="11">
                  <c:v>0.20319999999999999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3-49A7-A7EB-92101F92F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79343"/>
        <c:axId val="147431535"/>
      </c:scatterChart>
      <c:valAx>
        <c:axId val="15467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Flow Rate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1535"/>
        <c:crosses val="autoZero"/>
        <c:crossBetween val="midCat"/>
      </c:valAx>
      <c:valAx>
        <c:axId val="1474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Head</a:t>
                </a:r>
                <a:r>
                  <a:rPr lang="en-US" baseline="0"/>
                  <a:t> Height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7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4</xdr:row>
      <xdr:rowOff>186690</xdr:rowOff>
    </xdr:from>
    <xdr:to>
      <xdr:col>12</xdr:col>
      <xdr:colOff>354330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FFD3F0-370C-4C1C-8710-04F3B6389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ry/Dropbox/00_class/ME_120/exams/final/2018/part2/pump_data/pump_data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mp_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C57F-2EB8-0640-A0D7-9319CD016C46}">
  <dimension ref="A1:G18"/>
  <sheetViews>
    <sheetView tabSelected="1" workbookViewId="0">
      <selection activeCell="L22" sqref="L22"/>
    </sheetView>
  </sheetViews>
  <sheetFormatPr defaultColWidth="11.19921875" defaultRowHeight="15.6" x14ac:dyDescent="0.3"/>
  <cols>
    <col min="4" max="4" width="16.59765625" customWidth="1"/>
    <col min="5" max="5" width="11.8984375" bestFit="1" customWidth="1"/>
    <col min="6" max="6" width="15.09765625" customWidth="1"/>
  </cols>
  <sheetData>
    <row r="1" spans="1:7" x14ac:dyDescent="0.3">
      <c r="A1" t="s">
        <v>3</v>
      </c>
    </row>
    <row r="2" spans="1:7" x14ac:dyDescent="0.3">
      <c r="A2" t="s">
        <v>4</v>
      </c>
      <c r="B2">
        <v>998</v>
      </c>
      <c r="C2" t="s">
        <v>5</v>
      </c>
      <c r="D2" t="s">
        <v>6</v>
      </c>
    </row>
    <row r="3" spans="1:7" x14ac:dyDescent="0.3">
      <c r="A3" t="s">
        <v>7</v>
      </c>
      <c r="B3">
        <v>1000</v>
      </c>
      <c r="C3" t="s">
        <v>8</v>
      </c>
      <c r="D3" t="s">
        <v>9</v>
      </c>
    </row>
    <row r="6" spans="1:7" x14ac:dyDescent="0.3">
      <c r="A6" t="s">
        <v>0</v>
      </c>
      <c r="B6" t="s">
        <v>1</v>
      </c>
      <c r="C6" t="s">
        <v>2</v>
      </c>
      <c r="D6" t="s">
        <v>10</v>
      </c>
      <c r="E6" t="s">
        <v>11</v>
      </c>
      <c r="F6" t="s">
        <v>12</v>
      </c>
      <c r="G6" t="s">
        <v>13</v>
      </c>
    </row>
    <row r="7" spans="1:7" x14ac:dyDescent="0.3">
      <c r="A7">
        <v>41.6</v>
      </c>
      <c r="B7">
        <v>50.1</v>
      </c>
      <c r="C7">
        <v>36.5</v>
      </c>
      <c r="D7">
        <f>A7/B7/1000</f>
        <v>8.3033932135728543E-4</v>
      </c>
      <c r="E7">
        <f>D7/B$2</f>
        <v>8.3200332801331201E-7</v>
      </c>
      <c r="F7">
        <f>E7*B$3*60</f>
        <v>4.9920199680798721E-2</v>
      </c>
      <c r="G7">
        <f>C7*25.4/1000</f>
        <v>0.92709999999999992</v>
      </c>
    </row>
    <row r="8" spans="1:7" x14ac:dyDescent="0.3">
      <c r="A8">
        <v>66.400000000000006</v>
      </c>
      <c r="B8">
        <v>39.799999999999997</v>
      </c>
      <c r="C8">
        <v>34</v>
      </c>
      <c r="D8">
        <f t="shared" ref="D8:D18" si="0">A8/B8/1000</f>
        <v>1.6683417085427139E-3</v>
      </c>
      <c r="E8">
        <f t="shared" ref="E8:E18" si="1">D8/B$2</f>
        <v>1.6716850787001141E-6</v>
      </c>
      <c r="F8">
        <f t="shared" ref="F8:F18" si="2">E8*B$3*60</f>
        <v>0.10030110472200685</v>
      </c>
      <c r="G8">
        <f t="shared" ref="G8:G18" si="3">C8*25.4/1000</f>
        <v>0.86359999999999992</v>
      </c>
    </row>
    <row r="9" spans="1:7" x14ac:dyDescent="0.3">
      <c r="A9">
        <v>70.099999999999994</v>
      </c>
      <c r="B9">
        <v>29.2</v>
      </c>
      <c r="C9">
        <v>37</v>
      </c>
      <c r="D9">
        <f t="shared" si="0"/>
        <v>2.4006849315068492E-3</v>
      </c>
      <c r="E9">
        <f t="shared" si="1"/>
        <v>2.4054959233535564E-6</v>
      </c>
      <c r="F9">
        <f t="shared" si="2"/>
        <v>0.1443297554012134</v>
      </c>
      <c r="G9">
        <f t="shared" si="3"/>
        <v>0.93979999999999997</v>
      </c>
    </row>
    <row r="10" spans="1:7" x14ac:dyDescent="0.3">
      <c r="A10">
        <v>59.8</v>
      </c>
      <c r="B10">
        <v>29.4</v>
      </c>
      <c r="C10">
        <v>34.5</v>
      </c>
      <c r="D10">
        <f t="shared" si="0"/>
        <v>2.0340136054421767E-3</v>
      </c>
      <c r="E10">
        <f t="shared" si="1"/>
        <v>2.0380897850122012E-6</v>
      </c>
      <c r="F10">
        <f t="shared" si="2"/>
        <v>0.12228538710073208</v>
      </c>
      <c r="G10">
        <f t="shared" si="3"/>
        <v>0.87629999999999997</v>
      </c>
    </row>
    <row r="11" spans="1:7" x14ac:dyDescent="0.3">
      <c r="A11">
        <v>89.8</v>
      </c>
      <c r="B11">
        <v>30.1</v>
      </c>
      <c r="C11">
        <v>35</v>
      </c>
      <c r="D11">
        <f t="shared" si="0"/>
        <v>2.9833887043189365E-3</v>
      </c>
      <c r="E11">
        <f t="shared" si="1"/>
        <v>2.989367439197331E-6</v>
      </c>
      <c r="F11">
        <f t="shared" si="2"/>
        <v>0.17936204635183986</v>
      </c>
      <c r="G11">
        <f t="shared" si="3"/>
        <v>0.88900000000000001</v>
      </c>
    </row>
    <row r="12" spans="1:7" x14ac:dyDescent="0.3">
      <c r="A12">
        <v>69.7</v>
      </c>
      <c r="B12">
        <v>19.8</v>
      </c>
      <c r="C12">
        <v>29</v>
      </c>
      <c r="D12">
        <f t="shared" si="0"/>
        <v>3.5202020202020202E-3</v>
      </c>
      <c r="E12">
        <f t="shared" si="1"/>
        <v>3.5272565332685572E-6</v>
      </c>
      <c r="F12">
        <f t="shared" si="2"/>
        <v>0.21163539199611342</v>
      </c>
      <c r="G12">
        <f t="shared" si="3"/>
        <v>0.73659999999999992</v>
      </c>
    </row>
    <row r="13" spans="1:7" x14ac:dyDescent="0.3">
      <c r="A13">
        <v>155.4</v>
      </c>
      <c r="B13">
        <v>15.2</v>
      </c>
      <c r="C13">
        <v>16</v>
      </c>
      <c r="D13">
        <f t="shared" si="0"/>
        <v>1.0223684210526317E-2</v>
      </c>
      <c r="E13">
        <f t="shared" si="1"/>
        <v>1.0244172555637592E-5</v>
      </c>
      <c r="F13">
        <f t="shared" si="2"/>
        <v>0.61465035333825557</v>
      </c>
      <c r="G13">
        <f t="shared" si="3"/>
        <v>0.40639999999999998</v>
      </c>
    </row>
    <row r="14" spans="1:7" x14ac:dyDescent="0.3">
      <c r="A14">
        <v>177.1</v>
      </c>
      <c r="B14">
        <v>14.8</v>
      </c>
      <c r="C14">
        <v>10.25</v>
      </c>
      <c r="D14">
        <f t="shared" si="0"/>
        <v>1.1966216216216215E-2</v>
      </c>
      <c r="E14">
        <f t="shared" si="1"/>
        <v>1.1990196609435086E-5</v>
      </c>
      <c r="F14">
        <f t="shared" si="2"/>
        <v>0.7194117965661051</v>
      </c>
      <c r="G14">
        <f t="shared" si="3"/>
        <v>0.26034999999999997</v>
      </c>
    </row>
    <row r="15" spans="1:7" x14ac:dyDescent="0.3">
      <c r="A15">
        <v>131.4</v>
      </c>
      <c r="B15">
        <v>10.1</v>
      </c>
      <c r="C15">
        <v>1.75</v>
      </c>
      <c r="D15">
        <f t="shared" si="0"/>
        <v>1.3009900990099011E-2</v>
      </c>
      <c r="E15">
        <f t="shared" si="1"/>
        <v>1.3035972935970953E-5</v>
      </c>
      <c r="F15">
        <f t="shared" si="2"/>
        <v>0.78215837615825723</v>
      </c>
      <c r="G15">
        <f t="shared" si="3"/>
        <v>4.4449999999999996E-2</v>
      </c>
    </row>
    <row r="16" spans="1:7" x14ac:dyDescent="0.3">
      <c r="A16">
        <v>89.8</v>
      </c>
      <c r="B16">
        <v>10.199999999999999</v>
      </c>
      <c r="C16">
        <v>19.5</v>
      </c>
      <c r="D16">
        <f t="shared" si="0"/>
        <v>8.8039215686274517E-3</v>
      </c>
      <c r="E16">
        <f t="shared" si="1"/>
        <v>8.8215646980234992E-6</v>
      </c>
      <c r="F16">
        <f t="shared" si="2"/>
        <v>0.52929388188140991</v>
      </c>
      <c r="G16">
        <f t="shared" si="3"/>
        <v>0.49529999999999996</v>
      </c>
    </row>
    <row r="17" spans="1:7" x14ac:dyDescent="0.3">
      <c r="A17">
        <v>108.1</v>
      </c>
      <c r="B17">
        <v>9.8000000000000007</v>
      </c>
      <c r="C17">
        <v>8.75</v>
      </c>
      <c r="D17">
        <f t="shared" si="0"/>
        <v>1.1030612244897958E-2</v>
      </c>
      <c r="E17">
        <f t="shared" si="1"/>
        <v>1.1052717680258475E-5</v>
      </c>
      <c r="F17">
        <f t="shared" si="2"/>
        <v>0.66316306081550846</v>
      </c>
      <c r="G17">
        <f t="shared" si="3"/>
        <v>0.22225</v>
      </c>
    </row>
    <row r="18" spans="1:7" x14ac:dyDescent="0.3">
      <c r="A18">
        <v>123.1</v>
      </c>
      <c r="B18">
        <v>9.9</v>
      </c>
      <c r="C18">
        <v>8</v>
      </c>
      <c r="D18">
        <f t="shared" si="0"/>
        <v>1.2434343434343433E-2</v>
      </c>
      <c r="E18">
        <f t="shared" si="1"/>
        <v>1.2459261958259953E-5</v>
      </c>
      <c r="F18">
        <f t="shared" si="2"/>
        <v>0.74755571749559724</v>
      </c>
      <c r="G18">
        <f t="shared" si="3"/>
        <v>0.20319999999999999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Recktenwald</dc:creator>
  <cp:lastModifiedBy>Sean Lai</cp:lastModifiedBy>
  <dcterms:created xsi:type="dcterms:W3CDTF">2018-12-03T08:05:30Z</dcterms:created>
  <dcterms:modified xsi:type="dcterms:W3CDTF">2019-12-13T01:02:59Z</dcterms:modified>
</cp:coreProperties>
</file>