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mc:AlternateContent xmlns:mc="http://schemas.openxmlformats.org/markup-compatibility/2006">
    <mc:Choice Requires="x15">
      <x15ac:absPath xmlns:x15ac="http://schemas.microsoft.com/office/spreadsheetml/2010/11/ac" url="/Users/seanlai/Projects/school/jiao-research/"/>
    </mc:Choice>
  </mc:AlternateContent>
  <xr:revisionPtr revIDLastSave="0" documentId="8_{63110F6F-BE7D-7C4B-89D5-E89B6444CB6E}" xr6:coauthVersionLast="45" xr6:coauthVersionMax="45" xr10:uidLastSave="{00000000-0000-0000-0000-000000000000}"/>
  <bookViews>
    <workbookView xWindow="0" yWindow="460" windowWidth="28800" windowHeight="17540" xr2:uid="{00000000-000D-0000-FFFF-FFFF00000000}"/>
  </bookViews>
  <sheets>
    <sheet name="ProjectSchedule" sheetId="11" r:id="rId1"/>
    <sheet name="About" sheetId="12" r:id="rId2"/>
  </sheets>
  <definedNames>
    <definedName name="_xlnm._FilterDatabase" localSheetId="0" hidden="1">ProjectSchedule!$B$1:$E$4</definedName>
    <definedName name="_xlnm.Print_Area" localSheetId="0">ProjectSchedule!$1:$41</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G41" i="11" l="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<sst xmlns="http://schemas.openxmlformats.org/spreadsheetml/2006/main" count="36" uniqueCount="32">
  <si>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</si>
  <si>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</si>
  <si>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</si>
  <si>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</si>
  <si>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</si>
  <si>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</si>
  <si>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</si>
  <si>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</si>
  <si>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</si>
  <si>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</si>
  <si>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</si>
  <si>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</si>
  <si>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</si>
  <si>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</si>
  <si>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</si>
  <si>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</si>
  <si>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</si>
  <si>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</si>
  <si>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</si>
  <si>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</si>
  <si>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</si>
  <si>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</si>
  <si>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</si>
  <si>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Weekly Reads + Notes</t>
  </si>
  <si>
    <t>Compile Notes</t>
  </si>
  <si>
    <t>Direct Growth Paper</t>
  </si>
  <si>
    <t>Graphene Science Handbook S1, CH1</t>
  </si>
  <si>
    <t>Graphene Science Handbook S2, CH7</t>
  </si>
  <si>
    <t>Direct CVD on Dielectric Paper</t>
  </si>
  <si>
    <t>Graphene Science Handbook S3, CH22</t>
  </si>
  <si>
    <t>Strain effects on graphene paper</t>
  </si>
  <si>
    <t>Jiao Group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</si>
</sst>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11"/>
      <color theme="1"/>
      <name val="Inconsolata Regular"/>
    </font>
    <font>
      <b/>
      <sz val="22"/>
      <color theme="1" tint="0.34998626667073579"/>
      <name val="Inconsolata Regular"/>
    </font>
    <font>
      <sz val="10"/>
      <name val="Inconsolata Regular"/>
    </font>
    <font>
      <sz val="10"/>
      <color theme="0" tint="-0.499984740745262"/>
      <name val="Inconsolata Regular"/>
    </font>
    <font>
      <u/>
      <sz val="9"/>
      <color theme="4" tint="-0.249977111117893"/>
      <name val="Inconsolata Regular"/>
    </font>
    <font>
      <sz val="14"/>
      <color theme="1"/>
      <name val="Inconsolata Regular"/>
    </font>
    <font>
      <sz val="9"/>
      <name val="Inconsolata Regular"/>
    </font>
    <font>
      <sz val="16"/>
      <color theme="1"/>
      <name val="Inconsolata Regular"/>
    </font>
    <font>
      <b/>
      <sz val="9"/>
      <color theme="0"/>
      <name val="Inconsolata Regular"/>
    </font>
    <font>
      <sz val="8"/>
      <color theme="0"/>
      <name val="Inconsolata Regular"/>
    </font>
    <font>
      <sz val="11"/>
      <name val="Inconsolata Regular"/>
    </font>
    <font>
      <b/>
      <sz val="11"/>
      <color theme="1"/>
      <name val="Inconsolata Regular"/>
    </font>
    <font>
      <i/>
      <sz val="9"/>
      <color theme="1"/>
      <name val="Inconsolata Regular"/>
    </font>
    <font>
      <sz val="10"/>
      <color theme="1" tint="0.499984740745262"/>
      <name val="Inconsolata Regular"/>
    </font>
    <font>
      <b/>
      <sz val="11"/>
      <color theme="1" tint="0.499984740745262"/>
      <name val="Inconsolata Regular"/>
    </font>
    <font>
      <sz val="11"/>
      <color theme="0"/>
      <name val="Inconsolata Regular"/>
    </font>
    <font>
      <sz val="9"/>
      <color theme="1" tint="0.499984740745262"/>
      <name val="Inconsolata Regula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80">
    <xf numFmtId="0" fontId="0" fillId="0" borderId="0" xfId="0"/>
    <xf numFmtId="0" fontId="1" fillId="0" borderId="0" xfId="0" applyFont="1" applyAlignment="1" applyProtection="1">
      <alignment vertical="top"/>
    </xf>
    <xf numFmtId="0" fontId="1" fillId="0" borderId="0" xfId="0" applyFont="1"/>
    <xf numFmtId="0" fontId="6" fillId="0" borderId="0" xfId="0" applyFont="1" applyAlignment="1" applyProtection="1">
      <alignment horizontal="left" vertical="center"/>
    </xf>
    <xf numFmtId="0" fontId="7" fillId="0" borderId="0" xfId="0" applyFont="1" applyAlignment="1">
      <alignment horizontal="left" vertical="center"/>
    </xf>
    <xf numFmtId="0" fontId="8" fillId="0" borderId="0" xfId="0" applyFont="1" applyAlignment="1">
      <alignment vertical="center"/>
    </xf>
    <xf numFmtId="0" fontId="1" fillId="0" borderId="0" xfId="0" applyFont="1" applyAlignment="1">
      <alignment horizontal="left" vertical="center"/>
    </xf>
    <xf numFmtId="0" fontId="9" fillId="0" borderId="0" xfId="0" applyFont="1"/>
    <xf numFmtId="0" fontId="10" fillId="0" borderId="0" xfId="0" applyFont="1" applyAlignment="1">
      <alignment vertical="top" wrapText="1"/>
    </xf>
    <xf numFmtId="0" fontId="1"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2" fillId="0" borderId="0" xfId="1" applyAlignment="1" applyProtection="1">
      <alignment horizontal="left" indent="1"/>
    </xf>
    <xf numFmtId="0" fontId="12" fillId="0" borderId="0" xfId="0" applyFont="1" applyAlignment="1" applyProtection="1">
      <alignment vertical="top"/>
    </xf>
    <xf numFmtId="0" fontId="2" fillId="0" borderId="0" xfId="1" applyFill="1" applyAlignment="1" applyProtection="1">
      <alignment horizontal="left" indent="1"/>
    </xf>
    <xf numFmtId="0" fontId="13" fillId="0" borderId="0" xfId="0" applyFont="1"/>
    <xf numFmtId="0" fontId="14" fillId="0" borderId="0" xfId="0" applyFont="1" applyAlignment="1">
      <alignment horizontal="left"/>
    </xf>
    <xf numFmtId="0" fontId="15" fillId="0" borderId="0" xfId="0" applyFont="1"/>
    <xf numFmtId="0" fontId="15" fillId="0" borderId="0" xfId="0" applyFont="1" applyAlignment="1">
      <alignment horizontal="center"/>
    </xf>
    <xf numFmtId="0" fontId="15" fillId="0" borderId="0" xfId="0" applyFont="1" applyAlignment="1">
      <alignment horizontal="right" vertical="center"/>
    </xf>
    <xf numFmtId="0" fontId="16" fillId="0" borderId="0" xfId="0" applyFont="1" applyAlignment="1">
      <alignment vertical="center"/>
    </xf>
    <xf numFmtId="0" fontId="17" fillId="0" borderId="0" xfId="1" applyFont="1" applyAlignment="1" applyProtection="1">
      <alignment horizontal="left" vertical="center"/>
    </xf>
    <xf numFmtId="0" fontId="18" fillId="0" borderId="0" xfId="0" applyFont="1"/>
    <xf numFmtId="0" fontId="13" fillId="0" borderId="0" xfId="0" applyFont="1" applyAlignment="1">
      <alignment horizontal="right" vertical="center"/>
    </xf>
    <xf numFmtId="165" fontId="13" fillId="0" borderId="4" xfId="0" applyNumberFormat="1" applyFont="1" applyBorder="1" applyAlignment="1">
      <alignment horizontal="center" vertical="center"/>
    </xf>
    <xf numFmtId="165" fontId="13" fillId="0" borderId="5" xfId="0" applyNumberFormat="1" applyFont="1" applyBorder="1" applyAlignment="1">
      <alignment horizontal="center" vertical="center"/>
    </xf>
    <xf numFmtId="0" fontId="13" fillId="0" borderId="3" xfId="0" applyNumberFormat="1" applyFont="1" applyBorder="1" applyAlignment="1">
      <alignment horizontal="center" vertical="center"/>
    </xf>
    <xf numFmtId="166" fontId="13" fillId="5" borderId="6" xfId="0" applyNumberFormat="1" applyFont="1" applyFill="1" applyBorder="1" applyAlignment="1">
      <alignment horizontal="left" vertical="center" wrapText="1" indent="1"/>
    </xf>
    <xf numFmtId="166" fontId="13" fillId="5" borderId="1" xfId="0" applyNumberFormat="1" applyFont="1" applyFill="1" applyBorder="1" applyAlignment="1">
      <alignment horizontal="left" vertical="center" wrapText="1" indent="1"/>
    </xf>
    <xf numFmtId="166" fontId="13" fillId="5" borderId="7" xfId="0" applyNumberFormat="1" applyFont="1" applyFill="1" applyBorder="1" applyAlignment="1">
      <alignment horizontal="left" vertical="center" wrapText="1" indent="1"/>
    </xf>
    <xf numFmtId="0" fontId="13" fillId="0" borderId="0" xfId="0" applyFont="1" applyAlignment="1">
      <alignment horizontal="center"/>
    </xf>
    <xf numFmtId="167" fontId="19" fillId="5" borderId="8" xfId="0" applyNumberFormat="1" applyFont="1" applyFill="1" applyBorder="1" applyAlignment="1">
      <alignment horizontal="center" vertical="center"/>
    </xf>
    <xf numFmtId="167" fontId="19" fillId="5" borderId="0" xfId="0" applyNumberFormat="1" applyFont="1" applyFill="1" applyBorder="1" applyAlignment="1">
      <alignment horizontal="center" vertical="center"/>
    </xf>
    <xf numFmtId="167" fontId="19" fillId="5" borderId="9" xfId="0" applyNumberFormat="1" applyFont="1" applyFill="1" applyBorder="1" applyAlignment="1">
      <alignment horizontal="center" vertical="center"/>
    </xf>
    <xf numFmtId="0" fontId="20" fillId="0" borderId="0" xfId="0" applyFont="1" applyAlignment="1">
      <alignment horizontal="right" vertical="center"/>
    </xf>
    <xf numFmtId="0" fontId="21" fillId="11" borderId="1" xfId="0" applyFont="1" applyFill="1" applyBorder="1" applyAlignment="1">
      <alignment horizontal="left" vertical="center" indent="1"/>
    </xf>
    <xf numFmtId="0" fontId="21" fillId="11" borderId="1" xfId="0" applyFont="1" applyFill="1" applyBorder="1" applyAlignment="1">
      <alignment horizontal="center" vertical="center" wrapText="1"/>
    </xf>
    <xf numFmtId="0" fontId="22" fillId="10" borderId="10" xfId="0" applyFont="1" applyFill="1" applyBorder="1" applyAlignment="1">
      <alignment horizontal="center" vertical="center" shrinkToFit="1"/>
    </xf>
    <xf numFmtId="0" fontId="13" fillId="0" borderId="2" xfId="0" applyFont="1" applyFill="1" applyBorder="1" applyAlignment="1">
      <alignment horizontal="left" vertical="center" indent="1"/>
    </xf>
    <xf numFmtId="9" fontId="23" fillId="0" borderId="2" xfId="2" applyFont="1" applyFill="1" applyBorder="1" applyAlignment="1">
      <alignment horizontal="center" vertical="center"/>
    </xf>
    <xf numFmtId="164" fontId="13" fillId="0" borderId="2" xfId="0" applyNumberFormat="1" applyFont="1" applyFill="1" applyBorder="1" applyAlignment="1">
      <alignment horizontal="center" vertical="center"/>
    </xf>
    <xf numFmtId="164" fontId="23" fillId="0" borderId="2" xfId="0" applyNumberFormat="1" applyFont="1" applyFill="1" applyBorder="1" applyAlignment="1">
      <alignment horizontal="center" vertical="center"/>
    </xf>
    <xf numFmtId="0" fontId="23" fillId="0" borderId="2" xfId="0" applyNumberFormat="1" applyFont="1" applyFill="1" applyBorder="1" applyAlignment="1">
      <alignment horizontal="center" vertical="center"/>
    </xf>
    <xf numFmtId="0" fontId="13" fillId="0" borderId="11" xfId="0" applyFont="1" applyBorder="1" applyAlignment="1">
      <alignment vertical="center"/>
    </xf>
    <xf numFmtId="0" fontId="13" fillId="0" borderId="0" xfId="0" applyFont="1" applyAlignment="1">
      <alignment vertical="center"/>
    </xf>
    <xf numFmtId="0" fontId="24" fillId="6" borderId="2" xfId="0" applyFont="1" applyFill="1" applyBorder="1" applyAlignment="1">
      <alignment horizontal="left" vertical="center" indent="1"/>
    </xf>
    <xf numFmtId="9" fontId="23" fillId="6" borderId="2" xfId="2" applyFont="1" applyFill="1" applyBorder="1" applyAlignment="1">
      <alignment horizontal="center" vertical="center"/>
    </xf>
    <xf numFmtId="164" fontId="13" fillId="6" borderId="2" xfId="0" applyNumberFormat="1" applyFont="1" applyFill="1" applyBorder="1" applyAlignment="1">
      <alignment horizontal="center" vertical="center"/>
    </xf>
    <xf numFmtId="164" fontId="23" fillId="6" borderId="2" xfId="0" applyNumberFormat="1" applyFont="1" applyFill="1" applyBorder="1" applyAlignment="1">
      <alignment horizontal="center" vertical="center"/>
    </xf>
    <xf numFmtId="0" fontId="13" fillId="3" borderId="2" xfId="0" applyFont="1" applyFill="1" applyBorder="1" applyAlignment="1">
      <alignment horizontal="left" vertical="center" indent="2"/>
    </xf>
    <xf numFmtId="9" fontId="23" fillId="3" borderId="2" xfId="2"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23" fillId="3" borderId="2" xfId="0" applyNumberFormat="1" applyFont="1" applyFill="1" applyBorder="1" applyAlignment="1">
      <alignment horizontal="center" vertical="center"/>
    </xf>
    <xf numFmtId="0" fontId="13" fillId="0" borderId="11" xfId="0" applyFont="1" applyBorder="1" applyAlignment="1">
      <alignment horizontal="right" vertical="center"/>
    </xf>
    <xf numFmtId="0" fontId="13" fillId="4" borderId="2" xfId="0" applyFont="1" applyFill="1" applyBorder="1" applyAlignment="1">
      <alignment horizontal="left" vertical="center" indent="2"/>
    </xf>
    <xf numFmtId="9" fontId="23" fillId="4" borderId="2" xfId="2" applyFont="1" applyFill="1" applyBorder="1" applyAlignment="1">
      <alignment horizontal="center" vertical="center"/>
    </xf>
    <xf numFmtId="164" fontId="13" fillId="4" borderId="2" xfId="0" applyNumberFormat="1" applyFont="1" applyFill="1" applyBorder="1" applyAlignment="1">
      <alignment horizontal="center" vertical="center"/>
    </xf>
    <xf numFmtId="164" fontId="23" fillId="4" borderId="2" xfId="0" applyNumberFormat="1" applyFont="1" applyFill="1" applyBorder="1" applyAlignment="1">
      <alignment horizontal="center" vertical="center"/>
    </xf>
    <xf numFmtId="0" fontId="13" fillId="9" borderId="2" xfId="0" applyFont="1" applyFill="1" applyBorder="1" applyAlignment="1">
      <alignment horizontal="left" vertical="center" indent="2"/>
    </xf>
    <xf numFmtId="9" fontId="23" fillId="9" borderId="2" xfId="2" applyFont="1" applyFill="1" applyBorder="1" applyAlignment="1">
      <alignment horizontal="center" vertical="center"/>
    </xf>
    <xf numFmtId="164" fontId="13" fillId="9" borderId="2" xfId="0" applyNumberFormat="1" applyFont="1" applyFill="1" applyBorder="1" applyAlignment="1">
      <alignment horizontal="center" vertical="center"/>
    </xf>
    <xf numFmtId="164" fontId="23" fillId="9" borderId="2" xfId="0" applyNumberFormat="1" applyFont="1" applyFill="1" applyBorder="1" applyAlignment="1">
      <alignment horizontal="center" vertical="center"/>
    </xf>
    <xf numFmtId="0" fontId="13" fillId="7" borderId="2" xfId="0" applyFont="1" applyFill="1" applyBorder="1" applyAlignment="1">
      <alignment horizontal="left" vertical="center" indent="2"/>
    </xf>
    <xf numFmtId="9" fontId="23" fillId="7" borderId="2" xfId="2" applyFont="1" applyFill="1" applyBorder="1" applyAlignment="1">
      <alignment horizontal="center" vertical="center"/>
    </xf>
    <xf numFmtId="164" fontId="13" fillId="7" borderId="2" xfId="0" applyNumberFormat="1" applyFont="1" applyFill="1" applyBorder="1" applyAlignment="1">
      <alignment horizontal="center" vertical="center"/>
    </xf>
    <xf numFmtId="164" fontId="23" fillId="7" borderId="2" xfId="0" applyNumberFormat="1" applyFont="1" applyFill="1" applyBorder="1" applyAlignment="1">
      <alignment horizontal="center" vertical="center"/>
    </xf>
    <xf numFmtId="0" fontId="13" fillId="8" borderId="2" xfId="0" applyFont="1" applyFill="1" applyBorder="1" applyAlignment="1">
      <alignment horizontal="left" vertical="center" indent="2"/>
    </xf>
    <xf numFmtId="9" fontId="23" fillId="8" borderId="2" xfId="2" applyFont="1" applyFill="1" applyBorder="1" applyAlignment="1">
      <alignment horizontal="center" vertical="center"/>
    </xf>
    <xf numFmtId="164" fontId="13" fillId="8" borderId="2" xfId="0" applyNumberFormat="1" applyFont="1" applyFill="1" applyBorder="1" applyAlignment="1">
      <alignment horizontal="center" vertical="center"/>
    </xf>
    <xf numFmtId="164" fontId="23" fillId="8" borderId="2" xfId="0" applyNumberFormat="1" applyFont="1" applyFill="1" applyBorder="1" applyAlignment="1">
      <alignment horizontal="center" vertical="center"/>
    </xf>
    <xf numFmtId="0" fontId="25" fillId="2" borderId="2" xfId="0" applyFont="1" applyFill="1" applyBorder="1" applyAlignment="1">
      <alignment horizontal="left" vertical="center" indent="1"/>
    </xf>
    <xf numFmtId="9" fontId="23" fillId="2" borderId="2" xfId="2" applyFont="1" applyFill="1" applyBorder="1" applyAlignment="1">
      <alignment horizontal="center" vertical="center"/>
    </xf>
    <xf numFmtId="164" fontId="26" fillId="2" borderId="2" xfId="0" applyNumberFormat="1" applyFont="1" applyFill="1" applyBorder="1" applyAlignment="1">
      <alignment horizontal="left" vertical="center"/>
    </xf>
    <xf numFmtId="164" fontId="23" fillId="2" borderId="2" xfId="0" applyNumberFormat="1" applyFont="1" applyFill="1" applyBorder="1" applyAlignment="1">
      <alignment horizontal="center" vertical="center"/>
    </xf>
    <xf numFmtId="0" fontId="27" fillId="0" borderId="0" xfId="0" applyFont="1"/>
    <xf numFmtId="14" fontId="28" fillId="0" borderId="0" xfId="0" applyNumberFormat="1" applyFont="1" applyAlignment="1">
      <alignment horizontal="center"/>
    </xf>
    <xf numFmtId="0" fontId="29" fillId="0" borderId="0" xfId="1" applyFont="1" applyAlignment="1" applyProtection="1"/>
    <xf numFmtId="0" fontId="29" fillId="0" borderId="0" xfId="0" applyFont="1"/>
    <xf numFmtId="0" fontId="23" fillId="2" borderId="2" xfId="0" applyNumberFormat="1" applyFont="1" applyFill="1" applyBorder="1" applyAlignment="1">
      <alignment horizontal="center" vertical="center"/>
    </xf>
    <xf numFmtId="0" fontId="13" fillId="2" borderId="11" xfId="0" applyFont="1" applyFill="1" applyBorder="1" applyAlignment="1">
      <alignmen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125" zoomScaleNormal="125" zoomScalePageLayoutView="70" workbookViewId="0">
      <pane ySplit="6" topLeftCell="A7" activePane="bottomLeft" state="frozen"/>
      <selection pane="bottomLeft" activeCell="B3" sqref="B3"/>
    </sheetView>
  </sheetViews>
  <sheetFormatPr baseColWidth="10" defaultColWidth="8.83203125" defaultRowHeight="14"/>
  <cols>
    <col min="1" max="1" width="2.6640625" style="15" customWidth="1"/>
    <col min="2" max="2" width="33.33203125" style="15" customWidth="1"/>
    <col min="3" max="3" width="14.83203125" style="15" customWidth="1"/>
    <col min="4" max="4" width="9.5" style="30" customWidth="1"/>
    <col min="5" max="5" width="9.5" style="15" customWidth="1"/>
    <col min="6" max="6" width="2.6640625" style="15" customWidth="1"/>
    <col min="7" max="7" width="6.1640625" style="15" hidden="1" customWidth="1"/>
    <col min="8" max="63" width="2.5" style="15" customWidth="1"/>
    <col min="64" max="67" width="8.83203125" style="15"/>
    <col min="68" max="69" width="10.33203125" style="15"/>
    <col min="70" max="16384" width="8.83203125" style="15"/>
  </cols>
  <sheetData>
    <row r="1" spans="1:63" ht="27">
      <c r="B1" s="16" t="s">
        <v>31</v>
      </c>
      <c r="C1" s="17"/>
      <c r="D1" s="18"/>
      <c r="E1" s="19"/>
      <c r="G1" s="17"/>
      <c r="H1" s="20"/>
      <c r="I1" s="21"/>
      <c r="J1" s="21"/>
      <c r="K1" s="21"/>
      <c r="L1" s="21"/>
      <c r="M1" s="21"/>
      <c r="N1" s="21"/>
      <c r="O1" s="21"/>
      <c r="P1" s="21"/>
      <c r="Q1" s="21"/>
      <c r="R1" s="21"/>
      <c r="S1" s="21"/>
      <c r="T1" s="21"/>
      <c r="U1" s="21"/>
      <c r="V1" s="21"/>
      <c r="W1" s="21"/>
      <c r="X1" s="21"/>
      <c r="Y1" s="21"/>
      <c r="Z1" s="21"/>
    </row>
    <row r="2" spans="1:63" ht="19.5" customHeight="1">
      <c r="B2" s="22"/>
      <c r="C2" s="23" t="s">
        <v>1</v>
      </c>
      <c r="D2" s="24">
        <v>43922</v>
      </c>
      <c r="E2" s="25"/>
    </row>
    <row r="3" spans="1:63" ht="19.5" customHeight="1">
      <c r="B3" s="22"/>
      <c r="C3" s="23" t="s">
        <v>21</v>
      </c>
      <c r="D3" s="24">
        <v>43994</v>
      </c>
      <c r="E3" s="25"/>
    </row>
    <row r="4" spans="1:63" ht="19.5" customHeight="1">
      <c r="C4" s="23" t="s">
        <v>7</v>
      </c>
      <c r="D4" s="26">
        <v>8</v>
      </c>
      <c r="H4" s="27">
        <f>H5</f>
        <v>43969</v>
      </c>
      <c r="I4" s="28"/>
      <c r="J4" s="28"/>
      <c r="K4" s="28"/>
      <c r="L4" s="28"/>
      <c r="M4" s="28"/>
      <c r="N4" s="29"/>
      <c r="O4" s="27">
        <f>O5</f>
        <v>43976</v>
      </c>
      <c r="P4" s="28"/>
      <c r="Q4" s="28"/>
      <c r="R4" s="28"/>
      <c r="S4" s="28"/>
      <c r="T4" s="28"/>
      <c r="U4" s="29"/>
      <c r="V4" s="27">
        <f>V5</f>
        <v>43983</v>
      </c>
      <c r="W4" s="28"/>
      <c r="X4" s="28"/>
      <c r="Y4" s="28"/>
      <c r="Z4" s="28"/>
      <c r="AA4" s="28"/>
      <c r="AB4" s="29"/>
      <c r="AC4" s="27">
        <f>AC5</f>
        <v>43990</v>
      </c>
      <c r="AD4" s="28"/>
      <c r="AE4" s="28"/>
      <c r="AF4" s="28"/>
      <c r="AG4" s="28"/>
      <c r="AH4" s="28"/>
      <c r="AI4" s="29"/>
      <c r="AJ4" s="27">
        <f>AJ5</f>
        <v>43997</v>
      </c>
      <c r="AK4" s="28"/>
      <c r="AL4" s="28"/>
      <c r="AM4" s="28"/>
      <c r="AN4" s="28"/>
      <c r="AO4" s="28"/>
      <c r="AP4" s="29"/>
      <c r="AQ4" s="27">
        <f>AQ5</f>
        <v>44004</v>
      </c>
      <c r="AR4" s="28"/>
      <c r="AS4" s="28"/>
      <c r="AT4" s="28"/>
      <c r="AU4" s="28"/>
      <c r="AV4" s="28"/>
      <c r="AW4" s="29"/>
      <c r="AX4" s="27">
        <f>AX5</f>
        <v>44011</v>
      </c>
      <c r="AY4" s="28"/>
      <c r="AZ4" s="28"/>
      <c r="BA4" s="28"/>
      <c r="BB4" s="28"/>
      <c r="BC4" s="28"/>
      <c r="BD4" s="29"/>
      <c r="BE4" s="27">
        <f>BE5</f>
        <v>44018</v>
      </c>
      <c r="BF4" s="28"/>
      <c r="BG4" s="28"/>
      <c r="BH4" s="28"/>
      <c r="BI4" s="28"/>
      <c r="BJ4" s="28"/>
      <c r="BK4" s="29"/>
    </row>
    <row r="5" spans="1:63">
      <c r="A5" s="23"/>
      <c r="F5" s="23"/>
      <c r="H5" s="31">
        <f>D2-WEEKDAY(D2,1)+2+7*(D4-1)</f>
        <v>43969</v>
      </c>
      <c r="I5" s="32">
        <f>H5+1</f>
        <v>43970</v>
      </c>
      <c r="J5" s="32">
        <f t="shared" ref="J5:AW5" si="0">I5+1</f>
        <v>43971</v>
      </c>
      <c r="K5" s="32">
        <f t="shared" si="0"/>
        <v>43972</v>
      </c>
      <c r="L5" s="32">
        <f t="shared" si="0"/>
        <v>43973</v>
      </c>
      <c r="M5" s="32">
        <f t="shared" si="0"/>
        <v>43974</v>
      </c>
      <c r="N5" s="33">
        <f t="shared" si="0"/>
        <v>43975</v>
      </c>
      <c r="O5" s="31">
        <f>N5+1</f>
        <v>43976</v>
      </c>
      <c r="P5" s="32">
        <f>O5+1</f>
        <v>43977</v>
      </c>
      <c r="Q5" s="32">
        <f t="shared" si="0"/>
        <v>43978</v>
      </c>
      <c r="R5" s="32">
        <f t="shared" si="0"/>
        <v>43979</v>
      </c>
      <c r="S5" s="32">
        <f t="shared" si="0"/>
        <v>43980</v>
      </c>
      <c r="T5" s="32">
        <f t="shared" si="0"/>
        <v>43981</v>
      </c>
      <c r="U5" s="33">
        <f t="shared" si="0"/>
        <v>43982</v>
      </c>
      <c r="V5" s="31">
        <f>U5+1</f>
        <v>43983</v>
      </c>
      <c r="W5" s="32">
        <f>V5+1</f>
        <v>43984</v>
      </c>
      <c r="X5" s="32">
        <f t="shared" si="0"/>
        <v>43985</v>
      </c>
      <c r="Y5" s="32">
        <f t="shared" si="0"/>
        <v>43986</v>
      </c>
      <c r="Z5" s="32">
        <f t="shared" si="0"/>
        <v>43987</v>
      </c>
      <c r="AA5" s="32">
        <f t="shared" si="0"/>
        <v>43988</v>
      </c>
      <c r="AB5" s="33">
        <f t="shared" si="0"/>
        <v>43989</v>
      </c>
      <c r="AC5" s="31">
        <f>AB5+1</f>
        <v>43990</v>
      </c>
      <c r="AD5" s="32">
        <f>AC5+1</f>
        <v>43991</v>
      </c>
      <c r="AE5" s="32">
        <f t="shared" si="0"/>
        <v>43992</v>
      </c>
      <c r="AF5" s="32">
        <f t="shared" si="0"/>
        <v>43993</v>
      </c>
      <c r="AG5" s="32">
        <f t="shared" si="0"/>
        <v>43994</v>
      </c>
      <c r="AH5" s="32">
        <f t="shared" si="0"/>
        <v>43995</v>
      </c>
      <c r="AI5" s="33">
        <f t="shared" si="0"/>
        <v>43996</v>
      </c>
      <c r="AJ5" s="31">
        <f>AI5+1</f>
        <v>43997</v>
      </c>
      <c r="AK5" s="32">
        <f>AJ5+1</f>
        <v>43998</v>
      </c>
      <c r="AL5" s="32">
        <f t="shared" si="0"/>
        <v>43999</v>
      </c>
      <c r="AM5" s="32">
        <f t="shared" si="0"/>
        <v>44000</v>
      </c>
      <c r="AN5" s="32">
        <f t="shared" si="0"/>
        <v>44001</v>
      </c>
      <c r="AO5" s="32">
        <f t="shared" si="0"/>
        <v>44002</v>
      </c>
      <c r="AP5" s="33">
        <f t="shared" si="0"/>
        <v>44003</v>
      </c>
      <c r="AQ5" s="31">
        <f>AP5+1</f>
        <v>44004</v>
      </c>
      <c r="AR5" s="32">
        <f>AQ5+1</f>
        <v>44005</v>
      </c>
      <c r="AS5" s="32">
        <f t="shared" si="0"/>
        <v>44006</v>
      </c>
      <c r="AT5" s="32">
        <f t="shared" si="0"/>
        <v>44007</v>
      </c>
      <c r="AU5" s="32">
        <f t="shared" si="0"/>
        <v>44008</v>
      </c>
      <c r="AV5" s="32">
        <f t="shared" si="0"/>
        <v>44009</v>
      </c>
      <c r="AW5" s="33">
        <f t="shared" si="0"/>
        <v>44010</v>
      </c>
      <c r="AX5" s="31">
        <f>AW5+1</f>
        <v>44011</v>
      </c>
      <c r="AY5" s="32">
        <f>AX5+1</f>
        <v>44012</v>
      </c>
      <c r="AZ5" s="32">
        <f t="shared" ref="AZ5:BD5" si="1">AY5+1</f>
        <v>44013</v>
      </c>
      <c r="BA5" s="32">
        <f t="shared" si="1"/>
        <v>44014</v>
      </c>
      <c r="BB5" s="32">
        <f t="shared" si="1"/>
        <v>44015</v>
      </c>
      <c r="BC5" s="32">
        <f t="shared" si="1"/>
        <v>44016</v>
      </c>
      <c r="BD5" s="33">
        <f t="shared" si="1"/>
        <v>44017</v>
      </c>
      <c r="BE5" s="31">
        <f>BD5+1</f>
        <v>44018</v>
      </c>
      <c r="BF5" s="32">
        <f>BE5+1</f>
        <v>44019</v>
      </c>
      <c r="BG5" s="32">
        <f t="shared" ref="BG5:BK5" si="2">BF5+1</f>
        <v>44020</v>
      </c>
      <c r="BH5" s="32">
        <f t="shared" si="2"/>
        <v>44021</v>
      </c>
      <c r="BI5" s="32">
        <f t="shared" si="2"/>
        <v>44022</v>
      </c>
      <c r="BJ5" s="32">
        <f t="shared" si="2"/>
        <v>44023</v>
      </c>
      <c r="BK5" s="33">
        <f t="shared" si="2"/>
        <v>44024</v>
      </c>
    </row>
    <row r="6" spans="1:63" ht="29.25" customHeight="1" thickBot="1">
      <c r="A6" s="34"/>
      <c r="B6" s="35" t="s">
        <v>8</v>
      </c>
      <c r="C6" s="36" t="s">
        <v>2</v>
      </c>
      <c r="D6" s="36" t="s">
        <v>4</v>
      </c>
      <c r="E6" s="36" t="s">
        <v>5</v>
      </c>
      <c r="F6" s="36"/>
      <c r="G6" s="36" t="s">
        <v>6</v>
      </c>
      <c r="H6" s="37" t="str">
        <f t="shared" ref="H6" si="3">LEFT(TEXT(H5,"ddd"),1)</f>
        <v>M</v>
      </c>
      <c r="I6" s="37" t="str">
        <f t="shared" ref="I6:AQ6" si="4">LEFT(TEXT(I5,"ddd"),1)</f>
        <v>T</v>
      </c>
      <c r="J6" s="37" t="str">
        <f t="shared" si="4"/>
        <v>W</v>
      </c>
      <c r="K6" s="37" t="str">
        <f t="shared" si="4"/>
        <v>T</v>
      </c>
      <c r="L6" s="37" t="str">
        <f t="shared" si="4"/>
        <v>F</v>
      </c>
      <c r="M6" s="37" t="str">
        <f t="shared" si="4"/>
        <v>S</v>
      </c>
      <c r="N6" s="37" t="str">
        <f t="shared" si="4"/>
        <v>S</v>
      </c>
      <c r="O6" s="37" t="str">
        <f t="shared" si="4"/>
        <v>M</v>
      </c>
      <c r="P6" s="37" t="str">
        <f t="shared" si="4"/>
        <v>T</v>
      </c>
      <c r="Q6" s="37" t="str">
        <f t="shared" si="4"/>
        <v>W</v>
      </c>
      <c r="R6" s="37" t="str">
        <f t="shared" si="4"/>
        <v>T</v>
      </c>
      <c r="S6" s="37" t="str">
        <f t="shared" si="4"/>
        <v>F</v>
      </c>
      <c r="T6" s="37" t="str">
        <f t="shared" si="4"/>
        <v>S</v>
      </c>
      <c r="U6" s="37" t="str">
        <f t="shared" si="4"/>
        <v>S</v>
      </c>
      <c r="V6" s="37" t="str">
        <f t="shared" si="4"/>
        <v>M</v>
      </c>
      <c r="W6" s="37" t="str">
        <f t="shared" si="4"/>
        <v>T</v>
      </c>
      <c r="X6" s="37" t="str">
        <f t="shared" si="4"/>
        <v>W</v>
      </c>
      <c r="Y6" s="37" t="str">
        <f t="shared" si="4"/>
        <v>T</v>
      </c>
      <c r="Z6" s="37" t="str">
        <f t="shared" si="4"/>
        <v>F</v>
      </c>
      <c r="AA6" s="37" t="str">
        <f t="shared" si="4"/>
        <v>S</v>
      </c>
      <c r="AB6" s="37" t="str">
        <f t="shared" si="4"/>
        <v>S</v>
      </c>
      <c r="AC6" s="37" t="str">
        <f t="shared" si="4"/>
        <v>M</v>
      </c>
      <c r="AD6" s="37" t="str">
        <f t="shared" si="4"/>
        <v>T</v>
      </c>
      <c r="AE6" s="37" t="str">
        <f t="shared" si="4"/>
        <v>W</v>
      </c>
      <c r="AF6" s="37" t="str">
        <f t="shared" si="4"/>
        <v>T</v>
      </c>
      <c r="AG6" s="37" t="str">
        <f t="shared" si="4"/>
        <v>F</v>
      </c>
      <c r="AH6" s="37" t="str">
        <f t="shared" si="4"/>
        <v>S</v>
      </c>
      <c r="AI6" s="37" t="str">
        <f t="shared" si="4"/>
        <v>S</v>
      </c>
      <c r="AJ6" s="37" t="str">
        <f t="shared" si="4"/>
        <v>M</v>
      </c>
      <c r="AK6" s="37" t="str">
        <f t="shared" si="4"/>
        <v>T</v>
      </c>
      <c r="AL6" s="37" t="str">
        <f t="shared" si="4"/>
        <v>W</v>
      </c>
      <c r="AM6" s="37" t="str">
        <f t="shared" si="4"/>
        <v>T</v>
      </c>
      <c r="AN6" s="37" t="str">
        <f t="shared" si="4"/>
        <v>F</v>
      </c>
      <c r="AO6" s="37" t="str">
        <f t="shared" si="4"/>
        <v>S</v>
      </c>
      <c r="AP6" s="37" t="str">
        <f t="shared" si="4"/>
        <v>S</v>
      </c>
      <c r="AQ6" s="37" t="str">
        <f t="shared" si="4"/>
        <v>M</v>
      </c>
      <c r="AR6" s="37" t="str">
        <f t="shared" ref="AR6:BK6" si="5">LEFT(TEXT(AR5,"ddd"),1)</f>
        <v>T</v>
      </c>
      <c r="AS6" s="37" t="str">
        <f t="shared" si="5"/>
        <v>W</v>
      </c>
      <c r="AT6" s="37" t="str">
        <f t="shared" si="5"/>
        <v>T</v>
      </c>
      <c r="AU6" s="37" t="str">
        <f t="shared" si="5"/>
        <v>F</v>
      </c>
      <c r="AV6" s="37" t="str">
        <f t="shared" si="5"/>
        <v>S</v>
      </c>
      <c r="AW6" s="37" t="str">
        <f t="shared" si="5"/>
        <v>S</v>
      </c>
      <c r="AX6" s="37" t="str">
        <f t="shared" si="5"/>
        <v>M</v>
      </c>
      <c r="AY6" s="37" t="str">
        <f t="shared" si="5"/>
        <v>T</v>
      </c>
      <c r="AZ6" s="37" t="str">
        <f t="shared" si="5"/>
        <v>W</v>
      </c>
      <c r="BA6" s="37" t="str">
        <f t="shared" si="5"/>
        <v>T</v>
      </c>
      <c r="BB6" s="37" t="str">
        <f t="shared" si="5"/>
        <v>F</v>
      </c>
      <c r="BC6" s="37" t="str">
        <f t="shared" si="5"/>
        <v>S</v>
      </c>
      <c r="BD6" s="37" t="str">
        <f t="shared" si="5"/>
        <v>S</v>
      </c>
      <c r="BE6" s="37" t="str">
        <f t="shared" si="5"/>
        <v>M</v>
      </c>
      <c r="BF6" s="37" t="str">
        <f t="shared" si="5"/>
        <v>T</v>
      </c>
      <c r="BG6" s="37" t="str">
        <f t="shared" si="5"/>
        <v>W</v>
      </c>
      <c r="BH6" s="37" t="str">
        <f t="shared" si="5"/>
        <v>T</v>
      </c>
      <c r="BI6" s="37" t="str">
        <f t="shared" si="5"/>
        <v>F</v>
      </c>
      <c r="BJ6" s="37" t="str">
        <f t="shared" si="5"/>
        <v>S</v>
      </c>
      <c r="BK6" s="37" t="str">
        <f t="shared" si="5"/>
        <v>S</v>
      </c>
    </row>
    <row r="7" spans="1:63" s="44" customFormat="1" ht="21" thickBot="1">
      <c r="A7" s="34"/>
      <c r="B7" s="38"/>
      <c r="C7" s="39"/>
      <c r="D7" s="40"/>
      <c r="E7" s="41"/>
      <c r="F7" s="42"/>
      <c r="G7" s="42" t="str">
        <f t="shared" ref="G7:G41" si="6">IF(OR(ISBLANK(task_start),ISBLANK(task_end)),"",task_end-task_start+1)</f>
        <v/>
      </c>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row>
    <row r="8" spans="1:63" s="44" customFormat="1" ht="21" thickBot="1">
      <c r="A8" s="34"/>
      <c r="B8" s="45" t="s">
        <v>23</v>
      </c>
      <c r="C8" s="46"/>
      <c r="D8" s="47"/>
      <c r="E8" s="48"/>
      <c r="F8" s="42"/>
      <c r="G8" s="42" t="str">
        <f t="shared" si="6"/>
        <v/>
      </c>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row>
    <row r="9" spans="1:63" s="44" customFormat="1" ht="21" thickBot="1">
      <c r="A9" s="34"/>
      <c r="B9" s="49" t="s">
        <v>25</v>
      </c>
      <c r="C9" s="50"/>
      <c r="D9" s="51">
        <v>43969</v>
      </c>
      <c r="E9" s="52">
        <v>43973</v>
      </c>
      <c r="F9" s="42"/>
      <c r="G9" s="42">
        <f t="shared" si="6"/>
        <v>5</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row>
    <row r="10" spans="1:63" s="44" customFormat="1" ht="21" thickBot="1">
      <c r="A10" s="34"/>
      <c r="B10" s="49" t="s">
        <v>26</v>
      </c>
      <c r="C10" s="50"/>
      <c r="D10" s="51">
        <v>43969</v>
      </c>
      <c r="E10" s="52">
        <v>43973</v>
      </c>
      <c r="F10" s="42"/>
      <c r="G10" s="42">
        <f t="shared" si="6"/>
        <v>5</v>
      </c>
      <c r="H10" s="43"/>
      <c r="I10" s="43"/>
      <c r="J10" s="43"/>
      <c r="K10" s="43"/>
      <c r="L10" s="43"/>
      <c r="M10" s="43"/>
      <c r="N10" s="43"/>
      <c r="O10" s="43"/>
      <c r="P10" s="43"/>
      <c r="Q10" s="43"/>
      <c r="R10" s="43"/>
      <c r="S10" s="43"/>
      <c r="T10" s="53"/>
      <c r="U10" s="5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row>
    <row r="11" spans="1:63" s="44" customFormat="1" ht="21" thickBot="1">
      <c r="A11" s="34"/>
      <c r="B11" s="49" t="s">
        <v>24</v>
      </c>
      <c r="C11" s="50"/>
      <c r="D11" s="51">
        <v>43972</v>
      </c>
      <c r="E11" s="52">
        <v>43973</v>
      </c>
      <c r="F11" s="42"/>
      <c r="G11" s="42">
        <f t="shared" si="6"/>
        <v>2</v>
      </c>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row>
    <row r="12" spans="1:63" s="44" customFormat="1" ht="21" thickBot="1">
      <c r="A12" s="34"/>
      <c r="B12" s="54" t="s">
        <v>27</v>
      </c>
      <c r="C12" s="55"/>
      <c r="D12" s="56">
        <v>43976</v>
      </c>
      <c r="E12" s="57">
        <v>43980</v>
      </c>
      <c r="F12" s="42"/>
      <c r="G12" s="42">
        <f t="shared" si="6"/>
        <v>5</v>
      </c>
      <c r="H12" s="43"/>
      <c r="I12" s="43"/>
      <c r="J12" s="43"/>
      <c r="K12" s="43"/>
      <c r="L12" s="43"/>
      <c r="M12" s="43"/>
      <c r="N12" s="43"/>
      <c r="O12" s="43"/>
      <c r="P12" s="43"/>
      <c r="Q12" s="43"/>
      <c r="R12" s="43"/>
      <c r="S12" s="43"/>
      <c r="T12" s="43"/>
      <c r="U12" s="43"/>
      <c r="V12" s="43"/>
      <c r="W12" s="43"/>
      <c r="X12" s="5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row>
    <row r="13" spans="1:63" s="44" customFormat="1" ht="21" thickBot="1">
      <c r="A13" s="34"/>
      <c r="B13" s="54" t="s">
        <v>28</v>
      </c>
      <c r="C13" s="55"/>
      <c r="D13" s="56">
        <v>43976</v>
      </c>
      <c r="E13" s="57">
        <v>43980</v>
      </c>
      <c r="F13" s="42"/>
      <c r="G13" s="42">
        <f t="shared" si="6"/>
        <v>5</v>
      </c>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row>
    <row r="14" spans="1:63" s="44" customFormat="1" ht="21" thickBot="1">
      <c r="A14" s="34"/>
      <c r="B14" s="54" t="s">
        <v>24</v>
      </c>
      <c r="C14" s="55"/>
      <c r="D14" s="56">
        <v>43979</v>
      </c>
      <c r="E14" s="57">
        <v>43980</v>
      </c>
      <c r="F14" s="42"/>
      <c r="G14" s="42">
        <f t="shared" si="6"/>
        <v>2</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row>
    <row r="15" spans="1:63" s="44" customFormat="1" ht="21" thickBot="1">
      <c r="A15" s="34"/>
      <c r="B15" s="58" t="s">
        <v>29</v>
      </c>
      <c r="C15" s="59"/>
      <c r="D15" s="60">
        <v>43983</v>
      </c>
      <c r="E15" s="61">
        <v>43987</v>
      </c>
      <c r="F15" s="42"/>
      <c r="G15" s="42">
        <f t="shared" si="6"/>
        <v>5</v>
      </c>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row>
    <row r="16" spans="1:63" s="44" customFormat="1" ht="21" thickBot="1">
      <c r="A16" s="34"/>
      <c r="B16" s="58" t="s">
        <v>30</v>
      </c>
      <c r="C16" s="59"/>
      <c r="D16" s="60">
        <v>43983</v>
      </c>
      <c r="E16" s="61">
        <v>43987</v>
      </c>
      <c r="F16" s="42"/>
      <c r="G16" s="42">
        <f t="shared" si="6"/>
        <v>5</v>
      </c>
      <c r="H16" s="43"/>
      <c r="I16" s="43"/>
      <c r="J16" s="43"/>
      <c r="K16" s="43"/>
      <c r="L16" s="43"/>
      <c r="M16" s="43"/>
      <c r="N16" s="43"/>
      <c r="O16" s="43"/>
      <c r="P16" s="43"/>
      <c r="Q16" s="43"/>
      <c r="R16" s="43"/>
      <c r="S16" s="43"/>
      <c r="T16" s="53"/>
      <c r="U16" s="5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row>
    <row r="17" spans="1:63" s="44" customFormat="1" ht="21" thickBot="1">
      <c r="A17" s="34"/>
      <c r="B17" s="58" t="s">
        <v>24</v>
      </c>
      <c r="C17" s="59"/>
      <c r="D17" s="60">
        <v>43986</v>
      </c>
      <c r="E17" s="61">
        <v>43987</v>
      </c>
      <c r="F17" s="42"/>
      <c r="G17" s="42">
        <f t="shared" si="6"/>
        <v>2</v>
      </c>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s="44" customFormat="1" ht="21" thickBot="1">
      <c r="A18" s="34"/>
      <c r="B18" s="62"/>
      <c r="C18" s="63"/>
      <c r="D18" s="64"/>
      <c r="E18" s="65"/>
      <c r="F18" s="42"/>
      <c r="G18" s="42" t="str">
        <f t="shared" si="6"/>
        <v/>
      </c>
      <c r="H18" s="43"/>
      <c r="I18" s="43"/>
      <c r="J18" s="43"/>
      <c r="K18" s="43"/>
      <c r="L18" s="43"/>
      <c r="M18" s="43"/>
      <c r="N18" s="43"/>
      <c r="O18" s="43"/>
      <c r="P18" s="43"/>
      <c r="Q18" s="43"/>
      <c r="R18" s="43"/>
      <c r="S18" s="43"/>
      <c r="T18" s="43"/>
      <c r="U18" s="43"/>
      <c r="V18" s="43"/>
      <c r="W18" s="43"/>
      <c r="X18" s="5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row>
    <row r="19" spans="1:63" s="44" customFormat="1" ht="21" thickBot="1">
      <c r="A19" s="34"/>
      <c r="B19" s="62"/>
      <c r="C19" s="63"/>
      <c r="D19" s="64"/>
      <c r="E19" s="65"/>
      <c r="F19" s="42"/>
      <c r="G19" s="42" t="str">
        <f t="shared" si="6"/>
        <v/>
      </c>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row>
    <row r="20" spans="1:63" s="44" customFormat="1" ht="21" thickBot="1">
      <c r="A20" s="34"/>
      <c r="B20" s="62" t="s">
        <v>24</v>
      </c>
      <c r="C20" s="63"/>
      <c r="D20" s="64"/>
      <c r="E20" s="65"/>
      <c r="F20" s="42"/>
      <c r="G20" s="42" t="str">
        <f t="shared" si="6"/>
        <v/>
      </c>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row>
    <row r="21" spans="1:63" s="44" customFormat="1" ht="21" thickBot="1">
      <c r="A21" s="34"/>
      <c r="B21" s="66"/>
      <c r="C21" s="67"/>
      <c r="D21" s="68"/>
      <c r="E21" s="69"/>
      <c r="F21" s="42"/>
      <c r="G21" s="42" t="str">
        <f t="shared" si="6"/>
        <v/>
      </c>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row>
    <row r="22" spans="1:63" s="44" customFormat="1" ht="21" thickBot="1">
      <c r="A22" s="34"/>
      <c r="B22" s="66"/>
      <c r="C22" s="67"/>
      <c r="D22" s="68"/>
      <c r="E22" s="69"/>
      <c r="F22" s="42"/>
      <c r="G22" s="42" t="str">
        <f t="shared" si="6"/>
        <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row>
    <row r="23" spans="1:63" s="44" customFormat="1" ht="21" thickBot="1">
      <c r="A23" s="34"/>
      <c r="B23" s="66" t="s">
        <v>24</v>
      </c>
      <c r="C23" s="67"/>
      <c r="D23" s="68"/>
      <c r="E23" s="69"/>
      <c r="F23" s="42"/>
      <c r="G23" s="42" t="str">
        <f t="shared" si="6"/>
        <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row>
    <row r="24" spans="1:63" s="44" customFormat="1" ht="21" thickBot="1">
      <c r="A24" s="34"/>
      <c r="B24" s="38"/>
      <c r="C24" s="39"/>
      <c r="D24" s="40"/>
      <c r="E24" s="41"/>
      <c r="F24" s="42"/>
      <c r="G24" s="42" t="str">
        <f t="shared" si="6"/>
        <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row>
    <row r="25" spans="1:63" s="44" customFormat="1" ht="21" thickBot="1">
      <c r="A25" s="34"/>
      <c r="B25" s="38"/>
      <c r="C25" s="39"/>
      <c r="D25" s="40"/>
      <c r="E25" s="41"/>
      <c r="F25" s="42"/>
      <c r="G25" s="42" t="str">
        <f t="shared" si="6"/>
        <v/>
      </c>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row>
    <row r="26" spans="1:63" s="44" customFormat="1" ht="21" thickBot="1">
      <c r="A26" s="34"/>
      <c r="B26" s="38"/>
      <c r="C26" s="39"/>
      <c r="D26" s="40"/>
      <c r="E26" s="41"/>
      <c r="F26" s="42"/>
      <c r="G26" s="42" t="str">
        <f t="shared" si="6"/>
        <v/>
      </c>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row>
    <row r="27" spans="1:63" s="44" customFormat="1" ht="21" thickBot="1">
      <c r="A27" s="34"/>
      <c r="B27" s="70" t="s">
        <v>0</v>
      </c>
      <c r="C27" s="71"/>
      <c r="D27" s="72"/>
      <c r="E27" s="73"/>
      <c r="F27" s="42"/>
      <c r="G27" s="42" t="str">
        <f t="shared" si="6"/>
        <v/>
      </c>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row>
    <row r="28" spans="1:63" s="44" customFormat="1" ht="21" thickBot="1">
      <c r="A28" s="34"/>
      <c r="B28" s="15"/>
      <c r="C28" s="15"/>
      <c r="D28" s="30"/>
      <c r="E28" s="15"/>
      <c r="F28" s="42"/>
      <c r="G28" s="42" t="str">
        <f t="shared" si="6"/>
        <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row>
    <row r="29" spans="1:63" s="44" customFormat="1" ht="21" thickBot="1">
      <c r="A29" s="34"/>
      <c r="B29" s="74"/>
      <c r="C29" s="15"/>
      <c r="D29" s="30"/>
      <c r="E29" s="75">
        <v>43113</v>
      </c>
      <c r="F29" s="42"/>
      <c r="G29" s="42" t="str">
        <f t="shared" si="6"/>
        <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row>
    <row r="30" spans="1:63" s="44" customFormat="1" ht="21" thickBot="1">
      <c r="A30" s="34"/>
      <c r="B30" s="76"/>
      <c r="C30" s="15"/>
      <c r="D30" s="30"/>
      <c r="E30" s="15"/>
      <c r="F30" s="42"/>
      <c r="G30" s="42" t="str">
        <f t="shared" si="6"/>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row>
    <row r="31" spans="1:63" s="44" customFormat="1" ht="21" thickBot="1">
      <c r="A31" s="34"/>
      <c r="B31" s="77"/>
      <c r="C31" s="15"/>
      <c r="D31" s="30"/>
      <c r="E31" s="15"/>
      <c r="F31" s="42"/>
      <c r="G31" s="42" t="str">
        <f t="shared" si="6"/>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row>
    <row r="32" spans="1:63" s="44" customFormat="1" ht="21" thickBot="1">
      <c r="A32" s="34"/>
      <c r="B32" s="15"/>
      <c r="C32" s="15"/>
      <c r="D32" s="30"/>
      <c r="E32" s="15"/>
      <c r="F32" s="42"/>
      <c r="G32" s="42" t="str">
        <f t="shared" si="6"/>
        <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row>
    <row r="33" spans="1:63" s="44" customFormat="1" ht="21" thickBot="1">
      <c r="A33" s="34"/>
      <c r="B33" s="15"/>
      <c r="C33" s="15"/>
      <c r="D33" s="30"/>
      <c r="E33" s="15"/>
      <c r="F33" s="42"/>
      <c r="G33" s="42" t="str">
        <f t="shared" si="6"/>
        <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row>
    <row r="34" spans="1:63" s="44" customFormat="1" ht="21" thickBot="1">
      <c r="A34" s="34"/>
      <c r="B34" s="15"/>
      <c r="C34" s="15"/>
      <c r="D34" s="30"/>
      <c r="E34" s="15"/>
      <c r="F34" s="42"/>
      <c r="G34" s="42" t="str">
        <f t="shared" si="6"/>
        <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row>
    <row r="35" spans="1:63" s="44" customFormat="1" ht="21" thickBot="1">
      <c r="A35" s="34"/>
      <c r="B35" s="15"/>
      <c r="C35" s="15"/>
      <c r="D35" s="30"/>
      <c r="E35" s="15"/>
      <c r="F35" s="42"/>
      <c r="G35" s="42" t="str">
        <f t="shared" si="6"/>
        <v/>
      </c>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row>
    <row r="36" spans="1:63" s="44" customFormat="1" ht="21" thickBot="1">
      <c r="A36" s="34"/>
      <c r="B36" s="15"/>
      <c r="C36" s="15"/>
      <c r="D36" s="30"/>
      <c r="E36" s="15"/>
      <c r="F36" s="42"/>
      <c r="G36" s="42" t="str">
        <f t="shared" si="6"/>
        <v/>
      </c>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row>
    <row r="37" spans="1:63" s="44" customFormat="1" ht="21" thickBot="1">
      <c r="A37" s="34"/>
      <c r="B37" s="15"/>
      <c r="C37" s="15"/>
      <c r="D37" s="30"/>
      <c r="E37" s="15"/>
      <c r="F37" s="42"/>
      <c r="G37" s="42" t="str">
        <f t="shared" si="6"/>
        <v/>
      </c>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row>
    <row r="38" spans="1:63" s="44" customFormat="1" ht="21" thickBot="1">
      <c r="A38" s="34"/>
      <c r="B38" s="15"/>
      <c r="C38" s="15"/>
      <c r="D38" s="30"/>
      <c r="E38" s="15"/>
      <c r="F38" s="42"/>
      <c r="G38" s="42" t="str">
        <f t="shared" si="6"/>
        <v/>
      </c>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row>
    <row r="39" spans="1:63" s="44" customFormat="1" ht="21" thickBot="1">
      <c r="A39" s="34"/>
      <c r="B39" s="15"/>
      <c r="C39" s="15"/>
      <c r="D39" s="30"/>
      <c r="E39" s="15"/>
      <c r="F39" s="42"/>
      <c r="G39" s="42" t="str">
        <f t="shared" si="6"/>
        <v/>
      </c>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row>
    <row r="40" spans="1:63" s="44" customFormat="1" ht="21" thickBot="1">
      <c r="A40" s="34"/>
      <c r="B40" s="15"/>
      <c r="C40" s="15"/>
      <c r="D40" s="30"/>
      <c r="E40" s="15"/>
      <c r="F40" s="42"/>
      <c r="G40" s="42" t="str">
        <f t="shared" si="6"/>
        <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row>
    <row r="41" spans="1:63" s="44" customFormat="1" ht="21" thickBot="1">
      <c r="A41" s="34"/>
      <c r="B41" s="15"/>
      <c r="C41" s="15"/>
      <c r="D41" s="30"/>
      <c r="E41" s="15"/>
      <c r="F41" s="78"/>
      <c r="G41" s="78" t="str">
        <f t="shared" si="6"/>
        <v/>
      </c>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row>
    <row r="42" spans="1:63">
      <c r="A42" s="23"/>
      <c r="F42" s="23"/>
    </row>
  </sheetData>
  <autoFilter ref="B1:E4" xr:uid="{07A7420B-EC04-D349-8A81-AEBC5B1CBC8D}"/>
  <mergeCells count="11">
    <mergeCell ref="D2:E2"/>
    <mergeCell ref="H4:N4"/>
    <mergeCell ref="O4:U4"/>
    <mergeCell ref="V4:AB4"/>
    <mergeCell ref="AC4:AI4"/>
    <mergeCell ref="D3:E3"/>
    <mergeCell ref="I1:Z1"/>
    <mergeCell ref="AJ4:AP4"/>
    <mergeCell ref="AQ4:AW4"/>
    <mergeCell ref="AX4:BD4"/>
    <mergeCell ref="BE4:BK4"/>
  </mergeCells>
  <conditionalFormatting sqref="C7:C2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K41">
    <cfRule type="expression" dxfId="2" priority="25">
      <formula>AND(task_start&lt;=H$5,ROUNDDOWN((task_end-task_start+1)*task_progress,0)+task_start-1&gt;=H$5)</formula>
    </cfRule>
    <cfRule type="expression" dxfId="1" priority="26" stopIfTrue="1">
      <formula>AND(task_end&gt;=H$5,task_start&lt;H$5+1)</formula>
    </cfRule>
  </conditionalFormatting>
  <conditionalFormatting sqref="H5:BK41">
    <cfRule type="expression" dxfId="0" priority="27">
      <formula>AND(today&gt;=H$5,today&lt;H$5+1)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cols>
    <col min="1" max="1" width="2.83203125" style="2" customWidth="1"/>
    <col min="2" max="2" width="87.1640625" style="9" customWidth="1"/>
    <col min="3" max="16384" width="9.1640625" style="2"/>
  </cols>
  <sheetData>
    <row r="1" spans="2:3" ht="46.5" customHeight="1">
      <c r="B1" s="1"/>
    </row>
    <row r="2" spans="2:3" s="4" customFormat="1" ht="16">
      <c r="B2" s="3" t="s">
        <v>11</v>
      </c>
      <c r="C2" s="3"/>
    </row>
    <row r="3" spans="2:3" s="6" customFormat="1" ht="13.5" customHeight="1">
      <c r="B3" s="5" t="s">
        <v>16</v>
      </c>
      <c r="C3" s="5"/>
    </row>
    <row r="4" spans="2:3">
      <c r="B4" s="13" t="s">
        <v>22</v>
      </c>
    </row>
    <row r="5" spans="2:3">
      <c r="B5" s="1"/>
    </row>
    <row r="6" spans="2:3" s="7" customFormat="1" ht="26">
      <c r="B6" s="10" t="s">
        <v>10</v>
      </c>
    </row>
    <row r="7" spans="2:3" ht="48">
      <c r="B7" s="11" t="s">
        <v>19</v>
      </c>
    </row>
    <row r="8" spans="2:3" ht="15">
      <c r="B8" s="8"/>
    </row>
    <row r="9" spans="2:3" s="7" customFormat="1" ht="26">
      <c r="B9" s="10" t="s">
        <v>12</v>
      </c>
    </row>
    <row r="10" spans="2:3" ht="48">
      <c r="B10" s="11" t="s">
        <v>20</v>
      </c>
    </row>
    <row r="11" spans="2:3" ht="15">
      <c r="B11" s="12" t="s">
        <v>18</v>
      </c>
    </row>
    <row r="12" spans="2:3" ht="15">
      <c r="B12" s="8"/>
    </row>
    <row r="13" spans="2:3" ht="15">
      <c r="B13" s="14" t="str">
        <f>HYPERLINK("https://vertex42.link/HowToMakeAGanttChart","► Watch How This Gantt Chart Was Created")</f>
        <v>► Watch How This Gantt Chart Was Created</v>
      </c>
    </row>
    <row r="14" spans="2:3" ht="15">
      <c r="B14" s="8"/>
    </row>
    <row r="15" spans="2:3" s="7" customFormat="1" ht="26">
      <c r="B15" s="10" t="s">
        <v>9</v>
      </c>
    </row>
    <row r="16" spans="2:3" ht="32">
      <c r="B16" s="11" t="s">
        <v>17</v>
      </c>
    </row>
    <row r="17" spans="2:2" ht="15">
      <c r="B17" s="12" t="s">
        <v>3</v>
      </c>
    </row>
    <row r="18" spans="2:2" ht="15">
      <c r="B18" s="8"/>
    </row>
    <row r="19" spans="2:2" s="7" customFormat="1" ht="26">
      <c r="B19" s="10" t="s">
        <v>13</v>
      </c>
    </row>
    <row r="20" spans="2:2" ht="48">
      <c r="B20" s="11" t="s">
        <v>14</v>
      </c>
    </row>
    <row r="21" spans="2:2" ht="15">
      <c r="B21" s="8"/>
    </row>
    <row r="22" spans="2:2" ht="64">
      <c r="B22" s="1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Sean Lai</cp:lastModifiedBy>
  <cp:lastPrinted>2019-04-24T14:39:40Z</cp:lastPrinted>
  <dcterms:created xsi:type="dcterms:W3CDTF">2017-01-09T18:01:51Z</dcterms:created>
  <dcterms:modified xsi:type="dcterms:W3CDTF">2020-05-19T18:35:40Z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