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ai/Projects/school/spring20/engr221/lab3/"/>
    </mc:Choice>
  </mc:AlternateContent>
  <xr:revisionPtr revIDLastSave="0" documentId="8_{6F6CEDD3-457B-A844-B0B5-D8748C3587C5}" xr6:coauthVersionLast="45" xr6:coauthVersionMax="45" xr10:uidLastSave="{00000000-0000-0000-0000-000000000000}"/>
  <bookViews>
    <workbookView xWindow="0" yWindow="460" windowWidth="28800" windowHeight="17540" xr2:uid="{E00AFE76-D265-496A-B5B4-331452F3FCA3}"/>
  </bookViews>
  <sheets>
    <sheet name="Part A" sheetId="1" r:id="rId1"/>
  </sheets>
  <definedNames>
    <definedName name="_Is">'Part A'!$H$17</definedName>
    <definedName name="_R1">'Part A'!$B$7</definedName>
    <definedName name="_R2">'Part A'!$B$8</definedName>
    <definedName name="_R23">'Part A'!$E$14</definedName>
    <definedName name="_R3">'Part A'!$B$17</definedName>
    <definedName name="_Vs">'Part A'!$B$6</definedName>
    <definedName name="i_r1">'Part A'!#REF!</definedName>
    <definedName name="i_r2">'Part A'!#REF!</definedName>
    <definedName name="i_r3">'Part A'!#REF!</definedName>
    <definedName name="i_r4">'Part A'!#REF!</definedName>
    <definedName name="r_1">'Part A'!$B$7</definedName>
    <definedName name="r_12">'Part A'!#REF!</definedName>
    <definedName name="r_2">'Part A'!$B$8</definedName>
    <definedName name="r_3">'Part A'!#REF!</definedName>
    <definedName name="r_34">'Part A'!#REF!</definedName>
    <definedName name="r_4">'Part A'!#REF!</definedName>
    <definedName name="r_eq">'Part A'!#REF!</definedName>
    <definedName name="resist1">'Part A'!#REF!</definedName>
    <definedName name="v_1">'Part A'!#REF!</definedName>
    <definedName name="Vs">'Part A'!$B$6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E14" i="1"/>
  <c r="H14" i="1"/>
  <c r="J14" i="1"/>
  <c r="B15" i="1"/>
  <c r="H15" i="1"/>
  <c r="J15" i="1"/>
  <c r="B16" i="1"/>
  <c r="H16" i="1"/>
  <c r="J16" i="1"/>
  <c r="H17" i="1"/>
  <c r="H18" i="1" s="1" a="1"/>
  <c r="H18" i="1" s="1"/>
  <c r="J18" i="1" s="1"/>
  <c r="J17" i="1"/>
  <c r="H19" i="1"/>
  <c r="J19" i="1" s="1"/>
  <c r="E8" i="1"/>
  <c r="G8" i="1" s="1"/>
  <c r="E7" i="1"/>
  <c r="G7" i="1" s="1"/>
  <c r="E6" i="1"/>
  <c r="G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<sst xmlns="http://schemas.openxmlformats.org/spreadsheetml/2006/main" count="39" uniqueCount="22">
  <si>
    <t>ENGR221 Lab3 | Sean Lai | 4/29/20</t>
  </si>
  <si>
    <t>Input Variables:</t>
  </si>
  <si>
    <t>Vs</t>
  </si>
  <si>
    <t>R1</t>
  </si>
  <si>
    <t>R2</t>
  </si>
  <si>
    <t>name</t>
  </si>
  <si>
    <t>value</t>
  </si>
  <si>
    <t>V1</t>
  </si>
  <si>
    <t>V2</t>
  </si>
  <si>
    <t>Is</t>
  </si>
  <si>
    <t>calculated</t>
  </si>
  <si>
    <t>lvsim</t>
  </si>
  <si>
    <t>% error</t>
  </si>
  <si>
    <t>Circuit Part A</t>
  </si>
  <si>
    <t>Circuit Part B</t>
  </si>
  <si>
    <t>R3</t>
  </si>
  <si>
    <t>V3</t>
  </si>
  <si>
    <t>Intermediate values:</t>
  </si>
  <si>
    <t>Output Values:</t>
  </si>
  <si>
    <t>R2||R3</t>
  </si>
  <si>
    <t>I2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</si>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</sst>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Inconsolata"/>
      <family val="3"/>
    </font>
    <font>
      <b/>
      <sz val="12"/>
      <color theme="0"/>
      <name val="Inconsolata"/>
      <family val="3"/>
    </font>
    <font>
      <b/>
      <sz val="11"/>
      <color theme="1"/>
      <name val="Inconsolata"/>
    </font>
    <font>
      <i/>
      <sz val="11"/>
      <color theme="1"/>
      <name val="Inconsolata"/>
    </font>
    <font>
      <b/>
      <sz val="12"/>
      <color theme="0"/>
      <name val="Inconsolata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/>
    <xf numFmtId="0" fontId="4" fillId="0" borderId="4" xfId="0" applyFont="1" applyBorder="1"/>
    <xf numFmtId="0" fontId="1" fillId="2" borderId="4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3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D6BE-55F6-4DC4-9B92-38F2D9F56896}">
  <dimension ref="A1:J19"/>
  <sheetViews>
    <sheetView tabSelected="1" zoomScale="125" zoomScaleNormal="125" workbookViewId="0">
      <selection activeCell="D23" sqref="D23"/>
    </sheetView>
  </sheetViews>
  <sheetFormatPr baseColWidth="10" defaultColWidth="8.83203125" defaultRowHeight="14" x14ac:dyDescent="0.15"/>
  <cols>
    <col min="1" max="7" width="11.1640625" style="1" customWidth="1"/>
    <col min="8" max="16" width="12" style="1" customWidth="1"/>
    <col min="17" max="16384" width="8.83203125" style="1"/>
  </cols>
  <sheetData>
    <row r="1" spans="1:10" s="16" customFormat="1" ht="15" x14ac:dyDescent="0.15">
      <c r="A1" s="16" t="s">
        <v>0</v>
      </c>
    </row>
    <row r="3" spans="1:10" ht="16" thickBot="1" x14ac:dyDescent="0.2">
      <c r="A3" s="17" t="s">
        <v>13</v>
      </c>
      <c r="B3" s="15"/>
      <c r="C3" s="15"/>
      <c r="D3" s="15"/>
      <c r="E3" s="15"/>
      <c r="F3" s="15"/>
      <c r="G3" s="15"/>
    </row>
    <row r="4" spans="1:10" x14ac:dyDescent="0.15">
      <c r="A4" s="2" t="s">
        <v>1</v>
      </c>
      <c r="B4" s="3"/>
      <c r="D4" s="2" t="s">
        <v>18</v>
      </c>
      <c r="E4" s="4"/>
      <c r="F4" s="4"/>
      <c r="G4" s="3"/>
    </row>
    <row r="5" spans="1:10" x14ac:dyDescent="0.15">
      <c r="A5" s="8" t="s">
        <v>5</v>
      </c>
      <c r="B5" s="9" t="s">
        <v>6</v>
      </c>
      <c r="D5" s="8" t="s">
        <v>5</v>
      </c>
      <c r="E5" s="6" t="s">
        <v>10</v>
      </c>
      <c r="F5" s="6" t="s">
        <v>11</v>
      </c>
      <c r="G5" s="9" t="s">
        <v>12</v>
      </c>
    </row>
    <row r="6" spans="1:10" x14ac:dyDescent="0.15">
      <c r="A6" s="10" t="s">
        <v>2</v>
      </c>
      <c r="B6" s="11">
        <v>120</v>
      </c>
      <c r="C6" s="5"/>
      <c r="D6" s="10" t="s">
        <v>7</v>
      </c>
      <c r="E6" s="7">
        <f>_R1/(_R1+_R2)*_Vs</f>
        <v>80</v>
      </c>
      <c r="F6" s="7">
        <v>80.010000000000005</v>
      </c>
      <c r="G6" s="11">
        <f>ABS(F6-E6)/E6*100</f>
        <v>1.2500000000006395E-2</v>
      </c>
    </row>
    <row r="7" spans="1:10" x14ac:dyDescent="0.15">
      <c r="A7" s="10" t="s">
        <v>3</v>
      </c>
      <c r="B7" s="11">
        <v>1200</v>
      </c>
      <c r="C7" s="5"/>
      <c r="D7" s="10" t="s">
        <v>8</v>
      </c>
      <c r="E7" s="7">
        <f>_R2/(_R1+_R2)*_Vs</f>
        <v>40</v>
      </c>
      <c r="F7" s="7">
        <v>40.01</v>
      </c>
      <c r="G7" s="11">
        <f>ABS(F7-E7)/E7*100</f>
        <v>2.4999999999995023E-2</v>
      </c>
    </row>
    <row r="8" spans="1:10" ht="15" thickBot="1" x14ac:dyDescent="0.2">
      <c r="A8" s="12" t="s">
        <v>4</v>
      </c>
      <c r="B8" s="13">
        <v>600</v>
      </c>
      <c r="C8" s="5"/>
      <c r="D8" s="12" t="s">
        <v>9</v>
      </c>
      <c r="E8" s="14">
        <f>_Vs/(_R1+_R2)</f>
        <v>6.6666666666666666E-2</v>
      </c>
      <c r="F8" s="14">
        <v>6.6000000000000003E-2</v>
      </c>
      <c r="G8" s="11">
        <f>ABS(F8-E8)/E8*100</f>
        <v>0.999999999999994</v>
      </c>
    </row>
    <row r="11" spans="1:10" ht="16" thickBot="1" x14ac:dyDescent="0.2">
      <c r="A11" s="17" t="s">
        <v>14</v>
      </c>
      <c r="B11" s="15"/>
      <c r="C11" s="15"/>
      <c r="D11" s="15"/>
      <c r="E11" s="15"/>
      <c r="F11" s="15"/>
      <c r="G11" s="15"/>
      <c r="H11" s="15"/>
      <c r="I11" s="15"/>
      <c r="J11" s="15"/>
    </row>
    <row r="12" spans="1:10" x14ac:dyDescent="0.15">
      <c r="A12" s="18" t="s">
        <v>1</v>
      </c>
      <c r="B12" s="19"/>
      <c r="D12" s="18" t="s">
        <v>17</v>
      </c>
      <c r="E12" s="19"/>
      <c r="G12" s="2" t="s">
        <v>18</v>
      </c>
      <c r="H12" s="4"/>
      <c r="I12" s="4"/>
      <c r="J12" s="3"/>
    </row>
    <row r="13" spans="1:10" x14ac:dyDescent="0.15">
      <c r="A13" s="8" t="s">
        <v>5</v>
      </c>
      <c r="B13" s="9" t="s">
        <v>6</v>
      </c>
      <c r="D13" s="8" t="s">
        <v>5</v>
      </c>
      <c r="E13" s="9" t="s">
        <v>6</v>
      </c>
      <c r="G13" s="8" t="s">
        <v>5</v>
      </c>
      <c r="H13" s="6" t="s">
        <v>10</v>
      </c>
      <c r="I13" s="6" t="s">
        <v>11</v>
      </c>
      <c r="J13" s="9" t="s">
        <v>12</v>
      </c>
    </row>
    <row r="14" spans="1:10" x14ac:dyDescent="0.15">
      <c r="A14" s="10" t="s">
        <v>2</v>
      </c>
      <c r="B14" s="11">
        <f>_Vs</f>
        <v>120</v>
      </c>
      <c r="C14" s="5"/>
      <c r="D14" s="10" t="s">
        <v>19</v>
      </c>
      <c r="E14" s="11">
        <f>1/(1/_R2 + 1/_R3)</f>
        <v>200</v>
      </c>
      <c r="G14" s="10" t="s">
        <v>7</v>
      </c>
      <c r="H14" s="7">
        <f>_R1/(_R1+_R23)*_Vs</f>
        <v>102.85714285714285</v>
      </c>
      <c r="I14" s="7">
        <v>102.9</v>
      </c>
      <c r="J14" s="11">
        <f>ABS(I14-H14)/H14*100</f>
        <v>4.1666666666682062E-2</v>
      </c>
    </row>
    <row r="15" spans="1:10" x14ac:dyDescent="0.15">
      <c r="A15" s="10" t="s">
        <v>3</v>
      </c>
      <c r="B15" s="11">
        <f>_R1</f>
        <v>1200</v>
      </c>
      <c r="C15" s="5"/>
      <c r="G15" s="10" t="s">
        <v>8</v>
      </c>
      <c r="H15" s="7">
        <f>_R23/(_R1+_R23)*_Vs</f>
        <v>17.142857142857142</v>
      </c>
      <c r="I15" s="7">
        <v>17.149999999999999</v>
      </c>
      <c r="J15" s="11">
        <f>ABS(I15-H15)/H15*100</f>
        <v>4.1666666666661342E-2</v>
      </c>
    </row>
    <row r="16" spans="1:10" x14ac:dyDescent="0.15">
      <c r="A16" s="10" t="s">
        <v>4</v>
      </c>
      <c r="B16" s="11">
        <f>_R2</f>
        <v>600</v>
      </c>
      <c r="C16" s="5"/>
      <c r="G16" s="10" t="s">
        <v>16</v>
      </c>
      <c r="H16" s="7">
        <f>_R23/(_R1+_R23)*_Vs</f>
        <v>17.142857142857142</v>
      </c>
      <c r="I16" s="7">
        <v>17.149999999999999</v>
      </c>
      <c r="J16" s="11">
        <f>ABS(I16-H16)/H16*100</f>
        <v>4.1666666666661342E-2</v>
      </c>
    </row>
    <row r="17" spans="1:10" ht="15" thickBot="1" x14ac:dyDescent="0.2">
      <c r="A17" s="12" t="s">
        <v>15</v>
      </c>
      <c r="B17" s="13">
        <v>300</v>
      </c>
      <c r="G17" s="10" t="s">
        <v>9</v>
      </c>
      <c r="H17" s="7">
        <f>_Vs/(_R1+_R23)</f>
        <v>8.5714285714285715E-2</v>
      </c>
      <c r="I17" s="7">
        <v>8.5000000000000006E-2</v>
      </c>
      <c r="J17" s="11">
        <f>ABS(I17-H17)/H17*100</f>
        <v>0.83333333333332704</v>
      </c>
    </row>
    <row r="18" spans="1:10" x14ac:dyDescent="0.15">
      <c r="G18" s="10" t="s">
        <v>20</v>
      </c>
      <c r="H18" s="7" cm="1">
        <f t="array" ref="H18">_R3/(_R2+_R3)*_Is</f>
        <v>2.8571428571428571E-2</v>
      </c>
      <c r="I18" s="7">
        <v>2.8000000000000001E-2</v>
      </c>
      <c r="J18" s="11">
        <f>ABS(I18-H18)/H18*100</f>
        <v>1.9999999999999949</v>
      </c>
    </row>
    <row r="19" spans="1:10" ht="15" thickBot="1" x14ac:dyDescent="0.2">
      <c r="G19" s="12" t="s">
        <v>21</v>
      </c>
      <c r="H19" s="14">
        <f>_R2/(_R2+_R3)*_Is</f>
        <v>5.7142857142857141E-2</v>
      </c>
      <c r="I19" s="14">
        <v>5.7000000000000002E-2</v>
      </c>
      <c r="J19" s="13">
        <f>ABS(I19-H19)/H19*100</f>
        <v>0.24999999999999328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Part A</vt:lpstr>
      <vt:lpstr>_Is</vt:lpstr>
      <vt:lpstr>_R1</vt:lpstr>
      <vt:lpstr>_R2</vt:lpstr>
      <vt:lpstr>_R23</vt:lpstr>
      <vt:lpstr>_R3</vt:lpstr>
      <vt:lpstr>_Vs</vt:lpstr>
      <vt:lpstr>r_1</vt:lpstr>
      <vt:lpstr>r_2</vt:lpstr>
      <vt:lpstr>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Lai</dc:creator>
  <cp:lastModifiedBy>Sean Lai</cp:lastModifiedBy>
  <dcterms:created xsi:type="dcterms:W3CDTF">2019-11-13T00:21:40Z</dcterms:created>
  <dcterms:modified xsi:type="dcterms:W3CDTF">2020-05-01T16:46:39Z</dcterms:modified>
</cp:coreProperties>
</file>