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MineMine/Desktop/CODE/S0208 S0803/code/CITS3200-Project/test/"/>
    </mc:Choice>
  </mc:AlternateContent>
  <xr:revisionPtr revIDLastSave="0" documentId="13_ncr:1_{07613A2F-368D-C34D-ACD9-5FAA0E018BA8}" xr6:coauthVersionLast="47" xr6:coauthVersionMax="47" xr10:uidLastSave="{00000000-0000-0000-0000-000000000000}"/>
  <bookViews>
    <workbookView xWindow="0" yWindow="0" windowWidth="25600" windowHeight="16000" activeTab="3" xr2:uid="{00000000-000D-0000-FFFF-FFFF00000000}"/>
  </bookViews>
  <sheets>
    <sheet name="About" sheetId="1" r:id="rId1"/>
    <sheet name="Overview" sheetId="2" r:id="rId2"/>
    <sheet name="General" sheetId="3" r:id="rId3"/>
    <sheet name="Source &amp; Post Selection" sheetId="4" r:id="rId4"/>
    <sheet name="Sources" sheetId="5" r:id="rId5"/>
    <sheet name="Posts" sheetId="6" r:id="rId6"/>
    <sheet name="Pre-Defined Source &amp; Post Order"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4" l="1"/>
  <c r="B17" i="4" s="1"/>
  <c r="B8" i="4" s="1"/>
  <c r="K19" i="4"/>
  <c r="B20" i="4"/>
  <c r="K20" i="4"/>
  <c r="B7" i="7"/>
  <c r="V3" i="7"/>
  <c r="B1004" i="6"/>
  <c r="B1001" i="6"/>
  <c r="B998" i="6"/>
  <c r="B995" i="6"/>
  <c r="B992" i="6"/>
  <c r="B989" i="6"/>
  <c r="B986" i="6"/>
  <c r="B983" i="6"/>
  <c r="B980" i="6"/>
  <c r="B977" i="6"/>
  <c r="B974" i="6"/>
  <c r="B971" i="6"/>
  <c r="B968" i="6"/>
  <c r="B965" i="6"/>
  <c r="B962" i="6"/>
  <c r="B959" i="6"/>
  <c r="B956" i="6"/>
  <c r="B953" i="6"/>
  <c r="B950" i="6"/>
  <c r="B947" i="6"/>
  <c r="B944" i="6"/>
  <c r="B941" i="6"/>
  <c r="B938" i="6"/>
  <c r="B935" i="6"/>
  <c r="B932" i="6"/>
  <c r="B929" i="6"/>
  <c r="B926" i="6"/>
  <c r="B923" i="6"/>
  <c r="B920" i="6"/>
  <c r="B917" i="6"/>
  <c r="B914" i="6"/>
  <c r="B911" i="6"/>
  <c r="B908" i="6"/>
  <c r="B905" i="6"/>
  <c r="B902" i="6"/>
  <c r="B899" i="6"/>
  <c r="B896" i="6"/>
  <c r="B893" i="6"/>
  <c r="B890" i="6"/>
  <c r="B887" i="6"/>
  <c r="B884" i="6"/>
  <c r="B881" i="6"/>
  <c r="B878" i="6"/>
  <c r="B875" i="6"/>
  <c r="B872" i="6"/>
  <c r="B869" i="6"/>
  <c r="B866" i="6"/>
  <c r="B863" i="6"/>
  <c r="B860" i="6"/>
  <c r="B857" i="6"/>
  <c r="B854" i="6"/>
  <c r="B851" i="6"/>
  <c r="B848" i="6"/>
  <c r="B845" i="6"/>
  <c r="B842" i="6"/>
  <c r="B839" i="6"/>
  <c r="B836" i="6"/>
  <c r="B833" i="6"/>
  <c r="B830" i="6"/>
  <c r="B827" i="6"/>
  <c r="B824" i="6"/>
  <c r="B821" i="6"/>
  <c r="B818" i="6"/>
  <c r="B815" i="6"/>
  <c r="B812" i="6"/>
  <c r="B809" i="6"/>
  <c r="B806" i="6"/>
  <c r="B803" i="6"/>
  <c r="B800" i="6"/>
  <c r="B797" i="6"/>
  <c r="B794" i="6"/>
  <c r="B791" i="6"/>
  <c r="B788" i="6"/>
  <c r="B785" i="6"/>
  <c r="B782" i="6"/>
  <c r="B779" i="6"/>
  <c r="B776" i="6"/>
  <c r="B773" i="6"/>
  <c r="B770" i="6"/>
  <c r="B767" i="6"/>
  <c r="B764" i="6"/>
  <c r="B761" i="6"/>
  <c r="B758" i="6"/>
  <c r="B755" i="6"/>
  <c r="B752" i="6"/>
  <c r="B749" i="6"/>
  <c r="B746" i="6"/>
  <c r="B743" i="6"/>
  <c r="B740" i="6"/>
  <c r="B737" i="6"/>
  <c r="B734" i="6"/>
  <c r="B731" i="6"/>
  <c r="B728" i="6"/>
  <c r="B725" i="6"/>
  <c r="B722" i="6"/>
  <c r="B719" i="6"/>
  <c r="B716" i="6"/>
  <c r="B713" i="6"/>
  <c r="B710" i="6"/>
  <c r="B707" i="6"/>
  <c r="B704" i="6"/>
  <c r="B701" i="6"/>
  <c r="B698" i="6"/>
  <c r="B695" i="6"/>
  <c r="B692" i="6"/>
  <c r="B689" i="6"/>
  <c r="B686" i="6"/>
  <c r="B683" i="6"/>
  <c r="B680" i="6"/>
  <c r="B677" i="6"/>
  <c r="B674" i="6"/>
  <c r="B671" i="6"/>
  <c r="B668" i="6"/>
  <c r="B665" i="6"/>
  <c r="B662" i="6"/>
  <c r="B659" i="6"/>
  <c r="B656" i="6"/>
  <c r="B653" i="6"/>
  <c r="B650" i="6"/>
  <c r="B647" i="6"/>
  <c r="B644" i="6"/>
  <c r="B641" i="6"/>
  <c r="B638" i="6"/>
  <c r="B635" i="6"/>
  <c r="B632" i="6"/>
  <c r="B629" i="6"/>
  <c r="B626" i="6"/>
  <c r="B623" i="6"/>
  <c r="B620" i="6"/>
  <c r="B617" i="6"/>
  <c r="B614" i="6"/>
  <c r="B611" i="6"/>
  <c r="B608" i="6"/>
  <c r="B605" i="6"/>
  <c r="B602" i="6"/>
  <c r="B599" i="6"/>
  <c r="B596" i="6"/>
  <c r="B593" i="6"/>
  <c r="B590" i="6"/>
  <c r="B587" i="6"/>
  <c r="B584" i="6"/>
  <c r="B581" i="6"/>
  <c r="B578" i="6"/>
  <c r="B575" i="6"/>
  <c r="B572" i="6"/>
  <c r="B569" i="6"/>
  <c r="B566" i="6"/>
  <c r="B563" i="6"/>
  <c r="B560" i="6"/>
  <c r="B557" i="6"/>
  <c r="B554" i="6"/>
  <c r="B551" i="6"/>
  <c r="B548" i="6"/>
  <c r="B545" i="6"/>
  <c r="B542" i="6"/>
  <c r="B539" i="6"/>
  <c r="B536" i="6"/>
  <c r="B533" i="6"/>
  <c r="B530" i="6"/>
  <c r="B527" i="6"/>
  <c r="B524" i="6"/>
  <c r="B521" i="6"/>
  <c r="B518" i="6"/>
  <c r="B515" i="6"/>
  <c r="B512" i="6"/>
  <c r="B509" i="6"/>
  <c r="B506" i="6"/>
  <c r="B503" i="6"/>
  <c r="B500" i="6"/>
  <c r="B497" i="6"/>
  <c r="B494" i="6"/>
  <c r="B491" i="6"/>
  <c r="B488" i="6"/>
  <c r="B485" i="6"/>
  <c r="B482" i="6"/>
  <c r="B479" i="6"/>
  <c r="B476" i="6"/>
  <c r="B473" i="6"/>
  <c r="B470" i="6"/>
  <c r="B467" i="6"/>
  <c r="B464" i="6"/>
  <c r="B461" i="6"/>
  <c r="B458" i="6"/>
  <c r="B455" i="6"/>
  <c r="B452" i="6"/>
  <c r="B449" i="6"/>
  <c r="B446" i="6"/>
  <c r="B443" i="6"/>
  <c r="B440" i="6"/>
  <c r="B437" i="6"/>
  <c r="B434" i="6"/>
  <c r="B431" i="6"/>
  <c r="B428" i="6"/>
  <c r="B425" i="6"/>
  <c r="B422" i="6"/>
  <c r="B419" i="6"/>
  <c r="B416" i="6"/>
  <c r="B413" i="6"/>
  <c r="B410" i="6"/>
  <c r="B407" i="6"/>
  <c r="B404" i="6"/>
  <c r="B401" i="6"/>
  <c r="B398" i="6"/>
  <c r="B395" i="6"/>
  <c r="B392" i="6"/>
  <c r="B389" i="6"/>
  <c r="B386" i="6"/>
  <c r="B383" i="6"/>
  <c r="B380" i="6"/>
  <c r="B377" i="6"/>
  <c r="B374" i="6"/>
  <c r="B371" i="6"/>
  <c r="B368" i="6"/>
  <c r="B365" i="6"/>
  <c r="B362" i="6"/>
  <c r="B359" i="6"/>
  <c r="B356" i="6"/>
  <c r="B353" i="6"/>
  <c r="B350" i="6"/>
  <c r="B347" i="6"/>
  <c r="B344" i="6"/>
  <c r="B341" i="6"/>
  <c r="B338" i="6"/>
  <c r="B335" i="6"/>
  <c r="B332" i="6"/>
  <c r="B329" i="6"/>
  <c r="B326" i="6"/>
  <c r="B323" i="6"/>
  <c r="B320" i="6"/>
  <c r="B317" i="6"/>
  <c r="B314" i="6"/>
  <c r="B311" i="6"/>
  <c r="B308" i="6"/>
  <c r="B305" i="6"/>
  <c r="B302" i="6"/>
  <c r="B299" i="6"/>
  <c r="B296" i="6"/>
  <c r="B293" i="6"/>
  <c r="B290" i="6"/>
  <c r="B287" i="6"/>
  <c r="B284" i="6"/>
  <c r="B281" i="6"/>
  <c r="B278" i="6"/>
  <c r="B275" i="6"/>
  <c r="B272" i="6"/>
  <c r="B269" i="6"/>
  <c r="B266" i="6"/>
  <c r="B263" i="6"/>
  <c r="B260" i="6"/>
  <c r="B257" i="6"/>
  <c r="B254" i="6"/>
  <c r="B251" i="6"/>
  <c r="B248" i="6"/>
  <c r="B245" i="6"/>
  <c r="B242" i="6"/>
  <c r="B239" i="6"/>
  <c r="B236" i="6"/>
  <c r="B233" i="6"/>
  <c r="B230" i="6"/>
  <c r="B227" i="6"/>
  <c r="B224" i="6"/>
  <c r="B221" i="6"/>
  <c r="B218" i="6"/>
  <c r="B215" i="6"/>
  <c r="B212" i="6"/>
  <c r="B209" i="6"/>
  <c r="B206" i="6"/>
  <c r="B203" i="6"/>
  <c r="B200" i="6"/>
  <c r="B197" i="6"/>
  <c r="B194" i="6"/>
  <c r="B191" i="6"/>
  <c r="B188" i="6"/>
  <c r="B185" i="6"/>
  <c r="B182" i="6"/>
  <c r="B179" i="6"/>
  <c r="B176" i="6"/>
  <c r="B173" i="6"/>
  <c r="B170" i="6"/>
  <c r="B167" i="6"/>
  <c r="B164" i="6"/>
  <c r="B161" i="6"/>
  <c r="B158" i="6"/>
  <c r="B155" i="6"/>
  <c r="B152" i="6"/>
  <c r="B149" i="6"/>
  <c r="B146" i="6"/>
  <c r="B143" i="6"/>
  <c r="B140" i="6"/>
  <c r="B137" i="6"/>
  <c r="B134" i="6"/>
  <c r="B131" i="6"/>
  <c r="B128" i="6"/>
  <c r="B125" i="6"/>
  <c r="B122" i="6"/>
  <c r="B119" i="6"/>
  <c r="B116" i="6"/>
  <c r="B113" i="6"/>
  <c r="B110" i="6"/>
  <c r="B107" i="6"/>
  <c r="B104" i="6"/>
  <c r="B101" i="6"/>
  <c r="B98" i="6"/>
  <c r="B95" i="6"/>
  <c r="B92" i="6"/>
  <c r="B89" i="6"/>
  <c r="B86" i="6"/>
  <c r="B83" i="6"/>
  <c r="B80" i="6"/>
  <c r="B77" i="6"/>
  <c r="B74" i="6"/>
  <c r="B71" i="6"/>
  <c r="B68" i="6"/>
  <c r="B65" i="6"/>
  <c r="B62" i="6"/>
  <c r="B59" i="6"/>
  <c r="B56" i="6"/>
  <c r="B53" i="6"/>
  <c r="B50" i="6"/>
  <c r="B47" i="6"/>
  <c r="B44" i="6"/>
  <c r="B41" i="6"/>
  <c r="B38" i="6"/>
  <c r="B35" i="6"/>
  <c r="B32" i="6"/>
  <c r="B29" i="6"/>
  <c r="B26" i="6"/>
  <c r="B23" i="6"/>
  <c r="B21" i="6"/>
  <c r="B21" i="2" s="1"/>
  <c r="K19" i="6"/>
  <c r="K18" i="6"/>
  <c r="K17" i="6"/>
  <c r="K16" i="6"/>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9" i="2" s="1"/>
  <c r="B14" i="5"/>
  <c r="K6" i="5"/>
  <c r="AA4" i="5"/>
  <c r="Y4" i="5"/>
  <c r="Z3" i="5"/>
  <c r="V3" i="5"/>
  <c r="V2" i="5" s="1"/>
  <c r="J4" i="5" s="1"/>
  <c r="U3" i="5"/>
  <c r="U2" i="5" s="1"/>
  <c r="I4" i="5" s="1"/>
  <c r="AA2" i="5"/>
  <c r="Z2" i="5"/>
  <c r="Y16" i="5" s="1"/>
  <c r="Y2" i="5"/>
  <c r="X2" i="5"/>
  <c r="W2" i="5"/>
  <c r="K4" i="5" s="1"/>
  <c r="B14" i="4"/>
  <c r="B12" i="4" s="1"/>
  <c r="B6" i="4" s="1"/>
  <c r="B9" i="4"/>
  <c r="B7" i="4"/>
  <c r="B2" i="4"/>
  <c r="B17" i="2" s="1"/>
  <c r="B11" i="3"/>
  <c r="B15" i="2" s="1"/>
  <c r="B10" i="3"/>
  <c r="B9" i="3"/>
  <c r="B13" i="2" s="1"/>
  <c r="B8" i="3"/>
  <c r="B7" i="3"/>
  <c r="B11" i="2" s="1"/>
  <c r="B6" i="3"/>
  <c r="B5" i="3"/>
  <c r="B9" i="2" s="1"/>
  <c r="B4" i="3"/>
  <c r="B2" i="3" s="1" a="1"/>
  <c r="B2" i="3" s="1"/>
  <c r="B6" i="2" s="1"/>
  <c r="E21" i="2"/>
  <c r="E19" i="2"/>
  <c r="E17" i="2"/>
  <c r="E15" i="2"/>
  <c r="E14" i="2"/>
  <c r="B14" i="2"/>
  <c r="E13" i="2"/>
  <c r="E12" i="2"/>
  <c r="B12" i="2"/>
  <c r="E11" i="2"/>
  <c r="E10" i="2"/>
  <c r="B10" i="2"/>
  <c r="E9" i="2"/>
  <c r="E8" i="2"/>
  <c r="B8" i="2"/>
  <c r="D2" i="2" l="1"/>
  <c r="B999" i="7" a="1"/>
  <c r="B999" i="7" s="1"/>
  <c r="B998" i="7" a="1"/>
  <c r="B998" i="7" s="1"/>
  <c r="B997" i="7" a="1"/>
  <c r="B997" i="7" s="1"/>
  <c r="B994" i="7" a="1"/>
  <c r="B994" i="7" s="1"/>
  <c r="B989" i="7" a="1"/>
  <c r="B989" i="7" s="1"/>
  <c r="B986" i="7" a="1"/>
  <c r="B986" i="7" s="1"/>
  <c r="B981" i="7" a="1"/>
  <c r="B981" i="7" s="1"/>
  <c r="B978" i="7" a="1"/>
  <c r="B978" i="7" s="1"/>
  <c r="B973" i="7" a="1"/>
  <c r="B973" i="7" s="1"/>
  <c r="B970" i="7" a="1"/>
  <c r="B970" i="7" s="1"/>
  <c r="B965" i="7" a="1"/>
  <c r="B965" i="7" s="1"/>
  <c r="B962" i="7" a="1"/>
  <c r="B962" i="7" s="1"/>
  <c r="B957" i="7" a="1"/>
  <c r="B957" i="7" s="1"/>
  <c r="B954" i="7" a="1"/>
  <c r="B954" i="7" s="1"/>
  <c r="B949" i="7" a="1"/>
  <c r="B949" i="7" s="1"/>
  <c r="B946" i="7" a="1"/>
  <c r="B946" i="7" s="1"/>
  <c r="B941" i="7" a="1"/>
  <c r="B941" i="7" s="1"/>
  <c r="B938" i="7" a="1"/>
  <c r="B938" i="7" s="1"/>
  <c r="B933" i="7" a="1"/>
  <c r="B933" i="7" s="1"/>
  <c r="B930" i="7" a="1"/>
  <c r="B930" i="7" s="1"/>
  <c r="B925" i="7" a="1"/>
  <c r="B925" i="7" s="1"/>
  <c r="B922" i="7" a="1"/>
  <c r="B922" i="7" s="1"/>
  <c r="B917" i="7" a="1"/>
  <c r="B917" i="7" s="1"/>
  <c r="B914" i="7" a="1"/>
  <c r="B914" i="7" s="1"/>
  <c r="B909" i="7" a="1"/>
  <c r="B909" i="7" s="1"/>
  <c r="B906" i="7" a="1"/>
  <c r="B906" i="7" s="1"/>
  <c r="B901" i="7" a="1"/>
  <c r="B901" i="7" s="1"/>
  <c r="B898" i="7" a="1"/>
  <c r="B898" i="7" s="1"/>
  <c r="B893" i="7" a="1"/>
  <c r="B893" i="7" s="1"/>
  <c r="B890" i="7" a="1"/>
  <c r="B890" i="7" s="1"/>
  <c r="B885" i="7" a="1"/>
  <c r="B885" i="7" s="1"/>
  <c r="B882" i="7" a="1"/>
  <c r="B882" i="7" s="1"/>
  <c r="B877" i="7" a="1"/>
  <c r="B877" i="7" s="1"/>
  <c r="B874" i="7" a="1"/>
  <c r="B874" i="7" s="1"/>
  <c r="B869" i="7" a="1"/>
  <c r="B869" i="7" s="1"/>
  <c r="B866" i="7" a="1"/>
  <c r="B866" i="7" s="1"/>
  <c r="B861" i="7" a="1"/>
  <c r="B861" i="7" s="1"/>
  <c r="B858" i="7" a="1"/>
  <c r="B858" i="7" s="1"/>
  <c r="B853" i="7" a="1"/>
  <c r="B853" i="7" s="1"/>
  <c r="B850" i="7" a="1"/>
  <c r="B850" i="7" s="1"/>
  <c r="B845" i="7" a="1"/>
  <c r="B845" i="7" s="1"/>
  <c r="B842" i="7" a="1"/>
  <c r="B842" i="7" s="1"/>
  <c r="B837" i="7" a="1"/>
  <c r="B837" i="7" s="1"/>
  <c r="B834" i="7" a="1"/>
  <c r="B834" i="7" s="1"/>
  <c r="B829" i="7" a="1"/>
  <c r="B829" i="7" s="1"/>
  <c r="B827" i="7" a="1"/>
  <c r="B827" i="7" s="1"/>
  <c r="B825" i="7" a="1"/>
  <c r="B825" i="7" s="1"/>
  <c r="B823" i="7" a="1"/>
  <c r="B823" i="7" s="1"/>
  <c r="B821" i="7" a="1"/>
  <c r="B821" i="7" s="1"/>
  <c r="B819" i="7" a="1"/>
  <c r="B819" i="7" s="1"/>
  <c r="B817" i="7" a="1"/>
  <c r="B817" i="7" s="1"/>
  <c r="B815" i="7" a="1"/>
  <c r="B815" i="7" s="1"/>
  <c r="B813" i="7" a="1"/>
  <c r="B813" i="7" s="1"/>
  <c r="B811" i="7" a="1"/>
  <c r="B811" i="7" s="1"/>
  <c r="B809" i="7" a="1"/>
  <c r="B809" i="7" s="1"/>
  <c r="B807" i="7" a="1"/>
  <c r="B807" i="7" s="1"/>
  <c r="B805" i="7" a="1"/>
  <c r="B805" i="7" s="1"/>
  <c r="B803" i="7" a="1"/>
  <c r="B803" i="7" s="1"/>
  <c r="B801" i="7" a="1"/>
  <c r="B801" i="7" s="1"/>
  <c r="B799" i="7" a="1"/>
  <c r="B799" i="7" s="1"/>
  <c r="B797" i="7" a="1"/>
  <c r="B797" i="7" s="1"/>
  <c r="B795" i="7" a="1"/>
  <c r="B795" i="7" s="1"/>
  <c r="B793" i="7" a="1"/>
  <c r="B793" i="7" s="1"/>
  <c r="B791" i="7" a="1"/>
  <c r="B791" i="7" s="1"/>
  <c r="B789" i="7" a="1"/>
  <c r="B789" i="7" s="1"/>
  <c r="B787" i="7" a="1"/>
  <c r="B787" i="7" s="1"/>
  <c r="B996" i="7" a="1"/>
  <c r="B996" i="7" s="1"/>
  <c r="B991" i="7" a="1"/>
  <c r="B991" i="7" s="1"/>
  <c r="B988" i="7" a="1"/>
  <c r="B988" i="7" s="1"/>
  <c r="B983" i="7" a="1"/>
  <c r="B983" i="7" s="1"/>
  <c r="B980" i="7" a="1"/>
  <c r="B980" i="7" s="1"/>
  <c r="B975" i="7" a="1"/>
  <c r="B975" i="7" s="1"/>
  <c r="B972" i="7" a="1"/>
  <c r="B972" i="7" s="1"/>
  <c r="B967" i="7" a="1"/>
  <c r="B967" i="7" s="1"/>
  <c r="B964" i="7" a="1"/>
  <c r="B964" i="7" s="1"/>
  <c r="B959" i="7" a="1"/>
  <c r="B959" i="7" s="1"/>
  <c r="B956" i="7" a="1"/>
  <c r="B956" i="7" s="1"/>
  <c r="B951" i="7" a="1"/>
  <c r="B951" i="7" s="1"/>
  <c r="B948" i="7" a="1"/>
  <c r="B948" i="7" s="1"/>
  <c r="B943" i="7" a="1"/>
  <c r="B943" i="7" s="1"/>
  <c r="B940" i="7" a="1"/>
  <c r="B940" i="7" s="1"/>
  <c r="B935" i="7" a="1"/>
  <c r="B935" i="7" s="1"/>
  <c r="B932" i="7" a="1"/>
  <c r="B932" i="7" s="1"/>
  <c r="B927" i="7" a="1"/>
  <c r="B927" i="7" s="1"/>
  <c r="B924" i="7" a="1"/>
  <c r="B924" i="7" s="1"/>
  <c r="B919" i="7" a="1"/>
  <c r="B919" i="7" s="1"/>
  <c r="B916" i="7" a="1"/>
  <c r="B916" i="7" s="1"/>
  <c r="B911" i="7" a="1"/>
  <c r="B911" i="7" s="1"/>
  <c r="B908" i="7" a="1"/>
  <c r="B908" i="7" s="1"/>
  <c r="B903" i="7" a="1"/>
  <c r="B903" i="7" s="1"/>
  <c r="B900" i="7" a="1"/>
  <c r="B900" i="7" s="1"/>
  <c r="B895" i="7" a="1"/>
  <c r="B895" i="7" s="1"/>
  <c r="B892" i="7" a="1"/>
  <c r="B892" i="7" s="1"/>
  <c r="B887" i="7" a="1"/>
  <c r="B887" i="7" s="1"/>
  <c r="B884" i="7" a="1"/>
  <c r="B884" i="7" s="1"/>
  <c r="B879" i="7" a="1"/>
  <c r="B879" i="7" s="1"/>
  <c r="B876" i="7" a="1"/>
  <c r="B876" i="7" s="1"/>
  <c r="B871" i="7" a="1"/>
  <c r="B871" i="7" s="1"/>
  <c r="B868" i="7" a="1"/>
  <c r="B868" i="7" s="1"/>
  <c r="B990" i="7" a="1"/>
  <c r="B990" i="7" s="1"/>
  <c r="B985" i="7" a="1"/>
  <c r="B985" i="7" s="1"/>
  <c r="B974" i="7" a="1"/>
  <c r="B974" i="7" s="1"/>
  <c r="B969" i="7" a="1"/>
  <c r="B969" i="7" s="1"/>
  <c r="B958" i="7" a="1"/>
  <c r="B958" i="7" s="1"/>
  <c r="B953" i="7" a="1"/>
  <c r="B953" i="7" s="1"/>
  <c r="B942" i="7" a="1"/>
  <c r="B942" i="7" s="1"/>
  <c r="B937" i="7" a="1"/>
  <c r="B937" i="7" s="1"/>
  <c r="B926" i="7" a="1"/>
  <c r="B926" i="7" s="1"/>
  <c r="B921" i="7" a="1"/>
  <c r="B921" i="7" s="1"/>
  <c r="B910" i="7" a="1"/>
  <c r="B910" i="7" s="1"/>
  <c r="B905" i="7" a="1"/>
  <c r="B905" i="7" s="1"/>
  <c r="B894" i="7" a="1"/>
  <c r="B894" i="7" s="1"/>
  <c r="B889" i="7" a="1"/>
  <c r="B889" i="7" s="1"/>
  <c r="B878" i="7" a="1"/>
  <c r="B878" i="7" s="1"/>
  <c r="B873" i="7" a="1"/>
  <c r="B873" i="7" s="1"/>
  <c r="B864" i="7" a="1"/>
  <c r="B864" i="7" s="1"/>
  <c r="B860" i="7" a="1"/>
  <c r="B860" i="7" s="1"/>
  <c r="B857" i="7" a="1"/>
  <c r="B857" i="7" s="1"/>
  <c r="B846" i="7" a="1"/>
  <c r="B846" i="7" s="1"/>
  <c r="B843" i="7" a="1"/>
  <c r="B843" i="7" s="1"/>
  <c r="B839" i="7" a="1"/>
  <c r="B839" i="7" s="1"/>
  <c r="B832" i="7" a="1"/>
  <c r="B832" i="7" s="1"/>
  <c r="B826" i="7" a="1"/>
  <c r="B826" i="7" s="1"/>
  <c r="B818" i="7" a="1"/>
  <c r="B818" i="7" s="1"/>
  <c r="B810" i="7" a="1"/>
  <c r="B810" i="7" s="1"/>
  <c r="B802" i="7" a="1"/>
  <c r="B802" i="7" s="1"/>
  <c r="B794" i="7" a="1"/>
  <c r="B794" i="7" s="1"/>
  <c r="B786" i="7" a="1"/>
  <c r="B786" i="7" s="1"/>
  <c r="B784" i="7" a="1"/>
  <c r="B784" i="7" s="1"/>
  <c r="B782" i="7" a="1"/>
  <c r="B782" i="7" s="1"/>
  <c r="B780" i="7" a="1"/>
  <c r="B780" i="7" s="1"/>
  <c r="B778" i="7" a="1"/>
  <c r="B778" i="7" s="1"/>
  <c r="B776" i="7" a="1"/>
  <c r="B776" i="7" s="1"/>
  <c r="B774" i="7" a="1"/>
  <c r="B774" i="7" s="1"/>
  <c r="B772" i="7" a="1"/>
  <c r="B772" i="7" s="1"/>
  <c r="B770" i="7" a="1"/>
  <c r="B770" i="7" s="1"/>
  <c r="B768" i="7" a="1"/>
  <c r="B768" i="7" s="1"/>
  <c r="B766" i="7" a="1"/>
  <c r="B766" i="7" s="1"/>
  <c r="B764" i="7" a="1"/>
  <c r="B764" i="7" s="1"/>
  <c r="B762" i="7" a="1"/>
  <c r="B762" i="7" s="1"/>
  <c r="B760" i="7" a="1"/>
  <c r="B760" i="7" s="1"/>
  <c r="B758" i="7" a="1"/>
  <c r="B758" i="7" s="1"/>
  <c r="B756" i="7" a="1"/>
  <c r="B756" i="7" s="1"/>
  <c r="B995" i="7" a="1"/>
  <c r="B995" i="7" s="1"/>
  <c r="B984" i="7" a="1"/>
  <c r="B984" i="7" s="1"/>
  <c r="B979" i="7" a="1"/>
  <c r="B979" i="7" s="1"/>
  <c r="B968" i="7" a="1"/>
  <c r="B968" i="7" s="1"/>
  <c r="B963" i="7" a="1"/>
  <c r="B963" i="7" s="1"/>
  <c r="B952" i="7" a="1"/>
  <c r="B952" i="7" s="1"/>
  <c r="B947" i="7" a="1"/>
  <c r="B947" i="7" s="1"/>
  <c r="B936" i="7" a="1"/>
  <c r="B936" i="7" s="1"/>
  <c r="B931" i="7" a="1"/>
  <c r="B931" i="7" s="1"/>
  <c r="B920" i="7" a="1"/>
  <c r="B920" i="7" s="1"/>
  <c r="B915" i="7" a="1"/>
  <c r="B915" i="7" s="1"/>
  <c r="B904" i="7" a="1"/>
  <c r="B904" i="7" s="1"/>
  <c r="B899" i="7" a="1"/>
  <c r="B899" i="7" s="1"/>
  <c r="B888" i="7" a="1"/>
  <c r="B888" i="7" s="1"/>
  <c r="B883" i="7" a="1"/>
  <c r="B883" i="7" s="1"/>
  <c r="B872" i="7" a="1"/>
  <c r="B872" i="7" s="1"/>
  <c r="B867" i="7" a="1"/>
  <c r="B867" i="7" s="1"/>
  <c r="B863" i="7" a="1"/>
  <c r="B863" i="7" s="1"/>
  <c r="B856" i="7" a="1"/>
  <c r="B856" i="7" s="1"/>
  <c r="B852" i="7" a="1"/>
  <c r="B852" i="7" s="1"/>
  <c r="B849" i="7" a="1"/>
  <c r="B849" i="7" s="1"/>
  <c r="B838" i="7" a="1"/>
  <c r="B838" i="7" s="1"/>
  <c r="B835" i="7" a="1"/>
  <c r="B835" i="7" s="1"/>
  <c r="B831" i="7" a="1"/>
  <c r="B831" i="7" s="1"/>
  <c r="B828" i="7" a="1"/>
  <c r="B828" i="7" s="1"/>
  <c r="B820" i="7" a="1"/>
  <c r="B820" i="7" s="1"/>
  <c r="B812" i="7" a="1"/>
  <c r="B812" i="7" s="1"/>
  <c r="B804" i="7" a="1"/>
  <c r="B804" i="7" s="1"/>
  <c r="B796" i="7" a="1"/>
  <c r="B796" i="7" s="1"/>
  <c r="B788" i="7" a="1"/>
  <c r="B788" i="7" s="1"/>
  <c r="B993" i="7" a="1"/>
  <c r="B993" i="7" s="1"/>
  <c r="B982" i="7" a="1"/>
  <c r="B982" i="7" s="1"/>
  <c r="B961" i="7" a="1"/>
  <c r="B961" i="7" s="1"/>
  <c r="B950" i="7" a="1"/>
  <c r="B950" i="7" s="1"/>
  <c r="B929" i="7" a="1"/>
  <c r="B929" i="7" s="1"/>
  <c r="B918" i="7" a="1"/>
  <c r="B918" i="7" s="1"/>
  <c r="B897" i="7" a="1"/>
  <c r="B897" i="7" s="1"/>
  <c r="B886" i="7" a="1"/>
  <c r="B886" i="7" s="1"/>
  <c r="B859" i="7" a="1"/>
  <c r="B859" i="7" s="1"/>
  <c r="B844" i="7" a="1"/>
  <c r="B844" i="7" s="1"/>
  <c r="B830" i="7" a="1"/>
  <c r="B830" i="7" s="1"/>
  <c r="B814" i="7" a="1"/>
  <c r="B814" i="7" s="1"/>
  <c r="B798" i="7" a="1"/>
  <c r="B798" i="7" s="1"/>
  <c r="B783" i="7" a="1"/>
  <c r="B783" i="7" s="1"/>
  <c r="B779" i="7" a="1"/>
  <c r="B779" i="7" s="1"/>
  <c r="B775" i="7" a="1"/>
  <c r="B775" i="7" s="1"/>
  <c r="B771" i="7" a="1"/>
  <c r="B771" i="7" s="1"/>
  <c r="B767" i="7" a="1"/>
  <c r="B767" i="7" s="1"/>
  <c r="B992" i="7" a="1"/>
  <c r="B992" i="7" s="1"/>
  <c r="B971" i="7" a="1"/>
  <c r="B971" i="7" s="1"/>
  <c r="B960" i="7" a="1"/>
  <c r="B960" i="7" s="1"/>
  <c r="B939" i="7" a="1"/>
  <c r="B939" i="7" s="1"/>
  <c r="B928" i="7" a="1"/>
  <c r="B928" i="7" s="1"/>
  <c r="B907" i="7" a="1"/>
  <c r="B907" i="7" s="1"/>
  <c r="B896" i="7" a="1"/>
  <c r="B896" i="7" s="1"/>
  <c r="B875" i="7" a="1"/>
  <c r="B875" i="7" s="1"/>
  <c r="B865" i="7" a="1"/>
  <c r="B865" i="7" s="1"/>
  <c r="B851" i="7" a="1"/>
  <c r="B851" i="7" s="1"/>
  <c r="B836" i="7" a="1"/>
  <c r="B836" i="7" s="1"/>
  <c r="B824" i="7" a="1"/>
  <c r="B824" i="7" s="1"/>
  <c r="B808" i="7" a="1"/>
  <c r="B808" i="7" s="1"/>
  <c r="B792" i="7" a="1"/>
  <c r="B792" i="7" s="1"/>
  <c r="B752" i="7" a="1"/>
  <c r="B752" i="7" s="1"/>
  <c r="B749" i="7" a="1"/>
  <c r="B749" i="7" s="1"/>
  <c r="B744" i="7" a="1"/>
  <c r="B744" i="7" s="1"/>
  <c r="B741" i="7" a="1"/>
  <c r="B741" i="7" s="1"/>
  <c r="B736" i="7" a="1"/>
  <c r="B736" i="7" s="1"/>
  <c r="B733" i="7" a="1"/>
  <c r="B733" i="7" s="1"/>
  <c r="B728" i="7" a="1"/>
  <c r="B728" i="7" s="1"/>
  <c r="B977" i="7" a="1"/>
  <c r="B977" i="7" s="1"/>
  <c r="B966" i="7" a="1"/>
  <c r="B966" i="7" s="1"/>
  <c r="B945" i="7" a="1"/>
  <c r="B945" i="7" s="1"/>
  <c r="B934" i="7" a="1"/>
  <c r="B934" i="7" s="1"/>
  <c r="B913" i="7" a="1"/>
  <c r="B913" i="7" s="1"/>
  <c r="B902" i="7" a="1"/>
  <c r="B902" i="7" s="1"/>
  <c r="B881" i="7" a="1"/>
  <c r="B881" i="7" s="1"/>
  <c r="B870" i="7" a="1"/>
  <c r="B870" i="7" s="1"/>
  <c r="B862" i="7" a="1"/>
  <c r="B862" i="7" s="1"/>
  <c r="B855" i="7" a="1"/>
  <c r="B855" i="7" s="1"/>
  <c r="B848" i="7" a="1"/>
  <c r="B848" i="7" s="1"/>
  <c r="B841" i="7" a="1"/>
  <c r="B841" i="7" s="1"/>
  <c r="B822" i="7" a="1"/>
  <c r="B822" i="7" s="1"/>
  <c r="B806" i="7" a="1"/>
  <c r="B806" i="7" s="1"/>
  <c r="B790" i="7" a="1"/>
  <c r="B790" i="7" s="1"/>
  <c r="B785" i="7" a="1"/>
  <c r="B785" i="7" s="1"/>
  <c r="B781" i="7" a="1"/>
  <c r="B781" i="7" s="1"/>
  <c r="B777" i="7" a="1"/>
  <c r="B777" i="7" s="1"/>
  <c r="B773" i="7" a="1"/>
  <c r="B773" i="7" s="1"/>
  <c r="B769" i="7" a="1"/>
  <c r="B769" i="7" s="1"/>
  <c r="B765" i="7" a="1"/>
  <c r="B765" i="7" s="1"/>
  <c r="B761" i="7" a="1"/>
  <c r="B761" i="7" s="1"/>
  <c r="B757" i="7" a="1"/>
  <c r="B757" i="7" s="1"/>
  <c r="B754" i="7" a="1"/>
  <c r="B754" i="7" s="1"/>
  <c r="B751" i="7" a="1"/>
  <c r="B751" i="7" s="1"/>
  <c r="B746" i="7" a="1"/>
  <c r="B746" i="7" s="1"/>
  <c r="B743" i="7" a="1"/>
  <c r="B743" i="7" s="1"/>
  <c r="B738" i="7" a="1"/>
  <c r="B738" i="7" s="1"/>
  <c r="B735" i="7" a="1"/>
  <c r="B735" i="7" s="1"/>
  <c r="B730" i="7" a="1"/>
  <c r="B730" i="7" s="1"/>
  <c r="B727" i="7" a="1"/>
  <c r="B727" i="7" s="1"/>
  <c r="B722" i="7" a="1"/>
  <c r="B722" i="7" s="1"/>
  <c r="B719" i="7" a="1"/>
  <c r="B719" i="7" s="1"/>
  <c r="B714" i="7" a="1"/>
  <c r="B714" i="7" s="1"/>
  <c r="B711" i="7" a="1"/>
  <c r="B711" i="7" s="1"/>
  <c r="B706" i="7" a="1"/>
  <c r="B706" i="7" s="1"/>
  <c r="B703" i="7" a="1"/>
  <c r="B703" i="7" s="1"/>
  <c r="B698" i="7" a="1"/>
  <c r="B698" i="7" s="1"/>
  <c r="B695" i="7" a="1"/>
  <c r="B695" i="7" s="1"/>
  <c r="B690" i="7" a="1"/>
  <c r="B690" i="7" s="1"/>
  <c r="B687" i="7" a="1"/>
  <c r="B687" i="7" s="1"/>
  <c r="B682" i="7" a="1"/>
  <c r="B682" i="7" s="1"/>
  <c r="B679" i="7" a="1"/>
  <c r="B679" i="7" s="1"/>
  <c r="B674" i="7" a="1"/>
  <c r="B674" i="7" s="1"/>
  <c r="B671" i="7" a="1"/>
  <c r="B671" i="7" s="1"/>
  <c r="B666" i="7" a="1"/>
  <c r="B666" i="7" s="1"/>
  <c r="B663" i="7" a="1"/>
  <c r="B663" i="7" s="1"/>
  <c r="B658" i="7" a="1"/>
  <c r="B658" i="7" s="1"/>
  <c r="B655" i="7" a="1"/>
  <c r="B655" i="7" s="1"/>
  <c r="B650" i="7" a="1"/>
  <c r="B650" i="7" s="1"/>
  <c r="B647" i="7" a="1"/>
  <c r="B647" i="7" s="1"/>
  <c r="B642" i="7" a="1"/>
  <c r="B642" i="7" s="1"/>
  <c r="B639" i="7" a="1"/>
  <c r="B639" i="7" s="1"/>
  <c r="B634" i="7" a="1"/>
  <c r="B634" i="7" s="1"/>
  <c r="B631" i="7" a="1"/>
  <c r="B631" i="7" s="1"/>
  <c r="B626" i="7" a="1"/>
  <c r="B626" i="7" s="1"/>
  <c r="B623" i="7" a="1"/>
  <c r="B623" i="7" s="1"/>
  <c r="B618" i="7" a="1"/>
  <c r="B618" i="7" s="1"/>
  <c r="B987" i="7" a="1"/>
  <c r="B987" i="7" s="1"/>
  <c r="B944" i="7" a="1"/>
  <c r="B944" i="7" s="1"/>
  <c r="B833" i="7" a="1"/>
  <c r="B833" i="7" s="1"/>
  <c r="B753" i="7" a="1"/>
  <c r="B753" i="7" s="1"/>
  <c r="B748" i="7" a="1"/>
  <c r="B748" i="7" s="1"/>
  <c r="B737" i="7" a="1"/>
  <c r="B737" i="7" s="1"/>
  <c r="B732" i="7" a="1"/>
  <c r="B732" i="7" s="1"/>
  <c r="B723" i="7" a="1"/>
  <c r="B723" i="7" s="1"/>
  <c r="B720" i="7" a="1"/>
  <c r="B720" i="7" s="1"/>
  <c r="B716" i="7" a="1"/>
  <c r="B716" i="7" s="1"/>
  <c r="B709" i="7" a="1"/>
  <c r="B709" i="7" s="1"/>
  <c r="B705" i="7" a="1"/>
  <c r="B705" i="7" s="1"/>
  <c r="B702" i="7" a="1"/>
  <c r="B702" i="7" s="1"/>
  <c r="B691" i="7" a="1"/>
  <c r="B691" i="7" s="1"/>
  <c r="B688" i="7" a="1"/>
  <c r="B688" i="7" s="1"/>
  <c r="B684" i="7" a="1"/>
  <c r="B684" i="7" s="1"/>
  <c r="B677" i="7" a="1"/>
  <c r="B677" i="7" s="1"/>
  <c r="B673" i="7" a="1"/>
  <c r="B673" i="7" s="1"/>
  <c r="B670" i="7" a="1"/>
  <c r="B670" i="7" s="1"/>
  <c r="B659" i="7" a="1"/>
  <c r="B659" i="7" s="1"/>
  <c r="B656" i="7" a="1"/>
  <c r="B656" i="7" s="1"/>
  <c r="B652" i="7" a="1"/>
  <c r="B652" i="7" s="1"/>
  <c r="B645" i="7" a="1"/>
  <c r="B645" i="7" s="1"/>
  <c r="B641" i="7" a="1"/>
  <c r="B641" i="7" s="1"/>
  <c r="B638" i="7" a="1"/>
  <c r="B638" i="7" s="1"/>
  <c r="B627" i="7" a="1"/>
  <c r="B627" i="7" s="1"/>
  <c r="B624" i="7" a="1"/>
  <c r="B624" i="7" s="1"/>
  <c r="B620" i="7" a="1"/>
  <c r="B620" i="7" s="1"/>
  <c r="B614" i="7" a="1"/>
  <c r="B614" i="7" s="1"/>
  <c r="B611" i="7" a="1"/>
  <c r="B611" i="7" s="1"/>
  <c r="B606" i="7" a="1"/>
  <c r="B606" i="7" s="1"/>
  <c r="B603" i="7" a="1"/>
  <c r="B603" i="7" s="1"/>
  <c r="B598" i="7" a="1"/>
  <c r="B598" i="7" s="1"/>
  <c r="B595" i="7" a="1"/>
  <c r="B595" i="7" s="1"/>
  <c r="B590" i="7" a="1"/>
  <c r="B590" i="7" s="1"/>
  <c r="B587" i="7" a="1"/>
  <c r="B587" i="7" s="1"/>
  <c r="B582" i="7" a="1"/>
  <c r="B582" i="7" s="1"/>
  <c r="B579" i="7" a="1"/>
  <c r="B579" i="7" s="1"/>
  <c r="B574" i="7" a="1"/>
  <c r="B574" i="7" s="1"/>
  <c r="B571" i="7" a="1"/>
  <c r="B571" i="7" s="1"/>
  <c r="B566" i="7" a="1"/>
  <c r="B566" i="7" s="1"/>
  <c r="B563" i="7" a="1"/>
  <c r="B563" i="7" s="1"/>
  <c r="B558" i="7" a="1"/>
  <c r="B558" i="7" s="1"/>
  <c r="B555" i="7" a="1"/>
  <c r="B555" i="7" s="1"/>
  <c r="B550" i="7" a="1"/>
  <c r="B550" i="7" s="1"/>
  <c r="B976" i="7" a="1"/>
  <c r="B976" i="7" s="1"/>
  <c r="B923" i="7" a="1"/>
  <c r="B923" i="7" s="1"/>
  <c r="B800" i="7" a="1"/>
  <c r="B800" i="7" s="1"/>
  <c r="B759" i="7" a="1"/>
  <c r="B759" i="7" s="1"/>
  <c r="B729" i="7" a="1"/>
  <c r="B729" i="7" s="1"/>
  <c r="B724" i="7" a="1"/>
  <c r="B724" i="7" s="1"/>
  <c r="B710" i="7" a="1"/>
  <c r="B710" i="7" s="1"/>
  <c r="B700" i="7" a="1"/>
  <c r="B700" i="7" s="1"/>
  <c r="B696" i="7" a="1"/>
  <c r="B696" i="7" s="1"/>
  <c r="B686" i="7" a="1"/>
  <c r="B686" i="7" s="1"/>
  <c r="B681" i="7" a="1"/>
  <c r="B681" i="7" s="1"/>
  <c r="B676" i="7" a="1"/>
  <c r="B676" i="7" s="1"/>
  <c r="B672" i="7" a="1"/>
  <c r="B672" i="7" s="1"/>
  <c r="B667" i="7" a="1"/>
  <c r="B667" i="7" s="1"/>
  <c r="B662" i="7" a="1"/>
  <c r="B662" i="7" s="1"/>
  <c r="B657" i="7" a="1"/>
  <c r="B657" i="7" s="1"/>
  <c r="B653" i="7" a="1"/>
  <c r="B653" i="7" s="1"/>
  <c r="B648" i="7" a="1"/>
  <c r="B648" i="7" s="1"/>
  <c r="B643" i="7" a="1"/>
  <c r="B643" i="7" s="1"/>
  <c r="B633" i="7" a="1"/>
  <c r="B633" i="7" s="1"/>
  <c r="B629" i="7" a="1"/>
  <c r="B629" i="7" s="1"/>
  <c r="B619" i="7" a="1"/>
  <c r="B619" i="7" s="1"/>
  <c r="B615" i="7" a="1"/>
  <c r="B615" i="7" s="1"/>
  <c r="B612" i="7" a="1"/>
  <c r="B612" i="7" s="1"/>
  <c r="B608" i="7" a="1"/>
  <c r="B608" i="7" s="1"/>
  <c r="B601" i="7" a="1"/>
  <c r="B601" i="7" s="1"/>
  <c r="B597" i="7" a="1"/>
  <c r="B597" i="7" s="1"/>
  <c r="B594" i="7" a="1"/>
  <c r="B594" i="7" s="1"/>
  <c r="B583" i="7" a="1"/>
  <c r="B583" i="7" s="1"/>
  <c r="B580" i="7" a="1"/>
  <c r="B580" i="7" s="1"/>
  <c r="B576" i="7" a="1"/>
  <c r="B576" i="7" s="1"/>
  <c r="B569" i="7" a="1"/>
  <c r="B569" i="7" s="1"/>
  <c r="B565" i="7" a="1"/>
  <c r="B565" i="7" s="1"/>
  <c r="B562" i="7" a="1"/>
  <c r="B562" i="7" s="1"/>
  <c r="B551" i="7" a="1"/>
  <c r="B551" i="7" s="1"/>
  <c r="B548" i="7" a="1"/>
  <c r="B548" i="7" s="1"/>
  <c r="B545" i="7" a="1"/>
  <c r="B545" i="7" s="1"/>
  <c r="B540" i="7" a="1"/>
  <c r="B540" i="7" s="1"/>
  <c r="B537" i="7" a="1"/>
  <c r="B537" i="7" s="1"/>
  <c r="B532" i="7" a="1"/>
  <c r="B532" i="7" s="1"/>
  <c r="B529" i="7" a="1"/>
  <c r="B529" i="7" s="1"/>
  <c r="B524" i="7" a="1"/>
  <c r="B524" i="7" s="1"/>
  <c r="B521" i="7" a="1"/>
  <c r="B521" i="7" s="1"/>
  <c r="B516" i="7" a="1"/>
  <c r="B516" i="7" s="1"/>
  <c r="B513" i="7" a="1"/>
  <c r="B513" i="7" s="1"/>
  <c r="B508" i="7" a="1"/>
  <c r="B508" i="7" s="1"/>
  <c r="B505" i="7" a="1"/>
  <c r="B505" i="7" s="1"/>
  <c r="B500" i="7" a="1"/>
  <c r="B500" i="7" s="1"/>
  <c r="B497" i="7" a="1"/>
  <c r="B497" i="7" s="1"/>
  <c r="B492" i="7" a="1"/>
  <c r="B492" i="7" s="1"/>
  <c r="B489" i="7" a="1"/>
  <c r="B489" i="7" s="1"/>
  <c r="B484" i="7" a="1"/>
  <c r="B484" i="7" s="1"/>
  <c r="B481" i="7" a="1"/>
  <c r="B481" i="7" s="1"/>
  <c r="B476" i="7" a="1"/>
  <c r="B476" i="7" s="1"/>
  <c r="B473" i="7" a="1"/>
  <c r="B473" i="7" s="1"/>
  <c r="B468" i="7" a="1"/>
  <c r="B468" i="7" s="1"/>
  <c r="B465" i="7" a="1"/>
  <c r="B465" i="7" s="1"/>
  <c r="B460" i="7" a="1"/>
  <c r="B460" i="7" s="1"/>
  <c r="B457" i="7" a="1"/>
  <c r="B457" i="7" s="1"/>
  <c r="B452" i="7" a="1"/>
  <c r="B452" i="7" s="1"/>
  <c r="B449" i="7" a="1"/>
  <c r="B449" i="7" s="1"/>
  <c r="B444" i="7" a="1"/>
  <c r="B444" i="7" s="1"/>
  <c r="B441" i="7" a="1"/>
  <c r="B441" i="7" s="1"/>
  <c r="B436" i="7" a="1"/>
  <c r="B436" i="7" s="1"/>
  <c r="B433" i="7" a="1"/>
  <c r="B433" i="7" s="1"/>
  <c r="B428" i="7" a="1"/>
  <c r="B428" i="7" s="1"/>
  <c r="B425" i="7" a="1"/>
  <c r="B425" i="7" s="1"/>
  <c r="B420" i="7" a="1"/>
  <c r="B420" i="7" s="1"/>
  <c r="B417" i="7" a="1"/>
  <c r="B417" i="7" s="1"/>
  <c r="B412" i="7" a="1"/>
  <c r="B412" i="7" s="1"/>
  <c r="B409" i="7" a="1"/>
  <c r="B409" i="7" s="1"/>
  <c r="B404" i="7" a="1"/>
  <c r="B404" i="7" s="1"/>
  <c r="B401" i="7" a="1"/>
  <c r="B401" i="7" s="1"/>
  <c r="B396" i="7" a="1"/>
  <c r="B396" i="7" s="1"/>
  <c r="B393" i="7" a="1"/>
  <c r="B393" i="7" s="1"/>
  <c r="B388" i="7" a="1"/>
  <c r="B388" i="7" s="1"/>
  <c r="B385" i="7" a="1"/>
  <c r="B385" i="7" s="1"/>
  <c r="B380" i="7" a="1"/>
  <c r="B380" i="7" s="1"/>
  <c r="B377" i="7" a="1"/>
  <c r="B377" i="7" s="1"/>
  <c r="B372" i="7" a="1"/>
  <c r="B372" i="7" s="1"/>
  <c r="B369" i="7" a="1"/>
  <c r="B369" i="7" s="1"/>
  <c r="B364" i="7" a="1"/>
  <c r="B364" i="7" s="1"/>
  <c r="B361" i="7" a="1"/>
  <c r="B361" i="7" s="1"/>
  <c r="B356" i="7" a="1"/>
  <c r="B356" i="7" s="1"/>
  <c r="B353" i="7" a="1"/>
  <c r="B353" i="7" s="1"/>
  <c r="B912" i="7" a="1"/>
  <c r="B912" i="7" s="1"/>
  <c r="B854" i="7" a="1"/>
  <c r="B854" i="7" s="1"/>
  <c r="B750" i="7" a="1"/>
  <c r="B750" i="7" s="1"/>
  <c r="B742" i="7" a="1"/>
  <c r="B742" i="7" s="1"/>
  <c r="B718" i="7" a="1"/>
  <c r="B718" i="7" s="1"/>
  <c r="B713" i="7" a="1"/>
  <c r="B713" i="7" s="1"/>
  <c r="B708" i="7" a="1"/>
  <c r="B708" i="7" s="1"/>
  <c r="B704" i="7" a="1"/>
  <c r="B704" i="7" s="1"/>
  <c r="B699" i="7" a="1"/>
  <c r="B699" i="7" s="1"/>
  <c r="B694" i="7" a="1"/>
  <c r="B694" i="7" s="1"/>
  <c r="B689" i="7" a="1"/>
  <c r="B689" i="7" s="1"/>
  <c r="B685" i="7" a="1"/>
  <c r="B685" i="7" s="1"/>
  <c r="B680" i="7" a="1"/>
  <c r="B680" i="7" s="1"/>
  <c r="B675" i="7" a="1"/>
  <c r="B675" i="7" s="1"/>
  <c r="B665" i="7" a="1"/>
  <c r="B665" i="7" s="1"/>
  <c r="B661" i="7" a="1"/>
  <c r="B661" i="7" s="1"/>
  <c r="B651" i="7" a="1"/>
  <c r="B651" i="7" s="1"/>
  <c r="B637" i="7" a="1"/>
  <c r="B637" i="7" s="1"/>
  <c r="B628" i="7" a="1"/>
  <c r="B628" i="7" s="1"/>
  <c r="B607" i="7" a="1"/>
  <c r="B607" i="7" s="1"/>
  <c r="B604" i="7" a="1"/>
  <c r="B604" i="7" s="1"/>
  <c r="B600" i="7" a="1"/>
  <c r="B600" i="7" s="1"/>
  <c r="B593" i="7" a="1"/>
  <c r="B593" i="7" s="1"/>
  <c r="B589" i="7" a="1"/>
  <c r="B589" i="7" s="1"/>
  <c r="B586" i="7" a="1"/>
  <c r="B586" i="7" s="1"/>
  <c r="B575" i="7" a="1"/>
  <c r="B575" i="7" s="1"/>
  <c r="B572" i="7" a="1"/>
  <c r="B572" i="7" s="1"/>
  <c r="B568" i="7" a="1"/>
  <c r="B568" i="7" s="1"/>
  <c r="B561" i="7" a="1"/>
  <c r="B561" i="7" s="1"/>
  <c r="B557" i="7" a="1"/>
  <c r="B557" i="7" s="1"/>
  <c r="B554" i="7" a="1"/>
  <c r="B554" i="7" s="1"/>
  <c r="B547" i="7" a="1"/>
  <c r="B547" i="7" s="1"/>
  <c r="B542" i="7" a="1"/>
  <c r="B542" i="7" s="1"/>
  <c r="B539" i="7" a="1"/>
  <c r="B539" i="7" s="1"/>
  <c r="B534" i="7" a="1"/>
  <c r="B534" i="7" s="1"/>
  <c r="B531" i="7" a="1"/>
  <c r="B531" i="7" s="1"/>
  <c r="B526" i="7" a="1"/>
  <c r="B526" i="7" s="1"/>
  <c r="B523" i="7" a="1"/>
  <c r="B523" i="7" s="1"/>
  <c r="B518" i="7" a="1"/>
  <c r="B518" i="7" s="1"/>
  <c r="B515" i="7" a="1"/>
  <c r="B515" i="7" s="1"/>
  <c r="B510" i="7" a="1"/>
  <c r="B510" i="7" s="1"/>
  <c r="B507" i="7" a="1"/>
  <c r="B507" i="7" s="1"/>
  <c r="B502" i="7" a="1"/>
  <c r="B502" i="7" s="1"/>
  <c r="B499" i="7" a="1"/>
  <c r="B499" i="7" s="1"/>
  <c r="B494" i="7" a="1"/>
  <c r="B494" i="7" s="1"/>
  <c r="B491" i="7" a="1"/>
  <c r="B491" i="7" s="1"/>
  <c r="B486" i="7" a="1"/>
  <c r="B486" i="7" s="1"/>
  <c r="B483" i="7" a="1"/>
  <c r="B483" i="7" s="1"/>
  <c r="B478" i="7" a="1"/>
  <c r="B478" i="7" s="1"/>
  <c r="B475" i="7" a="1"/>
  <c r="B475" i="7" s="1"/>
  <c r="B470" i="7" a="1"/>
  <c r="B470" i="7" s="1"/>
  <c r="B467" i="7" a="1"/>
  <c r="B467" i="7" s="1"/>
  <c r="B462" i="7" a="1"/>
  <c r="B462" i="7" s="1"/>
  <c r="B459" i="7" a="1"/>
  <c r="B459" i="7" s="1"/>
  <c r="B454" i="7" a="1"/>
  <c r="B454" i="7" s="1"/>
  <c r="B451" i="7" a="1"/>
  <c r="B451" i="7" s="1"/>
  <c r="B446" i="7" a="1"/>
  <c r="B446" i="7" s="1"/>
  <c r="B443" i="7" a="1"/>
  <c r="B443" i="7" s="1"/>
  <c r="B438" i="7" a="1"/>
  <c r="B438" i="7" s="1"/>
  <c r="B435" i="7" a="1"/>
  <c r="B435" i="7" s="1"/>
  <c r="B430" i="7" a="1"/>
  <c r="B430" i="7" s="1"/>
  <c r="B427" i="7" a="1"/>
  <c r="B427" i="7" s="1"/>
  <c r="B422" i="7" a="1"/>
  <c r="B422" i="7" s="1"/>
  <c r="B419" i="7" a="1"/>
  <c r="B419" i="7" s="1"/>
  <c r="B414" i="7" a="1"/>
  <c r="B414" i="7" s="1"/>
  <c r="B411" i="7" a="1"/>
  <c r="B411" i="7" s="1"/>
  <c r="B406" i="7" a="1"/>
  <c r="B406" i="7" s="1"/>
  <c r="B403" i="7" a="1"/>
  <c r="B403" i="7" s="1"/>
  <c r="B398" i="7" a="1"/>
  <c r="B398" i="7" s="1"/>
  <c r="B395" i="7" a="1"/>
  <c r="B395" i="7" s="1"/>
  <c r="B390" i="7" a="1"/>
  <c r="B390" i="7" s="1"/>
  <c r="B387" i="7" a="1"/>
  <c r="B387" i="7" s="1"/>
  <c r="B382" i="7" a="1"/>
  <c r="B382" i="7" s="1"/>
  <c r="B379" i="7" a="1"/>
  <c r="B379" i="7" s="1"/>
  <c r="B374" i="7" a="1"/>
  <c r="B374" i="7" s="1"/>
  <c r="B371" i="7" a="1"/>
  <c r="B371" i="7" s="1"/>
  <c r="B366" i="7" a="1"/>
  <c r="B366" i="7" s="1"/>
  <c r="B363" i="7" a="1"/>
  <c r="B363" i="7" s="1"/>
  <c r="B358" i="7" a="1"/>
  <c r="B358" i="7" s="1"/>
  <c r="B355" i="7" a="1"/>
  <c r="B355" i="7" s="1"/>
  <c r="B350" i="7" a="1"/>
  <c r="B350" i="7" s="1"/>
  <c r="B348" i="7" a="1"/>
  <c r="B348" i="7" s="1"/>
  <c r="B346" i="7" a="1"/>
  <c r="B346" i="7" s="1"/>
  <c r="B344" i="7" a="1"/>
  <c r="B344" i="7" s="1"/>
  <c r="B342" i="7" a="1"/>
  <c r="B342" i="7" s="1"/>
  <c r="B340" i="7" a="1"/>
  <c r="B340" i="7" s="1"/>
  <c r="B338" i="7" a="1"/>
  <c r="B338" i="7" s="1"/>
  <c r="B336" i="7" a="1"/>
  <c r="B336" i="7" s="1"/>
  <c r="B334" i="7" a="1"/>
  <c r="B334" i="7" s="1"/>
  <c r="B332" i="7" a="1"/>
  <c r="B332" i="7" s="1"/>
  <c r="B330" i="7" a="1"/>
  <c r="B330" i="7" s="1"/>
  <c r="B328" i="7" a="1"/>
  <c r="B328" i="7" s="1"/>
  <c r="B326" i="7" a="1"/>
  <c r="B326" i="7" s="1"/>
  <c r="B324" i="7" a="1"/>
  <c r="B324" i="7" s="1"/>
  <c r="B322" i="7" a="1"/>
  <c r="B322" i="7" s="1"/>
  <c r="B320" i="7" a="1"/>
  <c r="B320" i="7" s="1"/>
  <c r="B318" i="7" a="1"/>
  <c r="B318" i="7" s="1"/>
  <c r="B316" i="7" a="1"/>
  <c r="B316" i="7" s="1"/>
  <c r="B314" i="7" a="1"/>
  <c r="B314" i="7" s="1"/>
  <c r="B312" i="7" a="1"/>
  <c r="B312" i="7" s="1"/>
  <c r="B310" i="7" a="1"/>
  <c r="B310" i="7" s="1"/>
  <c r="B308" i="7" a="1"/>
  <c r="B308" i="7" s="1"/>
  <c r="B306" i="7" a="1"/>
  <c r="B306" i="7" s="1"/>
  <c r="B304" i="7" a="1"/>
  <c r="B304" i="7" s="1"/>
  <c r="B302" i="7" a="1"/>
  <c r="B302" i="7" s="1"/>
  <c r="B300" i="7" a="1"/>
  <c r="B300" i="7" s="1"/>
  <c r="B298" i="7" a="1"/>
  <c r="B298" i="7" s="1"/>
  <c r="B296" i="7" a="1"/>
  <c r="B296" i="7" s="1"/>
  <c r="B294" i="7" a="1"/>
  <c r="B294" i="7" s="1"/>
  <c r="B292" i="7" a="1"/>
  <c r="B292" i="7" s="1"/>
  <c r="B290" i="7" a="1"/>
  <c r="B290" i="7" s="1"/>
  <c r="B288" i="7" a="1"/>
  <c r="B288" i="7" s="1"/>
  <c r="B286" i="7" a="1"/>
  <c r="B286" i="7" s="1"/>
  <c r="B284" i="7" a="1"/>
  <c r="B284" i="7" s="1"/>
  <c r="B282" i="7" a="1"/>
  <c r="B282" i="7" s="1"/>
  <c r="B280" i="7" a="1"/>
  <c r="B280" i="7" s="1"/>
  <c r="B278" i="7" a="1"/>
  <c r="B278" i="7" s="1"/>
  <c r="B276" i="7" a="1"/>
  <c r="B276" i="7" s="1"/>
  <c r="B274" i="7" a="1"/>
  <c r="B274" i="7" s="1"/>
  <c r="B272" i="7" a="1"/>
  <c r="B272" i="7" s="1"/>
  <c r="B270" i="7" a="1"/>
  <c r="B270" i="7" s="1"/>
  <c r="B268" i="7" a="1"/>
  <c r="B268" i="7" s="1"/>
  <c r="B266" i="7" a="1"/>
  <c r="B266" i="7" s="1"/>
  <c r="B264" i="7" a="1"/>
  <c r="B264" i="7" s="1"/>
  <c r="B262" i="7" a="1"/>
  <c r="B262" i="7" s="1"/>
  <c r="B260" i="7" a="1"/>
  <c r="B260" i="7" s="1"/>
  <c r="B258" i="7" a="1"/>
  <c r="B258" i="7" s="1"/>
  <c r="B256" i="7" a="1"/>
  <c r="B256" i="7" s="1"/>
  <c r="B254" i="7" a="1"/>
  <c r="B254" i="7" s="1"/>
  <c r="B252" i="7" a="1"/>
  <c r="B252" i="7" s="1"/>
  <c r="B250" i="7" a="1"/>
  <c r="B250" i="7" s="1"/>
  <c r="B248" i="7" a="1"/>
  <c r="B248" i="7" s="1"/>
  <c r="B246" i="7" a="1"/>
  <c r="B246" i="7" s="1"/>
  <c r="B244" i="7" a="1"/>
  <c r="B244" i="7" s="1"/>
  <c r="B242" i="7" a="1"/>
  <c r="B242" i="7" s="1"/>
  <c r="B240" i="7" a="1"/>
  <c r="B240" i="7" s="1"/>
  <c r="B955" i="7" a="1"/>
  <c r="B955" i="7" s="1"/>
  <c r="B891" i="7" a="1"/>
  <c r="B891" i="7" s="1"/>
  <c r="B847" i="7" a="1"/>
  <c r="B847" i="7" s="1"/>
  <c r="B816" i="7" a="1"/>
  <c r="B816" i="7" s="1"/>
  <c r="B755" i="7" a="1"/>
  <c r="B755" i="7" s="1"/>
  <c r="B747" i="7" a="1"/>
  <c r="B747" i="7" s="1"/>
  <c r="B740" i="7" a="1"/>
  <c r="B740" i="7" s="1"/>
  <c r="B734" i="7" a="1"/>
  <c r="B734" i="7" s="1"/>
  <c r="B726" i="7" a="1"/>
  <c r="B726" i="7" s="1"/>
  <c r="B721" i="7" a="1"/>
  <c r="B721" i="7" s="1"/>
  <c r="B717" i="7" a="1"/>
  <c r="B717" i="7" s="1"/>
  <c r="B712" i="7" a="1"/>
  <c r="B712" i="7" s="1"/>
  <c r="B707" i="7" a="1"/>
  <c r="B707" i="7" s="1"/>
  <c r="B697" i="7" a="1"/>
  <c r="B697" i="7" s="1"/>
  <c r="B693" i="7" a="1"/>
  <c r="B693" i="7" s="1"/>
  <c r="B683" i="7" a="1"/>
  <c r="B683" i="7" s="1"/>
  <c r="B669" i="7" a="1"/>
  <c r="B669" i="7" s="1"/>
  <c r="B660" i="7" a="1"/>
  <c r="B660" i="7" s="1"/>
  <c r="B646" i="7" a="1"/>
  <c r="B646" i="7" s="1"/>
  <c r="B636" i="7" a="1"/>
  <c r="B636" i="7" s="1"/>
  <c r="B632" i="7" a="1"/>
  <c r="B632" i="7" s="1"/>
  <c r="B622" i="7" a="1"/>
  <c r="B622" i="7" s="1"/>
  <c r="B617" i="7" a="1"/>
  <c r="B617" i="7" s="1"/>
  <c r="B613" i="7" a="1"/>
  <c r="B613" i="7" s="1"/>
  <c r="B610" i="7" a="1"/>
  <c r="B610" i="7" s="1"/>
  <c r="B599" i="7" a="1"/>
  <c r="B599" i="7" s="1"/>
  <c r="B596" i="7" a="1"/>
  <c r="B596" i="7" s="1"/>
  <c r="B592" i="7" a="1"/>
  <c r="B592" i="7" s="1"/>
  <c r="B585" i="7" a="1"/>
  <c r="B585" i="7" s="1"/>
  <c r="B581" i="7" a="1"/>
  <c r="B581" i="7" s="1"/>
  <c r="B578" i="7" a="1"/>
  <c r="B578" i="7" s="1"/>
  <c r="B567" i="7" a="1"/>
  <c r="B567" i="7" s="1"/>
  <c r="B564" i="7" a="1"/>
  <c r="B564" i="7" s="1"/>
  <c r="B560" i="7" a="1"/>
  <c r="B560" i="7" s="1"/>
  <c r="B553" i="7" a="1"/>
  <c r="B553" i="7" s="1"/>
  <c r="B549" i="7" a="1"/>
  <c r="B549" i="7" s="1"/>
  <c r="B544" i="7" a="1"/>
  <c r="B544" i="7" s="1"/>
  <c r="B541" i="7" a="1"/>
  <c r="B541" i="7" s="1"/>
  <c r="B536" i="7" a="1"/>
  <c r="B536" i="7" s="1"/>
  <c r="B533" i="7" a="1"/>
  <c r="B533" i="7" s="1"/>
  <c r="B528" i="7" a="1"/>
  <c r="B528" i="7" s="1"/>
  <c r="B525" i="7" a="1"/>
  <c r="B525" i="7" s="1"/>
  <c r="B520" i="7" a="1"/>
  <c r="B520" i="7" s="1"/>
  <c r="B517" i="7" a="1"/>
  <c r="B517" i="7" s="1"/>
  <c r="B512" i="7" a="1"/>
  <c r="B512" i="7" s="1"/>
  <c r="B509" i="7" a="1"/>
  <c r="B509" i="7" s="1"/>
  <c r="B504" i="7" a="1"/>
  <c r="B504" i="7" s="1"/>
  <c r="B501" i="7" a="1"/>
  <c r="B501" i="7" s="1"/>
  <c r="B496" i="7" a="1"/>
  <c r="B496" i="7" s="1"/>
  <c r="B493" i="7" a="1"/>
  <c r="B493" i="7" s="1"/>
  <c r="B488" i="7" a="1"/>
  <c r="B488" i="7" s="1"/>
  <c r="B485" i="7" a="1"/>
  <c r="B485" i="7" s="1"/>
  <c r="B480" i="7" a="1"/>
  <c r="B480" i="7" s="1"/>
  <c r="B477" i="7" a="1"/>
  <c r="B477" i="7" s="1"/>
  <c r="B472" i="7" a="1"/>
  <c r="B472" i="7" s="1"/>
  <c r="B469" i="7" a="1"/>
  <c r="B469" i="7" s="1"/>
  <c r="B464" i="7" a="1"/>
  <c r="B464" i="7" s="1"/>
  <c r="B461" i="7" a="1"/>
  <c r="B461" i="7" s="1"/>
  <c r="B456" i="7" a="1"/>
  <c r="B456" i="7" s="1"/>
  <c r="B453" i="7" a="1"/>
  <c r="B453" i="7" s="1"/>
  <c r="B448" i="7" a="1"/>
  <c r="B448" i="7" s="1"/>
  <c r="B445" i="7" a="1"/>
  <c r="B445" i="7" s="1"/>
  <c r="B440" i="7" a="1"/>
  <c r="B440" i="7" s="1"/>
  <c r="B437" i="7" a="1"/>
  <c r="B437" i="7" s="1"/>
  <c r="B432" i="7" a="1"/>
  <c r="B432" i="7" s="1"/>
  <c r="B429" i="7" a="1"/>
  <c r="B429" i="7" s="1"/>
  <c r="B424" i="7" a="1"/>
  <c r="B424" i="7" s="1"/>
  <c r="B421" i="7" a="1"/>
  <c r="B421" i="7" s="1"/>
  <c r="B416" i="7" a="1"/>
  <c r="B416" i="7" s="1"/>
  <c r="B413" i="7" a="1"/>
  <c r="B413" i="7" s="1"/>
  <c r="B408" i="7" a="1"/>
  <c r="B408" i="7" s="1"/>
  <c r="B405" i="7" a="1"/>
  <c r="B405" i="7" s="1"/>
  <c r="B400" i="7" a="1"/>
  <c r="B400" i="7" s="1"/>
  <c r="B397" i="7" a="1"/>
  <c r="B397" i="7" s="1"/>
  <c r="B392" i="7" a="1"/>
  <c r="B392" i="7" s="1"/>
  <c r="B389" i="7" a="1"/>
  <c r="B389" i="7" s="1"/>
  <c r="B384" i="7" a="1"/>
  <c r="B384" i="7" s="1"/>
  <c r="B381" i="7" a="1"/>
  <c r="B381" i="7" s="1"/>
  <c r="B376" i="7" a="1"/>
  <c r="B376" i="7" s="1"/>
  <c r="B373" i="7" a="1"/>
  <c r="B373" i="7" s="1"/>
  <c r="B368" i="7" a="1"/>
  <c r="B368" i="7" s="1"/>
  <c r="B365" i="7" a="1"/>
  <c r="B365" i="7" s="1"/>
  <c r="B360" i="7" a="1"/>
  <c r="B360" i="7" s="1"/>
  <c r="B357" i="7" a="1"/>
  <c r="B357" i="7" s="1"/>
  <c r="B352" i="7" a="1"/>
  <c r="B352" i="7" s="1"/>
  <c r="B739" i="7" a="1"/>
  <c r="B739" i="7" s="1"/>
  <c r="B715" i="7" a="1"/>
  <c r="B715" i="7" s="1"/>
  <c r="B678" i="7" a="1"/>
  <c r="B678" i="7" s="1"/>
  <c r="B640" i="7" a="1"/>
  <c r="B640" i="7" s="1"/>
  <c r="B621" i="7" a="1"/>
  <c r="B621" i="7" s="1"/>
  <c r="B605" i="7" a="1"/>
  <c r="B605" i="7" s="1"/>
  <c r="B591" i="7" a="1"/>
  <c r="B591" i="7" s="1"/>
  <c r="B577" i="7" a="1"/>
  <c r="B577" i="7" s="1"/>
  <c r="B538" i="7" a="1"/>
  <c r="B538" i="7" s="1"/>
  <c r="B527" i="7" a="1"/>
  <c r="B527" i="7" s="1"/>
  <c r="B506" i="7" a="1"/>
  <c r="B506" i="7" s="1"/>
  <c r="B495" i="7" a="1"/>
  <c r="B495" i="7" s="1"/>
  <c r="B474" i="7" a="1"/>
  <c r="B474" i="7" s="1"/>
  <c r="B463" i="7" a="1"/>
  <c r="B463" i="7" s="1"/>
  <c r="B442" i="7" a="1"/>
  <c r="B442" i="7" s="1"/>
  <c r="B431" i="7" a="1"/>
  <c r="B431" i="7" s="1"/>
  <c r="B410" i="7" a="1"/>
  <c r="B410" i="7" s="1"/>
  <c r="B399" i="7" a="1"/>
  <c r="B399" i="7" s="1"/>
  <c r="B378" i="7" a="1"/>
  <c r="B378" i="7" s="1"/>
  <c r="B367" i="7" a="1"/>
  <c r="B367" i="7" s="1"/>
  <c r="B347" i="7" a="1"/>
  <c r="B347" i="7" s="1"/>
  <c r="B339" i="7" a="1"/>
  <c r="B339" i="7" s="1"/>
  <c r="B331" i="7" a="1"/>
  <c r="B331" i="7" s="1"/>
  <c r="B323" i="7" a="1"/>
  <c r="B323" i="7" s="1"/>
  <c r="B315" i="7" a="1"/>
  <c r="B315" i="7" s="1"/>
  <c r="B307" i="7" a="1"/>
  <c r="B307" i="7" s="1"/>
  <c r="B299" i="7" a="1"/>
  <c r="B299" i="7" s="1"/>
  <c r="B291" i="7" a="1"/>
  <c r="B291" i="7" s="1"/>
  <c r="B283" i="7" a="1"/>
  <c r="B283" i="7" s="1"/>
  <c r="B275" i="7" a="1"/>
  <c r="B275" i="7" s="1"/>
  <c r="B267" i="7" a="1"/>
  <c r="B267" i="7" s="1"/>
  <c r="B238" i="7" a="1"/>
  <c r="B238" i="7" s="1"/>
  <c r="B233" i="7" a="1"/>
  <c r="B233" i="7" s="1"/>
  <c r="B230" i="7" a="1"/>
  <c r="B230" i="7" s="1"/>
  <c r="B225" i="7" a="1"/>
  <c r="B225" i="7" s="1"/>
  <c r="B222" i="7" a="1"/>
  <c r="B222" i="7" s="1"/>
  <c r="B217" i="7" a="1"/>
  <c r="B217" i="7" s="1"/>
  <c r="B214" i="7" a="1"/>
  <c r="B214" i="7" s="1"/>
  <c r="B209" i="7" a="1"/>
  <c r="B209" i="7" s="1"/>
  <c r="B206" i="7" a="1"/>
  <c r="B206" i="7" s="1"/>
  <c r="B201" i="7" a="1"/>
  <c r="B201" i="7" s="1"/>
  <c r="B198" i="7" a="1"/>
  <c r="B198" i="7" s="1"/>
  <c r="B193" i="7" a="1"/>
  <c r="B193" i="7" s="1"/>
  <c r="B190" i="7" a="1"/>
  <c r="B190" i="7" s="1"/>
  <c r="B185" i="7" a="1"/>
  <c r="B185" i="7" s="1"/>
  <c r="B182" i="7" a="1"/>
  <c r="B182" i="7" s="1"/>
  <c r="B177" i="7" a="1"/>
  <c r="B177" i="7" s="1"/>
  <c r="B174" i="7" a="1"/>
  <c r="B174" i="7" s="1"/>
  <c r="B169" i="7" a="1"/>
  <c r="B169" i="7" s="1"/>
  <c r="B166" i="7" a="1"/>
  <c r="B166" i="7" s="1"/>
  <c r="B161" i="7" a="1"/>
  <c r="B161" i="7" s="1"/>
  <c r="B158" i="7" a="1"/>
  <c r="B158" i="7" s="1"/>
  <c r="B153" i="7" a="1"/>
  <c r="B153" i="7" s="1"/>
  <c r="B150" i="7" a="1"/>
  <c r="B150" i="7" s="1"/>
  <c r="B145" i="7" a="1"/>
  <c r="B145" i="7" s="1"/>
  <c r="B142" i="7" a="1"/>
  <c r="B142" i="7" s="1"/>
  <c r="B137" i="7" a="1"/>
  <c r="B137" i="7" s="1"/>
  <c r="B134" i="7" a="1"/>
  <c r="B134" i="7" s="1"/>
  <c r="B129" i="7" a="1"/>
  <c r="B129" i="7" s="1"/>
  <c r="B126" i="7" a="1"/>
  <c r="B126" i="7" s="1"/>
  <c r="B121" i="7" a="1"/>
  <c r="B121" i="7" s="1"/>
  <c r="B118" i="7" a="1"/>
  <c r="B118" i="7" s="1"/>
  <c r="B113" i="7" a="1"/>
  <c r="B113" i="7" s="1"/>
  <c r="B110" i="7" a="1"/>
  <c r="B110" i="7" s="1"/>
  <c r="B105" i="7" a="1"/>
  <c r="B105" i="7" s="1"/>
  <c r="B102" i="7" a="1"/>
  <c r="B102" i="7" s="1"/>
  <c r="B97" i="7" a="1"/>
  <c r="B97" i="7" s="1"/>
  <c r="B94" i="7" a="1"/>
  <c r="B94" i="7" s="1"/>
  <c r="B89" i="7" a="1"/>
  <c r="B89" i="7" s="1"/>
  <c r="B86" i="7" a="1"/>
  <c r="B86" i="7" s="1"/>
  <c r="B81" i="7" a="1"/>
  <c r="B81" i="7" s="1"/>
  <c r="B78" i="7" a="1"/>
  <c r="B78" i="7" s="1"/>
  <c r="B73" i="7" a="1"/>
  <c r="B73" i="7" s="1"/>
  <c r="B70" i="7" a="1"/>
  <c r="B70" i="7" s="1"/>
  <c r="B65" i="7" a="1"/>
  <c r="B65" i="7" s="1"/>
  <c r="B62" i="7" a="1"/>
  <c r="B62" i="7" s="1"/>
  <c r="B57" i="7" a="1"/>
  <c r="B57" i="7" s="1"/>
  <c r="B54" i="7" a="1"/>
  <c r="B54" i="7" s="1"/>
  <c r="B49" i="7" a="1"/>
  <c r="B49" i="7" s="1"/>
  <c r="B46" i="7" a="1"/>
  <c r="B46" i="7" s="1"/>
  <c r="B41" i="7" a="1"/>
  <c r="B41" i="7" s="1"/>
  <c r="B38" i="7" a="1"/>
  <c r="B38" i="7" s="1"/>
  <c r="B33" i="7" a="1"/>
  <c r="B33" i="7" s="1"/>
  <c r="B30" i="7" a="1"/>
  <c r="B30" i="7" s="1"/>
  <c r="B25" i="7" a="1"/>
  <c r="B25" i="7" s="1"/>
  <c r="B22" i="7" a="1"/>
  <c r="B22" i="7" s="1"/>
  <c r="B17" i="7" a="1"/>
  <c r="B17" i="7" s="1"/>
  <c r="B14" i="7" a="1"/>
  <c r="B14" i="7" s="1"/>
  <c r="B9" i="7" a="1"/>
  <c r="B9" i="7" s="1"/>
  <c r="B880" i="7" a="1"/>
  <c r="B880" i="7" s="1"/>
  <c r="B763" i="7" a="1"/>
  <c r="B763" i="7" s="1"/>
  <c r="B731" i="7" a="1"/>
  <c r="B731" i="7" s="1"/>
  <c r="B692" i="7" a="1"/>
  <c r="B692" i="7" s="1"/>
  <c r="B654" i="7" a="1"/>
  <c r="B654" i="7" s="1"/>
  <c r="B635" i="7" a="1"/>
  <c r="B635" i="7" s="1"/>
  <c r="B616" i="7" a="1"/>
  <c r="B616" i="7" s="1"/>
  <c r="B602" i="7" a="1"/>
  <c r="B602" i="7" s="1"/>
  <c r="B588" i="7" a="1"/>
  <c r="B588" i="7" s="1"/>
  <c r="B573" i="7" a="1"/>
  <c r="B573" i="7" s="1"/>
  <c r="B559" i="7" a="1"/>
  <c r="B559" i="7" s="1"/>
  <c r="B546" i="7" a="1"/>
  <c r="B546" i="7" s="1"/>
  <c r="B535" i="7" a="1"/>
  <c r="B535" i="7" s="1"/>
  <c r="B514" i="7" a="1"/>
  <c r="B514" i="7" s="1"/>
  <c r="B503" i="7" a="1"/>
  <c r="B503" i="7" s="1"/>
  <c r="B482" i="7" a="1"/>
  <c r="B482" i="7" s="1"/>
  <c r="B471" i="7" a="1"/>
  <c r="B471" i="7" s="1"/>
  <c r="B450" i="7" a="1"/>
  <c r="B450" i="7" s="1"/>
  <c r="B439" i="7" a="1"/>
  <c r="B439" i="7" s="1"/>
  <c r="B418" i="7" a="1"/>
  <c r="B418" i="7" s="1"/>
  <c r="B407" i="7" a="1"/>
  <c r="B407" i="7" s="1"/>
  <c r="B386" i="7" a="1"/>
  <c r="B386" i="7" s="1"/>
  <c r="B375" i="7" a="1"/>
  <c r="B375" i="7" s="1"/>
  <c r="B354" i="7" a="1"/>
  <c r="B354" i="7" s="1"/>
  <c r="B345" i="7" a="1"/>
  <c r="B345" i="7" s="1"/>
  <c r="B337" i="7" a="1"/>
  <c r="B337" i="7" s="1"/>
  <c r="B329" i="7" a="1"/>
  <c r="B329" i="7" s="1"/>
  <c r="B321" i="7" a="1"/>
  <c r="B321" i="7" s="1"/>
  <c r="B313" i="7" a="1"/>
  <c r="B313" i="7" s="1"/>
  <c r="B305" i="7" a="1"/>
  <c r="B305" i="7" s="1"/>
  <c r="B297" i="7" a="1"/>
  <c r="B297" i="7" s="1"/>
  <c r="B289" i="7" a="1"/>
  <c r="B289" i="7" s="1"/>
  <c r="B281" i="7" a="1"/>
  <c r="B281" i="7" s="1"/>
  <c r="B273" i="7" a="1"/>
  <c r="B273" i="7" s="1"/>
  <c r="B265" i="7" a="1"/>
  <c r="B265" i="7" s="1"/>
  <c r="B261" i="7" a="1"/>
  <c r="B261" i="7" s="1"/>
  <c r="B257" i="7" a="1"/>
  <c r="B257" i="7" s="1"/>
  <c r="B253" i="7" a="1"/>
  <c r="B253" i="7" s="1"/>
  <c r="B249" i="7" a="1"/>
  <c r="B249" i="7" s="1"/>
  <c r="B245" i="7" a="1"/>
  <c r="B245" i="7" s="1"/>
  <c r="B241" i="7" a="1"/>
  <c r="B241" i="7" s="1"/>
  <c r="B235" i="7" a="1"/>
  <c r="B235" i="7" s="1"/>
  <c r="B232" i="7" a="1"/>
  <c r="B232" i="7" s="1"/>
  <c r="B227" i="7" a="1"/>
  <c r="B227" i="7" s="1"/>
  <c r="B224" i="7" a="1"/>
  <c r="B224" i="7" s="1"/>
  <c r="B219" i="7" a="1"/>
  <c r="B219" i="7" s="1"/>
  <c r="B216" i="7" a="1"/>
  <c r="B216" i="7" s="1"/>
  <c r="B211" i="7" a="1"/>
  <c r="B211" i="7" s="1"/>
  <c r="B208" i="7" a="1"/>
  <c r="B208" i="7" s="1"/>
  <c r="B203" i="7" a="1"/>
  <c r="B203" i="7" s="1"/>
  <c r="B200" i="7" a="1"/>
  <c r="B200" i="7" s="1"/>
  <c r="B195" i="7" a="1"/>
  <c r="B195" i="7" s="1"/>
  <c r="B192" i="7" a="1"/>
  <c r="B192" i="7" s="1"/>
  <c r="B187" i="7" a="1"/>
  <c r="B187" i="7" s="1"/>
  <c r="B184" i="7" a="1"/>
  <c r="B184" i="7" s="1"/>
  <c r="B179" i="7" a="1"/>
  <c r="B179" i="7" s="1"/>
  <c r="B176" i="7" a="1"/>
  <c r="B176" i="7" s="1"/>
  <c r="B171" i="7" a="1"/>
  <c r="B171" i="7" s="1"/>
  <c r="B168" i="7" a="1"/>
  <c r="B168" i="7" s="1"/>
  <c r="B163" i="7" a="1"/>
  <c r="B163" i="7" s="1"/>
  <c r="B160" i="7" a="1"/>
  <c r="B160" i="7" s="1"/>
  <c r="B155" i="7" a="1"/>
  <c r="B155" i="7" s="1"/>
  <c r="B152" i="7" a="1"/>
  <c r="B152" i="7" s="1"/>
  <c r="B147" i="7" a="1"/>
  <c r="B147" i="7" s="1"/>
  <c r="B144" i="7" a="1"/>
  <c r="B144" i="7" s="1"/>
  <c r="B139" i="7" a="1"/>
  <c r="B139" i="7" s="1"/>
  <c r="B136" i="7" a="1"/>
  <c r="B136" i="7" s="1"/>
  <c r="B131" i="7" a="1"/>
  <c r="B131" i="7" s="1"/>
  <c r="B128" i="7" a="1"/>
  <c r="B128" i="7" s="1"/>
  <c r="B123" i="7" a="1"/>
  <c r="B123" i="7" s="1"/>
  <c r="B120" i="7" a="1"/>
  <c r="B120" i="7" s="1"/>
  <c r="B115" i="7" a="1"/>
  <c r="B115" i="7" s="1"/>
  <c r="B112" i="7" a="1"/>
  <c r="B112" i="7" s="1"/>
  <c r="B107" i="7" a="1"/>
  <c r="B107" i="7" s="1"/>
  <c r="B104" i="7" a="1"/>
  <c r="B104" i="7" s="1"/>
  <c r="B99" i="7" a="1"/>
  <c r="B99" i="7" s="1"/>
  <c r="B96" i="7" a="1"/>
  <c r="B96" i="7" s="1"/>
  <c r="B91" i="7" a="1"/>
  <c r="B91" i="7" s="1"/>
  <c r="B88" i="7" a="1"/>
  <c r="B88" i="7" s="1"/>
  <c r="B83" i="7" a="1"/>
  <c r="B83" i="7" s="1"/>
  <c r="B80" i="7" a="1"/>
  <c r="B80" i="7" s="1"/>
  <c r="B75" i="7" a="1"/>
  <c r="B75" i="7" s="1"/>
  <c r="B72" i="7" a="1"/>
  <c r="B72" i="7" s="1"/>
  <c r="B67" i="7" a="1"/>
  <c r="B67" i="7" s="1"/>
  <c r="B64" i="7" a="1"/>
  <c r="B64" i="7" s="1"/>
  <c r="B59" i="7" a="1"/>
  <c r="B59" i="7" s="1"/>
  <c r="B56" i="7" a="1"/>
  <c r="B56" i="7" s="1"/>
  <c r="B51" i="7" a="1"/>
  <c r="B51" i="7" s="1"/>
  <c r="B48" i="7" a="1"/>
  <c r="B48" i="7" s="1"/>
  <c r="B43" i="7" a="1"/>
  <c r="B43" i="7" s="1"/>
  <c r="B40" i="7" a="1"/>
  <c r="B40" i="7" s="1"/>
  <c r="B35" i="7" a="1"/>
  <c r="B35" i="7" s="1"/>
  <c r="B32" i="7" a="1"/>
  <c r="B32" i="7" s="1"/>
  <c r="B27" i="7" a="1"/>
  <c r="B27" i="7" s="1"/>
  <c r="B24" i="7" a="1"/>
  <c r="B24" i="7" s="1"/>
  <c r="B19" i="7" a="1"/>
  <c r="B19" i="7" s="1"/>
  <c r="B16" i="7" a="1"/>
  <c r="B16" i="7" s="1"/>
  <c r="B11" i="7" a="1"/>
  <c r="B11" i="7" s="1"/>
  <c r="B840" i="7" a="1"/>
  <c r="B840" i="7" s="1"/>
  <c r="B725" i="7" a="1"/>
  <c r="B725" i="7" s="1"/>
  <c r="B668" i="7" a="1"/>
  <c r="B668" i="7" s="1"/>
  <c r="B649" i="7" a="1"/>
  <c r="B649" i="7" s="1"/>
  <c r="B630" i="7" a="1"/>
  <c r="B630" i="7" s="1"/>
  <c r="B584" i="7" a="1"/>
  <c r="B584" i="7" s="1"/>
  <c r="B570" i="7" a="1"/>
  <c r="B570" i="7" s="1"/>
  <c r="B556" i="7" a="1"/>
  <c r="B556" i="7" s="1"/>
  <c r="B543" i="7" a="1"/>
  <c r="B543" i="7" s="1"/>
  <c r="B522" i="7" a="1"/>
  <c r="B522" i="7" s="1"/>
  <c r="B511" i="7" a="1"/>
  <c r="B511" i="7" s="1"/>
  <c r="B490" i="7" a="1"/>
  <c r="B490" i="7" s="1"/>
  <c r="B479" i="7" a="1"/>
  <c r="B479" i="7" s="1"/>
  <c r="B458" i="7" a="1"/>
  <c r="B458" i="7" s="1"/>
  <c r="B447" i="7" a="1"/>
  <c r="B447" i="7" s="1"/>
  <c r="B426" i="7" a="1"/>
  <c r="B426" i="7" s="1"/>
  <c r="B415" i="7" a="1"/>
  <c r="B415" i="7" s="1"/>
  <c r="B394" i="7" a="1"/>
  <c r="B394" i="7" s="1"/>
  <c r="B383" i="7" a="1"/>
  <c r="B383" i="7" s="1"/>
  <c r="B362" i="7" a="1"/>
  <c r="B362" i="7" s="1"/>
  <c r="B351" i="7" a="1"/>
  <c r="B351" i="7" s="1"/>
  <c r="B343" i="7" a="1"/>
  <c r="B343" i="7" s="1"/>
  <c r="B335" i="7" a="1"/>
  <c r="B335" i="7" s="1"/>
  <c r="B327" i="7" a="1"/>
  <c r="B327" i="7" s="1"/>
  <c r="B319" i="7" a="1"/>
  <c r="B319" i="7" s="1"/>
  <c r="B311" i="7" a="1"/>
  <c r="B311" i="7" s="1"/>
  <c r="B303" i="7" a="1"/>
  <c r="B303" i="7" s="1"/>
  <c r="B295" i="7" a="1"/>
  <c r="B295" i="7" s="1"/>
  <c r="B287" i="7" a="1"/>
  <c r="B287" i="7" s="1"/>
  <c r="B279" i="7" a="1"/>
  <c r="B279" i="7" s="1"/>
  <c r="B271" i="7" a="1"/>
  <c r="B271" i="7" s="1"/>
  <c r="B237" i="7" a="1"/>
  <c r="B237" i="7" s="1"/>
  <c r="B234" i="7" a="1"/>
  <c r="B234" i="7" s="1"/>
  <c r="B229" i="7" a="1"/>
  <c r="B229" i="7" s="1"/>
  <c r="B226" i="7" a="1"/>
  <c r="B226" i="7" s="1"/>
  <c r="B221" i="7" a="1"/>
  <c r="B221" i="7" s="1"/>
  <c r="B218" i="7" a="1"/>
  <c r="B218" i="7" s="1"/>
  <c r="B213" i="7" a="1"/>
  <c r="B213" i="7" s="1"/>
  <c r="B210" i="7" a="1"/>
  <c r="B210" i="7" s="1"/>
  <c r="B205" i="7" a="1"/>
  <c r="B205" i="7" s="1"/>
  <c r="B202" i="7" a="1"/>
  <c r="B202" i="7" s="1"/>
  <c r="B197" i="7" a="1"/>
  <c r="B197" i="7" s="1"/>
  <c r="B194" i="7" a="1"/>
  <c r="B194" i="7" s="1"/>
  <c r="B189" i="7" a="1"/>
  <c r="B189" i="7" s="1"/>
  <c r="B186" i="7" a="1"/>
  <c r="B186" i="7" s="1"/>
  <c r="B181" i="7" a="1"/>
  <c r="B181" i="7" s="1"/>
  <c r="B178" i="7" a="1"/>
  <c r="B178" i="7" s="1"/>
  <c r="B173" i="7" a="1"/>
  <c r="B173" i="7" s="1"/>
  <c r="B170" i="7" a="1"/>
  <c r="B170" i="7" s="1"/>
  <c r="B165" i="7" a="1"/>
  <c r="B165" i="7" s="1"/>
  <c r="B162" i="7" a="1"/>
  <c r="B162" i="7" s="1"/>
  <c r="B157" i="7" a="1"/>
  <c r="B157" i="7" s="1"/>
  <c r="B154" i="7" a="1"/>
  <c r="B154" i="7" s="1"/>
  <c r="B149" i="7" a="1"/>
  <c r="B149" i="7" s="1"/>
  <c r="B146" i="7" a="1"/>
  <c r="B146" i="7" s="1"/>
  <c r="B141" i="7" a="1"/>
  <c r="B141" i="7" s="1"/>
  <c r="B138" i="7" a="1"/>
  <c r="B138" i="7" s="1"/>
  <c r="B133" i="7" a="1"/>
  <c r="B133" i="7" s="1"/>
  <c r="B130" i="7" a="1"/>
  <c r="B130" i="7" s="1"/>
  <c r="B125" i="7" a="1"/>
  <c r="B125" i="7" s="1"/>
  <c r="B122" i="7" a="1"/>
  <c r="B122" i="7" s="1"/>
  <c r="B117" i="7" a="1"/>
  <c r="B117" i="7" s="1"/>
  <c r="B114" i="7" a="1"/>
  <c r="B114" i="7" s="1"/>
  <c r="B109" i="7" a="1"/>
  <c r="B109" i="7" s="1"/>
  <c r="B106" i="7" a="1"/>
  <c r="B106" i="7" s="1"/>
  <c r="B101" i="7" a="1"/>
  <c r="B101" i="7" s="1"/>
  <c r="B98" i="7" a="1"/>
  <c r="B98" i="7" s="1"/>
  <c r="B93" i="7" a="1"/>
  <c r="B93" i="7" s="1"/>
  <c r="B90" i="7" a="1"/>
  <c r="B90" i="7" s="1"/>
  <c r="B85" i="7" a="1"/>
  <c r="B85" i="7" s="1"/>
  <c r="B82" i="7" a="1"/>
  <c r="B82" i="7" s="1"/>
  <c r="B77" i="7" a="1"/>
  <c r="B77" i="7" s="1"/>
  <c r="B74" i="7" a="1"/>
  <c r="B74" i="7" s="1"/>
  <c r="B69" i="7" a="1"/>
  <c r="B69" i="7" s="1"/>
  <c r="B66" i="7" a="1"/>
  <c r="B66" i="7" s="1"/>
  <c r="B61" i="7" a="1"/>
  <c r="B61" i="7" s="1"/>
  <c r="B58" i="7" a="1"/>
  <c r="B58" i="7" s="1"/>
  <c r="B53" i="7" a="1"/>
  <c r="B53" i="7" s="1"/>
  <c r="B50" i="7" a="1"/>
  <c r="B50" i="7" s="1"/>
  <c r="B45" i="7" a="1"/>
  <c r="B45" i="7" s="1"/>
  <c r="B42" i="7" a="1"/>
  <c r="B42" i="7" s="1"/>
  <c r="B37" i="7" a="1"/>
  <c r="B37" i="7" s="1"/>
  <c r="B34" i="7" a="1"/>
  <c r="B34" i="7" s="1"/>
  <c r="B29" i="7" a="1"/>
  <c r="B29" i="7" s="1"/>
  <c r="B26" i="7" a="1"/>
  <c r="B26" i="7" s="1"/>
  <c r="B21" i="7" a="1"/>
  <c r="B21" i="7" s="1"/>
  <c r="B745" i="7" a="1"/>
  <c r="B745" i="7" s="1"/>
  <c r="B701" i="7" a="1"/>
  <c r="B701" i="7" s="1"/>
  <c r="B664" i="7" a="1"/>
  <c r="B664" i="7" s="1"/>
  <c r="B644" i="7" a="1"/>
  <c r="B644" i="7" s="1"/>
  <c r="B625" i="7" a="1"/>
  <c r="B625" i="7" s="1"/>
  <c r="B609" i="7" a="1"/>
  <c r="B609" i="7" s="1"/>
  <c r="B552" i="7" a="1"/>
  <c r="B552" i="7" s="1"/>
  <c r="B530" i="7" a="1"/>
  <c r="B530" i="7" s="1"/>
  <c r="B519" i="7" a="1"/>
  <c r="B519" i="7" s="1"/>
  <c r="B498" i="7" a="1"/>
  <c r="B498" i="7" s="1"/>
  <c r="B487" i="7" a="1"/>
  <c r="B487" i="7" s="1"/>
  <c r="B466" i="7" a="1"/>
  <c r="B466" i="7" s="1"/>
  <c r="B455" i="7" a="1"/>
  <c r="B455" i="7" s="1"/>
  <c r="B434" i="7" a="1"/>
  <c r="B434" i="7" s="1"/>
  <c r="B423" i="7" a="1"/>
  <c r="B423" i="7" s="1"/>
  <c r="B402" i="7" a="1"/>
  <c r="B402" i="7" s="1"/>
  <c r="B391" i="7" a="1"/>
  <c r="B391" i="7" s="1"/>
  <c r="B370" i="7" a="1"/>
  <c r="B370" i="7" s="1"/>
  <c r="B359" i="7" a="1"/>
  <c r="B359" i="7" s="1"/>
  <c r="B349" i="7" a="1"/>
  <c r="B349" i="7" s="1"/>
  <c r="B341" i="7" a="1"/>
  <c r="B341" i="7" s="1"/>
  <c r="B333" i="7" a="1"/>
  <c r="B333" i="7" s="1"/>
  <c r="B325" i="7" a="1"/>
  <c r="B325" i="7" s="1"/>
  <c r="B317" i="7" a="1"/>
  <c r="B317" i="7" s="1"/>
  <c r="B309" i="7" a="1"/>
  <c r="B309" i="7" s="1"/>
  <c r="B301" i="7" a="1"/>
  <c r="B301" i="7" s="1"/>
  <c r="B293" i="7" a="1"/>
  <c r="B293" i="7" s="1"/>
  <c r="B285" i="7" a="1"/>
  <c r="B285" i="7" s="1"/>
  <c r="B277" i="7" a="1"/>
  <c r="B277" i="7" s="1"/>
  <c r="B269" i="7" a="1"/>
  <c r="B269" i="7" s="1"/>
  <c r="B263" i="7" a="1"/>
  <c r="B263" i="7" s="1"/>
  <c r="B259" i="7" a="1"/>
  <c r="B259" i="7" s="1"/>
  <c r="B255" i="7" a="1"/>
  <c r="B255" i="7" s="1"/>
  <c r="B251" i="7" a="1"/>
  <c r="B251" i="7" s="1"/>
  <c r="B247" i="7" a="1"/>
  <c r="B247" i="7" s="1"/>
  <c r="B243" i="7" a="1"/>
  <c r="B243" i="7" s="1"/>
  <c r="B239" i="7" a="1"/>
  <c r="B239" i="7" s="1"/>
  <c r="B236" i="7" a="1"/>
  <c r="B236" i="7" s="1"/>
  <c r="B231" i="7" a="1"/>
  <c r="B231" i="7" s="1"/>
  <c r="B228" i="7" a="1"/>
  <c r="B228" i="7" s="1"/>
  <c r="B223" i="7" a="1"/>
  <c r="B223" i="7" s="1"/>
  <c r="B220" i="7" a="1"/>
  <c r="B220" i="7" s="1"/>
  <c r="B215" i="7" a="1"/>
  <c r="B215" i="7" s="1"/>
  <c r="B212" i="7" a="1"/>
  <c r="B212" i="7" s="1"/>
  <c r="B207" i="7" a="1"/>
  <c r="B207" i="7" s="1"/>
  <c r="B204" i="7" a="1"/>
  <c r="B204" i="7" s="1"/>
  <c r="B199" i="7" a="1"/>
  <c r="B199" i="7" s="1"/>
  <c r="B196" i="7" a="1"/>
  <c r="B196" i="7" s="1"/>
  <c r="B191" i="7" a="1"/>
  <c r="B191" i="7" s="1"/>
  <c r="B188" i="7" a="1"/>
  <c r="B188" i="7" s="1"/>
  <c r="B183" i="7" a="1"/>
  <c r="B183" i="7" s="1"/>
  <c r="B180" i="7" a="1"/>
  <c r="B180" i="7" s="1"/>
  <c r="B175" i="7" a="1"/>
  <c r="B175" i="7" s="1"/>
  <c r="B172" i="7" a="1"/>
  <c r="B172" i="7" s="1"/>
  <c r="B167" i="7" a="1"/>
  <c r="B167" i="7" s="1"/>
  <c r="B164" i="7" a="1"/>
  <c r="B164" i="7" s="1"/>
  <c r="B159" i="7" a="1"/>
  <c r="B159" i="7" s="1"/>
  <c r="B156" i="7" a="1"/>
  <c r="B156" i="7" s="1"/>
  <c r="B151" i="7" a="1"/>
  <c r="B151" i="7" s="1"/>
  <c r="B148" i="7" a="1"/>
  <c r="B148" i="7" s="1"/>
  <c r="B143" i="7" a="1"/>
  <c r="B143" i="7" s="1"/>
  <c r="B12" i="7" a="1"/>
  <c r="B12" i="7" s="1"/>
  <c r="B36" i="7" a="1"/>
  <c r="B36" i="7" s="1"/>
  <c r="B47" i="7" a="1"/>
  <c r="B47" i="7" s="1"/>
  <c r="B68" i="7" a="1"/>
  <c r="B68" i="7" s="1"/>
  <c r="B79" i="7" a="1"/>
  <c r="B79" i="7" s="1"/>
  <c r="B100" i="7" a="1"/>
  <c r="B100" i="7" s="1"/>
  <c r="B111" i="7" a="1"/>
  <c r="B111" i="7" s="1"/>
  <c r="B132" i="7" a="1"/>
  <c r="B132" i="7" s="1"/>
  <c r="V6" i="5"/>
  <c r="W6" i="5" s="1"/>
  <c r="Y9" i="5"/>
  <c r="Y15" i="5"/>
  <c r="V56" i="5"/>
  <c r="Y57" i="5"/>
  <c r="B13" i="7" a="1"/>
  <c r="B13" i="7" s="1"/>
  <c r="B18" i="7" a="1"/>
  <c r="B18" i="7" s="1"/>
  <c r="B28" i="7" a="1"/>
  <c r="B28" i="7" s="1"/>
  <c r="B39" i="7" a="1"/>
  <c r="B39" i="7" s="1"/>
  <c r="B60" i="7" a="1"/>
  <c r="B60" i="7" s="1"/>
  <c r="B71" i="7" a="1"/>
  <c r="B71" i="7" s="1"/>
  <c r="B92" i="7" a="1"/>
  <c r="B92" i="7" s="1"/>
  <c r="B103" i="7" a="1"/>
  <c r="B103" i="7" s="1"/>
  <c r="B124" i="7" a="1"/>
  <c r="B124" i="7" s="1"/>
  <c r="B135" i="7" a="1"/>
  <c r="B135" i="7" s="1"/>
  <c r="Y56" i="5"/>
  <c r="Y55" i="5"/>
  <c r="Y54" i="5"/>
  <c r="Y53" i="5"/>
  <c r="Y52" i="5"/>
  <c r="Y51" i="5"/>
  <c r="Y50" i="5"/>
  <c r="Y49" i="5"/>
  <c r="Y48" i="5"/>
  <c r="Y47" i="5"/>
  <c r="Y46" i="5"/>
  <c r="Y45" i="5"/>
  <c r="Y44" i="5"/>
  <c r="Y43" i="5"/>
  <c r="Y42" i="5"/>
  <c r="Y41" i="5"/>
  <c r="Y40" i="5"/>
  <c r="Y39" i="5"/>
  <c r="Y38" i="5"/>
  <c r="Y37" i="5"/>
  <c r="Y36" i="5"/>
  <c r="Y35" i="5"/>
  <c r="Y34" i="5"/>
  <c r="Y33" i="5"/>
  <c r="Y32" i="5"/>
  <c r="Y31" i="5"/>
  <c r="Y30" i="5"/>
  <c r="Y29" i="5"/>
  <c r="Y28" i="5"/>
  <c r="Y27" i="5"/>
  <c r="Y26" i="5"/>
  <c r="Y25" i="5"/>
  <c r="Y24" i="5"/>
  <c r="Y23" i="5"/>
  <c r="Y22" i="5"/>
  <c r="Y21" i="5"/>
  <c r="Y20" i="5"/>
  <c r="Y19" i="5"/>
  <c r="Y18" i="5"/>
  <c r="Y17" i="5"/>
  <c r="Y13" i="5"/>
  <c r="Y7" i="5"/>
  <c r="Y5" i="5"/>
  <c r="Y6" i="5"/>
  <c r="W56" i="5"/>
  <c r="B15" i="7" a="1"/>
  <c r="B15" i="7" s="1"/>
  <c r="B20" i="7" a="1"/>
  <c r="B20" i="7" s="1"/>
  <c r="B31" i="7" a="1"/>
  <c r="B31" i="7" s="1"/>
  <c r="B52" i="7" a="1"/>
  <c r="B52" i="7" s="1"/>
  <c r="B63" i="7" a="1"/>
  <c r="B63" i="7" s="1"/>
  <c r="B84" i="7" a="1"/>
  <c r="B84" i="7" s="1"/>
  <c r="B95" i="7" a="1"/>
  <c r="B95" i="7" s="1"/>
  <c r="B116" i="7" a="1"/>
  <c r="B116" i="7" s="1"/>
  <c r="B127" i="7" a="1"/>
  <c r="B127" i="7" s="1"/>
  <c r="I6" i="5"/>
  <c r="Y8" i="5"/>
  <c r="Y10" i="5"/>
  <c r="B14" i="6"/>
  <c r="B10" i="7" a="1"/>
  <c r="B10" i="7" s="1"/>
  <c r="B23" i="7" a="1"/>
  <c r="B23" i="7" s="1"/>
  <c r="B44" i="7" a="1"/>
  <c r="B44" i="7" s="1"/>
  <c r="B55" i="7" a="1"/>
  <c r="B55" i="7" s="1"/>
  <c r="B76" i="7" a="1"/>
  <c r="B76" i="7" s="1"/>
  <c r="B87" i="7" a="1"/>
  <c r="B87" i="7" s="1"/>
  <c r="B108" i="7" a="1"/>
  <c r="B108" i="7" s="1"/>
  <c r="B119" i="7" a="1"/>
  <c r="B119" i="7" s="1"/>
  <c r="B140" i="7" a="1"/>
  <c r="B140" i="7" s="1"/>
  <c r="V15" i="5" l="1"/>
  <c r="W15" i="5" s="1"/>
  <c r="V12" i="5"/>
  <c r="W12" i="5" s="1"/>
  <c r="V9" i="5"/>
  <c r="W9" i="5" s="1"/>
  <c r="V54" i="5"/>
  <c r="W54" i="5" s="1"/>
  <c r="V50" i="5"/>
  <c r="W50" i="5" s="1"/>
  <c r="V46" i="5"/>
  <c r="W46" i="5" s="1"/>
  <c r="V42" i="5"/>
  <c r="W42" i="5" s="1"/>
  <c r="V38" i="5"/>
  <c r="W38" i="5" s="1"/>
  <c r="V34" i="5"/>
  <c r="W34" i="5" s="1"/>
  <c r="V30" i="5"/>
  <c r="W30" i="5" s="1"/>
  <c r="V26" i="5"/>
  <c r="W26" i="5" s="1"/>
  <c r="V22" i="5"/>
  <c r="W22" i="5" s="1"/>
  <c r="V18" i="5"/>
  <c r="W18" i="5" s="1"/>
  <c r="V13" i="5"/>
  <c r="W13" i="5" s="1"/>
  <c r="V7" i="5"/>
  <c r="W7" i="5" s="1"/>
  <c r="V55" i="5"/>
  <c r="V51" i="5"/>
  <c r="W51" i="5" s="1"/>
  <c r="V47" i="5"/>
  <c r="W47" i="5" s="1"/>
  <c r="V43" i="5"/>
  <c r="W43" i="5" s="1"/>
  <c r="V39" i="5"/>
  <c r="W39" i="5" s="1"/>
  <c r="V35" i="5"/>
  <c r="W35" i="5" s="1"/>
  <c r="V31" i="5"/>
  <c r="W31" i="5" s="1"/>
  <c r="V27" i="5"/>
  <c r="W27" i="5" s="1"/>
  <c r="V23" i="5"/>
  <c r="W23" i="5" s="1"/>
  <c r="V19" i="5"/>
  <c r="W19" i="5" s="1"/>
  <c r="V16" i="5"/>
  <c r="W16" i="5" s="1"/>
  <c r="V14" i="5"/>
  <c r="W14" i="5" s="1"/>
  <c r="V10" i="5"/>
  <c r="W10" i="5" s="1"/>
  <c r="V5" i="5"/>
  <c r="V52" i="5"/>
  <c r="W52" i="5" s="1"/>
  <c r="V48" i="5"/>
  <c r="W48" i="5" s="1"/>
  <c r="V44" i="5"/>
  <c r="W44" i="5" s="1"/>
  <c r="V40" i="5"/>
  <c r="W40" i="5" s="1"/>
  <c r="V36" i="5"/>
  <c r="W36" i="5" s="1"/>
  <c r="V32" i="5"/>
  <c r="W32" i="5" s="1"/>
  <c r="V28" i="5"/>
  <c r="W28" i="5" s="1"/>
  <c r="V24" i="5"/>
  <c r="W24" i="5" s="1"/>
  <c r="V20" i="5"/>
  <c r="W20" i="5" s="1"/>
  <c r="V8" i="5"/>
  <c r="W8" i="5" s="1"/>
  <c r="V53" i="5"/>
  <c r="W53" i="5" s="1"/>
  <c r="V49" i="5"/>
  <c r="W49" i="5" s="1"/>
  <c r="V45" i="5"/>
  <c r="W45" i="5" s="1"/>
  <c r="V41" i="5"/>
  <c r="W41" i="5" s="1"/>
  <c r="V37" i="5"/>
  <c r="W37" i="5" s="1"/>
  <c r="V33" i="5"/>
  <c r="W33" i="5" s="1"/>
  <c r="V29" i="5"/>
  <c r="W29" i="5" s="1"/>
  <c r="V25" i="5"/>
  <c r="W25" i="5" s="1"/>
  <c r="V21" i="5"/>
  <c r="W21" i="5" s="1"/>
  <c r="V17" i="5"/>
  <c r="W17" i="5" s="1"/>
  <c r="V11" i="5"/>
  <c r="W11" i="5" s="1"/>
  <c r="V57" i="5" l="1"/>
  <c r="W55" i="5"/>
</calcChain>
</file>

<file path=xl/sharedStrings.xml><?xml version="1.0" encoding="utf-8"?>
<sst xmlns="http://schemas.openxmlformats.org/spreadsheetml/2006/main" count="1525" uniqueCount="1460">
  <si>
    <t>The Misinformation Game Study Template</t>
  </si>
  <si>
    <t>Version</t>
  </si>
  <si>
    <t>This spreadsheet is a template that can be modified to configure studies for The Misinformation Game.</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</si>
  <si>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</si>
  <si>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</si>
  <si>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</si>
  <si>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</si>
  <si>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</si>
  <si>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</si>
  <si>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</si>
  <si>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</si>
  <si>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</si>
  <si>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</si>
  <si>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</si>
  <si>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 &amp; Post Order</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</si>
  <si>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</si>
  <si>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</si>
  <si>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</si>
  <si>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</si>
  <si>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</si>
  <si>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</si>
  <si>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</si>
  <si>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</si>
  <si>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</si>
  <si>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</si>
  <si>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</si>
  <si>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</si>
  <si>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</si>
  <si>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</si>
  <si>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</si>
  <si>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</si>
  <si>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General Settings</t>
  </si>
  <si>
    <t>Name</t>
  </si>
  <si>
    <t>Description</t>
  </si>
  <si>
    <t>Introduction</t>
  </si>
  <si>
    <t>Prompt</t>
  </si>
  <si>
    <t>Length</t>
  </si>
  <si>
    <t>Debrief</t>
  </si>
  <si>
    <t>Generate Completion Code</t>
  </si>
  <si>
    <t>Maximum Completion Code</t>
  </si>
  <si>
    <t>Source &amp; Post Selection Method</t>
  </si>
  <si>
    <t>Default Study Name</t>
  </si>
  <si>
    <t>The name that is shown to researchers.</t>
  </si>
  <si>
    <r>
      <rPr>
        <sz val="11"/>
        <color theme="1"/>
        <rFont val="Calibri"/>
      </rPr>
      <t xml:space="preserve">Default Study Description.
</t>
    </r>
    <r>
      <rPr>
        <i/>
        <sz val="11"/>
        <color theme="1"/>
        <rFont val="Calibri"/>
      </rPr>
      <t xml:space="preserve">This description will be shown to other researchers.
</t>
    </r>
    <r>
      <rPr>
        <sz val="11"/>
        <color theme="1"/>
        <rFont val="Calibri"/>
      </rPr>
      <t xml:space="preserve">col1 </t>
    </r>
    <r>
      <rPr>
        <sz val="11"/>
        <color rgb="FFFFFFFF"/>
        <rFont val="Calibri"/>
      </rPr>
      <t>col2</t>
    </r>
    <r>
      <rPr>
        <sz val="11"/>
        <color theme="1"/>
        <rFont val="Calibri"/>
      </rPr>
      <t xml:space="preserve"> </t>
    </r>
    <r>
      <rPr>
        <sz val="11"/>
        <color rgb="FF4472C4"/>
        <rFont val="Calibri"/>
      </rPr>
      <t>col3</t>
    </r>
    <r>
      <rPr>
        <sz val="11"/>
        <color theme="1"/>
        <rFont val="Calibri"/>
      </rPr>
      <t xml:space="preserve"> </t>
    </r>
    <r>
      <rPr>
        <sz val="11"/>
        <color rgb="FFED7D31"/>
        <rFont val="Calibri"/>
      </rPr>
      <t>col4</t>
    </r>
    <r>
      <rPr>
        <sz val="11"/>
        <color theme="1"/>
        <rFont val="Calibri"/>
      </rPr>
      <t xml:space="preserve"> </t>
    </r>
    <r>
      <rPr>
        <sz val="11"/>
        <color rgb="FFA5A5A5"/>
        <rFont val="Calibri"/>
      </rPr>
      <t>col5</t>
    </r>
    <r>
      <rPr>
        <sz val="11"/>
        <color theme="1"/>
        <rFont val="Calibri"/>
      </rPr>
      <t xml:space="preserve"> </t>
    </r>
    <r>
      <rPr>
        <sz val="11"/>
        <color rgb="FFFFC000"/>
        <rFont val="Calibri"/>
      </rPr>
      <t>col6</t>
    </r>
    <r>
      <rPr>
        <i/>
        <sz val="11"/>
        <color theme="1"/>
        <rFont val="Calibri"/>
      </rPr>
      <t xml:space="preserve">
</t>
    </r>
    <r>
      <rPr>
        <b/>
        <sz val="11"/>
        <color theme="1"/>
        <rFont val="Calibri"/>
      </rPr>
      <t xml:space="preserve">bold </t>
    </r>
    <r>
      <rPr>
        <strike/>
        <sz val="11"/>
        <color theme="1"/>
        <rFont val="Calibri"/>
      </rPr>
      <t>strikethrough</t>
    </r>
    <r>
      <rPr>
        <sz val="11"/>
        <color theme="1"/>
        <rFont val="Calibri"/>
      </rPr>
      <t xml:space="preserve"> </t>
    </r>
    <r>
      <rPr>
        <sz val="15"/>
        <color theme="1"/>
        <rFont val="Calibri"/>
      </rPr>
      <t>big</t>
    </r>
    <r>
      <rPr>
        <sz val="7"/>
        <color theme="1"/>
        <rFont val="Calibri"/>
      </rPr>
      <t xml:space="preserve"> small </t>
    </r>
    <r>
      <rPr>
        <sz val="11"/>
        <color rgb="FF0000FF"/>
        <rFont val="Calibri"/>
      </rPr>
      <t xml:space="preserve">blue </t>
    </r>
    <r>
      <rPr>
        <u/>
        <sz val="11"/>
        <color rgb="FFC00000"/>
        <rFont val="Calibri"/>
      </rPr>
      <t>underline</t>
    </r>
  </si>
  <si>
    <t>The description that is shown to researchers.</t>
  </si>
  <si>
    <r>
      <rPr>
        <sz val="11"/>
        <color theme="1"/>
        <rFont val="Calibri"/>
      </rPr>
      <t xml:space="preserve">Default Study Introduction.
</t>
    </r>
    <r>
      <rPr>
        <i/>
        <sz val="11"/>
        <color theme="1"/>
        <rFont val="Calibri"/>
      </rPr>
      <t>This introduction will be shown to participants.</t>
    </r>
  </si>
  <si>
    <t>An introduction to be shown to participants before they start the study.</t>
  </si>
  <si>
    <r>
      <rPr>
        <sz val="11"/>
        <color theme="1"/>
        <rFont val="Calibri"/>
      </rPr>
      <t xml:space="preserve">Default Study Prompt.
</t>
    </r>
    <r>
      <rPr>
        <i/>
        <sz val="11"/>
        <color theme="1"/>
        <rFont val="Calibri"/>
      </rPr>
      <t>This prompt will be shown the participants before they start the study.</t>
    </r>
  </si>
  <si>
    <t>The prompt to be shown to participants before they start the study.</t>
  </si>
  <si>
    <t>The number of posts to show to participants before they complete the study.</t>
  </si>
  <si>
    <r>
      <rPr>
        <sz val="11"/>
        <color theme="1"/>
        <rFont val="Calibri"/>
      </rPr>
      <t xml:space="preserve">Default Study Debrief.
</t>
    </r>
    <r>
      <rPr>
        <i/>
        <sz val="11"/>
        <color theme="1"/>
        <rFont val="Calibri"/>
      </rPr>
      <t>This debrief will be shown to participants after they complete the study.</t>
    </r>
  </si>
  <si>
    <t>The debrief to be shown to participants after they have completed the study.</t>
  </si>
  <si>
    <t>Yes</t>
  </si>
  <si>
    <t>Whether to generate and display a completion code to participants once they have completed the study. This should be set to "Yes" or "No".</t>
  </si>
  <si>
    <t>Completion Code Digits</t>
  </si>
  <si>
    <t>The number of digits to generate for the completion code. e.g. If this value is 4, then completion codes from 1000 to 9999 will be generated.</t>
  </si>
  <si>
    <t>Overall-Ratio</t>
  </si>
  <si>
    <r>
      <rPr>
        <i/>
        <sz val="11"/>
        <color theme="1"/>
        <rFont val="Calibri"/>
      </rPr>
      <t xml:space="preserve">Set this to one of the values under </t>
    </r>
    <r>
      <rPr>
        <b/>
        <i/>
        <sz val="11"/>
        <color theme="1"/>
        <rFont val="Calibri"/>
      </rPr>
      <t>Selection Methods</t>
    </r>
    <r>
      <rPr>
        <i/>
        <sz val="11"/>
        <color theme="1"/>
        <rFont val="Calibri"/>
      </rPr>
      <t xml:space="preserve"> below (e.g. type "</t>
    </r>
    <r>
      <rPr>
        <b/>
        <i/>
        <sz val="11"/>
        <color theme="1"/>
        <rFont val="Calibri"/>
      </rPr>
      <t>Credibility</t>
    </r>
    <r>
      <rPr>
        <i/>
        <sz val="11"/>
        <color theme="1"/>
        <rFont val="Calibri"/>
      </rPr>
      <t>" into the box). The chosen method will then be highlighted in green below.</t>
    </r>
  </si>
  <si>
    <t>Selection Methods</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</si>
  <si>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</si>
  <si>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</si>
  <si>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</si>
  <si>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</si>
  <si>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</si>
  <si>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</si>
  <si>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</si>
  <si>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</si>
  <si>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</si>
  <si>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</si>
  <si>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</si>
  <si>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 (m)</t>
  </si>
  <si>
    <t>This value represents the increase in the True Post Percentage for every unit increase in Credibility.</t>
  </si>
  <si>
    <t>Linear Intercept (c)</t>
  </si>
  <si>
    <t>This value represents the True Post Percentage at a Credibility of zero.</t>
  </si>
  <si>
    <t>Column</t>
  </si>
  <si>
    <t>Help</t>
  </si>
  <si>
    <t>Preview Source</t>
  </si>
  <si>
    <t>S2</t>
  </si>
  <si>
    <r>
      <rPr>
        <i/>
        <sz val="11"/>
        <color theme="1"/>
        <rFont val="Calibri"/>
      </rPr>
      <t xml:space="preserve">Set this to a source's ID (e.g. </t>
    </r>
    <r>
      <rPr>
        <b/>
        <i/>
        <sz val="11"/>
        <color theme="1"/>
        <rFont val="Calibri"/>
      </rPr>
      <t>S1</t>
    </r>
    <r>
      <rPr>
        <i/>
        <sz val="11"/>
        <color theme="1"/>
        <rFont val="Calibri"/>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</si>
  <si>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</si>
  <si>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</si>
  <si>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</si>
  <si>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</si>
  <si>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</si>
  <si>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</si>
  <si>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</si>
  <si>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</si>
  <si>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t>
  </si>
  <si>
    <t>Followers Probability Distribution</t>
  </si>
  <si>
    <t>Credibility Probability Distribution</t>
  </si>
  <si>
    <r>
      <rPr>
        <i/>
        <sz val="11"/>
        <color theme="1"/>
        <rFont val="Calibri"/>
      </rPr>
      <t>The maximum number of posts to display with this source. This value should be a whole number of posts, or "</t>
    </r>
    <r>
      <rPr>
        <b/>
        <i/>
        <sz val="11"/>
        <color theme="1"/>
        <rFont val="Calibri"/>
      </rPr>
      <t>Unlimited</t>
    </r>
    <r>
      <rPr>
        <i/>
        <sz val="11"/>
        <color theme="1"/>
        <rFont val="Calibri"/>
      </rPr>
      <t>".</t>
    </r>
  </si>
  <si>
    <t>Initial Followers Mean</t>
  </si>
  <si>
    <t>The mean of the normal distribution (truncated at zero) to select the initial followers of this source from.</t>
  </si>
  <si>
    <t>Initial Followers Std. Deviation</t>
  </si>
  <si>
    <t>The standard deviation of the normal distribution to select the initial followers of this source from.</t>
  </si>
  <si>
    <t>Initial Credibility Mean</t>
  </si>
  <si>
    <t>The mean of the normal distribution (truncated at zero and 100) to select the initial credibility of this source from.</t>
  </si>
  <si>
    <t>Initial Credibility Std. Deviation</t>
  </si>
  <si>
    <t>The standard deviation of the normal distribution used to select the initial credibility of this source from.</t>
  </si>
  <si>
    <t>Default Source Values</t>
  </si>
  <si>
    <r>
      <rPr>
        <i/>
        <sz val="11"/>
        <color theme="1"/>
        <rFont val="Calibri"/>
      </rPr>
      <t xml:space="preserve">These values will be used as defaults if values are not provided for individual sources below.
 e.g. If you don't specify an </t>
    </r>
    <r>
      <rPr>
        <b/>
        <i/>
        <sz val="11"/>
        <color theme="1"/>
        <rFont val="Calibri"/>
      </rPr>
      <t>Initial Followers</t>
    </r>
    <r>
      <rPr>
        <i/>
        <sz val="11"/>
        <color theme="1"/>
        <rFont val="Calibri"/>
      </rPr>
      <t xml:space="preserve"> for a source, it will sample a default </t>
    </r>
    <r>
      <rPr>
        <b/>
        <i/>
        <sz val="11"/>
        <color theme="1"/>
        <rFont val="Calibri"/>
      </rPr>
      <t>Initial Followers</t>
    </r>
    <r>
      <rPr>
        <i/>
        <sz val="11"/>
        <color theme="1"/>
        <rFont val="Calibri"/>
      </rPr>
      <t xml:space="preserve"> from the normal distribution specified to the left instead.</t>
    </r>
  </si>
  <si>
    <t>Unlimited</t>
  </si>
  <si>
    <t>Initial Followers</t>
  </si>
  <si>
    <t>Initial Credibility</t>
  </si>
  <si>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</si>
  <si>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</si>
  <si>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</si>
  <si>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</si>
  <si>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</si>
  <si>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</si>
  <si>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</si>
  <si>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</si>
  <si>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</si>
  <si>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</si>
  <si>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</si>
  <si>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</si>
  <si>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</si>
  <si>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</si>
  <si>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</si>
  <si>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</si>
  <si>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</si>
  <si>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</si>
  <si>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</si>
  <si>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</si>
  <si>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</si>
  <si>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</si>
  <si>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</si>
  <si>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</si>
  <si>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</si>
  <si>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</si>
  <si>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</si>
  <si>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</si>
  <si>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</si>
  <si>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</si>
  <si>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</si>
  <si>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</si>
  <si>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</si>
  <si>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</si>
  <si>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</si>
  <si>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</si>
  <si>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</si>
  <si>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</si>
  <si>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</si>
  <si>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</si>
  <si>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</si>
  <si>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</si>
  <si>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</si>
  <si>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</si>
  <si>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</si>
  <si>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</si>
  <si>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</si>
  <si>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</si>
  <si>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</si>
  <si>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</si>
  <si>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</si>
  <si>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</si>
  <si>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</si>
  <si>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</si>
  <si>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</si>
  <si>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</si>
  <si>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</si>
  <si>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</si>
  <si>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</si>
  <si>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</si>
  <si>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</si>
  <si>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</si>
  <si>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</si>
  <si>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</si>
  <si>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</si>
  <si>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</si>
  <si>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</si>
  <si>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</si>
  <si>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</si>
  <si>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</si>
  <si>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</si>
  <si>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</si>
  <si>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</si>
  <si>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</si>
  <si>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</si>
  <si>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</si>
  <si>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</si>
  <si>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</si>
  <si>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</si>
  <si>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</si>
  <si>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</si>
  <si>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</si>
  <si>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</si>
  <si>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</si>
  <si>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</si>
  <si>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</si>
  <si>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</si>
  <si>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</si>
  <si>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</si>
  <si>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</si>
  <si>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</si>
  <si>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</si>
  <si>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</si>
  <si>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</si>
  <si>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</si>
  <si>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</si>
  <si>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</si>
  <si>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</si>
  <si>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</si>
  <si>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</si>
  <si>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</si>
  <si>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</si>
  <si>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</si>
  <si>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</si>
  <si>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</si>
  <si>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</si>
  <si>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</si>
  <si>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</si>
  <si>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</si>
  <si>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</si>
  <si>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</si>
  <si>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</si>
  <si>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</si>
  <si>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</si>
  <si>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</si>
  <si>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</si>
  <si>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</si>
  <si>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</si>
  <si>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</si>
  <si>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</si>
  <si>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</si>
  <si>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</si>
  <si>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</si>
  <si>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</si>
  <si>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</si>
  <si>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</si>
  <si>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</si>
  <si>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</si>
  <si>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</si>
  <si>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</si>
  <si>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</si>
  <si>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</si>
  <si>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</si>
  <si>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</si>
  <si>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</si>
  <si>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</si>
  <si>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</si>
  <si>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</si>
  <si>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</si>
  <si>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</si>
  <si>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</si>
  <si>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</si>
  <si>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</si>
  <si>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</si>
  <si>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</si>
  <si>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</si>
  <si>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</si>
  <si>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</si>
  <si>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</si>
  <si>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</si>
  <si>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</si>
  <si>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</si>
  <si>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</si>
  <si>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</si>
  <si>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</si>
  <si>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</si>
  <si>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</si>
  <si>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</si>
  <si>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</si>
  <si>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</si>
  <si>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</si>
  <si>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</si>
  <si>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</si>
  <si>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</si>
  <si>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</si>
  <si>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</si>
  <si>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</si>
  <si>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</si>
  <si>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</si>
  <si>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</si>
  <si>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</si>
  <si>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</si>
  <si>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</si>
  <si>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</si>
  <si>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</si>
  <si>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</si>
  <si>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</si>
  <si>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</si>
  <si>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</si>
  <si>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</si>
  <si>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</si>
  <si>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</si>
  <si>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</si>
  <si>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</si>
  <si>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</si>
  <si>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</si>
  <si>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</si>
  <si>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</si>
  <si>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</si>
  <si>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</si>
  <si>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</si>
  <si>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</si>
  <si>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</si>
  <si>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</si>
  <si>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</si>
  <si>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</si>
  <si>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</si>
  <si>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</si>
  <si>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</si>
  <si>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</si>
  <si>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</si>
  <si>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</si>
  <si>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</si>
  <si>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</si>
  <si>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</si>
  <si>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</si>
  <si>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</si>
  <si>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</si>
  <si>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</si>
  <si>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</si>
  <si>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</si>
  <si>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</si>
  <si>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</si>
  <si>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</si>
  <si>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</si>
  <si>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</si>
  <si>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</si>
  <si>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</si>
  <si>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</si>
  <si>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</si>
  <si>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</si>
  <si>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</si>
  <si>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</si>
  <si>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</si>
  <si>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</si>
  <si>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</si>
  <si>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</si>
  <si>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</si>
  <si>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</si>
  <si>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</si>
  <si>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</si>
  <si>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</si>
  <si>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</si>
  <si>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</si>
  <si>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</si>
  <si>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</si>
  <si>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</si>
  <si>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</si>
  <si>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</si>
  <si>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</si>
  <si>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</si>
  <si>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</si>
  <si>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</si>
  <si>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</si>
  <si>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</si>
  <si>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</si>
  <si>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</si>
  <si>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</si>
  <si>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</si>
  <si>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</si>
  <si>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</si>
  <si>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</si>
  <si>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</si>
  <si>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</si>
  <si>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</si>
  <si>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</si>
  <si>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</si>
  <si>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</si>
  <si>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</si>
  <si>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</si>
  <si>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</si>
  <si>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</si>
  <si>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</si>
  <si>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</si>
  <si>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</si>
  <si>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</si>
  <si>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</si>
  <si>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</si>
  <si>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</si>
  <si>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</si>
  <si>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</si>
  <si>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</si>
  <si>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</si>
  <si>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</si>
  <si>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</si>
  <si>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</si>
  <si>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</si>
  <si>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</si>
  <si>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</si>
  <si>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</si>
  <si>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</si>
  <si>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</si>
  <si>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</si>
  <si>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</si>
  <si>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</si>
  <si>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</si>
  <si>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</si>
  <si>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</si>
  <si>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</si>
  <si>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</si>
  <si>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</si>
  <si>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</si>
  <si>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</si>
  <si>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</si>
  <si>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</si>
  <si>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</si>
  <si>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</si>
  <si>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</si>
  <si>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</si>
  <si>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</si>
  <si>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</si>
  <si>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</si>
  <si>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</si>
  <si>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</si>
  <si>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</si>
  <si>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</si>
  <si>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</si>
  <si>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</si>
  <si>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</si>
  <si>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</si>
  <si>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</si>
  <si>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</si>
  <si>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</si>
  <si>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</si>
  <si>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</si>
  <si>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</si>
  <si>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</si>
  <si>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</si>
  <si>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</si>
  <si>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</si>
  <si>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</si>
  <si>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</si>
  <si>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</si>
  <si>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</si>
  <si>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</si>
  <si>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</si>
  <si>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</si>
  <si>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</si>
  <si>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</si>
  <si>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</si>
  <si>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</si>
  <si>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</si>
  <si>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</si>
  <si>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</si>
  <si>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</si>
  <si>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</si>
  <si>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</si>
  <si>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</si>
  <si>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</si>
  <si>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</si>
  <si>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</si>
  <si>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</si>
  <si>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</si>
  <si>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</si>
  <si>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</si>
  <si>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</si>
  <si>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</si>
  <si>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</si>
  <si>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</si>
  <si>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</si>
  <si>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</si>
  <si>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</si>
  <si>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</si>
  <si>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</si>
  <si>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</si>
  <si>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</si>
  <si>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</si>
  <si>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</si>
  <si>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</si>
  <si>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</si>
  <si>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</si>
  <si>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</si>
  <si>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</si>
  <si>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</si>
  <si>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</si>
  <si>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</si>
  <si>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</si>
  <si>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</si>
  <si>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</si>
  <si>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</si>
  <si>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</si>
  <si>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</si>
  <si>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</si>
  <si>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</si>
  <si>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</si>
  <si>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</si>
  <si>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</si>
  <si>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</si>
  <si>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</si>
  <si>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</si>
  <si>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</si>
  <si>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</si>
  <si>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</si>
  <si>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</si>
  <si>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</si>
  <si>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</si>
  <si>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</si>
  <si>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</si>
  <si>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</si>
  <si>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</si>
  <si>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</si>
  <si>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</si>
  <si>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</si>
  <si>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</si>
  <si>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</si>
  <si>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</si>
  <si>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</si>
  <si>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</si>
  <si>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</si>
  <si>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</si>
  <si>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</si>
  <si>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</si>
  <si>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</si>
  <si>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</si>
  <si>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</si>
  <si>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</si>
  <si>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</si>
  <si>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</si>
  <si>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</si>
  <si>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</si>
  <si>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</si>
  <si>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</si>
  <si>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</si>
  <si>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</si>
  <si>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</si>
  <si>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</si>
  <si>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</si>
  <si>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</si>
  <si>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</si>
  <si>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</si>
  <si>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</si>
  <si>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</si>
  <si>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</si>
  <si>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</si>
  <si>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</si>
  <si>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</si>
  <si>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</si>
  <si>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</si>
  <si>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</si>
  <si>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</si>
  <si>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</si>
  <si>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</si>
  <si>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</si>
  <si>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</si>
  <si>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</si>
  <si>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</si>
  <si>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</si>
  <si>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</si>
  <si>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</si>
  <si>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</si>
  <si>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</si>
  <si>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</si>
  <si>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</si>
  <si>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</si>
  <si>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</si>
  <si>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</si>
  <si>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</si>
  <si>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</si>
  <si>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</si>
  <si>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</si>
  <si>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</si>
  <si>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</si>
  <si>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</si>
  <si>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</si>
  <si>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</si>
  <si>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</si>
  <si>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</si>
  <si>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</si>
  <si>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</si>
  <si>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</si>
  <si>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</si>
  <si>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</si>
  <si>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</si>
  <si>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</si>
  <si>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</si>
  <si>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</si>
  <si>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</si>
  <si>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</si>
  <si>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</si>
  <si>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</si>
  <si>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</si>
  <si>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</si>
  <si>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</si>
  <si>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</si>
  <si>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</si>
  <si>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</si>
  <si>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</si>
  <si>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</si>
  <si>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</si>
  <si>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</si>
  <si>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</si>
  <si>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</si>
  <si>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</si>
  <si>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</si>
  <si>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</si>
  <si>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</si>
  <si>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</si>
  <si>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</si>
  <si>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</si>
  <si>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</si>
  <si>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</si>
  <si>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</si>
  <si>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</si>
  <si>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</si>
  <si>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</si>
  <si>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</si>
  <si>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</si>
  <si>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</si>
  <si>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</si>
  <si>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</si>
  <si>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</si>
  <si>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</si>
  <si>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</si>
  <si>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</si>
  <si>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</si>
  <si>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</si>
  <si>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</si>
  <si>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</si>
  <si>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</si>
  <si>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</si>
  <si>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</si>
  <si>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</si>
  <si>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</si>
  <si>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</si>
  <si>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</si>
  <si>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</si>
  <si>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</si>
  <si>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</si>
  <si>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</si>
  <si>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</si>
  <si>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</si>
  <si>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</si>
  <si>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</si>
  <si>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</si>
  <si>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</si>
  <si>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</si>
  <si>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</si>
  <si>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</si>
  <si>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</si>
  <si>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</si>
  <si>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</si>
  <si>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</si>
  <si>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</si>
  <si>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</si>
  <si>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</si>
  <si>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</si>
  <si>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</si>
  <si>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</si>
  <si>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</si>
  <si>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</si>
  <si>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</si>
  <si>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</si>
  <si>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</si>
  <si>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</si>
  <si>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</si>
  <si>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</si>
  <si>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</si>
  <si>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</si>
  <si>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</si>
  <si>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</si>
  <si>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</si>
  <si>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</si>
  <si>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</si>
  <si>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</si>
  <si>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</si>
  <si>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</si>
  <si>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</si>
  <si>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</si>
  <si>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</si>
  <si>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</si>
  <si>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</si>
  <si>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</si>
  <si>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</si>
  <si>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</si>
  <si>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</si>
  <si>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</si>
  <si>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</si>
  <si>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</si>
  <si>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</si>
  <si>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</si>
  <si>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</si>
  <si>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</si>
  <si>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</si>
  <si>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</si>
  <si>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</si>
  <si>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</si>
  <si>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</si>
  <si>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</si>
  <si>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</si>
  <si>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</si>
  <si>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</si>
  <si>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</si>
  <si>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</si>
  <si>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</si>
  <si>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</si>
  <si>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</si>
  <si>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</si>
  <si>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</si>
  <si>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</si>
  <si>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</si>
  <si>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</si>
  <si>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</si>
  <si>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</si>
  <si>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</si>
  <si>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</si>
  <si>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</si>
  <si>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</si>
  <si>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</si>
  <si>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</si>
  <si>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</si>
  <si>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</si>
  <si>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</si>
  <si>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</si>
  <si>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</si>
  <si>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</si>
  <si>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</si>
  <si>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</si>
  <si>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</si>
  <si>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</si>
  <si>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</si>
  <si>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</si>
  <si>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</si>
  <si>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</si>
  <si>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</si>
  <si>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</si>
  <si>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</si>
  <si>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</si>
  <si>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</si>
  <si>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</si>
  <si>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</si>
  <si>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</si>
  <si>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</si>
  <si>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</si>
  <si>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</si>
  <si>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</si>
  <si>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</si>
  <si>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</si>
  <si>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</si>
  <si>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</si>
  <si>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</si>
  <si>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</si>
  <si>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</si>
  <si>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</si>
  <si>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</si>
  <si>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</si>
  <si>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</si>
  <si>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</si>
  <si>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</si>
  <si>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</si>
  <si>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</si>
  <si>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</si>
  <si>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</si>
  <si>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</si>
  <si>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</si>
  <si>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</si>
  <si>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</si>
  <si>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</si>
  <si>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</si>
  <si>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</si>
  <si>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</si>
  <si>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</si>
  <si>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</si>
  <si>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</si>
  <si>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</si>
  <si>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</si>
  <si>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</si>
  <si>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</si>
  <si>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</si>
  <si>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</si>
  <si>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</si>
  <si>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</si>
  <si>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</si>
  <si>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</si>
  <si>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</si>
  <si>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</si>
  <si>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</si>
  <si>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</si>
  <si>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</si>
  <si>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</si>
  <si>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</si>
  <si>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</si>
  <si>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</si>
  <si>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</si>
  <si>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</si>
  <si>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</si>
  <si>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</si>
  <si>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</si>
  <si>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</si>
  <si>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</si>
  <si>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</si>
  <si>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</si>
  <si>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</si>
  <si>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</si>
  <si>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</si>
  <si>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</si>
  <si>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</si>
  <si>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</si>
  <si>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</si>
  <si>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</si>
  <si>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</si>
  <si>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</si>
  <si>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</si>
  <si>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</si>
  <si>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</si>
  <si>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</si>
  <si>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</si>
  <si>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</si>
  <si>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</si>
  <si>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</si>
  <si>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</si>
  <si>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</si>
  <si>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</si>
  <si>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</si>
  <si>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</si>
  <si>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</si>
  <si>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</si>
  <si>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</si>
  <si>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</si>
  <si>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</si>
  <si>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</si>
  <si>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</si>
  <si>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</si>
  <si>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</si>
  <si>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</si>
  <si>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</si>
  <si>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</si>
  <si>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</si>
  <si>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</si>
  <si>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</si>
  <si>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</si>
  <si>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</si>
  <si>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</si>
  <si>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</si>
  <si>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</si>
  <si>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</si>
  <si>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</si>
  <si>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</si>
  <si>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</si>
  <si>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</si>
  <si>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</si>
  <si>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</si>
  <si>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</si>
  <si>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</si>
  <si>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</si>
  <si>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</si>
  <si>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</si>
  <si>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</si>
  <si>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</si>
  <si>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</si>
  <si>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</si>
  <si>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</si>
  <si>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</si>
  <si>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</si>
  <si>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</si>
  <si>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</si>
  <si>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</si>
  <si>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</si>
  <si>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</si>
  <si>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</si>
  <si>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</si>
  <si>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</si>
  <si>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</si>
  <si>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</si>
  <si>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</si>
  <si>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</si>
  <si>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</si>
  <si>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</si>
  <si>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</si>
  <si>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</si>
  <si>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</si>
  <si>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</si>
  <si>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</si>
  <si>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</si>
  <si>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</si>
  <si>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</si>
  <si>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</si>
  <si>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</si>
  <si>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</si>
  <si>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</si>
  <si>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</si>
  <si>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</si>
  <si>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</si>
  <si>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</si>
  <si>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</si>
  <si>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</si>
  <si>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</si>
  <si>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</si>
  <si>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</si>
  <si>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</si>
  <si>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</si>
  <si>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</si>
  <si>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</si>
  <si>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</si>
  <si>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</si>
  <si>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</si>
  <si>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</si>
  <si>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</si>
  <si>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</si>
  <si>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</si>
  <si>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</si>
  <si>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</si>
  <si>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</si>
  <si>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</si>
  <si>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</si>
  <si>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</si>
  <si>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</si>
  <si>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</si>
  <si>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</si>
  <si>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</si>
  <si>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</si>
  <si>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</si>
  <si>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</si>
  <si>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</si>
  <si>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</si>
  <si>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</si>
  <si>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</si>
  <si>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</si>
  <si>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</si>
  <si>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</si>
  <si>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</si>
  <si>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</si>
  <si>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</si>
  <si>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</si>
  <si>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</si>
  <si>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</si>
  <si>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</si>
  <si>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</si>
  <si>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</si>
  <si>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</si>
  <si>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</si>
  <si>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</si>
  <si>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</si>
  <si>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</si>
  <si>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</si>
  <si>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</si>
  <si>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</si>
  <si>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</si>
  <si>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</si>
  <si>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</si>
  <si>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</si>
  <si>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</si>
  <si>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</si>
  <si>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</si>
  <si>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</si>
  <si>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</si>
  <si>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</si>
  <si>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</si>
  <si>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</si>
  <si>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</si>
  <si>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</si>
  <si>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</si>
  <si>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</si>
  <si>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</si>
  <si>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</si>
  <si>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</si>
  <si>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</si>
  <si>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</si>
  <si>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</si>
  <si>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</si>
  <si>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</si>
  <si>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</si>
  <si>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</si>
  <si>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</si>
  <si>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</si>
  <si>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</si>
  <si>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</si>
  <si>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</si>
  <si>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</si>
  <si>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</si>
  <si>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</si>
  <si>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</si>
  <si>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</si>
  <si>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</si>
  <si>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</si>
  <si>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</si>
  <si>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</si>
  <si>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</si>
  <si>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</si>
  <si>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</si>
  <si>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</si>
  <si>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</si>
  <si>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</si>
  <si>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</si>
  <si>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</si>
  <si>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</si>
  <si>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</si>
  <si>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</si>
  <si>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</si>
  <si>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</si>
  <si>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</si>
  <si>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</si>
  <si>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</si>
  <si>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</si>
  <si>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</si>
  <si>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</si>
  <si>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</si>
  <si>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</si>
  <si>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</si>
  <si>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</si>
  <si>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</si>
  <si>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</si>
  <si>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</si>
  <si>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</si>
  <si>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</si>
  <si>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</si>
  <si>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</si>
  <si>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</si>
  <si>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</si>
  <si>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</si>
  <si>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</si>
  <si>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</si>
  <si>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</si>
  <si>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</si>
  <si>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</si>
  <si>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</si>
  <si>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</si>
  <si>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</si>
  <si>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</si>
  <si>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</si>
  <si>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</si>
  <si>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</si>
  <si>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</si>
  <si>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</si>
  <si>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</si>
  <si>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</si>
  <si>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</si>
  <si>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</si>
  <si>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</si>
  <si>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</si>
  <si>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</si>
  <si>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</si>
  <si>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</si>
  <si>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</si>
  <si>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</si>
  <si>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</si>
  <si>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</si>
  <si>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</si>
  <si>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</si>
  <si>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</si>
  <si>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</si>
  <si>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</si>
  <si>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</si>
  <si>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</si>
  <si>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</si>
  <si>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</si>
  <si>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</si>
  <si>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</si>
  <si>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</si>
  <si>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</si>
  <si>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</si>
  <si>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</si>
  <si>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</si>
  <si>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</si>
  <si>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</si>
  <si>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</si>
  <si>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</si>
  <si>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</si>
  <si>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</si>
  <si>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</si>
  <si>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</si>
  <si>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</si>
  <si>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</si>
  <si>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</si>
  <si>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</si>
  <si>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</si>
  <si>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</si>
  <si>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</si>
  <si>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</si>
  <si>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</si>
  <si>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</si>
  <si>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</si>
  <si>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</si>
  <si>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</si>
  <si>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</si>
  <si>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</si>
  <si>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</si>
  <si>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</si>
  <si>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</si>
  <si>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</si>
  <si>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</si>
  <si>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</si>
  <si>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</si>
  <si>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</si>
  <si>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</si>
  <si>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</si>
  <si>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</si>
  <si>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</si>
  <si>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</si>
  <si>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</si>
  <si>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</si>
  <si>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</si>
  <si>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</si>
  <si>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</si>
  <si>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</si>
  <si>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</si>
  <si>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</si>
  <si>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An identifying number to uniquely refer to posts.</t>
  </si>
  <si>
    <t>Headline</t>
  </si>
  <si>
    <t>The headline text to display for this post.</t>
  </si>
  <si>
    <t>Content</t>
  </si>
  <si>
    <t>The content text or an image for this post. To insert an image into a cell, select the cell and then at the top of your page click Insert -&gt; Image -&gt; Image in Cell.</t>
  </si>
  <si>
    <t>Is True</t>
  </si>
  <si>
    <t>Whether this post is true.</t>
  </si>
  <si>
    <t>Changes to Followers</t>
  </si>
  <si>
    <t>The changes to the participant's followers when they react to the post. This value can be a decimal number, however participant's followers are rounded before being displayed.</t>
  </si>
  <si>
    <t>Changes to Credibility</t>
  </si>
  <si>
    <t>The changes to the participant's credibility when they react to the post. This value can be a decimal number, however participant's credibility is rounded before being displayed.</t>
  </si>
  <si>
    <t>Comment Source ID</t>
  </si>
  <si>
    <t>The ID of the source to use for this comment.</t>
  </si>
  <si>
    <t>Comment Text</t>
  </si>
  <si>
    <t>The text to display for this comment.</t>
  </si>
  <si>
    <t>Comment Likes</t>
  </si>
  <si>
    <t>The number of likes to display for this comment.</t>
  </si>
  <si>
    <t>Default Post Values</t>
  </si>
  <si>
    <r>
      <rPr>
        <i/>
        <sz val="11"/>
        <color theme="1"/>
        <rFont val="Calibri"/>
      </rPr>
      <t xml:space="preserve">These values will be used as defaults if values are not provided for individual sources below. If the post is true, the true defaults will be used, and if the post is false, the false defaults will be used.
e.g. If you don't specify the </t>
    </r>
    <r>
      <rPr>
        <b/>
        <i/>
        <sz val="11"/>
        <color theme="1"/>
        <rFont val="Calibri"/>
      </rPr>
      <t>Changes to Followers for a Like</t>
    </r>
    <r>
      <rPr>
        <i/>
        <sz val="11"/>
        <color theme="1"/>
        <rFont val="Calibri"/>
      </rPr>
      <t xml:space="preserve">  for a post, it will sample the changes from a normal distribution specified using a mean and standard distribution to the left.</t>
    </r>
  </si>
  <si>
    <t>Like</t>
  </si>
  <si>
    <t>Dislike</t>
  </si>
  <si>
    <t>Share</t>
  </si>
  <si>
    <t>Flag</t>
  </si>
  <si>
    <r>
      <rPr>
        <sz val="13"/>
        <color theme="1"/>
        <rFont val="Calibri"/>
      </rPr>
      <t>True Posts</t>
    </r>
    <r>
      <rPr>
        <sz val="11"/>
        <color theme="1"/>
        <rFont val="Calibri"/>
      </rPr>
      <t xml:space="preserve">
</t>
    </r>
    <r>
      <rPr>
        <b/>
        <sz val="11"/>
        <color theme="1"/>
        <rFont val="Calibri"/>
      </rPr>
      <t>Means</t>
    </r>
  </si>
  <si>
    <r>
      <rPr>
        <sz val="13"/>
        <color theme="1"/>
        <rFont val="Calibri"/>
      </rPr>
      <t>True Posts</t>
    </r>
    <r>
      <rPr>
        <sz val="11"/>
        <color theme="1"/>
        <rFont val="Calibri"/>
      </rPr>
      <t xml:space="preserve">
</t>
    </r>
    <r>
      <rPr>
        <b/>
        <sz val="11"/>
        <color theme="1"/>
        <rFont val="Calibri"/>
      </rPr>
      <t>Std. Deviations</t>
    </r>
  </si>
  <si>
    <r>
      <rPr>
        <sz val="13"/>
        <color theme="1"/>
        <rFont val="Calibri"/>
      </rPr>
      <t>False Posts</t>
    </r>
    <r>
      <rPr>
        <sz val="11"/>
        <color theme="1"/>
        <rFont val="Calibri"/>
      </rPr>
      <t xml:space="preserve">
</t>
    </r>
    <r>
      <rPr>
        <b/>
        <sz val="11"/>
        <color theme="1"/>
        <rFont val="Calibri"/>
      </rPr>
      <t>Means</t>
    </r>
  </si>
  <si>
    <r>
      <rPr>
        <sz val="13"/>
        <color theme="1"/>
        <rFont val="Calibri"/>
      </rPr>
      <t>False Posts</t>
    </r>
    <r>
      <rPr>
        <sz val="11"/>
        <color theme="1"/>
        <rFont val="Calibri"/>
      </rPr>
      <t xml:space="preserve">
</t>
    </r>
    <r>
      <rPr>
        <b/>
        <sz val="11"/>
        <color theme="1"/>
        <rFont val="Calibri"/>
      </rPr>
      <t>Std. Deviations</t>
    </r>
  </si>
  <si>
    <t>Comments</t>
  </si>
  <si>
    <t>Source ID</t>
  </si>
  <si>
    <t>Message</t>
  </si>
  <si>
    <t>Likes</t>
  </si>
  <si>
    <t>P1</t>
  </si>
  <si>
    <t>This beautiful set of chessmen found on the Isle of Lewis were carved from walrus’ tooth in 1150 by Northmen.</t>
  </si>
  <si>
    <t>They have cool hats</t>
  </si>
  <si>
    <t>Fascinating!</t>
  </si>
  <si>
    <t>P2</t>
  </si>
  <si>
    <t>NEWS: COVID-19 is now being spread through the deadly 5G mobile network.</t>
  </si>
  <si>
    <t>No</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</si>
  <si>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</si>
  <si>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</si>
  <si>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</si>
  <si>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</si>
  <si>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</si>
  <si>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</si>
  <si>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</si>
  <si>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</si>
  <si>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</si>
  <si>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</si>
  <si>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</si>
  <si>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</si>
  <si>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</si>
  <si>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</si>
  <si>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</si>
  <si>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</si>
  <si>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</si>
  <si>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</si>
  <si>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</si>
  <si>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</si>
  <si>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</si>
  <si>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</si>
  <si>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</si>
  <si>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</si>
  <si>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</si>
  <si>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</si>
  <si>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</si>
  <si>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</si>
  <si>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</si>
  <si>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</si>
  <si>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</si>
  <si>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</si>
  <si>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</si>
  <si>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</si>
  <si>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</si>
  <si>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</si>
  <si>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</si>
  <si>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</si>
  <si>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</si>
  <si>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</si>
  <si>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</si>
  <si>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</si>
  <si>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</si>
  <si>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</si>
  <si>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</si>
  <si>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</si>
  <si>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</si>
  <si>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</si>
  <si>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</si>
  <si>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</si>
  <si>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</si>
  <si>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</si>
  <si>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</si>
  <si>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</si>
  <si>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</si>
  <si>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</si>
  <si>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</si>
  <si>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</si>
  <si>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</si>
  <si>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</si>
  <si>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</si>
  <si>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</si>
  <si>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</si>
  <si>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</si>
  <si>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</si>
  <si>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</si>
  <si>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</si>
  <si>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</si>
  <si>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</si>
  <si>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</si>
  <si>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</si>
  <si>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</si>
  <si>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</si>
  <si>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</si>
  <si>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</si>
  <si>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</si>
  <si>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</si>
  <si>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</si>
  <si>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</si>
  <si>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</si>
  <si>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</si>
  <si>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</si>
  <si>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</si>
  <si>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</si>
  <si>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</si>
  <si>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</si>
  <si>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</si>
  <si>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</si>
  <si>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</si>
  <si>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</si>
  <si>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</si>
  <si>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</si>
  <si>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</si>
  <si>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</si>
  <si>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</si>
  <si>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</si>
  <si>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</si>
  <si>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</si>
  <si>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</si>
  <si>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</si>
  <si>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</si>
  <si>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</si>
  <si>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</si>
  <si>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</si>
  <si>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</si>
  <si>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</si>
  <si>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</si>
  <si>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</si>
  <si>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</si>
  <si>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</si>
  <si>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</si>
  <si>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</si>
  <si>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</si>
  <si>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</si>
  <si>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</si>
  <si>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</si>
  <si>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</si>
  <si>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</si>
  <si>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</si>
  <si>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</si>
  <si>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</si>
  <si>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</si>
  <si>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</si>
  <si>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</si>
  <si>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</si>
  <si>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</si>
  <si>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</si>
  <si>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</si>
  <si>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</si>
  <si>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</si>
  <si>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</si>
  <si>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</si>
  <si>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</si>
  <si>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</si>
  <si>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</si>
  <si>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</si>
  <si>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</si>
  <si>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</si>
  <si>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</si>
  <si>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</si>
  <si>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</si>
  <si>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</si>
  <si>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</si>
  <si>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</si>
  <si>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</si>
  <si>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</si>
  <si>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</si>
  <si>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</si>
  <si>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</si>
  <si>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</si>
  <si>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</si>
  <si>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</si>
  <si>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</si>
  <si>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</si>
  <si>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</si>
  <si>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</si>
  <si>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</si>
  <si>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</si>
  <si>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</si>
  <si>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</si>
  <si>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</si>
  <si>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</si>
  <si>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</si>
  <si>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</si>
  <si>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</si>
  <si>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</si>
  <si>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</si>
  <si>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</si>
  <si>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</si>
  <si>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</si>
  <si>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</si>
  <si>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</si>
  <si>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</si>
  <si>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</si>
  <si>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</si>
  <si>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</si>
  <si>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</si>
  <si>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</si>
  <si>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</si>
  <si>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</si>
  <si>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</si>
  <si>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</si>
  <si>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</si>
  <si>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</si>
  <si>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</si>
  <si>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</si>
  <si>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</si>
  <si>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</si>
  <si>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</si>
  <si>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</si>
  <si>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</si>
  <si>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</si>
  <si>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</si>
  <si>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</si>
  <si>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</si>
  <si>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</si>
  <si>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</si>
  <si>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</si>
  <si>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</si>
  <si>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</si>
  <si>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</si>
  <si>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</si>
  <si>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</si>
  <si>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</si>
  <si>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</si>
  <si>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</si>
  <si>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</si>
  <si>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</si>
  <si>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</si>
  <si>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</si>
  <si>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</si>
  <si>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</si>
  <si>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</si>
  <si>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</si>
  <si>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</si>
  <si>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</si>
  <si>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</si>
  <si>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</si>
  <si>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</si>
  <si>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</si>
  <si>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</si>
  <si>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</si>
  <si>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</si>
  <si>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</si>
  <si>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</si>
  <si>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</si>
  <si>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</si>
  <si>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</si>
  <si>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</si>
  <si>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</si>
  <si>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</si>
  <si>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</si>
  <si>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</si>
  <si>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</si>
  <si>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</si>
  <si>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</si>
  <si>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</si>
  <si>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</si>
  <si>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</si>
  <si>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</si>
  <si>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</si>
  <si>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</si>
  <si>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</si>
  <si>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</si>
  <si>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</si>
  <si>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</si>
  <si>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</si>
  <si>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</si>
  <si>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</si>
  <si>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</si>
  <si>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</si>
  <si>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</si>
  <si>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</si>
  <si>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</si>
  <si>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</si>
  <si>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</si>
  <si>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</si>
  <si>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</si>
  <si>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</si>
  <si>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</si>
  <si>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</si>
  <si>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</si>
  <si>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</si>
  <si>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</si>
  <si>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</si>
  <si>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</si>
  <si>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</si>
  <si>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</si>
  <si>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</si>
  <si>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</si>
  <si>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</si>
  <si>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</si>
  <si>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</si>
  <si>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</si>
  <si>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</si>
  <si>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</si>
  <si>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</si>
  <si>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</si>
  <si>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</si>
  <si>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</si>
  <si>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</si>
  <si>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</si>
  <si>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</si>
  <si>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</si>
  <si>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</si>
  <si>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</si>
  <si>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</si>
  <si>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</si>
  <si>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</si>
  <si>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</si>
  <si>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</si>
  <si>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</si>
  <si>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</si>
  <si>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</si>
  <si>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</si>
  <si>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</si>
  <si>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</si>
  <si>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</si>
  <si>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</si>
  <si>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</si>
  <si>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</si>
  <si>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</si>
  <si>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</si>
  <si>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</si>
  <si>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</si>
  <si>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</si>
  <si>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</si>
  <si>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</si>
  <si>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</si>
  <si>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</si>
  <si>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</si>
  <si>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</si>
  <si>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</si>
  <si>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</si>
  <si>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</si>
  <si>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</si>
  <si>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</si>
  <si>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</si>
  <si>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</si>
  <si>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</si>
  <si>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</si>
  <si>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</si>
  <si>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</si>
  <si>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</si>
  <si>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</si>
  <si>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</si>
  <si>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</si>
  <si>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Used for disabling this except when pre-defined method is used.</t>
  </si>
  <si>
    <r>
      <rPr>
        <i/>
        <sz val="11"/>
        <color theme="1"/>
        <rFont val="Calibri"/>
      </rPr>
      <t xml:space="preserve">The ID of the source to use for the post (e.g. </t>
    </r>
    <r>
      <rPr>
        <b/>
        <i/>
        <sz val="11"/>
        <color theme="1"/>
        <rFont val="Calibri"/>
      </rPr>
      <t>S1</t>
    </r>
    <r>
      <rPr>
        <i/>
        <sz val="11"/>
        <color theme="1"/>
        <rFont val="Calibri"/>
      </rPr>
      <t>).</t>
    </r>
  </si>
  <si>
    <t>Post ID</t>
  </si>
  <si>
    <r>
      <rPr>
        <i/>
        <sz val="11"/>
        <color theme="1"/>
        <rFont val="Calibri"/>
      </rPr>
      <t xml:space="preserve">The ID of the post to display (e.g. </t>
    </r>
    <r>
      <rPr>
        <b/>
        <i/>
        <sz val="11"/>
        <color theme="1"/>
        <rFont val="Calibri"/>
      </rPr>
      <t>P1</t>
    </r>
    <r>
      <rPr>
        <i/>
        <sz val="11"/>
        <color theme="1"/>
        <rFont val="Calibri"/>
      </rPr>
      <t>).</t>
    </r>
  </si>
  <si>
    <t>Do not edit the value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</si>
</sst>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Arial"/>
    </font>
    <font>
      <b/>
      <sz val="16"/>
      <color theme="1"/>
      <name val="Calibri"/>
    </font>
    <font>
      <b/>
      <sz val="14"/>
      <color theme="1"/>
      <name val="Calibri"/>
    </font>
    <font>
      <sz val="14"/>
      <color theme="1"/>
      <name val="Calibri"/>
    </font>
    <font>
      <sz val="12"/>
      <color theme="1"/>
      <name val="Calibri"/>
    </font>
    <font>
      <i/>
      <sz val="12"/>
      <color theme="1"/>
      <name val="Calibri"/>
    </font>
    <font>
      <sz val="11"/>
      <name val="Arial"/>
    </font>
    <font>
      <sz val="11"/>
      <color rgb="FF006100"/>
      <name val="Calibri"/>
    </font>
    <font>
      <sz val="11"/>
      <color rgb="FFC65911"/>
      <name val="Calibri"/>
    </font>
    <font>
      <b/>
      <sz val="11"/>
      <color rgb="FF9C0006"/>
      <name val="Calibri"/>
    </font>
    <font>
      <b/>
      <sz val="14"/>
      <color rgb="FF434343"/>
      <name val="Calibri"/>
    </font>
    <font>
      <i/>
      <sz val="11"/>
      <color theme="1"/>
      <name val="Calibri"/>
    </font>
    <font>
      <sz val="11"/>
      <color theme="1"/>
      <name val="Calibri"/>
    </font>
    <font>
      <b/>
      <sz val="11"/>
      <color theme="1"/>
      <name val="Calibri"/>
    </font>
    <font>
      <sz val="14"/>
      <color rgb="FFFFFFFF"/>
      <name val="Calibri"/>
    </font>
    <font>
      <sz val="11"/>
      <color theme="1"/>
      <name val="Calibri"/>
    </font>
    <font>
      <sz val="14"/>
      <color rgb="FF434343"/>
      <name val="Calibri"/>
    </font>
    <font>
      <sz val="11"/>
      <color rgb="FF434343"/>
      <name val="Calibri"/>
    </font>
    <font>
      <sz val="11"/>
      <color rgb="FF11A9CC"/>
      <name val="Calibri"/>
    </font>
    <font>
      <sz val="11"/>
      <color rgb="FF434343"/>
      <name val="Calibri"/>
    </font>
    <font>
      <b/>
      <sz val="11"/>
      <color theme="1"/>
      <name val="Calibri"/>
    </font>
    <font>
      <i/>
      <sz val="11"/>
      <color theme="1"/>
      <name val="Calibri"/>
    </font>
    <font>
      <b/>
      <sz val="11"/>
      <color rgb="FF666666"/>
      <name val="Calibri"/>
    </font>
    <font>
      <sz val="11"/>
      <color rgb="FF666666"/>
      <name val="Calibri"/>
    </font>
    <font>
      <sz val="12"/>
      <color rgb="FF000000"/>
      <name val="Calibri"/>
    </font>
    <font>
      <sz val="11"/>
      <color rgb="FFFFFFFF"/>
      <name val="Calibri"/>
    </font>
    <font>
      <sz val="11"/>
      <color rgb="FF4472C4"/>
      <name val="Calibri"/>
    </font>
    <font>
      <sz val="11"/>
      <color rgb="FFED7D31"/>
      <name val="Calibri"/>
    </font>
    <font>
      <sz val="11"/>
      <color rgb="FFA5A5A5"/>
      <name val="Calibri"/>
    </font>
    <font>
      <sz val="11"/>
      <color rgb="FFFFC000"/>
      <name val="Calibri"/>
    </font>
    <font>
      <strike/>
      <sz val="11"/>
      <color theme="1"/>
      <name val="Calibri"/>
    </font>
    <font>
      <sz val="15"/>
      <color theme="1"/>
      <name val="Calibri"/>
    </font>
    <font>
      <sz val="7"/>
      <color theme="1"/>
      <name val="Calibri"/>
    </font>
    <font>
      <sz val="11"/>
      <color rgb="FF0000FF"/>
      <name val="Calibri"/>
    </font>
    <font>
      <u/>
      <sz val="11"/>
      <color rgb="FFC00000"/>
      <name val="Calibri"/>
    </font>
    <font>
      <b/>
      <i/>
      <sz val="11"/>
      <color theme="1"/>
      <name val="Calibri"/>
    </font>
    <font>
      <sz val="13"/>
      <color theme="1"/>
      <name val="Calibri"/>
    </font>
  </fonts>
  <fills count="29">
    <fill>
      <patternFill patternType="none"/>
    </fill>
    <fill>
      <patternFill patternType="gray125"/>
    </fill>
    <fill>
      <patternFill patternType="solid">
        <fgColor rgb="FF5B9BD5"/>
        <bgColor rgb="FF5B9BD5"/>
      </patternFill>
    </fill>
    <fill>
      <patternFill patternType="solid">
        <fgColor rgb="FFBDD7EE"/>
        <bgColor rgb="FFBDD7EE"/>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C000"/>
        <bgColor rgb="FFFFC000"/>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03">
    <border>
      <left/>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diagonal/>
    </border>
    <border>
      <left/>
      <right style="thin">
        <color rgb="FF666666"/>
      </right>
      <top style="thin">
        <color rgb="FF666666"/>
      </top>
      <bottom/>
      <diagonal/>
    </border>
    <border>
      <left/>
      <right/>
      <top style="thin">
        <color rgb="FF666666"/>
      </top>
      <bottom/>
      <diagonal/>
    </border>
    <border>
      <left style="thin">
        <color rgb="FF666666"/>
      </left>
      <right/>
      <top/>
      <bottom style="thin">
        <color rgb="FF666666"/>
      </bottom>
      <diagonal/>
    </border>
    <border>
      <left/>
      <right style="thin">
        <color rgb="FF666666"/>
      </right>
      <top/>
      <bottom style="thin">
        <color rgb="FF666666"/>
      </bottom>
      <diagonal/>
    </border>
    <border>
      <left/>
      <right/>
      <top/>
      <bottom style="thin">
        <color rgb="FF666666"/>
      </bottom>
      <diagonal/>
    </border>
    <border>
      <left style="thin">
        <color rgb="FF666666"/>
      </left>
      <right style="thin">
        <color rgb="FF666666"/>
      </right>
      <top style="thin">
        <color rgb="FF666666"/>
      </top>
      <bottom/>
      <diagonal/>
    </border>
    <border>
      <left/>
      <right/>
      <top style="thin">
        <color rgb="FFFFC000"/>
      </top>
      <bottom/>
      <diagonal/>
    </border>
    <border>
      <left/>
      <right style="thin">
        <color rgb="FFFFC000"/>
      </right>
      <top style="thin">
        <color rgb="FFFFC000"/>
      </top>
      <bottom/>
      <diagonal/>
    </border>
    <border>
      <left style="thin">
        <color rgb="FF666666"/>
      </left>
      <right style="thin">
        <color rgb="FF666666"/>
      </right>
      <top/>
      <bottom style="thin">
        <color rgb="FF666666"/>
      </bottom>
      <diagonal/>
    </border>
    <border>
      <left/>
      <right/>
      <top/>
      <bottom style="thin">
        <color rgb="FFFFC000"/>
      </bottom>
      <diagonal/>
    </border>
    <border>
      <left/>
      <right style="thin">
        <color rgb="FFFFC000"/>
      </right>
      <top/>
      <bottom style="thin">
        <color rgb="FFFFC000"/>
      </bottom>
      <diagonal/>
    </border>
    <border>
      <left/>
      <right/>
      <top style="thin">
        <color rgb="FFFFC000"/>
      </top>
      <bottom/>
      <diagonal/>
    </border>
    <border>
      <left/>
      <right/>
      <top style="thin">
        <color rgb="FFFFC000"/>
      </top>
      <bottom/>
      <diagonal/>
    </border>
    <border>
      <left/>
      <right/>
      <top style="thin">
        <color rgb="FFFFC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666666"/>
      </left>
      <right/>
      <top/>
      <bottom/>
      <diagonal/>
    </border>
    <border>
      <left/>
      <right style="thin">
        <color rgb="FF666666"/>
      </right>
      <top/>
      <bottom/>
      <diagonal/>
    </border>
    <border>
      <left style="thin">
        <color rgb="FF38761D"/>
      </left>
      <right/>
      <top style="thin">
        <color rgb="FF38761D"/>
      </top>
      <bottom style="thin">
        <color rgb="FF38761D"/>
      </bottom>
      <diagonal/>
    </border>
    <border>
      <left style="thin">
        <color rgb="FF548235"/>
      </left>
      <right/>
      <top style="thin">
        <color rgb="FF548235"/>
      </top>
      <bottom style="thin">
        <color rgb="FF548235"/>
      </bottom>
      <diagonal/>
    </border>
    <border>
      <left/>
      <right/>
      <top style="thin">
        <color rgb="FF548235"/>
      </top>
      <bottom style="thin">
        <color rgb="FF548235"/>
      </bottom>
      <diagonal/>
    </border>
    <border>
      <left/>
      <right style="thin">
        <color rgb="FF548235"/>
      </right>
      <top style="thin">
        <color rgb="FF548235"/>
      </top>
      <bottom style="thin">
        <color rgb="FF548235"/>
      </bottom>
      <diagonal/>
    </border>
    <border>
      <left style="thin">
        <color rgb="FF548235"/>
      </left>
      <right/>
      <top style="thin">
        <color rgb="FF548235"/>
      </top>
      <bottom/>
      <diagonal/>
    </border>
    <border>
      <left/>
      <right style="thin">
        <color rgb="FF548235"/>
      </right>
      <top style="thin">
        <color rgb="FF548235"/>
      </top>
      <bottom/>
      <diagonal/>
    </border>
    <border>
      <left style="thin">
        <color rgb="FF548235"/>
      </left>
      <right style="thin">
        <color rgb="FF548235"/>
      </right>
      <top style="thin">
        <color rgb="FF548235"/>
      </top>
      <bottom style="thin">
        <color rgb="FF548235"/>
      </bottom>
      <diagonal/>
    </border>
    <border>
      <left style="thin">
        <color rgb="FF548235"/>
      </left>
      <right/>
      <top/>
      <bottom/>
      <diagonal/>
    </border>
    <border>
      <left/>
      <right style="thin">
        <color rgb="FF548235"/>
      </right>
      <top/>
      <bottom/>
      <diagonal/>
    </border>
    <border>
      <left style="thin">
        <color rgb="FF548235"/>
      </left>
      <right/>
      <top/>
      <bottom style="thin">
        <color rgb="FF548235"/>
      </bottom>
      <diagonal/>
    </border>
    <border>
      <left/>
      <right style="thin">
        <color rgb="FF548235"/>
      </right>
      <top/>
      <bottom style="thin">
        <color rgb="FF548235"/>
      </bottom>
      <diagonal/>
    </border>
    <border>
      <left style="thin">
        <color rgb="FF38761D"/>
      </left>
      <right style="thin">
        <color rgb="FF38761D"/>
      </right>
      <top style="thin">
        <color rgb="FF38761D"/>
      </top>
      <bottom style="thin">
        <color rgb="FF38761D"/>
      </bottom>
      <diagonal/>
    </border>
    <border>
      <left style="thin">
        <color rgb="FF666666"/>
      </left>
      <right/>
      <top/>
      <bottom style="thin">
        <color rgb="FF434343"/>
      </bottom>
      <diagonal/>
    </border>
    <border>
      <left/>
      <right/>
      <top/>
      <bottom style="thin">
        <color rgb="FF434343"/>
      </bottom>
      <diagonal/>
    </border>
    <border>
      <left/>
      <right style="thin">
        <color rgb="FF666666"/>
      </right>
      <top/>
      <bottom style="thin">
        <color rgb="FF434343"/>
      </bottom>
      <diagonal/>
    </border>
    <border>
      <left style="thin">
        <color rgb="FF006100"/>
      </left>
      <right/>
      <top style="thin">
        <color rgb="FF006100"/>
      </top>
      <bottom style="thin">
        <color rgb="FF006100"/>
      </bottom>
      <diagonal/>
    </border>
    <border>
      <left/>
      <right/>
      <top style="thin">
        <color rgb="FF006100"/>
      </top>
      <bottom style="thin">
        <color rgb="FF006100"/>
      </bottom>
      <diagonal/>
    </border>
    <border>
      <left/>
      <right style="thin">
        <color rgb="FF006100"/>
      </right>
      <top style="thin">
        <color rgb="FF006100"/>
      </top>
      <bottom style="thin">
        <color rgb="FF006100"/>
      </bottom>
      <diagonal/>
    </border>
    <border>
      <left style="thin">
        <color rgb="FF006100"/>
      </left>
      <right/>
      <top style="thin">
        <color rgb="FF006100"/>
      </top>
      <bottom/>
      <diagonal/>
    </border>
    <border>
      <left/>
      <right/>
      <top style="thin">
        <color rgb="FF006100"/>
      </top>
      <bottom/>
      <diagonal/>
    </border>
    <border>
      <left/>
      <right style="thin">
        <color rgb="FF006100"/>
      </right>
      <top style="thin">
        <color rgb="FF006100"/>
      </top>
      <bottom/>
      <diagonal/>
    </border>
    <border>
      <left style="thin">
        <color rgb="FF006100"/>
      </left>
      <right style="thin">
        <color rgb="FF006100"/>
      </right>
      <top style="thin">
        <color rgb="FF006100"/>
      </top>
      <bottom/>
      <diagonal/>
    </border>
    <border>
      <left style="thin">
        <color rgb="FF006100"/>
      </left>
      <right/>
      <top/>
      <bottom/>
      <diagonal/>
    </border>
    <border>
      <left/>
      <right style="thin">
        <color rgb="FF006100"/>
      </right>
      <top/>
      <bottom/>
      <diagonal/>
    </border>
    <border>
      <left style="thin">
        <color rgb="FF006100"/>
      </left>
      <right style="thin">
        <color rgb="FF006100"/>
      </right>
      <top/>
      <bottom style="thin">
        <color rgb="FF006100"/>
      </bottom>
      <diagonal/>
    </border>
    <border>
      <left style="thin">
        <color rgb="FF006100"/>
      </left>
      <right style="thin">
        <color rgb="FF548235"/>
      </right>
      <top style="thin">
        <color rgb="FF006100"/>
      </top>
      <bottom style="thin">
        <color rgb="FF548235"/>
      </bottom>
      <diagonal/>
    </border>
    <border>
      <left style="thin">
        <color rgb="FF548235"/>
      </left>
      <right style="thin">
        <color rgb="FF548235"/>
      </right>
      <top style="thin">
        <color rgb="FF006100"/>
      </top>
      <bottom style="thin">
        <color rgb="FF548235"/>
      </bottom>
      <diagonal/>
    </border>
    <border>
      <left style="thin">
        <color rgb="FF548235"/>
      </left>
      <right style="thin">
        <color rgb="FF006100"/>
      </right>
      <top style="thin">
        <color rgb="FF006100"/>
      </top>
      <bottom style="thin">
        <color rgb="FF548235"/>
      </bottom>
      <diagonal/>
    </border>
    <border>
      <left style="thin">
        <color rgb="FF006100"/>
      </left>
      <right/>
      <top/>
      <bottom style="thin">
        <color rgb="FF006100"/>
      </bottom>
      <diagonal/>
    </border>
    <border>
      <left/>
      <right style="thin">
        <color rgb="FF006100"/>
      </right>
      <top/>
      <bottom style="thin">
        <color rgb="FF006100"/>
      </bottom>
      <diagonal/>
    </border>
    <border>
      <left style="thin">
        <color rgb="FF006100"/>
      </left>
      <right style="thin">
        <color rgb="FF006100"/>
      </right>
      <top style="thin">
        <color rgb="FF006100"/>
      </top>
      <bottom style="thin">
        <color rgb="FF006100"/>
      </bottom>
      <diagonal/>
    </border>
    <border>
      <left style="thin">
        <color rgb="FF006100"/>
      </left>
      <right style="thin">
        <color rgb="FF548235"/>
      </right>
      <top style="thin">
        <color rgb="FF548235"/>
      </top>
      <bottom style="thin">
        <color rgb="FF548235"/>
      </bottom>
      <diagonal/>
    </border>
    <border>
      <left style="thin">
        <color rgb="FF548235"/>
      </left>
      <right style="thin">
        <color rgb="FF006100"/>
      </right>
      <top style="thin">
        <color rgb="FF548235"/>
      </top>
      <bottom style="thin">
        <color rgb="FF548235"/>
      </bottom>
      <diagonal/>
    </border>
    <border>
      <left style="thin">
        <color rgb="FF006100"/>
      </left>
      <right style="thin">
        <color rgb="FF548235"/>
      </right>
      <top style="thin">
        <color rgb="FF548235"/>
      </top>
      <bottom style="thin">
        <color rgb="FF006100"/>
      </bottom>
      <diagonal/>
    </border>
    <border>
      <left style="thin">
        <color rgb="FF548235"/>
      </left>
      <right style="thin">
        <color rgb="FF548235"/>
      </right>
      <top style="thin">
        <color rgb="FF548235"/>
      </top>
      <bottom style="thin">
        <color rgb="FF006100"/>
      </bottom>
      <diagonal/>
    </border>
    <border>
      <left style="thin">
        <color rgb="FF548235"/>
      </left>
      <right style="thin">
        <color rgb="FF006100"/>
      </right>
      <top style="thin">
        <color rgb="FF548235"/>
      </top>
      <bottom style="thin">
        <color rgb="FF006100"/>
      </bottom>
      <diagonal/>
    </border>
    <border>
      <left/>
      <right/>
      <top/>
      <bottom style="thin">
        <color rgb="FF006100"/>
      </bottom>
      <diagonal/>
    </border>
    <border>
      <left style="thin">
        <color rgb="FF38761D"/>
      </left>
      <right/>
      <top style="thin">
        <color rgb="FF38761D"/>
      </top>
      <bottom/>
      <diagonal/>
    </border>
    <border>
      <left style="thin">
        <color rgb="FF38761D"/>
      </left>
      <right style="thin">
        <color rgb="FF38761D"/>
      </right>
      <top style="thin">
        <color rgb="FF38761D"/>
      </top>
      <bottom/>
      <diagonal/>
    </border>
    <border>
      <left/>
      <right/>
      <top style="thin">
        <color rgb="FF38761D"/>
      </top>
      <bottom style="thin">
        <color rgb="FF38761D"/>
      </bottom>
      <diagonal/>
    </border>
    <border>
      <left/>
      <right style="thin">
        <color rgb="FF38761D"/>
      </right>
      <top style="thin">
        <color rgb="FF38761D"/>
      </top>
      <bottom style="thin">
        <color rgb="FF38761D"/>
      </bottom>
      <diagonal/>
    </border>
    <border>
      <left style="thin">
        <color rgb="FF38761D"/>
      </left>
      <right/>
      <top/>
      <bottom style="thin">
        <color rgb="FF38761D"/>
      </bottom>
      <diagonal/>
    </border>
    <border>
      <left style="thin">
        <color rgb="FF38761D"/>
      </left>
      <right style="thin">
        <color rgb="FF38761D"/>
      </right>
      <top/>
      <bottom style="thin">
        <color rgb="FF38761D"/>
      </bottom>
      <diagonal/>
    </border>
    <border>
      <left style="thin">
        <color rgb="FF38761D"/>
      </left>
      <right style="thin">
        <color rgb="FF38761D"/>
      </right>
      <top/>
      <bottom/>
      <diagonal/>
    </border>
    <border>
      <left style="thin">
        <color rgb="FF38761D"/>
      </left>
      <right style="thin">
        <color rgb="FF93C47D"/>
      </right>
      <top style="thin">
        <color rgb="FF38761D"/>
      </top>
      <bottom/>
      <diagonal/>
    </border>
    <border>
      <left style="thin">
        <color rgb="FF93C47D"/>
      </left>
      <right style="thin">
        <color rgb="FF93C47D"/>
      </right>
      <top style="thin">
        <color rgb="FF38761D"/>
      </top>
      <bottom/>
      <diagonal/>
    </border>
    <border>
      <left style="thin">
        <color rgb="FF93C47D"/>
      </left>
      <right style="thin">
        <color rgb="FF38761D"/>
      </right>
      <top style="thin">
        <color rgb="FF38761D"/>
      </top>
      <bottom/>
      <diagonal/>
    </border>
    <border>
      <left/>
      <right style="thin">
        <color rgb="FF93C47D"/>
      </right>
      <top style="thin">
        <color rgb="FF38761D"/>
      </top>
      <bottom/>
      <diagonal/>
    </border>
    <border>
      <left/>
      <right style="thin">
        <color rgb="FF38761D"/>
      </right>
      <top style="thin">
        <color rgb="FF38761D"/>
      </top>
      <bottom/>
      <diagonal/>
    </border>
    <border>
      <left style="thin">
        <color rgb="FF38761D"/>
      </left>
      <right/>
      <top/>
      <bottom/>
      <diagonal/>
    </border>
    <border>
      <left style="thin">
        <color rgb="FF38761D"/>
      </left>
      <right style="thin">
        <color rgb="FF93C47D"/>
      </right>
      <top/>
      <bottom/>
      <diagonal/>
    </border>
    <border>
      <left style="thin">
        <color rgb="FF93C47D"/>
      </left>
      <right style="thin">
        <color rgb="FF93C47D"/>
      </right>
      <top/>
      <bottom/>
      <diagonal/>
    </border>
    <border>
      <left style="thin">
        <color rgb="FF93C47D"/>
      </left>
      <right style="thin">
        <color rgb="FF38761D"/>
      </right>
      <top/>
      <bottom/>
      <diagonal/>
    </border>
    <border>
      <left/>
      <right style="thin">
        <color rgb="FF93C47D"/>
      </right>
      <top/>
      <bottom/>
      <diagonal/>
    </border>
    <border>
      <left/>
      <right style="thin">
        <color rgb="FF38761D"/>
      </right>
      <top/>
      <bottom/>
      <diagonal/>
    </border>
    <border>
      <left style="thin">
        <color rgb="FF38761D"/>
      </left>
      <right style="thin">
        <color rgb="FF93C47D"/>
      </right>
      <top/>
      <bottom style="thin">
        <color rgb="FF38761D"/>
      </bottom>
      <diagonal/>
    </border>
    <border>
      <left style="thin">
        <color rgb="FF93C47D"/>
      </left>
      <right style="thin">
        <color rgb="FF93C47D"/>
      </right>
      <top/>
      <bottom style="thin">
        <color rgb="FF38761D"/>
      </bottom>
      <diagonal/>
    </border>
    <border>
      <left style="thin">
        <color rgb="FF93C47D"/>
      </left>
      <right style="thin">
        <color rgb="FF38761D"/>
      </right>
      <top/>
      <bottom style="thin">
        <color rgb="FF38761D"/>
      </bottom>
      <diagonal/>
    </border>
    <border>
      <left/>
      <right style="thin">
        <color rgb="FF93C47D"/>
      </right>
      <top/>
      <bottom style="thin">
        <color rgb="FF38761D"/>
      </bottom>
      <diagonal/>
    </border>
    <border>
      <left/>
      <right style="thin">
        <color rgb="FF38761D"/>
      </right>
      <top/>
      <bottom style="thin">
        <color rgb="FF38761D"/>
      </bottom>
      <diagonal/>
    </border>
    <border>
      <left style="thin">
        <color rgb="FF38761D"/>
      </left>
      <right style="thin">
        <color rgb="FF93C47D"/>
      </right>
      <top/>
      <bottom style="thin">
        <color rgb="FF93C47D"/>
      </bottom>
      <diagonal/>
    </border>
    <border>
      <left style="thin">
        <color rgb="FF93C47D"/>
      </left>
      <right style="thin">
        <color rgb="FF93C47D"/>
      </right>
      <top/>
      <bottom style="thin">
        <color rgb="FF93C47D"/>
      </bottom>
      <diagonal/>
    </border>
    <border>
      <left style="thin">
        <color rgb="FF93C47D"/>
      </left>
      <right style="thin">
        <color rgb="FF38761D"/>
      </right>
      <top/>
      <bottom style="thin">
        <color rgb="FF93C47D"/>
      </bottom>
      <diagonal/>
    </border>
    <border>
      <left/>
      <right style="thin">
        <color rgb="FF93C47D"/>
      </right>
      <top/>
      <bottom style="thin">
        <color rgb="FF93C47D"/>
      </bottom>
      <diagonal/>
    </border>
    <border>
      <left style="thin">
        <color rgb="FF38761D"/>
      </left>
      <right style="thin">
        <color rgb="FF93C47D"/>
      </right>
      <top style="thin">
        <color rgb="FF93C47D"/>
      </top>
      <bottom/>
      <diagonal/>
    </border>
    <border>
      <left style="thin">
        <color rgb="FF93C47D"/>
      </left>
      <right style="thin">
        <color rgb="FF93C47D"/>
      </right>
      <top style="thin">
        <color rgb="FF93C47D"/>
      </top>
      <bottom/>
      <diagonal/>
    </border>
    <border>
      <left style="thin">
        <color rgb="FF93C47D"/>
      </left>
      <right style="thin">
        <color rgb="FF38761D"/>
      </right>
      <top style="thin">
        <color rgb="FF93C47D"/>
      </top>
      <bottom/>
      <diagonal/>
    </border>
    <border>
      <left/>
      <right style="thin">
        <color rgb="FF93C47D"/>
      </right>
      <top style="thin">
        <color rgb="FF93C47D"/>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s>
  <cellStyleXfs count="1">
    <xf numFmtId="0" fontId="0" fillId="0" borderId="0"/>
  </cellStyleXfs>
  <cellXfs count="279">
    <xf numFmtId="0" fontId="0" fillId="0" borderId="0" xfId="0" applyFont="1" applyAlignment="1"/>
    <xf numFmtId="0" fontId="7" fillId="8" borderId="4"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11" fillId="0" borderId="0" xfId="0" applyFont="1" applyAlignment="1">
      <alignment vertical="top" wrapText="1"/>
    </xf>
    <xf numFmtId="0" fontId="12" fillId="0" borderId="0" xfId="0" applyFont="1" applyAlignment="1">
      <alignment horizontal="center" vertical="center"/>
    </xf>
    <xf numFmtId="0" fontId="12" fillId="0" borderId="4" xfId="0" applyFont="1" applyBorder="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vertical="center"/>
    </xf>
    <xf numFmtId="0" fontId="14" fillId="0" borderId="0" xfId="0" applyFont="1"/>
    <xf numFmtId="0" fontId="15" fillId="0" borderId="4" xfId="0" applyFont="1" applyBorder="1" applyAlignment="1">
      <alignment horizontal="center" vertical="center"/>
    </xf>
    <xf numFmtId="0" fontId="15" fillId="0" borderId="0" xfId="0" applyFont="1" applyAlignment="1">
      <alignment horizontal="center" vertical="center"/>
    </xf>
    <xf numFmtId="0" fontId="13" fillId="6" borderId="22" xfId="0" applyFont="1" applyFill="1" applyBorder="1" applyAlignment="1">
      <alignment vertical="top"/>
    </xf>
    <xf numFmtId="0" fontId="13" fillId="6" borderId="22" xfId="0" applyFont="1" applyFill="1" applyBorder="1" applyAlignment="1">
      <alignment vertical="top"/>
    </xf>
    <xf numFmtId="0" fontId="13" fillId="6" borderId="22" xfId="0" applyFont="1" applyFill="1" applyBorder="1" applyAlignment="1">
      <alignment vertical="top" wrapText="1"/>
    </xf>
    <xf numFmtId="0" fontId="13" fillId="6" borderId="22" xfId="0" applyFont="1" applyFill="1" applyBorder="1" applyAlignment="1">
      <alignment vertical="top" wrapText="1"/>
    </xf>
    <xf numFmtId="0" fontId="12" fillId="0" borderId="0" xfId="0" applyFont="1" applyAlignment="1">
      <alignment horizontal="center" vertical="top" wrapText="1"/>
    </xf>
    <xf numFmtId="0" fontId="3" fillId="6" borderId="0" xfId="0" applyFont="1" applyFill="1" applyAlignment="1">
      <alignment horizontal="center" vertical="center"/>
    </xf>
    <xf numFmtId="0" fontId="12" fillId="20" borderId="4" xfId="0" applyFont="1" applyFill="1" applyBorder="1" applyAlignment="1">
      <alignment horizontal="center" vertical="center" wrapText="1"/>
    </xf>
    <xf numFmtId="0" fontId="16" fillId="21" borderId="4" xfId="0" applyFont="1" applyFill="1" applyBorder="1" applyAlignment="1">
      <alignment horizontal="center" vertical="center"/>
    </xf>
    <xf numFmtId="0" fontId="12" fillId="0" borderId="0" xfId="0" applyFont="1" applyAlignment="1">
      <alignment vertical="top" wrapText="1"/>
    </xf>
    <xf numFmtId="0" fontId="13" fillId="6" borderId="22" xfId="0" applyFont="1" applyFill="1" applyBorder="1" applyAlignment="1">
      <alignment horizontal="left" vertical="top" wrapText="1"/>
    </xf>
    <xf numFmtId="0" fontId="1" fillId="0" borderId="0" xfId="0" applyFont="1" applyAlignment="1">
      <alignment vertical="center"/>
    </xf>
    <xf numFmtId="0" fontId="13" fillId="6" borderId="22" xfId="0" applyFont="1" applyFill="1" applyBorder="1" applyAlignment="1">
      <alignment horizontal="left" vertical="top" wrapText="1"/>
    </xf>
    <xf numFmtId="1" fontId="12" fillId="24" borderId="0" xfId="0" applyNumberFormat="1" applyFont="1" applyFill="1"/>
    <xf numFmtId="0" fontId="15" fillId="24" borderId="0" xfId="0" applyFont="1" applyFill="1"/>
    <xf numFmtId="0" fontId="2" fillId="0" borderId="0" xfId="0" applyFont="1" applyAlignment="1">
      <alignment horizontal="left" vertical="center"/>
    </xf>
    <xf numFmtId="0" fontId="2" fillId="16" borderId="0" xfId="0" applyFont="1" applyFill="1" applyAlignment="1">
      <alignment horizontal="center" vertical="center" wrapText="1"/>
    </xf>
    <xf numFmtId="0" fontId="11" fillId="20" borderId="0" xfId="0" applyFont="1" applyFill="1" applyAlignment="1">
      <alignment vertical="top" wrapText="1"/>
    </xf>
    <xf numFmtId="0" fontId="2" fillId="0" borderId="0" xfId="0" applyFont="1" applyAlignment="1">
      <alignment vertical="top" wrapText="1"/>
    </xf>
    <xf numFmtId="0" fontId="17" fillId="26" borderId="27" xfId="0" applyFont="1" applyFill="1" applyBorder="1" applyAlignment="1">
      <alignment horizontal="left" vertical="center"/>
    </xf>
    <xf numFmtId="0" fontId="17" fillId="26" borderId="0" xfId="0" applyFont="1" applyFill="1" applyAlignment="1">
      <alignment horizontal="left" vertical="center"/>
    </xf>
    <xf numFmtId="0" fontId="18" fillId="0" borderId="0" xfId="0" applyFont="1"/>
    <xf numFmtId="0" fontId="11" fillId="0" borderId="0" xfId="0" applyFont="1" applyAlignment="1">
      <alignment horizontal="left" vertical="top" wrapText="1"/>
    </xf>
    <xf numFmtId="0" fontId="2" fillId="13" borderId="0" xfId="0" applyFont="1" applyFill="1" applyAlignment="1">
      <alignment horizontal="center" vertical="center"/>
    </xf>
    <xf numFmtId="0" fontId="11" fillId="0" borderId="0" xfId="0" applyFont="1" applyAlignment="1">
      <alignment vertical="top" wrapText="1"/>
    </xf>
    <xf numFmtId="9" fontId="17" fillId="26" borderId="0" xfId="0" applyNumberFormat="1" applyFont="1" applyFill="1" applyAlignment="1">
      <alignment horizontal="left" vertical="center"/>
    </xf>
    <xf numFmtId="0" fontId="3" fillId="14" borderId="0" xfId="0" applyFont="1" applyFill="1" applyAlignment="1">
      <alignment vertical="top"/>
    </xf>
    <xf numFmtId="0" fontId="3" fillId="14" borderId="0" xfId="0" applyFont="1" applyFill="1" applyAlignment="1">
      <alignment horizontal="left" vertical="top"/>
    </xf>
    <xf numFmtId="0" fontId="19" fillId="21" borderId="0" xfId="0" applyFont="1" applyFill="1" applyAlignment="1"/>
    <xf numFmtId="0" fontId="19" fillId="21" borderId="0" xfId="0" applyFont="1" applyFill="1"/>
    <xf numFmtId="0" fontId="19" fillId="21" borderId="28" xfId="0" applyFont="1" applyFill="1" applyBorder="1" applyAlignment="1">
      <alignment wrapText="1"/>
    </xf>
    <xf numFmtId="0" fontId="20" fillId="26" borderId="4" xfId="0" applyFont="1" applyFill="1" applyBorder="1" applyAlignment="1"/>
    <xf numFmtId="0" fontId="11" fillId="0" borderId="0" xfId="0" applyFont="1" applyAlignment="1">
      <alignment horizontal="left" vertical="top" wrapText="1"/>
    </xf>
    <xf numFmtId="0" fontId="2" fillId="13" borderId="0" xfId="0" applyFont="1" applyFill="1" applyAlignment="1">
      <alignment horizontal="center" vertical="center" wrapText="1"/>
    </xf>
    <xf numFmtId="0" fontId="21" fillId="0" borderId="0" xfId="0" applyFont="1" applyAlignment="1">
      <alignment vertical="top" wrapText="1"/>
    </xf>
    <xf numFmtId="0" fontId="19" fillId="21" borderId="28" xfId="0" applyFont="1" applyFill="1" applyBorder="1"/>
    <xf numFmtId="0" fontId="15" fillId="26" borderId="4" xfId="0" applyFont="1" applyFill="1" applyBorder="1" applyAlignment="1"/>
    <xf numFmtId="0" fontId="4" fillId="14" borderId="0" xfId="0" applyFont="1" applyFill="1" applyAlignment="1">
      <alignment horizontal="left" vertical="top" wrapText="1"/>
    </xf>
    <xf numFmtId="0" fontId="19" fillId="21" borderId="27" xfId="0" applyFont="1" applyFill="1" applyBorder="1" applyAlignment="1"/>
    <xf numFmtId="0" fontId="2" fillId="14" borderId="0" xfId="0" applyFont="1" applyFill="1" applyAlignment="1">
      <alignment horizontal="left" vertical="top" wrapText="1"/>
    </xf>
    <xf numFmtId="0" fontId="15" fillId="14" borderId="0" xfId="0" applyFont="1" applyFill="1"/>
    <xf numFmtId="0" fontId="2" fillId="0" borderId="0" xfId="0" applyFont="1" applyAlignment="1">
      <alignment wrapText="1"/>
    </xf>
    <xf numFmtId="0" fontId="11" fillId="0" borderId="0" xfId="0" applyFont="1" applyAlignment="1">
      <alignment vertical="top" wrapText="1"/>
    </xf>
    <xf numFmtId="0" fontId="12" fillId="16" borderId="29" xfId="0" applyFont="1" applyFill="1" applyBorder="1" applyAlignment="1">
      <alignment horizontal="center" vertical="center"/>
    </xf>
    <xf numFmtId="0" fontId="20" fillId="0" borderId="0" xfId="0" applyFont="1" applyAlignment="1">
      <alignment horizontal="center" vertical="center" wrapText="1"/>
    </xf>
    <xf numFmtId="0" fontId="20" fillId="16" borderId="35" xfId="0" applyFont="1" applyFill="1" applyBorder="1" applyAlignment="1">
      <alignment horizontal="center" vertical="center" wrapText="1"/>
    </xf>
    <xf numFmtId="0" fontId="15" fillId="19" borderId="35" xfId="0" applyFont="1" applyFill="1" applyBorder="1" applyAlignment="1">
      <alignment horizontal="center" vertical="center"/>
    </xf>
    <xf numFmtId="0" fontId="12" fillId="16" borderId="40" xfId="0" applyFont="1" applyFill="1" applyBorder="1" applyAlignment="1">
      <alignment horizontal="center" vertical="center"/>
    </xf>
    <xf numFmtId="0" fontId="13" fillId="16" borderId="32" xfId="0" applyFont="1" applyFill="1" applyBorder="1" applyAlignment="1">
      <alignment horizontal="center" vertical="center" wrapText="1"/>
    </xf>
    <xf numFmtId="0" fontId="13" fillId="16" borderId="35" xfId="0" applyFont="1" applyFill="1" applyBorder="1" applyAlignment="1">
      <alignment horizontal="center" vertical="center" wrapText="1"/>
    </xf>
    <xf numFmtId="0" fontId="13" fillId="16" borderId="35" xfId="0" applyFont="1" applyFill="1" applyBorder="1" applyAlignment="1">
      <alignment horizontal="center" vertical="center" wrapText="1"/>
    </xf>
    <xf numFmtId="0" fontId="13" fillId="16" borderId="30" xfId="0" applyFont="1" applyFill="1" applyBorder="1" applyAlignment="1">
      <alignment horizontal="center" vertical="center" wrapText="1"/>
    </xf>
    <xf numFmtId="0" fontId="13" fillId="0" borderId="0" xfId="0" applyFont="1" applyAlignment="1">
      <alignment horizontal="center" vertical="center" wrapText="1"/>
    </xf>
    <xf numFmtId="0" fontId="12" fillId="17" borderId="40" xfId="0" applyFont="1" applyFill="1" applyBorder="1" applyAlignment="1">
      <alignment horizontal="center" vertical="center" wrapText="1"/>
    </xf>
    <xf numFmtId="0" fontId="12" fillId="17" borderId="32" xfId="0" applyFont="1" applyFill="1" applyBorder="1" applyAlignment="1">
      <alignment horizontal="right" vertical="top"/>
    </xf>
    <xf numFmtId="0" fontId="12" fillId="17" borderId="35" xfId="0" applyFont="1" applyFill="1" applyBorder="1" applyAlignment="1">
      <alignment vertical="top"/>
    </xf>
    <xf numFmtId="0" fontId="12" fillId="17" borderId="35" xfId="0" applyFont="1" applyFill="1" applyBorder="1" applyAlignment="1">
      <alignment vertical="top"/>
    </xf>
    <xf numFmtId="0" fontId="12" fillId="17" borderId="30" xfId="0" applyFont="1" applyFill="1" applyBorder="1" applyAlignment="1">
      <alignment vertical="top"/>
    </xf>
    <xf numFmtId="9" fontId="12" fillId="17" borderId="35" xfId="0" applyNumberFormat="1" applyFont="1" applyFill="1" applyBorder="1" applyAlignment="1">
      <alignment vertical="top"/>
    </xf>
    <xf numFmtId="0" fontId="12" fillId="0" borderId="0" xfId="0" applyFont="1" applyAlignment="1">
      <alignment vertical="top"/>
    </xf>
    <xf numFmtId="9" fontId="12" fillId="0" borderId="0" xfId="0" applyNumberFormat="1" applyFont="1" applyAlignment="1">
      <alignment vertical="top"/>
    </xf>
    <xf numFmtId="0" fontId="12" fillId="19" borderId="32" xfId="0" applyFont="1" applyFill="1" applyBorder="1" applyAlignment="1">
      <alignment horizontal="right" vertical="top"/>
    </xf>
    <xf numFmtId="0" fontId="12" fillId="19" borderId="35" xfId="0" applyFont="1" applyFill="1" applyBorder="1" applyAlignment="1">
      <alignment vertical="top"/>
    </xf>
    <xf numFmtId="0" fontId="12" fillId="19" borderId="35" xfId="0" applyFont="1" applyFill="1" applyBorder="1" applyAlignment="1">
      <alignment vertical="top"/>
    </xf>
    <xf numFmtId="0" fontId="12" fillId="19" borderId="30" xfId="0" applyFont="1" applyFill="1" applyBorder="1" applyAlignment="1">
      <alignment vertical="top"/>
    </xf>
    <xf numFmtId="9" fontId="12" fillId="19" borderId="35" xfId="0" applyNumberFormat="1" applyFont="1" applyFill="1" applyBorder="1" applyAlignment="1">
      <alignment vertical="top"/>
    </xf>
    <xf numFmtId="0" fontId="12" fillId="19" borderId="30" xfId="0" applyFont="1" applyFill="1" applyBorder="1" applyAlignment="1">
      <alignment vertical="top"/>
    </xf>
    <xf numFmtId="0" fontId="12" fillId="0" borderId="0" xfId="0" applyFont="1" applyAlignment="1">
      <alignment vertical="top"/>
    </xf>
    <xf numFmtId="0" fontId="19" fillId="21" borderId="41" xfId="0" applyFont="1" applyFill="1" applyBorder="1"/>
    <xf numFmtId="0" fontId="19" fillId="21" borderId="42" xfId="0" applyFont="1" applyFill="1" applyBorder="1"/>
    <xf numFmtId="0" fontId="19" fillId="21" borderId="42" xfId="0" applyFont="1" applyFill="1" applyBorder="1" applyAlignment="1"/>
    <xf numFmtId="0" fontId="19" fillId="21" borderId="43" xfId="0" applyFont="1" applyFill="1" applyBorder="1"/>
    <xf numFmtId="0" fontId="15" fillId="0" borderId="0" xfId="0" applyFont="1" applyAlignment="1"/>
    <xf numFmtId="0" fontId="13" fillId="16" borderId="54" xfId="0" applyFont="1" applyFill="1" applyBorder="1" applyAlignment="1">
      <alignment horizontal="center" vertical="center" wrapText="1"/>
    </xf>
    <xf numFmtId="0" fontId="13" fillId="16" borderId="55" xfId="0" applyFont="1" applyFill="1" applyBorder="1" applyAlignment="1">
      <alignment horizontal="center" vertical="center" wrapText="1"/>
    </xf>
    <xf numFmtId="0" fontId="13" fillId="16" borderId="56" xfId="0" applyFont="1" applyFill="1" applyBorder="1" applyAlignment="1">
      <alignment horizontal="center" vertical="center" wrapText="1"/>
    </xf>
    <xf numFmtId="0" fontId="13" fillId="16" borderId="59" xfId="0" applyFont="1" applyFill="1" applyBorder="1" applyAlignment="1">
      <alignment horizontal="center" vertical="center" wrapText="1"/>
    </xf>
    <xf numFmtId="0" fontId="12" fillId="19" borderId="60" xfId="0" applyFont="1" applyFill="1" applyBorder="1" applyAlignment="1">
      <alignment vertical="top"/>
    </xf>
    <xf numFmtId="0" fontId="12" fillId="19" borderId="61" xfId="0" applyFont="1" applyFill="1" applyBorder="1" applyAlignment="1">
      <alignment vertical="top"/>
    </xf>
    <xf numFmtId="0" fontId="20" fillId="16" borderId="59" xfId="0" applyFont="1" applyFill="1" applyBorder="1" applyAlignment="1">
      <alignment horizontal="center" vertical="center" wrapText="1"/>
    </xf>
    <xf numFmtId="0" fontId="15" fillId="17" borderId="60" xfId="0" applyFont="1" applyFill="1" applyBorder="1" applyAlignment="1">
      <alignment vertical="top"/>
    </xf>
    <xf numFmtId="0" fontId="15" fillId="17" borderId="35" xfId="0" applyFont="1" applyFill="1" applyBorder="1" applyAlignment="1">
      <alignment vertical="top"/>
    </xf>
    <xf numFmtId="0" fontId="15" fillId="17" borderId="61" xfId="0" applyFont="1" applyFill="1" applyBorder="1" applyAlignment="1">
      <alignment vertical="top"/>
    </xf>
    <xf numFmtId="0" fontId="15" fillId="17" borderId="62" xfId="0" applyFont="1" applyFill="1" applyBorder="1" applyAlignment="1">
      <alignment vertical="top"/>
    </xf>
    <xf numFmtId="0" fontId="15" fillId="17" borderId="63" xfId="0" applyFont="1" applyFill="1" applyBorder="1" applyAlignment="1">
      <alignment vertical="top"/>
    </xf>
    <xf numFmtId="0" fontId="15" fillId="17" borderId="64" xfId="0" applyFont="1" applyFill="1" applyBorder="1" applyAlignment="1">
      <alignment vertical="top"/>
    </xf>
    <xf numFmtId="0" fontId="13" fillId="16" borderId="67" xfId="0" applyFont="1" applyFill="1" applyBorder="1" applyAlignment="1">
      <alignment horizontal="center" vertical="center" wrapText="1"/>
    </xf>
    <xf numFmtId="0" fontId="13" fillId="16" borderId="72" xfId="0" applyFont="1" applyFill="1" applyBorder="1" applyAlignment="1">
      <alignment horizontal="center" vertical="center" wrapText="1"/>
    </xf>
    <xf numFmtId="0" fontId="13" fillId="16" borderId="71" xfId="0" applyFont="1" applyFill="1" applyBorder="1" applyAlignment="1">
      <alignment horizontal="center" vertical="center" wrapText="1"/>
    </xf>
    <xf numFmtId="0" fontId="12" fillId="19" borderId="77" xfId="0" applyFont="1" applyFill="1" applyBorder="1" applyAlignment="1">
      <alignment horizontal="right" vertical="top"/>
    </xf>
    <xf numFmtId="0" fontId="12" fillId="19" borderId="72" xfId="0" applyFont="1" applyFill="1" applyBorder="1" applyAlignment="1">
      <alignment vertical="top"/>
    </xf>
    <xf numFmtId="0" fontId="12" fillId="19" borderId="67" xfId="0" applyFont="1" applyFill="1" applyBorder="1" applyAlignment="1">
      <alignment vertical="top"/>
    </xf>
    <xf numFmtId="0" fontId="12" fillId="19" borderId="83" xfId="0" applyFont="1" applyFill="1" applyBorder="1" applyAlignment="1">
      <alignment horizontal="right" vertical="top"/>
    </xf>
    <xf numFmtId="0" fontId="12" fillId="19" borderId="88" xfId="0" applyFont="1" applyFill="1" applyBorder="1" applyAlignment="1">
      <alignment horizontal="right" vertical="top"/>
    </xf>
    <xf numFmtId="0" fontId="12" fillId="19" borderId="71" xfId="0" applyFont="1" applyFill="1" applyBorder="1" applyAlignment="1">
      <alignment vertical="top"/>
    </xf>
    <xf numFmtId="0" fontId="12" fillId="17" borderId="77" xfId="0" applyFont="1" applyFill="1" applyBorder="1" applyAlignment="1">
      <alignment horizontal="right" vertical="top"/>
    </xf>
    <xf numFmtId="0" fontId="12" fillId="17" borderId="67" xfId="0" applyFont="1" applyFill="1" applyBorder="1" applyAlignment="1">
      <alignment vertical="top"/>
    </xf>
    <xf numFmtId="0" fontId="12" fillId="17" borderId="83" xfId="0" applyFont="1" applyFill="1" applyBorder="1" applyAlignment="1">
      <alignment horizontal="right" vertical="top"/>
    </xf>
    <xf numFmtId="0" fontId="12" fillId="17" borderId="72" xfId="0" applyFont="1" applyFill="1" applyBorder="1" applyAlignment="1">
      <alignment vertical="top"/>
    </xf>
    <xf numFmtId="0" fontId="12" fillId="17" borderId="88" xfId="0" applyFont="1" applyFill="1" applyBorder="1" applyAlignment="1">
      <alignment horizontal="right" vertical="top"/>
    </xf>
    <xf numFmtId="0" fontId="12" fillId="17" borderId="71" xfId="0" applyFont="1" applyFill="1" applyBorder="1" applyAlignment="1">
      <alignment vertical="top"/>
    </xf>
    <xf numFmtId="0" fontId="12" fillId="0" borderId="0" xfId="0" applyFont="1" applyAlignment="1">
      <alignment vertical="top" wrapText="1"/>
    </xf>
    <xf numFmtId="0" fontId="12" fillId="19" borderId="40" xfId="0" applyFont="1" applyFill="1" applyBorder="1" applyAlignment="1">
      <alignment horizontal="center" vertical="center" wrapText="1"/>
    </xf>
    <xf numFmtId="0" fontId="12" fillId="19" borderId="40" xfId="0" applyFont="1" applyFill="1" applyBorder="1" applyAlignment="1">
      <alignment vertical="top"/>
    </xf>
    <xf numFmtId="0" fontId="12" fillId="19" borderId="40" xfId="0" applyFont="1" applyFill="1" applyBorder="1" applyAlignment="1">
      <alignment vertical="top" wrapText="1"/>
    </xf>
    <xf numFmtId="0" fontId="12" fillId="17" borderId="40" xfId="0" applyFont="1" applyFill="1" applyBorder="1" applyAlignment="1">
      <alignment vertical="top"/>
    </xf>
    <xf numFmtId="0" fontId="12" fillId="17" borderId="40" xfId="0" applyFont="1" applyFill="1" applyBorder="1" applyAlignment="1">
      <alignment vertical="top" wrapText="1"/>
    </xf>
    <xf numFmtId="0" fontId="1" fillId="2" borderId="0" xfId="0" applyFont="1" applyFill="1" applyAlignment="1">
      <alignment horizontal="center" vertical="center"/>
    </xf>
    <xf numFmtId="0" fontId="0" fillId="0" borderId="0" xfId="0" applyFont="1" applyAlignment="1"/>
    <xf numFmtId="0" fontId="2" fillId="2" borderId="0" xfId="0" applyFont="1" applyFill="1" applyAlignment="1">
      <alignment horizontal="center" vertical="center" wrapText="1"/>
    </xf>
    <xf numFmtId="0" fontId="3" fillId="3" borderId="0" xfId="0" applyFont="1" applyFill="1" applyAlignment="1">
      <alignment horizontal="center" vertical="center" wrapText="1"/>
    </xf>
    <xf numFmtId="0" fontId="4" fillId="3" borderId="0" xfId="0" applyFont="1" applyFill="1" applyAlignment="1">
      <alignment vertical="top" wrapText="1"/>
    </xf>
    <xf numFmtId="0" fontId="2" fillId="4" borderId="0" xfId="0" applyFont="1" applyFill="1" applyAlignment="1">
      <alignment horizontal="center" vertical="center" wrapText="1"/>
    </xf>
    <xf numFmtId="0" fontId="5" fillId="5" borderId="0" xfId="0" applyFont="1" applyFill="1" applyAlignment="1">
      <alignment vertical="top" wrapText="1"/>
    </xf>
    <xf numFmtId="0" fontId="2" fillId="6" borderId="1" xfId="0" applyFont="1" applyFill="1" applyBorder="1" applyAlignment="1">
      <alignment horizontal="center" vertical="center" wrapText="1"/>
    </xf>
    <xf numFmtId="0" fontId="6" fillId="0" borderId="2" xfId="0" applyFont="1" applyBorder="1"/>
    <xf numFmtId="0" fontId="6" fillId="0" borderId="3" xfId="0" applyFont="1" applyBorder="1"/>
    <xf numFmtId="0" fontId="2" fillId="7"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10" fillId="11" borderId="1" xfId="0" applyFont="1" applyFill="1" applyBorder="1" applyAlignment="1">
      <alignment horizontal="center" vertical="center" wrapText="1"/>
    </xf>
    <xf numFmtId="0" fontId="5" fillId="3" borderId="0" xfId="0" applyFont="1" applyFill="1" applyAlignment="1">
      <alignment vertical="top" wrapText="1"/>
    </xf>
    <xf numFmtId="0" fontId="5" fillId="5" borderId="0" xfId="0" applyFont="1" applyFill="1" applyAlignment="1">
      <alignment horizontal="left" vertical="top" wrapText="1"/>
    </xf>
    <xf numFmtId="0" fontId="1" fillId="7" borderId="5" xfId="0" applyFont="1" applyFill="1" applyBorder="1" applyAlignment="1">
      <alignment horizontal="center" vertical="center"/>
    </xf>
    <xf numFmtId="0" fontId="6" fillId="0" borderId="6" xfId="0" applyFont="1" applyBorder="1"/>
    <xf numFmtId="0" fontId="6" fillId="0" borderId="8" xfId="0" applyFont="1" applyBorder="1"/>
    <xf numFmtId="0" fontId="6" fillId="0" borderId="9" xfId="0" applyFont="1" applyBorder="1"/>
    <xf numFmtId="0" fontId="3" fillId="0" borderId="5" xfId="0" applyFont="1" applyBorder="1" applyAlignment="1">
      <alignment horizontal="center" vertical="center"/>
    </xf>
    <xf numFmtId="0" fontId="6" fillId="0" borderId="7" xfId="0" applyFont="1" applyBorder="1"/>
    <xf numFmtId="0" fontId="6" fillId="0" borderId="10" xfId="0" applyFont="1" applyBorder="1"/>
    <xf numFmtId="0" fontId="5" fillId="4" borderId="5" xfId="0" applyFont="1" applyFill="1" applyBorder="1" applyAlignment="1">
      <alignment horizontal="left" vertical="top" wrapText="1"/>
    </xf>
    <xf numFmtId="0" fontId="3" fillId="12" borderId="11" xfId="0" applyFont="1" applyFill="1" applyBorder="1" applyAlignment="1">
      <alignment horizontal="center" vertical="center"/>
    </xf>
    <xf numFmtId="0" fontId="6" fillId="0" borderId="14" xfId="0" applyFont="1" applyBorder="1"/>
    <xf numFmtId="0" fontId="1" fillId="7" borderId="12" xfId="0" applyFont="1" applyFill="1" applyBorder="1" applyAlignment="1">
      <alignment horizontal="center" vertical="center"/>
    </xf>
    <xf numFmtId="0" fontId="6" fillId="0" borderId="12" xfId="0" applyFont="1" applyBorder="1"/>
    <xf numFmtId="0" fontId="6" fillId="0" borderId="13" xfId="0" applyFont="1" applyBorder="1"/>
    <xf numFmtId="0" fontId="6" fillId="0" borderId="15" xfId="0" applyFont="1" applyBorder="1"/>
    <xf numFmtId="0" fontId="6" fillId="0" borderId="16" xfId="0" applyFont="1" applyBorder="1"/>
    <xf numFmtId="0" fontId="13" fillId="13" borderId="17" xfId="0" applyFont="1" applyFill="1" applyBorder="1" applyAlignment="1">
      <alignment horizontal="left" vertical="top"/>
    </xf>
    <xf numFmtId="0" fontId="6" fillId="0" borderId="17" xfId="0" applyFont="1" applyBorder="1"/>
    <xf numFmtId="0" fontId="12" fillId="14" borderId="18" xfId="0" applyFont="1" applyFill="1" applyBorder="1" applyAlignment="1">
      <alignment horizontal="left" vertical="top" wrapText="1"/>
    </xf>
    <xf numFmtId="0" fontId="6" fillId="0" borderId="19" xfId="0" applyFont="1" applyBorder="1"/>
    <xf numFmtId="0" fontId="12" fillId="15" borderId="21" xfId="0" applyFont="1" applyFill="1" applyBorder="1" applyAlignment="1">
      <alignment horizontal="left" vertical="top" wrapText="1"/>
    </xf>
    <xf numFmtId="0" fontId="6" fillId="0" borderId="20" xfId="0" applyFont="1" applyBorder="1"/>
    <xf numFmtId="0" fontId="6" fillId="0" borderId="22" xfId="0" applyFont="1" applyBorder="1"/>
    <xf numFmtId="0" fontId="12" fillId="14" borderId="21" xfId="0" applyFont="1" applyFill="1" applyBorder="1" applyAlignment="1">
      <alignment horizontal="left" vertical="top" wrapText="1"/>
    </xf>
    <xf numFmtId="0" fontId="13" fillId="13" borderId="20" xfId="0" applyFont="1" applyFill="1" applyBorder="1" applyAlignment="1">
      <alignment horizontal="left" vertical="top"/>
    </xf>
    <xf numFmtId="0" fontId="1" fillId="7" borderId="21" xfId="0" applyFont="1" applyFill="1" applyBorder="1" applyAlignment="1">
      <alignment horizontal="center" vertical="center" wrapText="1"/>
    </xf>
    <xf numFmtId="0" fontId="3" fillId="13" borderId="0" xfId="0" applyFont="1" applyFill="1" applyAlignment="1">
      <alignment horizontal="center" vertical="center"/>
    </xf>
    <xf numFmtId="0" fontId="3" fillId="16" borderId="11" xfId="0" applyFont="1" applyFill="1" applyBorder="1" applyAlignment="1">
      <alignment horizontal="center" vertical="center" wrapText="1"/>
    </xf>
    <xf numFmtId="0" fontId="1" fillId="16" borderId="23" xfId="0" applyFont="1" applyFill="1" applyBorder="1" applyAlignment="1">
      <alignment horizontal="center" vertical="center" wrapText="1"/>
    </xf>
    <xf numFmtId="0" fontId="6" fillId="0" borderId="23" xfId="0" applyFont="1" applyBorder="1"/>
    <xf numFmtId="0" fontId="6" fillId="0" borderId="24" xfId="0" applyFont="1" applyBorder="1"/>
    <xf numFmtId="0" fontId="6" fillId="0" borderId="25" xfId="0" applyFont="1" applyBorder="1"/>
    <xf numFmtId="0" fontId="6" fillId="0" borderId="26" xfId="0" applyFont="1" applyBorder="1"/>
    <xf numFmtId="0" fontId="12" fillId="17" borderId="21" xfId="0" applyFont="1" applyFill="1" applyBorder="1" applyAlignment="1">
      <alignment horizontal="left" vertical="top" wrapText="1"/>
    </xf>
    <xf numFmtId="0" fontId="11" fillId="18" borderId="21" xfId="0" applyFont="1" applyFill="1" applyBorder="1" applyAlignment="1">
      <alignment horizontal="left" vertical="top" wrapText="1"/>
    </xf>
    <xf numFmtId="0" fontId="12" fillId="19" borderId="21" xfId="0" applyFont="1" applyFill="1" applyBorder="1" applyAlignment="1">
      <alignment horizontal="left" vertical="top" wrapText="1"/>
    </xf>
    <xf numFmtId="0" fontId="11" fillId="4" borderId="21" xfId="0" applyFont="1" applyFill="1" applyBorder="1" applyAlignment="1">
      <alignment horizontal="left" vertical="top" wrapText="1"/>
    </xf>
    <xf numFmtId="0" fontId="11" fillId="3" borderId="21" xfId="0" applyFont="1" applyFill="1" applyBorder="1" applyAlignment="1">
      <alignment horizontal="left" vertical="top" wrapText="1"/>
    </xf>
    <xf numFmtId="0" fontId="1" fillId="16" borderId="20" xfId="0" applyFont="1" applyFill="1" applyBorder="1" applyAlignment="1">
      <alignment horizontal="center" vertical="center" wrapText="1"/>
    </xf>
    <xf numFmtId="0" fontId="3" fillId="0" borderId="11" xfId="0" applyFont="1" applyBorder="1" applyAlignment="1">
      <alignment horizontal="center" vertical="center"/>
    </xf>
    <xf numFmtId="0" fontId="1" fillId="16" borderId="23" xfId="0" applyFont="1" applyFill="1" applyBorder="1" applyAlignment="1">
      <alignment horizontal="center" vertical="center"/>
    </xf>
    <xf numFmtId="9" fontId="12" fillId="17" borderId="21" xfId="0" applyNumberFormat="1" applyFont="1" applyFill="1" applyBorder="1" applyAlignment="1">
      <alignment horizontal="center" vertical="center"/>
    </xf>
    <xf numFmtId="0" fontId="11" fillId="20" borderId="21" xfId="0" applyFont="1" applyFill="1" applyBorder="1" applyAlignment="1">
      <alignment horizontal="left" vertical="top" wrapText="1"/>
    </xf>
    <xf numFmtId="2" fontId="12" fillId="17" borderId="21" xfId="0" applyNumberFormat="1" applyFont="1" applyFill="1" applyBorder="1" applyAlignment="1">
      <alignment horizontal="left" vertical="top"/>
    </xf>
    <xf numFmtId="1" fontId="12" fillId="19" borderId="21" xfId="0" applyNumberFormat="1" applyFont="1" applyFill="1" applyBorder="1" applyAlignment="1">
      <alignment horizontal="left" vertical="top"/>
    </xf>
    <xf numFmtId="0" fontId="3" fillId="6" borderId="0" xfId="0" applyFont="1" applyFill="1" applyAlignment="1">
      <alignment horizontal="center" vertical="center"/>
    </xf>
    <xf numFmtId="0" fontId="11" fillId="20" borderId="20" xfId="0" applyFont="1" applyFill="1" applyBorder="1" applyAlignment="1">
      <alignment horizontal="left" vertical="top" wrapText="1"/>
    </xf>
    <xf numFmtId="0" fontId="5" fillId="22" borderId="1" xfId="0" applyFont="1" applyFill="1" applyBorder="1" applyAlignment="1">
      <alignment horizontal="left" vertical="top" wrapText="1"/>
    </xf>
    <xf numFmtId="0" fontId="6" fillId="22" borderId="2" xfId="0" applyFont="1" applyFill="1" applyBorder="1"/>
    <xf numFmtId="0" fontId="6" fillId="22" borderId="3" xfId="0" applyFont="1" applyFill="1" applyBorder="1"/>
    <xf numFmtId="0" fontId="5" fillId="23" borderId="1" xfId="0" applyFont="1" applyFill="1" applyBorder="1" applyAlignment="1">
      <alignment horizontal="left" vertical="top" wrapText="1"/>
    </xf>
    <xf numFmtId="0" fontId="6" fillId="23" borderId="2" xfId="0" applyFont="1" applyFill="1" applyBorder="1"/>
    <xf numFmtId="0" fontId="6" fillId="23" borderId="3" xfId="0" applyFont="1" applyFill="1" applyBorder="1"/>
    <xf numFmtId="0" fontId="13" fillId="25" borderId="21" xfId="0" applyFont="1" applyFill="1" applyBorder="1" applyAlignment="1">
      <alignment horizontal="center" vertical="center" wrapText="1"/>
    </xf>
    <xf numFmtId="0" fontId="13" fillId="2" borderId="21" xfId="0" applyFont="1" applyFill="1" applyBorder="1" applyAlignment="1">
      <alignment horizontal="center" vertical="center" wrapText="1"/>
    </xf>
    <xf numFmtId="0" fontId="2" fillId="25" borderId="21" xfId="0" applyFont="1" applyFill="1" applyBorder="1" applyAlignment="1">
      <alignment horizontal="center" vertical="center"/>
    </xf>
    <xf numFmtId="0" fontId="2" fillId="25" borderId="21" xfId="0" applyFont="1" applyFill="1" applyBorder="1" applyAlignment="1">
      <alignment horizontal="left" vertical="center"/>
    </xf>
    <xf numFmtId="0" fontId="15" fillId="26" borderId="5" xfId="0" applyFont="1" applyFill="1" applyBorder="1" applyAlignment="1">
      <alignment horizontal="center" vertical="center" wrapText="1"/>
    </xf>
    <xf numFmtId="0" fontId="11" fillId="5" borderId="21" xfId="0" applyFont="1" applyFill="1" applyBorder="1" applyAlignment="1">
      <alignment horizontal="left" vertical="top" wrapText="1"/>
    </xf>
    <xf numFmtId="0" fontId="4" fillId="27" borderId="5" xfId="0" applyFont="1" applyFill="1" applyBorder="1" applyAlignment="1">
      <alignment horizontal="center" vertical="center" wrapText="1"/>
    </xf>
    <xf numFmtId="0" fontId="2" fillId="28" borderId="30" xfId="0" applyFont="1" applyFill="1" applyBorder="1" applyAlignment="1">
      <alignment horizontal="center" vertical="center" wrapText="1"/>
    </xf>
    <xf numFmtId="0" fontId="6" fillId="0" borderId="31" xfId="0" applyFont="1" applyBorder="1"/>
    <xf numFmtId="0" fontId="6" fillId="0" borderId="32" xfId="0" applyFont="1" applyBorder="1"/>
    <xf numFmtId="0" fontId="21" fillId="20" borderId="33" xfId="0" applyFont="1" applyFill="1" applyBorder="1" applyAlignment="1">
      <alignment vertical="top" wrapText="1"/>
    </xf>
    <xf numFmtId="0" fontId="6" fillId="0" borderId="34" xfId="0" applyFont="1" applyBorder="1"/>
    <xf numFmtId="0" fontId="6" fillId="0" borderId="36" xfId="0" applyFont="1" applyBorder="1"/>
    <xf numFmtId="0" fontId="6" fillId="0" borderId="37" xfId="0" applyFont="1" applyBorder="1"/>
    <xf numFmtId="0" fontId="6" fillId="0" borderId="38" xfId="0" applyFont="1" applyBorder="1"/>
    <xf numFmtId="0" fontId="6" fillId="0" borderId="39" xfId="0" applyFont="1" applyBorder="1"/>
    <xf numFmtId="0" fontId="2" fillId="13" borderId="0" xfId="0" applyFont="1" applyFill="1" applyAlignment="1">
      <alignment horizontal="center" vertical="center" wrapText="1"/>
    </xf>
    <xf numFmtId="0" fontId="4" fillId="14" borderId="0" xfId="0" applyFont="1" applyFill="1" applyAlignment="1">
      <alignment horizontal="left" vertical="top" wrapText="1"/>
    </xf>
    <xf numFmtId="0" fontId="12" fillId="19" borderId="74" xfId="0" applyFont="1" applyFill="1" applyBorder="1" applyAlignment="1">
      <alignment vertical="top"/>
    </xf>
    <xf numFmtId="0" fontId="6" fillId="0" borderId="80" xfId="0" applyFont="1" applyBorder="1"/>
    <xf numFmtId="0" fontId="6" fillId="0" borderId="85" xfId="0" applyFont="1" applyBorder="1"/>
    <xf numFmtId="0" fontId="12" fillId="19" borderId="75" xfId="0" applyFont="1" applyFill="1" applyBorder="1" applyAlignment="1">
      <alignment vertical="top"/>
    </xf>
    <xf numFmtId="0" fontId="6" fillId="0" borderId="81" xfId="0" applyFont="1" applyBorder="1"/>
    <xf numFmtId="0" fontId="6" fillId="0" borderId="86" xfId="0" applyFont="1" applyBorder="1"/>
    <xf numFmtId="0" fontId="12" fillId="19" borderId="76" xfId="0" applyFont="1" applyFill="1" applyBorder="1" applyAlignment="1">
      <alignment vertical="top"/>
    </xf>
    <xf numFmtId="0" fontId="6" fillId="0" borderId="82" xfId="0" applyFont="1" applyBorder="1"/>
    <xf numFmtId="0" fontId="6" fillId="0" borderId="87" xfId="0" applyFont="1" applyBorder="1"/>
    <xf numFmtId="0" fontId="12" fillId="19" borderId="66" xfId="0" applyFont="1" applyFill="1" applyBorder="1" applyAlignment="1">
      <alignment horizontal="center" vertical="center" wrapText="1"/>
    </xf>
    <xf numFmtId="0" fontId="6" fillId="0" borderId="78" xfId="0" applyFont="1" applyBorder="1"/>
    <xf numFmtId="0" fontId="6" fillId="0" borderId="70" xfId="0" applyFont="1" applyBorder="1"/>
    <xf numFmtId="0" fontId="12" fillId="19" borderId="67" xfId="0" applyFont="1" applyFill="1" applyBorder="1" applyAlignment="1">
      <alignment horizontal="right" vertical="top"/>
    </xf>
    <xf numFmtId="0" fontId="6" fillId="17" borderId="72" xfId="0" applyFont="1" applyFill="1" applyBorder="1"/>
    <xf numFmtId="0" fontId="6" fillId="19" borderId="71" xfId="0" applyFont="1" applyFill="1" applyBorder="1"/>
    <xf numFmtId="0" fontId="12" fillId="19" borderId="67" xfId="0" applyFont="1" applyFill="1" applyBorder="1" applyAlignment="1">
      <alignment vertical="top" wrapText="1"/>
    </xf>
    <xf numFmtId="0" fontId="6" fillId="0" borderId="72" xfId="0" applyFont="1" applyBorder="1"/>
    <xf numFmtId="0" fontId="6" fillId="0" borderId="71" xfId="0" applyFont="1" applyBorder="1"/>
    <xf numFmtId="0" fontId="12" fillId="19" borderId="67" xfId="0" applyFont="1" applyFill="1" applyBorder="1" applyAlignment="1">
      <alignment vertical="top"/>
    </xf>
    <xf numFmtId="0" fontId="12" fillId="19" borderId="66" xfId="0" applyFont="1" applyFill="1" applyBorder="1" applyAlignment="1">
      <alignment vertical="top"/>
    </xf>
    <xf numFmtId="0" fontId="12" fillId="19" borderId="73" xfId="0" applyFont="1" applyFill="1" applyBorder="1" applyAlignment="1">
      <alignment vertical="top"/>
    </xf>
    <xf numFmtId="0" fontId="6" fillId="0" borderId="79" xfId="0" applyFont="1" applyBorder="1"/>
    <xf numFmtId="0" fontId="6" fillId="0" borderId="84" xfId="0" applyFont="1" applyBorder="1"/>
    <xf numFmtId="0" fontId="12" fillId="17" borderId="74" xfId="0" applyFont="1" applyFill="1" applyBorder="1" applyAlignment="1">
      <alignment vertical="top"/>
    </xf>
    <xf numFmtId="0" fontId="12" fillId="17" borderId="75" xfId="0" applyFont="1" applyFill="1" applyBorder="1" applyAlignment="1">
      <alignment vertical="top"/>
    </xf>
    <xf numFmtId="0" fontId="12" fillId="17" borderId="76" xfId="0" applyFont="1" applyFill="1" applyBorder="1" applyAlignment="1">
      <alignment vertical="top"/>
    </xf>
    <xf numFmtId="0" fontId="12" fillId="17" borderId="67" xfId="0" applyFont="1" applyFill="1" applyBorder="1" applyAlignment="1">
      <alignment horizontal="right" vertical="top"/>
    </xf>
    <xf numFmtId="0" fontId="6" fillId="19" borderId="72" xfId="0" applyFont="1" applyFill="1" applyBorder="1"/>
    <xf numFmtId="0" fontId="6" fillId="17" borderId="71" xfId="0" applyFont="1" applyFill="1" applyBorder="1"/>
    <xf numFmtId="0" fontId="12" fillId="17" borderId="67" xfId="0" applyFont="1" applyFill="1" applyBorder="1" applyAlignment="1">
      <alignment vertical="top" wrapText="1"/>
    </xf>
    <xf numFmtId="0" fontId="12" fillId="17" borderId="67" xfId="0" applyFont="1" applyFill="1" applyBorder="1" applyAlignment="1">
      <alignment vertical="top"/>
    </xf>
    <xf numFmtId="0" fontId="12" fillId="17" borderId="66" xfId="0" applyFont="1" applyFill="1" applyBorder="1" applyAlignment="1">
      <alignment vertical="top"/>
    </xf>
    <xf numFmtId="0" fontId="12" fillId="17" borderId="73" xfId="0" applyFont="1" applyFill="1" applyBorder="1" applyAlignment="1">
      <alignment vertical="top"/>
    </xf>
    <xf numFmtId="0" fontId="12" fillId="17" borderId="80" xfId="0" applyFont="1" applyFill="1" applyBorder="1" applyAlignment="1">
      <alignment vertical="top"/>
    </xf>
    <xf numFmtId="0" fontId="6" fillId="0" borderId="90" xfId="0" applyFont="1" applyBorder="1"/>
    <xf numFmtId="0" fontId="12" fillId="17" borderId="81" xfId="0" applyFont="1" applyFill="1" applyBorder="1" applyAlignment="1">
      <alignment vertical="top"/>
    </xf>
    <xf numFmtId="0" fontId="6" fillId="0" borderId="91" xfId="0" applyFont="1" applyBorder="1"/>
    <xf numFmtId="0" fontId="12" fillId="17" borderId="82" xfId="0" applyFont="1" applyFill="1" applyBorder="1" applyAlignment="1">
      <alignment vertical="top"/>
    </xf>
    <xf numFmtId="0" fontId="6" fillId="0" borderId="92" xfId="0" applyFont="1" applyBorder="1"/>
    <xf numFmtId="0" fontId="12" fillId="17" borderId="79" xfId="0" applyFont="1" applyFill="1" applyBorder="1" applyAlignment="1">
      <alignment vertical="top"/>
    </xf>
    <xf numFmtId="0" fontId="6" fillId="0" borderId="89" xfId="0" applyFont="1" applyBorder="1"/>
    <xf numFmtId="0" fontId="12" fillId="17" borderId="94" xfId="0" applyFont="1" applyFill="1" applyBorder="1" applyAlignment="1">
      <alignment vertical="top"/>
    </xf>
    <xf numFmtId="0" fontId="12" fillId="17" borderId="95" xfId="0" applyFont="1" applyFill="1" applyBorder="1" applyAlignment="1">
      <alignment vertical="top"/>
    </xf>
    <xf numFmtId="0" fontId="12" fillId="17" borderId="96" xfId="0" applyFont="1" applyFill="1" applyBorder="1" applyAlignment="1">
      <alignment vertical="top"/>
    </xf>
    <xf numFmtId="0" fontId="12" fillId="17" borderId="93" xfId="0" applyFont="1" applyFill="1" applyBorder="1" applyAlignment="1">
      <alignment vertical="top"/>
    </xf>
    <xf numFmtId="0" fontId="2" fillId="28" borderId="44" xfId="0" applyFont="1" applyFill="1" applyBorder="1" applyAlignment="1">
      <alignment horizontal="center" vertical="center" wrapText="1"/>
    </xf>
    <xf numFmtId="0" fontId="6" fillId="0" borderId="45" xfId="0" applyFont="1" applyBorder="1"/>
    <xf numFmtId="0" fontId="6" fillId="0" borderId="46" xfId="0" applyFont="1" applyBorder="1"/>
    <xf numFmtId="0" fontId="21" fillId="20" borderId="47" xfId="0" applyFont="1" applyFill="1" applyBorder="1" applyAlignment="1">
      <alignment vertical="top" wrapText="1"/>
    </xf>
    <xf numFmtId="0" fontId="6" fillId="0" borderId="48" xfId="0" applyFont="1" applyBorder="1"/>
    <xf numFmtId="0" fontId="6" fillId="0" borderId="49" xfId="0" applyFont="1" applyBorder="1"/>
    <xf numFmtId="0" fontId="6" fillId="0" borderId="51" xfId="0" applyFont="1" applyBorder="1"/>
    <xf numFmtId="0" fontId="6" fillId="0" borderId="52" xfId="0" applyFont="1" applyBorder="1"/>
    <xf numFmtId="0" fontId="6" fillId="0" borderId="57" xfId="0" applyFont="1" applyBorder="1"/>
    <xf numFmtId="0" fontId="6" fillId="0" borderId="65" xfId="0" applyFont="1" applyBorder="1"/>
    <xf numFmtId="0" fontId="6" fillId="0" borderId="58" xfId="0" applyFont="1" applyBorder="1"/>
    <xf numFmtId="0" fontId="12" fillId="16" borderId="44" xfId="0" applyFont="1" applyFill="1" applyBorder="1" applyAlignment="1">
      <alignment horizontal="center" vertical="center" wrapText="1"/>
    </xf>
    <xf numFmtId="0" fontId="12" fillId="16" borderId="50" xfId="0" applyFont="1" applyFill="1" applyBorder="1" applyAlignment="1">
      <alignment horizontal="center" vertical="center" wrapText="1"/>
    </xf>
    <xf numFmtId="0" fontId="6" fillId="0" borderId="53" xfId="0" applyFont="1" applyBorder="1"/>
    <xf numFmtId="0" fontId="13" fillId="16" borderId="44" xfId="0" applyFont="1" applyFill="1" applyBorder="1" applyAlignment="1">
      <alignment horizontal="center" vertical="center" wrapText="1"/>
    </xf>
    <xf numFmtId="0" fontId="21" fillId="28" borderId="47" xfId="0" applyFont="1" applyFill="1" applyBorder="1" applyAlignment="1">
      <alignment vertical="top" wrapText="1"/>
    </xf>
    <xf numFmtId="0" fontId="12" fillId="16" borderId="66" xfId="0" applyFont="1" applyFill="1" applyBorder="1" applyAlignment="1">
      <alignment horizontal="center" vertical="center"/>
    </xf>
    <xf numFmtId="0" fontId="13" fillId="16" borderId="67" xfId="0" applyFont="1" applyFill="1" applyBorder="1" applyAlignment="1">
      <alignment horizontal="center" vertical="center" wrapText="1"/>
    </xf>
    <xf numFmtId="0" fontId="13" fillId="16" borderId="29" xfId="0" applyFont="1" applyFill="1" applyBorder="1" applyAlignment="1">
      <alignment horizontal="center" vertical="center" wrapText="1"/>
    </xf>
    <xf numFmtId="0" fontId="6" fillId="0" borderId="68" xfId="0" applyFont="1" applyBorder="1"/>
    <xf numFmtId="0" fontId="6" fillId="0" borderId="69" xfId="0" applyFont="1" applyBorder="1"/>
    <xf numFmtId="0" fontId="13" fillId="16" borderId="30" xfId="0" applyFont="1" applyFill="1" applyBorder="1" applyAlignment="1">
      <alignment horizontal="center" vertical="center" wrapText="1"/>
    </xf>
    <xf numFmtId="0" fontId="23" fillId="21" borderId="100" xfId="0" applyFont="1" applyFill="1" applyBorder="1" applyAlignment="1">
      <alignment horizontal="center" vertical="center"/>
    </xf>
    <xf numFmtId="0" fontId="6" fillId="0" borderId="101" xfId="0" applyFont="1" applyBorder="1"/>
    <xf numFmtId="0" fontId="6" fillId="0" borderId="102" xfId="0" applyFont="1" applyBorder="1"/>
    <xf numFmtId="0" fontId="24" fillId="27" borderId="1" xfId="0" applyFont="1" applyFill="1" applyBorder="1" applyAlignment="1">
      <alignment horizontal="center" vertical="center"/>
    </xf>
    <xf numFmtId="0" fontId="22" fillId="21" borderId="97" xfId="0" applyFont="1" applyFill="1" applyBorder="1" applyAlignment="1">
      <alignment horizontal="center" vertical="center" wrapText="1"/>
    </xf>
    <xf numFmtId="0" fontId="6" fillId="0" borderId="98" xfId="0" applyFont="1" applyBorder="1"/>
    <xf numFmtId="0" fontId="6" fillId="0" borderId="99" xfId="0" applyFont="1" applyBorder="1"/>
    <xf numFmtId="0" fontId="13" fillId="2" borderId="21" xfId="0" applyFont="1" applyFill="1" applyBorder="1" applyAlignment="1">
      <alignment horizontal="center" vertical="center"/>
    </xf>
    <xf numFmtId="0" fontId="13" fillId="25" borderId="21" xfId="0" applyFont="1" applyFill="1" applyBorder="1" applyAlignment="1">
      <alignment horizontal="center" vertical="center"/>
    </xf>
  </cellXfs>
  <cellStyles count="1">
    <cellStyle name="Normal" xfId="0" builtinId="0"/>
  </cellStyles>
  <dxfs count="55">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b/>
        <color rgb="FF9C0006"/>
      </font>
      <fill>
        <patternFill patternType="solid">
          <fgColor rgb="FFF4C7C3"/>
          <bgColor rgb="FFF4C7C3"/>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color rgb="FF434343"/>
      </font>
      <fill>
        <patternFill patternType="solid">
          <fgColor rgb="FFCCCCCC"/>
          <bgColor rgb="FFCCCCCC"/>
        </patternFill>
      </fill>
    </dxf>
    <dxf>
      <font>
        <color rgb="FF434343"/>
      </font>
      <fill>
        <patternFill patternType="solid">
          <fgColor rgb="FFEFEFEF"/>
          <bgColor rgb="FFEFEFEF"/>
        </patternFill>
      </fill>
    </dxf>
    <dxf>
      <font>
        <color rgb="FF434343"/>
      </font>
      <fill>
        <patternFill patternType="solid">
          <fgColor rgb="FFCCCCCC"/>
          <bgColor rgb="FFCCCCCC"/>
        </patternFill>
      </fill>
    </dxf>
    <dxf>
      <font>
        <strike/>
        <color rgb="FF434343"/>
      </font>
      <fill>
        <patternFill patternType="solid">
          <fgColor rgb="FFB7B7B7"/>
          <bgColor rgb="FFB7B7B7"/>
        </patternFill>
      </fill>
    </dxf>
    <dxf>
      <fill>
        <patternFill patternType="solid">
          <fgColor rgb="FFCCCCCC"/>
          <bgColor rgb="FFCCCCCC"/>
        </patternFill>
      </fill>
    </dxf>
    <dxf>
      <font>
        <strike/>
        <color rgb="FF434343"/>
      </font>
      <fill>
        <patternFill patternType="solid">
          <fgColor rgb="FFB7B7B7"/>
          <bgColor rgb="FFB7B7B7"/>
        </patternFill>
      </fill>
    </dxf>
    <dxf>
      <font>
        <color rgb="FF434343"/>
      </font>
      <fill>
        <patternFill patternType="solid">
          <fgColor rgb="FFD9D9D9"/>
          <bgColor rgb="FFD9D9D9"/>
        </patternFill>
      </fill>
    </dxf>
    <dxf>
      <font>
        <color rgb="FF434343"/>
      </font>
      <fill>
        <patternFill patternType="solid">
          <fgColor rgb="FFEFEFEF"/>
          <bgColor rgb="FFEFEFEF"/>
        </patternFill>
      </fill>
    </dxf>
    <dxf>
      <font>
        <color rgb="FF434343"/>
      </font>
      <fill>
        <patternFill patternType="solid">
          <fgColor rgb="FFCCCCCC"/>
          <bgColor rgb="FFCCCCCC"/>
        </patternFill>
      </fill>
    </dxf>
    <dxf>
      <font>
        <b/>
        <color rgb="FFC00000"/>
      </font>
      <fill>
        <patternFill patternType="solid">
          <fgColor rgb="FFF4C7C3"/>
          <bgColor rgb="FFF4C7C3"/>
        </patternFill>
      </fill>
    </dxf>
    <dxf>
      <font>
        <b/>
        <color rgb="FFC00000"/>
      </font>
      <fill>
        <patternFill patternType="solid">
          <fgColor rgb="FFF4C7C3"/>
          <bgColor rgb="FFF4C7C3"/>
        </patternFill>
      </fill>
    </dxf>
    <dxf>
      <font>
        <color rgb="FF630004"/>
      </font>
      <fill>
        <patternFill patternType="solid">
          <fgColor rgb="FFFFC7CE"/>
          <bgColor rgb="FFFFC7CE"/>
        </patternFill>
      </fill>
    </dxf>
    <dxf>
      <font>
        <b/>
        <color rgb="FF9C0006"/>
      </font>
      <fill>
        <patternFill patternType="solid">
          <fgColor rgb="FFFFC7CE"/>
          <bgColor rgb="FFFFC7CE"/>
        </patternFill>
      </fill>
    </dxf>
    <dxf>
      <font>
        <b/>
        <color rgb="FF006100"/>
      </font>
      <fill>
        <patternFill patternType="solid">
          <fgColor rgb="FFA9D08E"/>
          <bgColor rgb="FFA9D08E"/>
        </patternFill>
      </fill>
    </dxf>
    <dxf>
      <font>
        <color rgb="FFC65911"/>
      </font>
      <fill>
        <patternFill patternType="solid">
          <fgColor rgb="FFFFF2CC"/>
          <bgColor rgb="FFFFF2CC"/>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000000"/>
      </font>
      <fill>
        <patternFill patternType="solid">
          <fgColor rgb="FFA9D08E"/>
          <bgColor rgb="FFA9D08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Source &amp; Post Selection-style" pivot="0" count="3" xr9:uid="{00000000-0011-0000-FFFF-FFFF00000000}">
      <tableStyleElement type="headerRow" dxfId="54"/>
      <tableStyleElement type="firstRowStripe" dxfId="53"/>
      <tableStyleElement type="secondRowStripe"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38761D">
                <a:alpha val="70000"/>
              </a:srgbClr>
            </a:solidFill>
            <a:ln cmpd="sng">
              <a:solidFill>
                <a:srgbClr val="38761D">
                  <a:alpha val="100000"/>
                </a:srgbClr>
              </a:solidFill>
            </a:ln>
          </c:spPr>
          <c:cat>
            <c:numRef>
              <c:f>'Source &amp; Post Selection'!$J$19:$J$20</c:f>
              <c:numCache>
                <c:formatCode>General</c:formatCode>
                <c:ptCount val="2"/>
                <c:pt idx="0" formatCode="0">
                  <c:v>0</c:v>
                </c:pt>
                <c:pt idx="1">
                  <c:v>100</c:v>
                </c:pt>
              </c:numCache>
            </c:numRef>
          </c:cat>
          <c:val>
            <c:numRef>
              <c:f>'Source &amp; Post Selection'!$K$19:$K$20</c:f>
              <c:numCache>
                <c:formatCode>0</c:formatCode>
                <c:ptCount val="2"/>
                <c:pt idx="0">
                  <c:v>10</c:v>
                </c:pt>
                <c:pt idx="1">
                  <c:v>90</c:v>
                </c:pt>
              </c:numCache>
            </c:numRef>
          </c:val>
          <c:extLst>
            <c:ext xmlns:c16="http://schemas.microsoft.com/office/drawing/2014/chart" uri="{C3380CC4-5D6E-409C-BE32-E72D297353CC}">
              <c16:uniqueId val="{00000000-E30F-DE47-BB5D-0EBC19A9E48C}"/>
            </c:ext>
          </c:extLst>
        </c:ser>
        <c:dLbls>
          <c:showLegendKey val="0"/>
          <c:showVal val="0"/>
          <c:showCatName val="0"/>
          <c:showSerName val="0"/>
          <c:showPercent val="0"/>
          <c:showBubbleSize val="0"/>
        </c:dLbls>
        <c:axId val="238534750"/>
        <c:axId val="840817497"/>
      </c:areaChart>
      <c:catAx>
        <c:axId val="238534750"/>
        <c:scaling>
          <c:orientation val="minMax"/>
          <c:max val="100"/>
        </c:scaling>
        <c:delete val="0"/>
        <c:axPos val="b"/>
        <c:title>
          <c:tx>
            <c:rich>
              <a:bodyPr/>
              <a:lstStyle/>
              <a:p>
                <a:pPr lvl="0">
                  <a:defRPr sz="1000" b="1" i="0">
                    <a:solidFill>
                      <a:srgbClr val="000000"/>
                    </a:solidFill>
                    <a:latin typeface="Courier New"/>
                  </a:defRPr>
                </a:pPr>
                <a:r>
                  <a:rPr lang="en-US" sz="1000" b="1" i="0">
                    <a:solidFill>
                      <a:srgbClr val="000000"/>
                    </a:solidFill>
                    <a:latin typeface="Courier New"/>
                  </a:rPr>
                  <a:t>Credibility</a:t>
                </a:r>
              </a:p>
            </c:rich>
          </c:tx>
          <c:overlay val="0"/>
        </c:title>
        <c:numFmt formatCode="0" sourceLinked="1"/>
        <c:majorTickMark val="none"/>
        <c:minorTickMark val="none"/>
        <c:tickLblPos val="nextTo"/>
        <c:txPr>
          <a:bodyPr/>
          <a:lstStyle/>
          <a:p>
            <a:pPr lvl="0">
              <a:defRPr sz="900" b="0" i="0">
                <a:solidFill>
                  <a:srgbClr val="000000"/>
                </a:solidFill>
                <a:latin typeface="Garamond"/>
              </a:defRPr>
            </a:pPr>
            <a:endParaRPr lang="en-CN"/>
          </a:p>
        </c:txPr>
        <c:crossAx val="840817497"/>
        <c:crosses val="autoZero"/>
        <c:auto val="1"/>
        <c:lblAlgn val="ctr"/>
        <c:lblOffset val="100"/>
        <c:noMultiLvlLbl val="1"/>
      </c:catAx>
      <c:valAx>
        <c:axId val="840817497"/>
        <c:scaling>
          <c:orientation val="minMax"/>
          <c:max val="100"/>
        </c:scaling>
        <c:delete val="0"/>
        <c:axPos val="l"/>
        <c:majorGridlines>
          <c:spPr>
            <a:ln>
              <a:solidFill>
                <a:srgbClr val="B7B7B7"/>
              </a:solidFill>
            </a:ln>
          </c:spPr>
        </c:majorGridlines>
        <c:title>
          <c:tx>
            <c:rich>
              <a:bodyPr/>
              <a:lstStyle/>
              <a:p>
                <a:pPr lvl="0">
                  <a:defRPr sz="1000" b="1" i="0">
                    <a:solidFill>
                      <a:srgbClr val="000000"/>
                    </a:solidFill>
                    <a:latin typeface="Courier New"/>
                  </a:defRPr>
                </a:pPr>
                <a:r>
                  <a:rPr lang="en-US" sz="1000" b="1" i="0">
                    <a:solidFill>
                      <a:srgbClr val="000000"/>
                    </a:solidFill>
                    <a:latin typeface="Courier New"/>
                  </a:rPr>
                  <a:t>True Post Percentage</a:t>
                </a:r>
              </a:p>
            </c:rich>
          </c:tx>
          <c:overlay val="0"/>
        </c:title>
        <c:numFmt formatCode="0" sourceLinked="1"/>
        <c:majorTickMark val="none"/>
        <c:minorTickMark val="none"/>
        <c:tickLblPos val="nextTo"/>
        <c:spPr>
          <a:ln/>
        </c:spPr>
        <c:txPr>
          <a:bodyPr/>
          <a:lstStyle/>
          <a:p>
            <a:pPr lvl="0">
              <a:defRPr sz="900" b="0" i="0">
                <a:solidFill>
                  <a:srgbClr val="000000"/>
                </a:solidFill>
                <a:latin typeface="Garamond"/>
              </a:defRPr>
            </a:pPr>
            <a:endParaRPr lang="en-CN"/>
          </a:p>
        </c:txPr>
        <c:crossAx val="238534750"/>
        <c:crosses val="autoZero"/>
        <c:crossBetween val="midCat"/>
        <c:majorUnit val="20"/>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Sources!$V$4:$V$57</c:f>
              <c:numCache>
                <c:formatCode>General</c:formatCode>
                <c:ptCount val="54"/>
                <c:pt idx="0">
                  <c:v>0</c:v>
                </c:pt>
                <c:pt idx="1">
                  <c:v>0</c:v>
                </c:pt>
                <c:pt idx="2">
                  <c:v>0</c:v>
                </c:pt>
                <c:pt idx="3">
                  <c:v>58</c:v>
                </c:pt>
                <c:pt idx="4">
                  <c:v>116</c:v>
                </c:pt>
                <c:pt idx="5">
                  <c:v>174</c:v>
                </c:pt>
                <c:pt idx="6">
                  <c:v>232</c:v>
                </c:pt>
                <c:pt idx="7">
                  <c:v>290</c:v>
                </c:pt>
                <c:pt idx="8">
                  <c:v>348</c:v>
                </c:pt>
                <c:pt idx="9">
                  <c:v>406.00000000000006</c:v>
                </c:pt>
                <c:pt idx="10">
                  <c:v>464</c:v>
                </c:pt>
                <c:pt idx="11">
                  <c:v>522</c:v>
                </c:pt>
                <c:pt idx="12">
                  <c:v>580</c:v>
                </c:pt>
                <c:pt idx="13">
                  <c:v>638</c:v>
                </c:pt>
                <c:pt idx="14">
                  <c:v>696</c:v>
                </c:pt>
                <c:pt idx="15">
                  <c:v>754</c:v>
                </c:pt>
                <c:pt idx="16">
                  <c:v>812.00000000000011</c:v>
                </c:pt>
                <c:pt idx="17">
                  <c:v>870</c:v>
                </c:pt>
                <c:pt idx="18">
                  <c:v>928</c:v>
                </c:pt>
                <c:pt idx="19">
                  <c:v>986.00000000000011</c:v>
                </c:pt>
                <c:pt idx="20">
                  <c:v>1044</c:v>
                </c:pt>
                <c:pt idx="21">
                  <c:v>1102</c:v>
                </c:pt>
                <c:pt idx="22">
                  <c:v>1160</c:v>
                </c:pt>
                <c:pt idx="23">
                  <c:v>1218</c:v>
                </c:pt>
                <c:pt idx="24">
                  <c:v>1276</c:v>
                </c:pt>
                <c:pt idx="25">
                  <c:v>1334</c:v>
                </c:pt>
                <c:pt idx="26">
                  <c:v>1392</c:v>
                </c:pt>
                <c:pt idx="27">
                  <c:v>1450</c:v>
                </c:pt>
                <c:pt idx="28">
                  <c:v>1508</c:v>
                </c:pt>
                <c:pt idx="29">
                  <c:v>1566</c:v>
                </c:pt>
                <c:pt idx="30">
                  <c:v>1624.0000000000002</c:v>
                </c:pt>
                <c:pt idx="31">
                  <c:v>1681.9999999999998</c:v>
                </c:pt>
                <c:pt idx="32">
                  <c:v>1740</c:v>
                </c:pt>
                <c:pt idx="33">
                  <c:v>1798</c:v>
                </c:pt>
                <c:pt idx="34">
                  <c:v>1856</c:v>
                </c:pt>
                <c:pt idx="35">
                  <c:v>1914</c:v>
                </c:pt>
                <c:pt idx="36">
                  <c:v>1972.0000000000002</c:v>
                </c:pt>
                <c:pt idx="37">
                  <c:v>2029.9999999999998</c:v>
                </c:pt>
                <c:pt idx="38">
                  <c:v>2088</c:v>
                </c:pt>
                <c:pt idx="39">
                  <c:v>2146</c:v>
                </c:pt>
                <c:pt idx="40">
                  <c:v>2204</c:v>
                </c:pt>
                <c:pt idx="41">
                  <c:v>2262</c:v>
                </c:pt>
                <c:pt idx="42">
                  <c:v>2320</c:v>
                </c:pt>
                <c:pt idx="43">
                  <c:v>2378</c:v>
                </c:pt>
                <c:pt idx="44">
                  <c:v>2436</c:v>
                </c:pt>
                <c:pt idx="45">
                  <c:v>2494</c:v>
                </c:pt>
                <c:pt idx="46">
                  <c:v>2552</c:v>
                </c:pt>
                <c:pt idx="47">
                  <c:v>2610</c:v>
                </c:pt>
                <c:pt idx="48">
                  <c:v>2668</c:v>
                </c:pt>
                <c:pt idx="49">
                  <c:v>2726</c:v>
                </c:pt>
                <c:pt idx="50">
                  <c:v>2784</c:v>
                </c:pt>
                <c:pt idx="51">
                  <c:v>2842</c:v>
                </c:pt>
                <c:pt idx="52">
                  <c:v>2900</c:v>
                </c:pt>
                <c:pt idx="53">
                  <c:v>2892</c:v>
                </c:pt>
              </c:numCache>
            </c:numRef>
          </c:cat>
          <c:val>
            <c:numRef>
              <c:f>Sources!$W$4:$W$57</c:f>
              <c:numCache>
                <c:formatCode>General</c:formatCode>
                <c:ptCount val="54"/>
                <c:pt idx="0">
                  <c:v>0</c:v>
                </c:pt>
                <c:pt idx="1">
                  <c:v>0</c:v>
                </c:pt>
                <c:pt idx="2">
                  <c:v>5.7520048425143181E-4</c:v>
                </c:pt>
                <c:pt idx="3">
                  <c:v>6.4161641986904721E-4</c:v>
                </c:pt>
                <c:pt idx="4">
                  <c:v>7.0613514895662307E-4</c:v>
                </c:pt>
                <c:pt idx="5">
                  <c:v>7.6675448189357357E-4</c:v>
                </c:pt>
                <c:pt idx="6">
                  <c:v>8.2144965247555614E-4</c:v>
                </c:pt>
                <c:pt idx="7">
                  <c:v>8.6828382478399053E-4</c:v>
                </c:pt>
                <c:pt idx="8">
                  <c:v>9.0552116265754082E-4</c:v>
                </c:pt>
                <c:pt idx="9">
                  <c:v>9.3173333107702389E-4</c:v>
                </c:pt>
                <c:pt idx="10">
                  <c:v>9.4589034531506681E-4</c:v>
                </c:pt>
                <c:pt idx="11">
                  <c:v>9.4742771924560397E-4</c:v>
                </c:pt>
                <c:pt idx="12">
                  <c:v>9.3628381183616751E-4</c:v>
                </c:pt>
                <c:pt idx="13">
                  <c:v>9.1290392796064524E-4</c:v>
                </c:pt>
                <c:pt idx="14">
                  <c:v>8.7821079328697998E-4</c:v>
                </c:pt>
                <c:pt idx="15">
                  <c:v>8.3354413174198123E-4</c:v>
                </c:pt>
                <c:pt idx="16">
                  <c:v>7.8057486004492549E-4</c:v>
                </c:pt>
                <c:pt idx="17">
                  <c:v>7.2120155560187482E-4</c:v>
                </c:pt>
                <c:pt idx="18">
                  <c:v>6.5743812179847787E-4</c:v>
                </c:pt>
                <c:pt idx="19">
                  <c:v>5.9130185991535802E-4</c:v>
                </c:pt>
                <c:pt idx="20">
                  <c:v>5.2471048235005644E-4</c:v>
                </c:pt>
                <c:pt idx="21">
                  <c:v>4.5939511110731983E-4</c:v>
                </c:pt>
                <c:pt idx="22">
                  <c:v>3.9683423455525726E-4</c:v>
                </c:pt>
                <c:pt idx="23">
                  <c:v>3.3821123242593369E-4</c:v>
                </c:pt>
                <c:pt idx="24">
                  <c:v>2.8439571991486704E-4</c:v>
                </c:pt>
                <c:pt idx="25">
                  <c:v>2.3594686899203605E-4</c:v>
                </c:pt>
                <c:pt idx="26">
                  <c:v>1.9313523601947814E-4</c:v>
                </c:pt>
                <c:pt idx="27">
                  <c:v>1.5597857347391739E-4</c:v>
                </c:pt>
                <c:pt idx="28">
                  <c:v>1.2428665708302789E-4</c:v>
                </c:pt>
                <c:pt idx="29">
                  <c:v>9.7710267758382928E-5</c:v>
                </c:pt>
                <c:pt idx="30">
                  <c:v>7.5790022014430241E-5</c:v>
                </c:pt>
                <c:pt idx="31">
                  <c:v>5.8001603011282742E-5</c:v>
                </c:pt>
                <c:pt idx="32">
                  <c:v>4.379495588422403E-5</c:v>
                </c:pt>
                <c:pt idx="33">
                  <c:v>3.2626036925342886E-5</c:v>
                </c:pt>
                <c:pt idx="34">
                  <c:v>2.3980635447021924E-5</c:v>
                </c:pt>
                <c:pt idx="35">
                  <c:v>1.7390544662005365E-5</c:v>
                </c:pt>
                <c:pt idx="36">
                  <c:v>1.2442905837910996E-5</c:v>
                </c:pt>
                <c:pt idx="37">
                  <c:v>8.7838837315544951E-6</c:v>
                </c:pt>
                <c:pt idx="38">
                  <c:v>6.1179718729349594E-6</c:v>
                </c:pt>
                <c:pt idx="39">
                  <c:v>4.2042110262337967E-6</c:v>
                </c:pt>
                <c:pt idx="40">
                  <c:v>2.8504778539830166E-6</c:v>
                </c:pt>
                <c:pt idx="41">
                  <c:v>1.9068080160925461E-6</c:v>
                </c:pt>
                <c:pt idx="42">
                  <c:v>1.2584976248311925E-6</c:v>
                </c:pt>
                <c:pt idx="43">
                  <c:v>8.1950944814233448E-7</c:v>
                </c:pt>
                <c:pt idx="44">
                  <c:v>5.2651610888151327E-7</c:v>
                </c:pt>
                <c:pt idx="45">
                  <c:v>3.3375324325065197E-7</c:v>
                </c:pt>
                <c:pt idx="46">
                  <c:v>2.0873508817186206E-7</c:v>
                </c:pt>
                <c:pt idx="47">
                  <c:v>1.2880168904300468E-7</c:v>
                </c:pt>
                <c:pt idx="48">
                  <c:v>7.8415838393024307E-8</c:v>
                </c:pt>
                <c:pt idx="49">
                  <c:v>4.7102304482740989E-8</c:v>
                </c:pt>
                <c:pt idx="50">
                  <c:v>2.7914937149723796E-8</c:v>
                </c:pt>
                <c:pt idx="51">
                  <c:v>1.6322522903642644E-8</c:v>
                </c:pt>
                <c:pt idx="52">
                  <c:v>9.4165984746892016E-9</c:v>
                </c:pt>
                <c:pt idx="53">
                  <c:v>0</c:v>
                </c:pt>
              </c:numCache>
            </c:numRef>
          </c:val>
          <c:extLst>
            <c:ext xmlns:c16="http://schemas.microsoft.com/office/drawing/2014/chart" uri="{C3380CC4-5D6E-409C-BE32-E72D297353CC}">
              <c16:uniqueId val="{00000000-6C9B-534C-90DB-7085414314A4}"/>
            </c:ext>
          </c:extLst>
        </c:ser>
        <c:dLbls>
          <c:showLegendKey val="0"/>
          <c:showVal val="0"/>
          <c:showCatName val="0"/>
          <c:showSerName val="0"/>
          <c:showPercent val="0"/>
          <c:showBubbleSize val="0"/>
        </c:dLbls>
        <c:axId val="1493789911"/>
        <c:axId val="1667887170"/>
      </c:areaChart>
      <c:catAx>
        <c:axId val="1493789911"/>
        <c:scaling>
          <c:orientation val="minMax"/>
        </c:scaling>
        <c:delete val="0"/>
        <c:axPos val="b"/>
        <c:title>
          <c:tx>
            <c:rich>
              <a:bodyPr/>
              <a:lstStyle/>
              <a:p>
                <a:pPr lvl="0">
                  <a:defRPr b="0">
                    <a:solidFill>
                      <a:srgbClr val="000000"/>
                    </a:solidFill>
                    <a:latin typeface="Courier New"/>
                  </a:defRPr>
                </a:pPr>
                <a:endParaRPr lang="en-C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CN"/>
          </a:p>
        </c:txPr>
        <c:crossAx val="1667887170"/>
        <c:crosses val="autoZero"/>
        <c:auto val="1"/>
        <c:lblAlgn val="ctr"/>
        <c:lblOffset val="100"/>
        <c:noMultiLvlLbl val="1"/>
      </c:catAx>
      <c:valAx>
        <c:axId val="1667887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spPr>
          <a:ln/>
        </c:spPr>
        <c:txPr>
          <a:bodyPr/>
          <a:lstStyle/>
          <a:p>
            <a:pPr lvl="0">
              <a:defRPr sz="600" b="0">
                <a:solidFill>
                  <a:srgbClr val="FFFFFF"/>
                </a:solidFill>
                <a:latin typeface="+mn-lt"/>
              </a:defRPr>
            </a:pPr>
            <a:endParaRPr lang="en-CN"/>
          </a:p>
        </c:txPr>
        <c:crossAx val="1493789911"/>
        <c:crosses val="autoZero"/>
        <c:crossBetween val="midCat"/>
      </c:valAx>
    </c:plotArea>
    <c:legend>
      <c:legendPos val="r"/>
      <c:overlay val="0"/>
      <c:txPr>
        <a:bodyPr/>
        <a:lstStyle/>
        <a:p>
          <a:pPr lvl="0">
            <a:defRPr b="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Sources!$X$4:$X$57</c:f>
              <c:numCache>
                <c:formatCode>General</c:formatCode>
                <c:ptCount val="54"/>
                <c:pt idx="0">
                  <c:v>0</c:v>
                </c:pt>
                <c:pt idx="1">
                  <c:v>2</c:v>
                </c:pt>
                <c:pt idx="2">
                  <c:v>4</c:v>
                </c:pt>
                <c:pt idx="3">
                  <c:v>6</c:v>
                </c:pt>
                <c:pt idx="4">
                  <c:v>8</c:v>
                </c:pt>
                <c:pt idx="5">
                  <c:v>10</c:v>
                </c:pt>
                <c:pt idx="6">
                  <c:v>12</c:v>
                </c:pt>
                <c:pt idx="9">
                  <c:v>14</c:v>
                </c:pt>
                <c:pt idx="11">
                  <c:v>16</c:v>
                </c:pt>
                <c:pt idx="12">
                  <c:v>18</c:v>
                </c:pt>
                <c:pt idx="13">
                  <c:v>20</c:v>
                </c:pt>
                <c:pt idx="14">
                  <c:v>22</c:v>
                </c:pt>
                <c:pt idx="15">
                  <c:v>24</c:v>
                </c:pt>
                <c:pt idx="16">
                  <c:v>26</c:v>
                </c:pt>
                <c:pt idx="17">
                  <c:v>28</c:v>
                </c:pt>
                <c:pt idx="18">
                  <c:v>30</c:v>
                </c:pt>
                <c:pt idx="19">
                  <c:v>32</c:v>
                </c:pt>
                <c:pt idx="20">
                  <c:v>34</c:v>
                </c:pt>
                <c:pt idx="21">
                  <c:v>36</c:v>
                </c:pt>
                <c:pt idx="22">
                  <c:v>38</c:v>
                </c:pt>
                <c:pt idx="23">
                  <c:v>40</c:v>
                </c:pt>
                <c:pt idx="24">
                  <c:v>42</c:v>
                </c:pt>
                <c:pt idx="25">
                  <c:v>44</c:v>
                </c:pt>
                <c:pt idx="26">
                  <c:v>46</c:v>
                </c:pt>
                <c:pt idx="27">
                  <c:v>48</c:v>
                </c:pt>
                <c:pt idx="28">
                  <c:v>50</c:v>
                </c:pt>
                <c:pt idx="29">
                  <c:v>52</c:v>
                </c:pt>
                <c:pt idx="30">
                  <c:v>54</c:v>
                </c:pt>
                <c:pt idx="31">
                  <c:v>56</c:v>
                </c:pt>
                <c:pt idx="32">
                  <c:v>58</c:v>
                </c:pt>
                <c:pt idx="33">
                  <c:v>60</c:v>
                </c:pt>
                <c:pt idx="34">
                  <c:v>62</c:v>
                </c:pt>
                <c:pt idx="35">
                  <c:v>64</c:v>
                </c:pt>
                <c:pt idx="36">
                  <c:v>66</c:v>
                </c:pt>
                <c:pt idx="37">
                  <c:v>68</c:v>
                </c:pt>
                <c:pt idx="38">
                  <c:v>70</c:v>
                </c:pt>
                <c:pt idx="39">
                  <c:v>72</c:v>
                </c:pt>
                <c:pt idx="40">
                  <c:v>74</c:v>
                </c:pt>
                <c:pt idx="41">
                  <c:v>76</c:v>
                </c:pt>
                <c:pt idx="42">
                  <c:v>78</c:v>
                </c:pt>
                <c:pt idx="43">
                  <c:v>80</c:v>
                </c:pt>
                <c:pt idx="44">
                  <c:v>82</c:v>
                </c:pt>
                <c:pt idx="45">
                  <c:v>84</c:v>
                </c:pt>
                <c:pt idx="46">
                  <c:v>86</c:v>
                </c:pt>
                <c:pt idx="47">
                  <c:v>88</c:v>
                </c:pt>
                <c:pt idx="48">
                  <c:v>90</c:v>
                </c:pt>
                <c:pt idx="49">
                  <c:v>92</c:v>
                </c:pt>
                <c:pt idx="50">
                  <c:v>94</c:v>
                </c:pt>
                <c:pt idx="51">
                  <c:v>96</c:v>
                </c:pt>
                <c:pt idx="52">
                  <c:v>98</c:v>
                </c:pt>
                <c:pt idx="53">
                  <c:v>100</c:v>
                </c:pt>
              </c:numCache>
            </c:numRef>
          </c:cat>
          <c:val>
            <c:numRef>
              <c:f>Sources!$Y$4:$Y$57</c:f>
              <c:numCache>
                <c:formatCode>General</c:formatCode>
                <c:ptCount val="54"/>
                <c:pt idx="0">
                  <c:v>2.7662141700891241E-3</c:v>
                </c:pt>
                <c:pt idx="1">
                  <c:v>3.3618104718928857E-3</c:v>
                </c:pt>
                <c:pt idx="2">
                  <c:v>4.044992351995908E-3</c:v>
                </c:pt>
                <c:pt idx="3">
                  <c:v>4.818581835541051E-3</c:v>
                </c:pt>
                <c:pt idx="4">
                  <c:v>5.6830022587848151E-3</c:v>
                </c:pt>
                <c:pt idx="5">
                  <c:v>6.6358028304484987E-3</c:v>
                </c:pt>
                <c:pt idx="6">
                  <c:v>7.6712506524950043E-3</c:v>
                </c:pt>
                <c:pt idx="9">
                  <c:v>8.7800285537595543E-3</c:v>
                </c:pt>
                <c:pt idx="11">
                  <c:v>9.9490757735752056E-3</c:v>
                </c:pt>
                <c:pt idx="12">
                  <c:v>1.1161603838764507E-2</c:v>
                </c:pt>
                <c:pt idx="13">
                  <c:v>1.2397311812302707E-2</c:v>
                </c:pt>
                <c:pt idx="14">
                  <c:v>1.3632813714158106E-2</c:v>
                </c:pt>
                <c:pt idx="15">
                  <c:v>1.4842276957723917E-2</c:v>
                </c:pt>
                <c:pt idx="16">
                  <c:v>1.5998255095770776E-2</c:v>
                </c:pt>
                <c:pt idx="17">
                  <c:v>1.707268229985218E-2</c:v>
                </c:pt>
                <c:pt idx="18">
                  <c:v>1.8037982251245255E-2</c:v>
                </c:pt>
                <c:pt idx="19">
                  <c:v>1.8868231971341493E-2</c:v>
                </c:pt>
                <c:pt idx="20">
                  <c:v>1.9540312899724417E-2</c:v>
                </c:pt>
                <c:pt idx="21">
                  <c:v>2.0034978275865995E-2</c:v>
                </c:pt>
                <c:pt idx="22">
                  <c:v>2.0337768197123681E-2</c:v>
                </c:pt>
                <c:pt idx="23">
                  <c:v>2.043971168444543E-2</c:v>
                </c:pt>
                <c:pt idx="24">
                  <c:v>2.0337768197123681E-2</c:v>
                </c:pt>
                <c:pt idx="25">
                  <c:v>2.0034978275865995E-2</c:v>
                </c:pt>
                <c:pt idx="26">
                  <c:v>1.9540312899724417E-2</c:v>
                </c:pt>
                <c:pt idx="27">
                  <c:v>1.8868231971341493E-2</c:v>
                </c:pt>
                <c:pt idx="28">
                  <c:v>1.8037982251245255E-2</c:v>
                </c:pt>
                <c:pt idx="29">
                  <c:v>1.707268229985218E-2</c:v>
                </c:pt>
                <c:pt idx="30">
                  <c:v>1.5998255095770776E-2</c:v>
                </c:pt>
                <c:pt idx="31">
                  <c:v>1.4842276957723917E-2</c:v>
                </c:pt>
                <c:pt idx="32">
                  <c:v>1.3632813714158106E-2</c:v>
                </c:pt>
                <c:pt idx="33">
                  <c:v>1.2397311812302707E-2</c:v>
                </c:pt>
                <c:pt idx="34">
                  <c:v>1.1161603838764507E-2</c:v>
                </c:pt>
                <c:pt idx="35">
                  <c:v>9.9490757735752056E-3</c:v>
                </c:pt>
                <c:pt idx="36">
                  <c:v>8.7800285537595543E-3</c:v>
                </c:pt>
                <c:pt idx="37">
                  <c:v>7.6712506524950043E-3</c:v>
                </c:pt>
                <c:pt idx="38">
                  <c:v>6.6358028304484987E-3</c:v>
                </c:pt>
                <c:pt idx="39">
                  <c:v>5.6830022587848151E-3</c:v>
                </c:pt>
                <c:pt idx="40">
                  <c:v>4.818581835541051E-3</c:v>
                </c:pt>
                <c:pt idx="41">
                  <c:v>4.044992351995908E-3</c:v>
                </c:pt>
                <c:pt idx="42">
                  <c:v>3.3618104718928857E-3</c:v>
                </c:pt>
                <c:pt idx="43">
                  <c:v>2.7662141700891241E-3</c:v>
                </c:pt>
                <c:pt idx="44">
                  <c:v>2.253488950282333E-3</c:v>
                </c:pt>
                <c:pt idx="45">
                  <c:v>1.8175322233844047E-3</c:v>
                </c:pt>
                <c:pt idx="46">
                  <c:v>1.4513289584902394E-3</c:v>
                </c:pt>
                <c:pt idx="47">
                  <c:v>1.1473783678044162E-3</c:v>
                </c:pt>
                <c:pt idx="48">
                  <c:v>8.9805825556106393E-4</c:v>
                </c:pt>
                <c:pt idx="49">
                  <c:v>6.9592015836441668E-4</c:v>
                </c:pt>
                <c:pt idx="50">
                  <c:v>5.3391408620532025E-4</c:v>
                </c:pt>
                <c:pt idx="51">
                  <c:v>4.0554625607869445E-4</c:v>
                </c:pt>
                <c:pt idx="52">
                  <c:v>3.0497656535703651E-4</c:v>
                </c:pt>
                <c:pt idx="53">
                  <c:v>2.270646863451751E-4</c:v>
                </c:pt>
              </c:numCache>
            </c:numRef>
          </c:val>
          <c:extLst>
            <c:ext xmlns:c16="http://schemas.microsoft.com/office/drawing/2014/chart" uri="{C3380CC4-5D6E-409C-BE32-E72D297353CC}">
              <c16:uniqueId val="{00000000-44DB-6E4C-8658-6EE81414A6BF}"/>
            </c:ext>
          </c:extLst>
        </c:ser>
        <c:dLbls>
          <c:showLegendKey val="0"/>
          <c:showVal val="0"/>
          <c:showCatName val="0"/>
          <c:showSerName val="0"/>
          <c:showPercent val="0"/>
          <c:showBubbleSize val="0"/>
        </c:dLbls>
        <c:axId val="2024610497"/>
        <c:axId val="1748056883"/>
      </c:areaChart>
      <c:catAx>
        <c:axId val="2024610497"/>
        <c:scaling>
          <c:orientation val="minMax"/>
          <c:max val="100"/>
        </c:scaling>
        <c:delete val="0"/>
        <c:axPos val="b"/>
        <c:title>
          <c:tx>
            <c:rich>
              <a:bodyPr/>
              <a:lstStyle/>
              <a:p>
                <a:pPr lvl="0">
                  <a:defRPr b="0">
                    <a:solidFill>
                      <a:srgbClr val="000000"/>
                    </a:solidFill>
                    <a:latin typeface="Courier New"/>
                  </a:defRPr>
                </a:pPr>
                <a:endParaRPr lang="en-CN"/>
              </a:p>
            </c:rich>
          </c:tx>
          <c:overlay val="0"/>
        </c:title>
        <c:numFmt formatCode="General" sourceLinked="1"/>
        <c:majorTickMark val="none"/>
        <c:minorTickMark val="none"/>
        <c:tickLblPos val="nextTo"/>
        <c:txPr>
          <a:bodyPr rot="0"/>
          <a:lstStyle/>
          <a:p>
            <a:pPr lvl="0">
              <a:defRPr b="0">
                <a:solidFill>
                  <a:srgbClr val="000000"/>
                </a:solidFill>
                <a:latin typeface="+mn-lt"/>
              </a:defRPr>
            </a:pPr>
            <a:endParaRPr lang="en-CN"/>
          </a:p>
        </c:txPr>
        <c:crossAx val="1748056883"/>
        <c:crosses val="autoZero"/>
        <c:auto val="1"/>
        <c:lblAlgn val="ctr"/>
        <c:lblOffset val="100"/>
        <c:noMultiLvlLbl val="1"/>
      </c:catAx>
      <c:valAx>
        <c:axId val="1748056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N"/>
              </a:p>
            </c:rich>
          </c:tx>
          <c:overlay val="0"/>
        </c:title>
        <c:numFmt formatCode="General" sourceLinked="0"/>
        <c:majorTickMark val="none"/>
        <c:minorTickMark val="none"/>
        <c:tickLblPos val="nextTo"/>
        <c:spPr>
          <a:ln/>
        </c:spPr>
        <c:txPr>
          <a:bodyPr/>
          <a:lstStyle/>
          <a:p>
            <a:pPr lvl="0">
              <a:defRPr sz="600" b="0">
                <a:solidFill>
                  <a:srgbClr val="FFFFFF"/>
                </a:solidFill>
                <a:latin typeface="+mn-lt"/>
              </a:defRPr>
            </a:pPr>
            <a:endParaRPr lang="en-CN"/>
          </a:p>
        </c:txPr>
        <c:crossAx val="2024610497"/>
        <c:crosses val="autoZero"/>
        <c:crossBetween val="midCat"/>
      </c:valAx>
    </c:plotArea>
    <c:legend>
      <c:legendPos val="r"/>
      <c:overlay val="0"/>
      <c:txPr>
        <a:bodyPr/>
        <a:lstStyle/>
        <a:p>
          <a:pPr lvl="0">
            <a:defRPr b="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image" Target="../media/image3.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8</xdr:col>
      <xdr:colOff>571500</xdr:colOff>
      <xdr:row>17</xdr:row>
      <xdr:rowOff>161925</xdr:rowOff>
    </xdr:from>
    <xdr:ext cx="2886075" cy="2524125"/>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1628775</xdr:colOff>
      <xdr:row>5</xdr:row>
      <xdr:rowOff>466725</xdr:rowOff>
    </xdr:from>
    <xdr:ext cx="2324100" cy="1714500"/>
    <xdr:graphicFrame macro="">
      <xdr:nvGraphicFramePr>
        <xdr:cNvPr id="2" name="Chart 2"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1066800</xdr:colOff>
      <xdr:row>5</xdr:row>
      <xdr:rowOff>466725</xdr:rowOff>
    </xdr:from>
    <xdr:ext cx="2324100" cy="1714500"/>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0</xdr:colOff>
      <xdr:row>18</xdr:row>
      <xdr:rowOff>0</xdr:rowOff>
    </xdr:from>
    <xdr:ext cx="476250" cy="476250"/>
    <xdr:pic>
      <xdr:nvPicPr>
        <xdr:cNvPr id="4" name="image1.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5" name="image2.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6" name="image4.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22</xdr:row>
      <xdr:rowOff>0</xdr:rowOff>
    </xdr:from>
    <xdr:ext cx="381000" cy="285750"/>
    <xdr:pic>
      <xdr:nvPicPr>
        <xdr:cNvPr id="2" name="image3.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25</xdr:row>
      <xdr:rowOff>0</xdr:rowOff>
    </xdr:from>
    <xdr:ext cx="381000" cy="285750"/>
    <xdr:pic>
      <xdr:nvPicPr>
        <xdr:cNvPr id="3" name="image5.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6:B9">
  <tableColumns count="1">
    <tableColumn id="1" xr3:uid="{00000000-0010-0000-0000-000001000000}" name="Selected"/>
  </tableColumns>
  <tableStyleInfo name="Source &amp; Post Selec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1001"/>
  <sheetViews>
    <sheetView topLeftCell="A11" workbookViewId="0">
      <selection activeCell="F8" sqref="F8:N8"/>
    </sheetView>
  </sheetViews>
  <sheetFormatPr baseColWidth="10" defaultColWidth="12.6640625" defaultRowHeight="15" customHeight="1" x14ac:dyDescent="0.15"/>
  <cols>
    <col min="1" max="26" width="7.6640625" customWidth="1"/>
  </cols>
  <sheetData>
    <row r="2" spans="2:14" ht="14" x14ac:dyDescent="0.15">
      <c r="B2" s="118" t="s">
        <v>0</v>
      </c>
      <c r="C2" s="119"/>
      <c r="D2" s="119"/>
      <c r="E2" s="119"/>
      <c r="F2" s="119"/>
      <c r="G2" s="119"/>
      <c r="H2" s="119"/>
      <c r="I2" s="119"/>
      <c r="K2" s="120" t="s">
        <v>1</v>
      </c>
      <c r="L2" s="119"/>
      <c r="M2" s="121">
        <v>1</v>
      </c>
      <c r="N2" s="119"/>
    </row>
    <row r="3" spans="2:14" ht="15" customHeight="1" x14ac:dyDescent="0.15">
      <c r="B3" s="119"/>
      <c r="C3" s="119"/>
      <c r="D3" s="119"/>
      <c r="E3" s="119"/>
      <c r="F3" s="119"/>
      <c r="G3" s="119"/>
      <c r="H3" s="119"/>
      <c r="I3" s="119"/>
      <c r="K3" s="119"/>
      <c r="L3" s="119"/>
      <c r="M3" s="119"/>
      <c r="N3" s="119"/>
    </row>
    <row r="4" spans="2:14" ht="14" x14ac:dyDescent="0.15">
      <c r="B4" s="122" t="s">
        <v>2</v>
      </c>
      <c r="C4" s="119"/>
      <c r="D4" s="119"/>
      <c r="E4" s="119"/>
      <c r="F4" s="119"/>
      <c r="G4" s="119"/>
      <c r="H4" s="119"/>
      <c r="I4" s="119"/>
    </row>
    <row r="5" spans="2:14" ht="24.75" customHeight="1" x14ac:dyDescent="0.15">
      <c r="B5" s="119"/>
      <c r="C5" s="119"/>
      <c r="D5" s="119"/>
      <c r="E5" s="119"/>
      <c r="F5" s="119"/>
      <c r="G5" s="119"/>
      <c r="H5" s="119"/>
      <c r="I5" s="119"/>
    </row>
    <row r="7" spans="2:14" ht="45" customHeight="1" x14ac:dyDescent="0.15">
      <c r="B7" s="118" t="s">
        <v>3</v>
      </c>
      <c r="C7" s="119"/>
      <c r="D7" s="119"/>
      <c r="E7" s="119"/>
      <c r="F7" s="119"/>
      <c r="G7" s="119"/>
      <c r="H7" s="119"/>
      <c r="I7" s="119"/>
      <c r="J7" s="119"/>
      <c r="K7" s="119"/>
      <c r="L7" s="119"/>
      <c r="M7" s="119"/>
      <c r="N7" s="119"/>
    </row>
    <row r="8" spans="2:14" ht="48.75" customHeight="1" x14ac:dyDescent="0.15">
      <c r="B8" s="123" t="s">
        <v>4</v>
      </c>
      <c r="C8" s="119"/>
      <c r="D8" s="119"/>
      <c r="E8" s="119"/>
      <c r="F8" s="124" t="s">
        <v>5</v>
      </c>
      <c r="G8" s="119"/>
      <c r="H8" s="119"/>
      <c r="I8" s="119"/>
      <c r="J8" s="119"/>
      <c r="K8" s="119"/>
      <c r="L8" s="119"/>
      <c r="M8" s="119"/>
      <c r="N8" s="119"/>
    </row>
    <row r="9" spans="2:14" ht="48" customHeight="1" x14ac:dyDescent="0.15">
      <c r="B9" s="123" t="s">
        <v>6</v>
      </c>
      <c r="C9" s="119"/>
      <c r="D9" s="119"/>
      <c r="E9" s="119"/>
      <c r="F9" s="131" t="s">
        <v>7</v>
      </c>
      <c r="G9" s="119"/>
      <c r="H9" s="119"/>
      <c r="I9" s="119"/>
      <c r="J9" s="119"/>
      <c r="K9" s="119"/>
      <c r="L9" s="119"/>
      <c r="M9" s="119"/>
      <c r="N9" s="119"/>
    </row>
    <row r="10" spans="2:14" ht="50.25" customHeight="1" x14ac:dyDescent="0.15">
      <c r="B10" s="123" t="s">
        <v>8</v>
      </c>
      <c r="C10" s="119"/>
      <c r="D10" s="119"/>
      <c r="E10" s="119"/>
      <c r="F10" s="124" t="s">
        <v>9</v>
      </c>
      <c r="G10" s="119"/>
      <c r="H10" s="119"/>
      <c r="I10" s="119"/>
      <c r="J10" s="119"/>
      <c r="K10" s="119"/>
      <c r="L10" s="119"/>
      <c r="M10" s="119"/>
      <c r="N10" s="119"/>
    </row>
    <row r="11" spans="2:14" ht="51" customHeight="1" x14ac:dyDescent="0.15">
      <c r="B11" s="123" t="s">
        <v>10</v>
      </c>
      <c r="C11" s="119"/>
      <c r="D11" s="119"/>
      <c r="E11" s="119"/>
      <c r="F11" s="131" t="s">
        <v>11</v>
      </c>
      <c r="G11" s="119"/>
      <c r="H11" s="119"/>
      <c r="I11" s="119"/>
      <c r="J11" s="119"/>
      <c r="K11" s="119"/>
      <c r="L11" s="119"/>
      <c r="M11" s="119"/>
      <c r="N11" s="119"/>
    </row>
    <row r="12" spans="2:14" ht="48.75" customHeight="1" x14ac:dyDescent="0.15">
      <c r="B12" s="123" t="s">
        <v>12</v>
      </c>
      <c r="C12" s="119"/>
      <c r="D12" s="119"/>
      <c r="E12" s="119"/>
      <c r="F12" s="124" t="s">
        <v>13</v>
      </c>
      <c r="G12" s="119"/>
      <c r="H12" s="119"/>
      <c r="I12" s="119"/>
      <c r="J12" s="119"/>
      <c r="K12" s="119"/>
      <c r="L12" s="119"/>
      <c r="M12" s="119"/>
      <c r="N12" s="119"/>
    </row>
    <row r="13" spans="2:14" ht="51" customHeight="1" x14ac:dyDescent="0.15">
      <c r="B13" s="123" t="s">
        <v>14</v>
      </c>
      <c r="C13" s="119"/>
      <c r="D13" s="119"/>
      <c r="E13" s="119"/>
      <c r="F13" s="131" t="s">
        <v>15</v>
      </c>
      <c r="G13" s="119"/>
      <c r="H13" s="119"/>
      <c r="I13" s="119"/>
      <c r="J13" s="119"/>
      <c r="K13" s="119"/>
      <c r="L13" s="119"/>
      <c r="M13" s="119"/>
      <c r="N13" s="119"/>
    </row>
    <row r="15" spans="2:14" ht="45" customHeight="1" x14ac:dyDescent="0.15">
      <c r="B15" s="118" t="s">
        <v>16</v>
      </c>
      <c r="C15" s="119"/>
      <c r="D15" s="119"/>
      <c r="E15" s="119"/>
      <c r="F15" s="119"/>
      <c r="G15" s="119"/>
      <c r="H15" s="119"/>
      <c r="I15" s="119"/>
      <c r="J15" s="119"/>
      <c r="K15" s="119"/>
      <c r="L15" s="119"/>
      <c r="M15" s="119"/>
      <c r="N15" s="119"/>
    </row>
    <row r="16" spans="2:14" ht="45" customHeight="1" x14ac:dyDescent="0.15">
      <c r="B16" s="125" t="s">
        <v>17</v>
      </c>
      <c r="C16" s="126"/>
      <c r="D16" s="127"/>
      <c r="E16" s="132" t="s">
        <v>18</v>
      </c>
      <c r="F16" s="119"/>
      <c r="G16" s="119"/>
      <c r="H16" s="119"/>
      <c r="I16" s="119"/>
      <c r="J16" s="119"/>
      <c r="K16" s="119"/>
      <c r="L16" s="119"/>
      <c r="M16" s="119"/>
      <c r="N16" s="119"/>
    </row>
    <row r="17" spans="2:14" ht="45" customHeight="1" x14ac:dyDescent="0.15">
      <c r="B17" s="128" t="s">
        <v>19</v>
      </c>
      <c r="C17" s="126"/>
      <c r="D17" s="127"/>
      <c r="E17" s="132" t="s">
        <v>20</v>
      </c>
      <c r="F17" s="119"/>
      <c r="G17" s="119"/>
      <c r="H17" s="119"/>
      <c r="I17" s="119"/>
      <c r="J17" s="119"/>
      <c r="K17" s="119"/>
      <c r="L17" s="119"/>
      <c r="M17" s="119"/>
      <c r="N17" s="119"/>
    </row>
    <row r="18" spans="2:14" ht="45" customHeight="1" x14ac:dyDescent="0.15">
      <c r="B18" s="129" t="s">
        <v>21</v>
      </c>
      <c r="C18" s="126"/>
      <c r="D18" s="127"/>
      <c r="E18" s="132" t="s">
        <v>22</v>
      </c>
      <c r="F18" s="119"/>
      <c r="G18" s="119"/>
      <c r="H18" s="119"/>
      <c r="I18" s="119"/>
      <c r="J18" s="119"/>
      <c r="K18" s="119"/>
      <c r="L18" s="119"/>
      <c r="M18" s="119"/>
      <c r="N18" s="119"/>
    </row>
    <row r="19" spans="2:14" ht="45" customHeight="1" x14ac:dyDescent="0.15">
      <c r="B19" s="1" t="s">
        <v>23</v>
      </c>
      <c r="C19" s="2" t="s">
        <v>24</v>
      </c>
      <c r="D19" s="3" t="s">
        <v>25</v>
      </c>
      <c r="E19" s="132" t="s">
        <v>26</v>
      </c>
      <c r="F19" s="119"/>
      <c r="G19" s="119"/>
      <c r="H19" s="119"/>
      <c r="I19" s="119"/>
      <c r="J19" s="119"/>
      <c r="K19" s="119"/>
      <c r="L19" s="119"/>
      <c r="M19" s="119"/>
      <c r="N19" s="119"/>
    </row>
    <row r="20" spans="2:14" ht="45" customHeight="1" x14ac:dyDescent="0.15">
      <c r="B20" s="130" t="s">
        <v>27</v>
      </c>
      <c r="C20" s="126"/>
      <c r="D20" s="127"/>
      <c r="E20" s="132" t="s">
        <v>28</v>
      </c>
      <c r="F20" s="119"/>
      <c r="G20" s="119"/>
      <c r="H20" s="119"/>
      <c r="I20" s="119"/>
      <c r="J20" s="119"/>
      <c r="K20" s="119"/>
      <c r="L20" s="119"/>
      <c r="M20" s="119"/>
      <c r="N20" s="119"/>
    </row>
    <row r="22" spans="2:14" ht="15.75" customHeight="1" x14ac:dyDescent="0.15"/>
    <row r="23" spans="2:14" ht="15.75" customHeight="1" x14ac:dyDescent="0.15"/>
    <row r="24" spans="2:14" ht="15.75" customHeight="1" x14ac:dyDescent="0.15"/>
    <row r="25" spans="2:14" ht="15.75" customHeight="1" x14ac:dyDescent="0.15"/>
    <row r="26" spans="2:14" ht="15.75" customHeight="1" x14ac:dyDescent="0.15"/>
    <row r="27" spans="2:14" ht="15.75" customHeight="1" x14ac:dyDescent="0.15"/>
    <row r="28" spans="2:14" ht="15.75" customHeight="1" x14ac:dyDescent="0.15"/>
    <row r="29" spans="2:14" ht="15.75" customHeight="1" x14ac:dyDescent="0.15"/>
    <row r="30" spans="2:14" ht="15.75" customHeight="1" x14ac:dyDescent="0.15"/>
    <row r="31" spans="2:14" ht="15.75" customHeight="1" x14ac:dyDescent="0.15"/>
    <row r="32" spans="2: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sheetData>
  <mergeCells count="27">
    <mergeCell ref="B17:D17"/>
    <mergeCell ref="B18:D18"/>
    <mergeCell ref="B20:D20"/>
    <mergeCell ref="F13:N13"/>
    <mergeCell ref="B15:N15"/>
    <mergeCell ref="E16:N16"/>
    <mergeCell ref="E17:N17"/>
    <mergeCell ref="E18:N18"/>
    <mergeCell ref="E19:N19"/>
    <mergeCell ref="E20:N20"/>
    <mergeCell ref="B8:E8"/>
    <mergeCell ref="F8:N8"/>
    <mergeCell ref="B12:E12"/>
    <mergeCell ref="B13:E13"/>
    <mergeCell ref="B16:D16"/>
    <mergeCell ref="B9:E9"/>
    <mergeCell ref="F9:N9"/>
    <mergeCell ref="B10:E10"/>
    <mergeCell ref="F10:N10"/>
    <mergeCell ref="B11:E11"/>
    <mergeCell ref="F11:N11"/>
    <mergeCell ref="F12:N12"/>
    <mergeCell ref="B2:I3"/>
    <mergeCell ref="K2:L3"/>
    <mergeCell ref="M2:N3"/>
    <mergeCell ref="B4:I5"/>
    <mergeCell ref="B7:N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999"/>
  <sheetViews>
    <sheetView topLeftCell="A17" workbookViewId="0"/>
  </sheetViews>
  <sheetFormatPr baseColWidth="10" defaultColWidth="12.6640625" defaultRowHeight="15" customHeight="1" x14ac:dyDescent="0.15"/>
  <cols>
    <col min="1" max="1" width="7.6640625" customWidth="1"/>
    <col min="2" max="2" width="9.33203125" customWidth="1"/>
    <col min="3" max="3" width="12.5" customWidth="1"/>
    <col min="4" max="4" width="15.6640625" customWidth="1"/>
    <col min="5" max="26" width="7.6640625" customWidth="1"/>
  </cols>
  <sheetData>
    <row r="2" spans="1:16" ht="30" customHeight="1" x14ac:dyDescent="0.15">
      <c r="B2" s="133" t="s">
        <v>29</v>
      </c>
      <c r="C2" s="134"/>
      <c r="D2" s="137" t="str">
        <f ca="1">IF(AND(B6="Valid", B17="Valid", B19="Valid"), "Everything looks good", "There is an error")</f>
        <v>Everything looks good</v>
      </c>
      <c r="E2" s="138"/>
      <c r="F2" s="138"/>
      <c r="G2" s="138"/>
      <c r="H2" s="138"/>
      <c r="I2" s="138"/>
      <c r="J2" s="134"/>
      <c r="K2" s="140" t="s">
        <v>30</v>
      </c>
      <c r="L2" s="138"/>
      <c r="M2" s="138"/>
      <c r="N2" s="134"/>
      <c r="O2" s="4"/>
      <c r="P2" s="4"/>
    </row>
    <row r="3" spans="1:16" ht="30" customHeight="1" x14ac:dyDescent="0.15">
      <c r="B3" s="135"/>
      <c r="C3" s="136"/>
      <c r="D3" s="135"/>
      <c r="E3" s="139"/>
      <c r="F3" s="139"/>
      <c r="G3" s="139"/>
      <c r="H3" s="139"/>
      <c r="I3" s="139"/>
      <c r="J3" s="136"/>
      <c r="K3" s="135"/>
      <c r="L3" s="139"/>
      <c r="M3" s="139"/>
      <c r="N3" s="136"/>
      <c r="O3" s="4"/>
      <c r="P3" s="4"/>
    </row>
    <row r="6" spans="1:16" ht="15" customHeight="1" x14ac:dyDescent="0.15">
      <c r="B6" s="141" t="str">
        <f>General!B2</f>
        <v>Valid</v>
      </c>
      <c r="C6" s="143" t="s">
        <v>31</v>
      </c>
      <c r="D6" s="144"/>
      <c r="E6" s="144"/>
      <c r="F6" s="144"/>
      <c r="G6" s="144"/>
      <c r="H6" s="144"/>
      <c r="I6" s="144"/>
      <c r="J6" s="144"/>
      <c r="K6" s="144"/>
      <c r="L6" s="144"/>
      <c r="M6" s="144"/>
      <c r="N6" s="145"/>
    </row>
    <row r="7" spans="1:16" ht="15" customHeight="1" x14ac:dyDescent="0.15">
      <c r="B7" s="142"/>
      <c r="C7" s="146"/>
      <c r="D7" s="146"/>
      <c r="E7" s="146"/>
      <c r="F7" s="146"/>
      <c r="G7" s="146"/>
      <c r="H7" s="146"/>
      <c r="I7" s="146"/>
      <c r="J7" s="146"/>
      <c r="K7" s="146"/>
      <c r="L7" s="146"/>
      <c r="M7" s="146"/>
      <c r="N7" s="147"/>
    </row>
    <row r="8" spans="1:16" ht="30" customHeight="1" x14ac:dyDescent="0.15">
      <c r="A8" s="5"/>
      <c r="B8" s="6" t="str">
        <f>General!B4</f>
        <v>Valid</v>
      </c>
      <c r="C8" s="148" t="s">
        <v>32</v>
      </c>
      <c r="D8" s="149"/>
      <c r="E8" s="150" t="str">
        <f>General!D4</f>
        <v>Default Study Name</v>
      </c>
      <c r="F8" s="149"/>
      <c r="G8" s="149"/>
      <c r="H8" s="149"/>
      <c r="I8" s="149"/>
      <c r="J8" s="149"/>
      <c r="K8" s="149"/>
      <c r="L8" s="149"/>
      <c r="M8" s="149"/>
      <c r="N8" s="151"/>
      <c r="O8" s="5"/>
    </row>
    <row r="9" spans="1:16" ht="30" customHeight="1" x14ac:dyDescent="0.15">
      <c r="B9" s="6" t="str">
        <f>General!B5</f>
        <v>Valid</v>
      </c>
      <c r="C9" s="156" t="s">
        <v>33</v>
      </c>
      <c r="D9" s="153"/>
      <c r="E9" s="152" t="str">
        <f>General!D5</f>
        <v>Default Study Description.
This description will be shown to other researchers.
col1 col2 col3 col4 col5 col6
bold strikethrough big small blue underline</v>
      </c>
      <c r="F9" s="153"/>
      <c r="G9" s="153"/>
      <c r="H9" s="153"/>
      <c r="I9" s="153"/>
      <c r="J9" s="153"/>
      <c r="K9" s="153"/>
      <c r="L9" s="153"/>
      <c r="M9" s="153"/>
      <c r="N9" s="154"/>
    </row>
    <row r="10" spans="1:16" ht="30" customHeight="1" x14ac:dyDescent="0.15">
      <c r="B10" s="6" t="str">
        <f>General!B6</f>
        <v>Valid</v>
      </c>
      <c r="C10" s="156" t="s">
        <v>34</v>
      </c>
      <c r="D10" s="153"/>
      <c r="E10" s="155" t="str">
        <f>General!D6</f>
        <v>Default Study Introduction.
This introduction will be shown to participants.</v>
      </c>
      <c r="F10" s="153"/>
      <c r="G10" s="153"/>
      <c r="H10" s="153"/>
      <c r="I10" s="153"/>
      <c r="J10" s="153"/>
      <c r="K10" s="153"/>
      <c r="L10" s="153"/>
      <c r="M10" s="153"/>
      <c r="N10" s="154"/>
    </row>
    <row r="11" spans="1:16" ht="30" customHeight="1" x14ac:dyDescent="0.15">
      <c r="B11" s="6" t="str">
        <f>General!B7</f>
        <v>Valid</v>
      </c>
      <c r="C11" s="156" t="s">
        <v>35</v>
      </c>
      <c r="D11" s="153"/>
      <c r="E11" s="152" t="str">
        <f>General!D7</f>
        <v>Default Study Prompt.
This prompt will be shown the participants before they start the study.</v>
      </c>
      <c r="F11" s="153"/>
      <c r="G11" s="153"/>
      <c r="H11" s="153"/>
      <c r="I11" s="153"/>
      <c r="J11" s="153"/>
      <c r="K11" s="153"/>
      <c r="L11" s="153"/>
      <c r="M11" s="153"/>
      <c r="N11" s="154"/>
    </row>
    <row r="12" spans="1:16" ht="30" customHeight="1" x14ac:dyDescent="0.15">
      <c r="B12" s="6" t="str">
        <f>General!B8</f>
        <v>Valid</v>
      </c>
      <c r="C12" s="156" t="s">
        <v>36</v>
      </c>
      <c r="D12" s="153"/>
      <c r="E12" s="155">
        <f>General!D8</f>
        <v>50</v>
      </c>
      <c r="F12" s="153"/>
      <c r="G12" s="153"/>
      <c r="H12" s="153"/>
      <c r="I12" s="153"/>
      <c r="J12" s="153"/>
      <c r="K12" s="153"/>
      <c r="L12" s="153"/>
      <c r="M12" s="153"/>
      <c r="N12" s="154"/>
    </row>
    <row r="13" spans="1:16" ht="30" customHeight="1" x14ac:dyDescent="0.15">
      <c r="B13" s="6" t="str">
        <f>General!B9</f>
        <v>Valid</v>
      </c>
      <c r="C13" s="156" t="s">
        <v>37</v>
      </c>
      <c r="D13" s="153"/>
      <c r="E13" s="152" t="str">
        <f>General!D9</f>
        <v>Default Study Debrief.
This debrief will be shown to participants after they complete the study.</v>
      </c>
      <c r="F13" s="153"/>
      <c r="G13" s="153"/>
      <c r="H13" s="153"/>
      <c r="I13" s="153"/>
      <c r="J13" s="153"/>
      <c r="K13" s="153"/>
      <c r="L13" s="153"/>
      <c r="M13" s="153"/>
      <c r="N13" s="154"/>
    </row>
    <row r="14" spans="1:16" ht="30" customHeight="1" x14ac:dyDescent="0.15">
      <c r="B14" s="6" t="str">
        <f>General!B10</f>
        <v>Valid</v>
      </c>
      <c r="C14" s="156" t="s">
        <v>38</v>
      </c>
      <c r="D14" s="153"/>
      <c r="E14" s="155" t="str">
        <f>General!D10</f>
        <v>Yes</v>
      </c>
      <c r="F14" s="153"/>
      <c r="G14" s="153"/>
      <c r="H14" s="153"/>
      <c r="I14" s="153"/>
      <c r="J14" s="153"/>
      <c r="K14" s="153"/>
      <c r="L14" s="153"/>
      <c r="M14" s="153"/>
      <c r="N14" s="154"/>
    </row>
    <row r="15" spans="1:16" ht="30" customHeight="1" x14ac:dyDescent="0.15">
      <c r="B15" s="6" t="str">
        <f>General!B11</f>
        <v>Valid</v>
      </c>
      <c r="C15" s="156" t="s">
        <v>39</v>
      </c>
      <c r="D15" s="153"/>
      <c r="E15" s="152">
        <f>General!D11</f>
        <v>4</v>
      </c>
      <c r="F15" s="153"/>
      <c r="G15" s="153"/>
      <c r="H15" s="153"/>
      <c r="I15" s="153"/>
      <c r="J15" s="153"/>
      <c r="K15" s="153"/>
      <c r="L15" s="153"/>
      <c r="M15" s="153"/>
      <c r="N15" s="154"/>
    </row>
    <row r="17" spans="2:14" ht="52.5" customHeight="1" x14ac:dyDescent="0.15">
      <c r="B17" s="6" t="str">
        <f ca="1">'Source &amp; Post Selection'!B2</f>
        <v>Valid</v>
      </c>
      <c r="C17" s="157" t="s">
        <v>40</v>
      </c>
      <c r="D17" s="154"/>
      <c r="E17" s="158" t="str">
        <f>'Source &amp; Post Selection'!E2</f>
        <v>Overall-Ratio</v>
      </c>
      <c r="F17" s="119"/>
      <c r="G17" s="119"/>
      <c r="H17" s="7"/>
      <c r="I17" s="8"/>
    </row>
    <row r="18" spans="2:14" ht="19" x14ac:dyDescent="0.25">
      <c r="B18" s="5"/>
      <c r="C18" s="9"/>
      <c r="D18" s="9"/>
      <c r="E18" s="9"/>
      <c r="F18" s="9"/>
      <c r="G18" s="9"/>
      <c r="H18" s="9"/>
      <c r="I18" s="9"/>
      <c r="J18" s="9"/>
      <c r="K18" s="9"/>
      <c r="L18" s="9"/>
      <c r="M18" s="9"/>
      <c r="N18" s="9"/>
    </row>
    <row r="19" spans="2:14" ht="37.5" customHeight="1" x14ac:dyDescent="0.15">
      <c r="B19" s="10" t="str">
        <f ca="1">Sources!B18</f>
        <v>Valid</v>
      </c>
      <c r="C19" s="157" t="s">
        <v>10</v>
      </c>
      <c r="D19" s="154"/>
      <c r="E19" s="158">
        <f>984 - COUNTIF(Sources!B19:B1002, "Unused")</f>
        <v>984</v>
      </c>
      <c r="F19" s="119"/>
      <c r="G19" s="119"/>
      <c r="H19" s="11"/>
    </row>
    <row r="20" spans="2:14" ht="15.75" customHeight="1" x14ac:dyDescent="0.15">
      <c r="B20" s="5"/>
    </row>
    <row r="21" spans="2:14" ht="37.5" customHeight="1" x14ac:dyDescent="0.15">
      <c r="B21" s="10" t="str">
        <f ca="1">Posts!B21</f>
        <v>Valid</v>
      </c>
      <c r="C21" s="157" t="s">
        <v>12</v>
      </c>
      <c r="D21" s="154"/>
      <c r="E21" s="158">
        <f ca="1">328 - COUNTIF(Posts!B21:B1006, "Unused")</f>
        <v>328</v>
      </c>
      <c r="F21" s="119"/>
      <c r="G21" s="119"/>
    </row>
    <row r="22" spans="2:14" ht="15.75" customHeight="1" x14ac:dyDescent="0.15"/>
    <row r="23" spans="2:14" ht="15.75" customHeight="1" x14ac:dyDescent="0.15"/>
    <row r="24" spans="2:14" ht="15.75" customHeight="1" x14ac:dyDescent="0.15"/>
    <row r="25" spans="2:14" ht="15.75" customHeight="1" x14ac:dyDescent="0.15"/>
    <row r="26" spans="2:14" ht="15.75" customHeight="1" x14ac:dyDescent="0.15"/>
    <row r="27" spans="2:14" ht="15.75" customHeight="1" x14ac:dyDescent="0.15"/>
    <row r="28" spans="2:14" ht="15.75" customHeight="1" x14ac:dyDescent="0.15"/>
    <row r="29" spans="2:14" ht="15.75" customHeight="1" x14ac:dyDescent="0.15"/>
    <row r="30" spans="2:14" ht="15.75" customHeight="1" x14ac:dyDescent="0.15"/>
    <row r="31" spans="2:14" ht="15.75" customHeight="1" x14ac:dyDescent="0.15"/>
    <row r="32" spans="2: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27">
    <mergeCell ref="C19:D19"/>
    <mergeCell ref="C21:D21"/>
    <mergeCell ref="E21:G21"/>
    <mergeCell ref="C12:D12"/>
    <mergeCell ref="C13:D13"/>
    <mergeCell ref="C14:D14"/>
    <mergeCell ref="C15:D15"/>
    <mergeCell ref="C17:D17"/>
    <mergeCell ref="E17:G17"/>
    <mergeCell ref="E19:G19"/>
    <mergeCell ref="C8:D8"/>
    <mergeCell ref="E8:N8"/>
    <mergeCell ref="E13:N13"/>
    <mergeCell ref="E14:N14"/>
    <mergeCell ref="E15:N15"/>
    <mergeCell ref="C9:D9"/>
    <mergeCell ref="E9:N9"/>
    <mergeCell ref="C10:D10"/>
    <mergeCell ref="E10:N10"/>
    <mergeCell ref="C11:D11"/>
    <mergeCell ref="E11:N11"/>
    <mergeCell ref="E12:N12"/>
    <mergeCell ref="B2:C3"/>
    <mergeCell ref="D2:J3"/>
    <mergeCell ref="K2:N3"/>
    <mergeCell ref="B6:B7"/>
    <mergeCell ref="C6:N7"/>
  </mergeCells>
  <conditionalFormatting sqref="B6:B15">
    <cfRule type="containsText" dxfId="51" priority="1" stopIfTrue="1" operator="containsText" text="Valid">
      <formula>NOT(ISERROR(SEARCH(("Valid"),(B6))))</formula>
    </cfRule>
  </conditionalFormatting>
  <conditionalFormatting sqref="B6:B15">
    <cfRule type="cellIs" dxfId="50" priority="2" operator="notEqual">
      <formula>"Valid"</formula>
    </cfRule>
  </conditionalFormatting>
  <conditionalFormatting sqref="D2">
    <cfRule type="cellIs" dxfId="49" priority="3" operator="equal">
      <formula>"Everything looks good"</formula>
    </cfRule>
  </conditionalFormatting>
  <conditionalFormatting sqref="D2">
    <cfRule type="cellIs" dxfId="48" priority="4" operator="notEqual">
      <formula>"Everything looks good"</formula>
    </cfRule>
  </conditionalFormatting>
  <conditionalFormatting sqref="B17 B19 B21">
    <cfRule type="cellIs" dxfId="47" priority="5" operator="equal">
      <formula>"Valid"</formula>
    </cfRule>
  </conditionalFormatting>
  <conditionalFormatting sqref="B17 B19 B21">
    <cfRule type="cellIs" dxfId="46" priority="6" operator="notEqual">
      <formula>"Valid"</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P1001"/>
  <sheetViews>
    <sheetView workbookViewId="0"/>
  </sheetViews>
  <sheetFormatPr baseColWidth="10" defaultColWidth="12.6640625" defaultRowHeight="15" customHeight="1" x14ac:dyDescent="0.15"/>
  <cols>
    <col min="1" max="1" width="8" customWidth="1"/>
    <col min="2" max="2" width="11.1640625" customWidth="1"/>
    <col min="3" max="3" width="12.5" customWidth="1"/>
    <col min="4" max="26" width="8" customWidth="1"/>
  </cols>
  <sheetData>
    <row r="2" spans="2:16" ht="15" customHeight="1" x14ac:dyDescent="0.15">
      <c r="B2" s="159" t="str">
        <f t="array" ref="B2">IF(AND(EXACT(B4:B11, "Valid")), "Valid", "Errored")</f>
        <v>Valid</v>
      </c>
      <c r="C2" s="160" t="s">
        <v>31</v>
      </c>
      <c r="D2" s="161"/>
      <c r="E2" s="161"/>
      <c r="F2" s="161"/>
      <c r="G2" s="161"/>
      <c r="H2" s="161"/>
      <c r="I2" s="161"/>
      <c r="J2" s="161"/>
      <c r="K2" s="161"/>
      <c r="L2" s="161"/>
      <c r="M2" s="161"/>
      <c r="N2" s="161"/>
      <c r="O2" s="161"/>
      <c r="P2" s="162"/>
    </row>
    <row r="3" spans="2:16" ht="15" customHeight="1" x14ac:dyDescent="0.15">
      <c r="B3" s="142"/>
      <c r="C3" s="163"/>
      <c r="D3" s="163"/>
      <c r="E3" s="163"/>
      <c r="F3" s="163"/>
      <c r="G3" s="163"/>
      <c r="H3" s="163"/>
      <c r="I3" s="163"/>
      <c r="J3" s="163"/>
      <c r="K3" s="163"/>
      <c r="L3" s="163"/>
      <c r="M3" s="163"/>
      <c r="N3" s="163"/>
      <c r="O3" s="163"/>
      <c r="P3" s="164"/>
    </row>
    <row r="4" spans="2:16" ht="37.5" customHeight="1" x14ac:dyDescent="0.15">
      <c r="B4" s="6" t="str">
        <f>IF(ISBLANK(General!D4), "Missing", "Valid")</f>
        <v>Valid</v>
      </c>
      <c r="C4" s="12" t="s">
        <v>32</v>
      </c>
      <c r="D4" s="165" t="s">
        <v>41</v>
      </c>
      <c r="E4" s="153"/>
      <c r="F4" s="153"/>
      <c r="G4" s="153"/>
      <c r="H4" s="153"/>
      <c r="I4" s="153"/>
      <c r="J4" s="153"/>
      <c r="K4" s="153"/>
      <c r="L4" s="154"/>
      <c r="M4" s="166" t="s">
        <v>42</v>
      </c>
      <c r="N4" s="153"/>
      <c r="O4" s="153"/>
      <c r="P4" s="154"/>
    </row>
    <row r="5" spans="2:16" ht="78" customHeight="1" x14ac:dyDescent="0.15">
      <c r="B5" s="6" t="str">
        <f>IF(ISBLANK(General!D5), "Missing", "Valid")</f>
        <v>Valid</v>
      </c>
      <c r="C5" s="12" t="s">
        <v>33</v>
      </c>
      <c r="D5" s="167" t="s">
        <v>43</v>
      </c>
      <c r="E5" s="153"/>
      <c r="F5" s="153"/>
      <c r="G5" s="153"/>
      <c r="H5" s="153"/>
      <c r="I5" s="153"/>
      <c r="J5" s="153"/>
      <c r="K5" s="153"/>
      <c r="L5" s="154"/>
      <c r="M5" s="168" t="s">
        <v>44</v>
      </c>
      <c r="N5" s="153"/>
      <c r="O5" s="153"/>
      <c r="P5" s="154"/>
    </row>
    <row r="6" spans="2:16" ht="67.5" customHeight="1" x14ac:dyDescent="0.15">
      <c r="B6" s="6" t="str">
        <f>IF(ISBLANK(General!D6), "Missing", "Valid")</f>
        <v>Valid</v>
      </c>
      <c r="C6" s="12" t="s">
        <v>34</v>
      </c>
      <c r="D6" s="165" t="s">
        <v>45</v>
      </c>
      <c r="E6" s="153"/>
      <c r="F6" s="153"/>
      <c r="G6" s="153"/>
      <c r="H6" s="153"/>
      <c r="I6" s="153"/>
      <c r="J6" s="153"/>
      <c r="K6" s="153"/>
      <c r="L6" s="154"/>
      <c r="M6" s="169" t="s">
        <v>46</v>
      </c>
      <c r="N6" s="153"/>
      <c r="O6" s="153"/>
      <c r="P6" s="154"/>
    </row>
    <row r="7" spans="2:16" ht="52.5" customHeight="1" x14ac:dyDescent="0.15">
      <c r="B7" s="6" t="str">
        <f>IF(ISBLANK(General!D7), "Missing", "Valid")</f>
        <v>Valid</v>
      </c>
      <c r="C7" s="12" t="s">
        <v>35</v>
      </c>
      <c r="D7" s="167" t="s">
        <v>47</v>
      </c>
      <c r="E7" s="153"/>
      <c r="F7" s="153"/>
      <c r="G7" s="153"/>
      <c r="H7" s="153"/>
      <c r="I7" s="153"/>
      <c r="J7" s="153"/>
      <c r="K7" s="153"/>
      <c r="L7" s="154"/>
      <c r="M7" s="168" t="s">
        <v>48</v>
      </c>
      <c r="N7" s="153"/>
      <c r="O7" s="153"/>
      <c r="P7" s="154"/>
    </row>
    <row r="8" spans="2:16" ht="52.5" customHeight="1" x14ac:dyDescent="0.15">
      <c r="B8" s="6" t="str">
        <f>IF(ISBLANK(D8), "Missing", IF(D8&gt;0,"Valid",  "Must be positive"))</f>
        <v>Valid</v>
      </c>
      <c r="C8" s="13" t="s">
        <v>36</v>
      </c>
      <c r="D8" s="165">
        <v>50</v>
      </c>
      <c r="E8" s="153"/>
      <c r="F8" s="153"/>
      <c r="G8" s="153"/>
      <c r="H8" s="153"/>
      <c r="I8" s="153"/>
      <c r="J8" s="153"/>
      <c r="K8" s="153"/>
      <c r="L8" s="154"/>
      <c r="M8" s="166" t="s">
        <v>49</v>
      </c>
      <c r="N8" s="153"/>
      <c r="O8" s="153"/>
      <c r="P8" s="154"/>
    </row>
    <row r="9" spans="2:16" ht="67.5" customHeight="1" x14ac:dyDescent="0.15">
      <c r="B9" s="6" t="str">
        <f>IF(ISBLANK(General!D9), "Missing", "Valid")</f>
        <v>Valid</v>
      </c>
      <c r="C9" s="12" t="s">
        <v>37</v>
      </c>
      <c r="D9" s="167" t="s">
        <v>50</v>
      </c>
      <c r="E9" s="153"/>
      <c r="F9" s="153"/>
      <c r="G9" s="153"/>
      <c r="H9" s="153"/>
      <c r="I9" s="153"/>
      <c r="J9" s="153"/>
      <c r="K9" s="153"/>
      <c r="L9" s="154"/>
      <c r="M9" s="168" t="s">
        <v>51</v>
      </c>
      <c r="N9" s="153"/>
      <c r="O9" s="153"/>
      <c r="P9" s="154"/>
    </row>
    <row r="10" spans="2:16" ht="67.5" customHeight="1" x14ac:dyDescent="0.15">
      <c r="B10" s="6" t="str">
        <f>IF(OR(EXACT(D10, "Yes"), EXACT(D10, "No")),"Valid",  "Should be Yes or No")</f>
        <v>Valid</v>
      </c>
      <c r="C10" s="14" t="s">
        <v>38</v>
      </c>
      <c r="D10" s="165" t="s">
        <v>52</v>
      </c>
      <c r="E10" s="153"/>
      <c r="F10" s="153"/>
      <c r="G10" s="153"/>
      <c r="H10" s="153"/>
      <c r="I10" s="153"/>
      <c r="J10" s="153"/>
      <c r="K10" s="153"/>
      <c r="L10" s="154"/>
      <c r="M10" s="166" t="s">
        <v>53</v>
      </c>
      <c r="N10" s="153"/>
      <c r="O10" s="153"/>
      <c r="P10" s="154"/>
    </row>
    <row r="11" spans="2:16" ht="60" customHeight="1" x14ac:dyDescent="0.15">
      <c r="B11" s="6" t="str">
        <f>IF(ISBLANK(D11), "Missing", IF(D11&gt;0,"Valid",  "Must be positive"))</f>
        <v>Valid</v>
      </c>
      <c r="C11" s="15" t="s">
        <v>54</v>
      </c>
      <c r="D11" s="167">
        <v>4</v>
      </c>
      <c r="E11" s="153"/>
      <c r="F11" s="153"/>
      <c r="G11" s="153"/>
      <c r="H11" s="153"/>
      <c r="I11" s="153"/>
      <c r="J11" s="153"/>
      <c r="K11" s="153"/>
      <c r="L11" s="154"/>
      <c r="M11" s="168" t="s">
        <v>55</v>
      </c>
      <c r="N11" s="153"/>
      <c r="O11" s="153"/>
      <c r="P11" s="154"/>
    </row>
    <row r="12" spans="2:16" x14ac:dyDescent="0.15">
      <c r="B12" s="16"/>
    </row>
    <row r="13" spans="2:16" x14ac:dyDescent="0.15">
      <c r="B13" s="16"/>
    </row>
    <row r="14" spans="2:16" x14ac:dyDescent="0.15">
      <c r="B14" s="16"/>
    </row>
    <row r="15" spans="2:16" x14ac:dyDescent="0.15">
      <c r="B15" s="16"/>
    </row>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sheetData>
  <mergeCells count="18">
    <mergeCell ref="M6:P6"/>
    <mergeCell ref="D10:L10"/>
    <mergeCell ref="M10:P10"/>
    <mergeCell ref="D11:L11"/>
    <mergeCell ref="M11:P11"/>
    <mergeCell ref="D6:L6"/>
    <mergeCell ref="D7:L7"/>
    <mergeCell ref="M7:P7"/>
    <mergeCell ref="D8:L8"/>
    <mergeCell ref="M8:P8"/>
    <mergeCell ref="D9:L9"/>
    <mergeCell ref="M9:P9"/>
    <mergeCell ref="B2:B3"/>
    <mergeCell ref="C2:P3"/>
    <mergeCell ref="D4:L4"/>
    <mergeCell ref="M4:P4"/>
    <mergeCell ref="D5:L5"/>
    <mergeCell ref="M5:P5"/>
  </mergeCells>
  <conditionalFormatting sqref="B2:B11">
    <cfRule type="containsText" dxfId="45" priority="1" stopIfTrue="1" operator="containsText" text="Valid">
      <formula>NOT(ISERROR(SEARCH(("Valid"),(B2))))</formula>
    </cfRule>
  </conditionalFormatting>
  <conditionalFormatting sqref="B2:B11">
    <cfRule type="cellIs" dxfId="44" priority="2" operator="notEqual">
      <formula>"Valid"</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T1000"/>
  <sheetViews>
    <sheetView tabSelected="1" workbookViewId="0">
      <selection activeCell="C2" sqref="C2:D2"/>
    </sheetView>
  </sheetViews>
  <sheetFormatPr baseColWidth="10" defaultColWidth="12.6640625" defaultRowHeight="15" customHeight="1" x14ac:dyDescent="0.15"/>
  <cols>
    <col min="1" max="1" width="7.6640625" customWidth="1"/>
    <col min="2" max="2" width="10" customWidth="1"/>
    <col min="3" max="3" width="16.1640625" customWidth="1"/>
    <col min="4" max="4" width="8.6640625" customWidth="1"/>
    <col min="5" max="5" width="6.1640625" customWidth="1"/>
    <col min="6" max="6" width="7.6640625" customWidth="1"/>
    <col min="7" max="7" width="8.6640625" customWidth="1"/>
    <col min="8" max="26" width="7.6640625" customWidth="1"/>
  </cols>
  <sheetData>
    <row r="2" spans="2:20" ht="75" customHeight="1" x14ac:dyDescent="0.15">
      <c r="B2" s="6" t="str">
        <f ca="1">IFERROR(__xludf.DUMMYFUNCTION("IF(ISBLANK(E2), ""Missing"", IFERROR(IF(FILTER(B6:B9, C6:C9=$E$2)=""Selected"", ""Valid"", FILTER(B6:B9, C6:C9=$E$2)), ""Unknown Method""))"),"Valid")</f>
        <v>Valid</v>
      </c>
      <c r="C2" s="170" t="s">
        <v>40</v>
      </c>
      <c r="D2" s="153"/>
      <c r="E2" s="177" t="s">
        <v>56</v>
      </c>
      <c r="F2" s="119"/>
      <c r="G2" s="119"/>
      <c r="H2" s="178" t="s">
        <v>57</v>
      </c>
      <c r="I2" s="153"/>
      <c r="J2" s="153"/>
      <c r="K2" s="154"/>
    </row>
    <row r="4" spans="2:20" ht="15" customHeight="1" x14ac:dyDescent="0.15">
      <c r="B4" s="133" t="s">
        <v>58</v>
      </c>
      <c r="C4" s="138"/>
      <c r="D4" s="138"/>
      <c r="E4" s="138"/>
      <c r="F4" s="138"/>
      <c r="G4" s="138"/>
      <c r="H4" s="138"/>
      <c r="I4" s="138"/>
      <c r="J4" s="138"/>
      <c r="K4" s="138"/>
      <c r="L4" s="138"/>
      <c r="M4" s="138"/>
      <c r="N4" s="134"/>
    </row>
    <row r="5" spans="2:20" ht="15" customHeight="1" x14ac:dyDescent="0.15">
      <c r="B5" s="135"/>
      <c r="C5" s="139"/>
      <c r="D5" s="139"/>
      <c r="E5" s="139"/>
      <c r="F5" s="139"/>
      <c r="G5" s="139"/>
      <c r="H5" s="139"/>
      <c r="I5" s="139"/>
      <c r="J5" s="139"/>
      <c r="K5" s="139"/>
      <c r="L5" s="139"/>
      <c r="M5" s="139"/>
      <c r="N5" s="136"/>
    </row>
    <row r="6" spans="2:20" ht="37.5" customHeight="1" x14ac:dyDescent="0.15">
      <c r="B6" s="18" t="str">
        <f>IF($E$2=C6, IF(B12="Active", "Selected", "Errored"), "Disabled")</f>
        <v>Selected</v>
      </c>
      <c r="C6" s="19" t="s">
        <v>56</v>
      </c>
      <c r="D6" s="179" t="s">
        <v>59</v>
      </c>
      <c r="E6" s="180"/>
      <c r="F6" s="180"/>
      <c r="G6" s="180"/>
      <c r="H6" s="180"/>
      <c r="I6" s="180"/>
      <c r="J6" s="180"/>
      <c r="K6" s="180"/>
      <c r="L6" s="180"/>
      <c r="M6" s="180"/>
      <c r="N6" s="181"/>
    </row>
    <row r="7" spans="2:20" ht="37.5" customHeight="1" x14ac:dyDescent="0.15">
      <c r="B7" s="18" t="str">
        <f>IF($E$2=C7, "Selected", "Disabled")</f>
        <v>Disabled</v>
      </c>
      <c r="C7" s="19" t="s">
        <v>60</v>
      </c>
      <c r="D7" s="182" t="s">
        <v>61</v>
      </c>
      <c r="E7" s="183"/>
      <c r="F7" s="183"/>
      <c r="G7" s="183"/>
      <c r="H7" s="183"/>
      <c r="I7" s="183"/>
      <c r="J7" s="183"/>
      <c r="K7" s="183"/>
      <c r="L7" s="183"/>
      <c r="M7" s="183"/>
      <c r="N7" s="184"/>
    </row>
    <row r="8" spans="2:20" ht="37.5" customHeight="1" x14ac:dyDescent="0.15">
      <c r="B8" s="18" t="str">
        <f>IF($E$2=C8, IF(B17="Active", "Selected", "Errored"), "Disabled")</f>
        <v>Disabled</v>
      </c>
      <c r="C8" s="19" t="s">
        <v>62</v>
      </c>
      <c r="D8" s="179" t="s">
        <v>63</v>
      </c>
      <c r="E8" s="180"/>
      <c r="F8" s="180"/>
      <c r="G8" s="180"/>
      <c r="H8" s="180"/>
      <c r="I8" s="180"/>
      <c r="J8" s="180"/>
      <c r="K8" s="180"/>
      <c r="L8" s="180"/>
      <c r="M8" s="180"/>
      <c r="N8" s="181"/>
    </row>
    <row r="9" spans="2:20" ht="37.5" customHeight="1" x14ac:dyDescent="0.15">
      <c r="B9" s="18" t="str">
        <f>IF($E$2=C9, "Selected", "Disabled")</f>
        <v>Disabled</v>
      </c>
      <c r="C9" s="19" t="s">
        <v>64</v>
      </c>
      <c r="D9" s="182" t="s">
        <v>65</v>
      </c>
      <c r="E9" s="183"/>
      <c r="F9" s="183"/>
      <c r="G9" s="183"/>
      <c r="H9" s="183"/>
      <c r="I9" s="183"/>
      <c r="J9" s="183"/>
      <c r="K9" s="183"/>
      <c r="L9" s="183"/>
      <c r="M9" s="183"/>
      <c r="N9" s="184"/>
      <c r="O9" s="20"/>
      <c r="P9" s="20"/>
      <c r="Q9" s="20"/>
      <c r="R9" s="20"/>
      <c r="S9" s="20"/>
      <c r="T9" s="20"/>
    </row>
    <row r="10" spans="2:20" ht="22.5" customHeight="1" x14ac:dyDescent="0.15"/>
    <row r="11" spans="2:20" ht="22.5" customHeight="1" x14ac:dyDescent="0.15"/>
    <row r="12" spans="2:20" ht="15" customHeight="1" x14ac:dyDescent="0.15">
      <c r="B12" s="171" t="str">
        <f>IF(E2="Overall-Ratio", IF(B14="Valid", "Active", "Errored"), "Disabled")</f>
        <v>Active</v>
      </c>
      <c r="C12" s="172" t="s">
        <v>66</v>
      </c>
      <c r="D12" s="161"/>
      <c r="E12" s="161"/>
      <c r="F12" s="161"/>
      <c r="G12" s="161"/>
      <c r="H12" s="161"/>
      <c r="I12" s="161"/>
      <c r="J12" s="161"/>
      <c r="K12" s="161"/>
      <c r="L12" s="161"/>
      <c r="M12" s="161"/>
      <c r="N12" s="162"/>
    </row>
    <row r="13" spans="2:20" ht="15" customHeight="1" x14ac:dyDescent="0.15">
      <c r="B13" s="142"/>
      <c r="C13" s="163"/>
      <c r="D13" s="163"/>
      <c r="E13" s="163"/>
      <c r="F13" s="163"/>
      <c r="G13" s="163"/>
      <c r="H13" s="163"/>
      <c r="I13" s="163"/>
      <c r="J13" s="163"/>
      <c r="K13" s="163"/>
      <c r="L13" s="163"/>
      <c r="M13" s="163"/>
      <c r="N13" s="164"/>
    </row>
    <row r="14" spans="2:20" ht="37.5" customHeight="1" x14ac:dyDescent="0.15">
      <c r="B14" s="6" t="str">
        <f>IF($E$2="Overall-Ratio", IF(AND(D14 &gt;= 0%, D14 &lt;= 100%), "Valid", "Invalid percentage"), "Disabled")</f>
        <v>Valid</v>
      </c>
      <c r="C14" s="21" t="s">
        <v>67</v>
      </c>
      <c r="D14" s="173">
        <v>0.5</v>
      </c>
      <c r="E14" s="153"/>
      <c r="F14" s="153"/>
      <c r="G14" s="153"/>
      <c r="H14" s="153"/>
      <c r="I14" s="153"/>
      <c r="J14" s="154"/>
      <c r="K14" s="174" t="s">
        <v>68</v>
      </c>
      <c r="L14" s="153"/>
      <c r="M14" s="153"/>
      <c r="N14" s="153"/>
    </row>
    <row r="15" spans="2:20" ht="22.5" customHeight="1" x14ac:dyDescent="0.15"/>
    <row r="16" spans="2:20" ht="22.5" customHeight="1" x14ac:dyDescent="0.15"/>
    <row r="17" spans="2:16" ht="15" customHeight="1" x14ac:dyDescent="0.15">
      <c r="B17" s="171" t="str">
        <f>IF(E2="Credibility", IF(AND(B19="Valid", B20="Valid"), "Active", "Errored"), "Disabled")</f>
        <v>Disabled</v>
      </c>
      <c r="C17" s="172" t="s">
        <v>69</v>
      </c>
      <c r="D17" s="161"/>
      <c r="E17" s="161"/>
      <c r="F17" s="161"/>
      <c r="G17" s="161"/>
      <c r="H17" s="161"/>
      <c r="I17" s="161"/>
      <c r="J17" s="161"/>
      <c r="K17" s="161"/>
      <c r="L17" s="161"/>
      <c r="M17" s="161"/>
      <c r="N17" s="162"/>
      <c r="O17" s="22"/>
      <c r="P17" s="22"/>
    </row>
    <row r="18" spans="2:16" ht="15" customHeight="1" x14ac:dyDescent="0.15">
      <c r="B18" s="142"/>
      <c r="C18" s="163"/>
      <c r="D18" s="163"/>
      <c r="E18" s="163"/>
      <c r="F18" s="163"/>
      <c r="G18" s="163"/>
      <c r="H18" s="163"/>
      <c r="I18" s="163"/>
      <c r="J18" s="163"/>
      <c r="K18" s="163"/>
      <c r="L18" s="163"/>
      <c r="M18" s="163"/>
      <c r="N18" s="164"/>
      <c r="O18" s="22"/>
      <c r="P18" s="22"/>
    </row>
    <row r="19" spans="2:16" ht="97.5" customHeight="1" x14ac:dyDescent="0.2">
      <c r="B19" s="6" t="str">
        <f>IF(E2="Credibility", IF(ISBLANK(D19), "Missing", "Valid"), "Disabled")</f>
        <v>Disabled</v>
      </c>
      <c r="C19" s="23" t="s">
        <v>70</v>
      </c>
      <c r="D19" s="175">
        <v>0.8</v>
      </c>
      <c r="E19" s="154"/>
      <c r="F19" s="174" t="s">
        <v>71</v>
      </c>
      <c r="G19" s="153"/>
      <c r="H19" s="153"/>
      <c r="I19" s="154"/>
      <c r="J19" s="24">
        <v>0</v>
      </c>
      <c r="K19" s="24">
        <f t="shared" ref="K19:K20" si="0">$D$19*J19+$D$20</f>
        <v>10</v>
      </c>
      <c r="L19" s="25"/>
      <c r="M19" s="24"/>
      <c r="N19" s="24"/>
    </row>
    <row r="20" spans="2:16" ht="98.25" customHeight="1" x14ac:dyDescent="0.2">
      <c r="B20" s="6" t="str">
        <f>IF(E2="Credibility", IF(ISBLANK(D20), "Missing", "Valid"), "Disabled")</f>
        <v>Disabled</v>
      </c>
      <c r="C20" s="23" t="s">
        <v>72</v>
      </c>
      <c r="D20" s="176">
        <v>10</v>
      </c>
      <c r="E20" s="154"/>
      <c r="F20" s="174" t="s">
        <v>73</v>
      </c>
      <c r="G20" s="153"/>
      <c r="H20" s="153"/>
      <c r="I20" s="154"/>
      <c r="J20" s="25">
        <v>100</v>
      </c>
      <c r="K20" s="24">
        <f t="shared" si="0"/>
        <v>90</v>
      </c>
      <c r="L20" s="25"/>
      <c r="M20" s="25"/>
      <c r="N20" s="24"/>
    </row>
    <row r="21" spans="2:16" ht="15.75" customHeight="1" x14ac:dyDescent="0.15"/>
    <row r="22" spans="2:16" ht="15.75" customHeight="1" x14ac:dyDescent="0.15"/>
    <row r="23" spans="2:16" ht="15.75" customHeight="1" x14ac:dyDescent="0.15"/>
    <row r="24" spans="2:16" ht="15.75" customHeight="1" x14ac:dyDescent="0.15"/>
    <row r="25" spans="2:16" ht="15.75" customHeight="1" x14ac:dyDescent="0.15"/>
    <row r="26" spans="2:16" ht="15.75" customHeight="1" x14ac:dyDescent="0.15"/>
    <row r="27" spans="2:16" ht="15.75" customHeight="1" x14ac:dyDescent="0.15"/>
    <row r="28" spans="2:16" ht="15.75" customHeight="1" x14ac:dyDescent="0.15"/>
    <row r="29" spans="2:16" ht="15.75" customHeight="1" x14ac:dyDescent="0.15"/>
    <row r="30" spans="2:16" ht="15.75" customHeight="1" x14ac:dyDescent="0.15"/>
    <row r="31" spans="2:16" ht="15.75" customHeight="1" x14ac:dyDescent="0.15"/>
    <row r="32" spans="2:16"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8">
    <mergeCell ref="D19:E19"/>
    <mergeCell ref="F19:I19"/>
    <mergeCell ref="D20:E20"/>
    <mergeCell ref="F20:I20"/>
    <mergeCell ref="E2:G2"/>
    <mergeCell ref="H2:K2"/>
    <mergeCell ref="B4:N5"/>
    <mergeCell ref="D6:N6"/>
    <mergeCell ref="D7:N7"/>
    <mergeCell ref="D8:N8"/>
    <mergeCell ref="D9:N9"/>
    <mergeCell ref="C2:D2"/>
    <mergeCell ref="B12:B13"/>
    <mergeCell ref="B17:B18"/>
    <mergeCell ref="C12:N13"/>
    <mergeCell ref="D14:J14"/>
    <mergeCell ref="K14:N14"/>
    <mergeCell ref="C17:N18"/>
  </mergeCells>
  <conditionalFormatting sqref="B2">
    <cfRule type="cellIs" dxfId="43" priority="1" operator="equal">
      <formula>"Valid"</formula>
    </cfRule>
  </conditionalFormatting>
  <conditionalFormatting sqref="B2">
    <cfRule type="cellIs" dxfId="42" priority="2" operator="notEqual">
      <formula>"Valid"</formula>
    </cfRule>
  </conditionalFormatting>
  <conditionalFormatting sqref="C6:N9">
    <cfRule type="expression" dxfId="41" priority="3">
      <formula>$B6="Selected"</formula>
    </cfRule>
  </conditionalFormatting>
  <conditionalFormatting sqref="B12">
    <cfRule type="cellIs" dxfId="40" priority="4" operator="equal">
      <formula>"Disabled"</formula>
    </cfRule>
  </conditionalFormatting>
  <conditionalFormatting sqref="B12">
    <cfRule type="cellIs" dxfId="39" priority="5" operator="equal">
      <formula>"Active"</formula>
    </cfRule>
  </conditionalFormatting>
  <conditionalFormatting sqref="B14">
    <cfRule type="cellIs" dxfId="38" priority="6" operator="equal">
      <formula>"Disabled"</formula>
    </cfRule>
  </conditionalFormatting>
  <conditionalFormatting sqref="B14">
    <cfRule type="cellIs" dxfId="37" priority="7" operator="equal">
      <formula>"Valid"</formula>
    </cfRule>
  </conditionalFormatting>
  <conditionalFormatting sqref="B14">
    <cfRule type="expression" dxfId="36" priority="8">
      <formula>NOT(OR(EXACT($B$14, "Valid"), EXACT($B$14, "Disabled")))</formula>
    </cfRule>
  </conditionalFormatting>
  <conditionalFormatting sqref="B17">
    <cfRule type="cellIs" dxfId="35" priority="9" operator="equal">
      <formula>"Disabled"</formula>
    </cfRule>
  </conditionalFormatting>
  <conditionalFormatting sqref="B17">
    <cfRule type="cellIs" dxfId="34" priority="10" operator="equal">
      <formula>"Active"</formula>
    </cfRule>
  </conditionalFormatting>
  <conditionalFormatting sqref="B19:B20">
    <cfRule type="cellIs" dxfId="33" priority="11" operator="equal">
      <formula>"Disabled"</formula>
    </cfRule>
  </conditionalFormatting>
  <conditionalFormatting sqref="B19:B20">
    <cfRule type="cellIs" dxfId="32" priority="12" operator="equal">
      <formula>"Valid"</formula>
    </cfRule>
  </conditionalFormatting>
  <conditionalFormatting sqref="B19:B20">
    <cfRule type="expression" dxfId="31" priority="13">
      <formula>NOT(OR(EXACT(B19, "Valid"), EXACT(B19, "Disabled")))</formula>
    </cfRule>
  </conditionalFormatting>
  <conditionalFormatting sqref="B6:B9">
    <cfRule type="cellIs" dxfId="30" priority="14" operator="equal">
      <formula>"Disabled"</formula>
    </cfRule>
  </conditionalFormatting>
  <conditionalFormatting sqref="B6:B9">
    <cfRule type="cellIs" dxfId="29" priority="15" operator="equal">
      <formula>"Selected"</formula>
    </cfRule>
  </conditionalFormatting>
  <conditionalFormatting sqref="B6:B9">
    <cfRule type="cellIs" dxfId="28" priority="16" operator="equal">
      <formula>"Errored"</formula>
    </cfRule>
  </conditionalFormatting>
  <conditionalFormatting sqref="C6:N9">
    <cfRule type="expression" dxfId="27" priority="17">
      <formula>$B6="Errored"</formula>
    </cfRule>
  </conditionalFormatting>
  <conditionalFormatting sqref="B17:B18">
    <cfRule type="cellIs" dxfId="26" priority="18" operator="equal">
      <formula>"Errored"</formula>
    </cfRule>
  </conditionalFormatting>
  <conditionalFormatting sqref="B12:B13">
    <cfRule type="cellIs" dxfId="25" priority="19" operator="equal">
      <formula>"Errored"</formula>
    </cfRule>
  </conditionalFormatting>
  <conditionalFormatting sqref="C19:C20">
    <cfRule type="expression" dxfId="24" priority="20">
      <formula>$B$17="Disabled"</formula>
    </cfRule>
  </conditionalFormatting>
  <conditionalFormatting sqref="D19:E19">
    <cfRule type="expression" dxfId="23" priority="21">
      <formula>$B$17="Disabled"</formula>
    </cfRule>
  </conditionalFormatting>
  <conditionalFormatting sqref="D20:E20">
    <cfRule type="expression" dxfId="22" priority="22">
      <formula>$B$17="Disabled"</formula>
    </cfRule>
  </conditionalFormatting>
  <conditionalFormatting sqref="C17:N18">
    <cfRule type="expression" dxfId="21" priority="23">
      <formula>$B$17="Disabled"</formula>
    </cfRule>
  </conditionalFormatting>
  <conditionalFormatting sqref="F19:I20">
    <cfRule type="expression" dxfId="20" priority="24">
      <formula>$B$17="Disabled"</formula>
    </cfRule>
  </conditionalFormatting>
  <conditionalFormatting sqref="C12:K13">
    <cfRule type="expression" dxfId="19" priority="25">
      <formula>$B$12="Disabled"</formula>
    </cfRule>
  </conditionalFormatting>
  <conditionalFormatting sqref="C14">
    <cfRule type="expression" dxfId="18" priority="26">
      <formula>$B$12="Disabled"</formula>
    </cfRule>
  </conditionalFormatting>
  <conditionalFormatting sqref="D14:G14">
    <cfRule type="expression" dxfId="17" priority="27">
      <formula>$B$12="Disabled"</formula>
    </cfRule>
  </conditionalFormatting>
  <conditionalFormatting sqref="K14">
    <cfRule type="expression" dxfId="16" priority="28">
      <formula>$B$12="Disabled"</formula>
    </cfRule>
  </conditionalFormatting>
  <pageMargins left="0.7" right="0.7" top="0.75" bottom="0.75" header="0" footer="0"/>
  <pageSetup orientation="landscape"/>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C1005"/>
  <sheetViews>
    <sheetView workbookViewId="0"/>
  </sheetViews>
  <sheetFormatPr baseColWidth="10" defaultColWidth="12.6640625" defaultRowHeight="15" customHeight="1" x14ac:dyDescent="0.15"/>
  <cols>
    <col min="1" max="1" width="7.6640625" customWidth="1"/>
    <col min="2" max="2" width="13.1640625" customWidth="1"/>
    <col min="3" max="3" width="12.1640625" customWidth="1"/>
    <col min="4" max="5" width="15.1640625" customWidth="1"/>
    <col min="6" max="7" width="16.33203125" customWidth="1"/>
    <col min="8" max="8" width="21.5" customWidth="1"/>
    <col min="9" max="9" width="16.33203125" customWidth="1"/>
    <col min="10" max="10" width="14.1640625" customWidth="1"/>
    <col min="11" max="11" width="30.6640625" customWidth="1"/>
    <col min="12" max="20" width="7.6640625" customWidth="1"/>
    <col min="21" max="21" width="6.1640625" customWidth="1"/>
    <col min="22" max="22" width="9.1640625" customWidth="1"/>
    <col min="23" max="23" width="7.6640625" customWidth="1"/>
    <col min="24" max="24" width="9.5" customWidth="1"/>
    <col min="25" max="34" width="7.6640625" customWidth="1"/>
  </cols>
  <sheetData>
    <row r="2" spans="2:29" ht="33.75" customHeight="1" x14ac:dyDescent="0.2">
      <c r="B2" s="187" t="s">
        <v>74</v>
      </c>
      <c r="C2" s="154"/>
      <c r="D2" s="188" t="s">
        <v>75</v>
      </c>
      <c r="E2" s="153"/>
      <c r="F2" s="153"/>
      <c r="G2" s="154"/>
      <c r="H2" s="26"/>
      <c r="I2" s="27" t="s">
        <v>76</v>
      </c>
      <c r="J2" s="17" t="s">
        <v>77</v>
      </c>
      <c r="K2" s="28" t="s">
        <v>78</v>
      </c>
      <c r="L2" s="29"/>
      <c r="M2" s="29"/>
      <c r="N2" s="29"/>
      <c r="O2" s="29"/>
      <c r="S2" s="189" t="s">
        <v>79</v>
      </c>
      <c r="T2" s="134"/>
      <c r="U2" s="30" t="str">
        <f t="shared" ref="U2:V2" ca="1" si="0">U3</f>
        <v>Bird Person</v>
      </c>
      <c r="V2" s="31" t="str">
        <f t="shared" ca="1" si="0"/>
        <v/>
      </c>
      <c r="W2" s="31" t="str">
        <f t="shared" ref="W2:X2" si="1">IF(ISBLANK(W3), C16, W3)</f>
        <v>Unlimited</v>
      </c>
      <c r="X2" s="31">
        <f t="shared" si="1"/>
        <v>500</v>
      </c>
      <c r="Y2" s="31">
        <f>IF(ISBLANK(X3), E16, 0)</f>
        <v>500</v>
      </c>
      <c r="Z2" s="31">
        <f>IF(ISBLANK(Y3), F16, Y3)</f>
        <v>40</v>
      </c>
      <c r="AA2" s="31">
        <f>IF(ISBLANK(Y3), G16, 0)</f>
        <v>20</v>
      </c>
      <c r="AC2" s="32"/>
    </row>
    <row r="3" spans="2:29" ht="26.25" customHeight="1" x14ac:dyDescent="0.15">
      <c r="B3" s="186" t="s">
        <v>80</v>
      </c>
      <c r="C3" s="154"/>
      <c r="D3" s="190" t="s">
        <v>81</v>
      </c>
      <c r="E3" s="153"/>
      <c r="F3" s="153"/>
      <c r="G3" s="154"/>
      <c r="H3" s="33"/>
      <c r="I3" s="34" t="s">
        <v>32</v>
      </c>
      <c r="J3" s="34" t="s">
        <v>82</v>
      </c>
      <c r="K3" s="34" t="s">
        <v>83</v>
      </c>
      <c r="L3" s="35"/>
      <c r="M3" s="35"/>
      <c r="N3" s="35"/>
      <c r="O3" s="35"/>
      <c r="S3" s="135"/>
      <c r="T3" s="136"/>
      <c r="U3" s="30" t="str">
        <f ca="1">IFERROR(__xludf.DUMMYFUNCTION("FILTER(D19:J1002, C19:C1002=$J$2)"),"Bird Person")</f>
        <v>Bird Person</v>
      </c>
      <c r="V3" s="31" t="str">
        <f ca="1">IFERROR(__xludf.DUMMYFUNCTION("""COMPUTED_VALUE"""),"")</f>
        <v/>
      </c>
      <c r="W3" s="31"/>
      <c r="X3" s="31"/>
      <c r="Y3" s="31"/>
      <c r="Z3" s="36">
        <f ca="1">IFERROR(__xludf.DUMMYFUNCTION("""COMPUTED_VALUE"""),0.5)</f>
        <v>0.5</v>
      </c>
      <c r="AA3" s="31"/>
    </row>
    <row r="4" spans="2:29" ht="51.75" customHeight="1" x14ac:dyDescent="0.2">
      <c r="B4" s="185" t="s">
        <v>32</v>
      </c>
      <c r="C4" s="154"/>
      <c r="D4" s="169" t="s">
        <v>84</v>
      </c>
      <c r="E4" s="153"/>
      <c r="F4" s="153"/>
      <c r="G4" s="154"/>
      <c r="H4" s="33"/>
      <c r="I4" s="37" t="str">
        <f t="shared" ref="I4:K4" ca="1" si="2">U2</f>
        <v>Bird Person</v>
      </c>
      <c r="J4" s="38" t="str">
        <f t="shared" ca="1" si="2"/>
        <v/>
      </c>
      <c r="K4" s="38" t="str">
        <f t="shared" si="2"/>
        <v>Unlimited</v>
      </c>
      <c r="L4" s="35"/>
      <c r="M4" s="35"/>
      <c r="N4" s="35"/>
      <c r="O4" s="35"/>
      <c r="S4" s="191" t="s">
        <v>85</v>
      </c>
      <c r="T4" s="134"/>
      <c r="U4" s="39"/>
      <c r="V4" s="39">
        <v>0</v>
      </c>
      <c r="W4" s="39">
        <v>0</v>
      </c>
      <c r="X4" s="39">
        <v>0</v>
      </c>
      <c r="Y4" s="40">
        <f t="shared" ref="Y4:Y10" si="3">IF($AA$2=0, IF(ABS(X4-$Z$2)&lt;=$X$5/2, 1, 0), NORMDIST(X4, $Z$2, $AA$2, FALSE) / (NORMDIST($X$57, $Z$2, $AA$2, TRUE) - NORMDIST($X$4, $Z$2, $AA$2, TRUE)))</f>
        <v>2.7662141700891241E-3</v>
      </c>
      <c r="Z4" s="40"/>
      <c r="AA4" s="41" t="str">
        <f>('Source &amp; Post Selection'!E2)</f>
        <v>Overall-Ratio</v>
      </c>
      <c r="AC4" s="42" t="s">
        <v>86</v>
      </c>
    </row>
    <row r="5" spans="2:29" ht="48" customHeight="1" x14ac:dyDescent="0.2">
      <c r="B5" s="186" t="s">
        <v>82</v>
      </c>
      <c r="C5" s="154"/>
      <c r="D5" s="190" t="s">
        <v>87</v>
      </c>
      <c r="E5" s="153"/>
      <c r="F5" s="153"/>
      <c r="G5" s="154"/>
      <c r="H5" s="43"/>
      <c r="I5" s="201" t="s">
        <v>88</v>
      </c>
      <c r="J5" s="119"/>
      <c r="K5" s="44" t="s">
        <v>89</v>
      </c>
      <c r="M5" s="45"/>
      <c r="N5" s="45"/>
      <c r="O5" s="45"/>
      <c r="S5" s="135"/>
      <c r="T5" s="136"/>
      <c r="U5" s="39">
        <v>0</v>
      </c>
      <c r="V5" s="39">
        <f>V6</f>
        <v>0</v>
      </c>
      <c r="W5" s="39">
        <v>0</v>
      </c>
      <c r="X5" s="39">
        <v>2</v>
      </c>
      <c r="Y5" s="40">
        <f t="shared" si="3"/>
        <v>3.3618104718928857E-3</v>
      </c>
      <c r="Z5" s="40"/>
      <c r="AA5" s="46"/>
      <c r="AC5" s="47">
        <v>5</v>
      </c>
    </row>
    <row r="6" spans="2:29" ht="37.5" customHeight="1" x14ac:dyDescent="0.2">
      <c r="B6" s="185" t="s">
        <v>83</v>
      </c>
      <c r="C6" s="154"/>
      <c r="D6" s="169" t="s">
        <v>90</v>
      </c>
      <c r="E6" s="153"/>
      <c r="F6" s="153"/>
      <c r="G6" s="154"/>
      <c r="H6" s="33"/>
      <c r="I6" s="202" t="e">
        <f ca="1">IF(Y2=0, _xludf.CONCAT("Exactly ", X2), _xludf.CONCAT("Normal, Mean ", _xludf.CONCAT(X2, _xludf.CONCAT(", Std. Dev. ", Y2))))</f>
        <v>#NAME?</v>
      </c>
      <c r="J6" s="119"/>
      <c r="K6" s="48" t="e">
        <f ca="1">IF(AA2=0, _xludf.CONCAT("Exactly ",Z2), _xludf.CONCAT("Normal, Mean ", _xludf.CONCAT(Z2, _xludf.CONCAT(", Std. Dev. ", AA2))))</f>
        <v>#NAME?</v>
      </c>
      <c r="M6" s="29"/>
      <c r="N6" s="29"/>
      <c r="O6" s="29"/>
      <c r="U6" s="49">
        <v>0</v>
      </c>
      <c r="V6" s="40">
        <f>MAX(0,$X$2+$Y$2*$AC$5*(U5-1))</f>
        <v>0</v>
      </c>
      <c r="W6" s="40">
        <f t="shared" ref="W6:W55" si="4">IF($Y$2=0, 1, NORMDIST(V6, $X$2, $Y$2, FALSE) / (NORMDIST($V$56, $X$2, $Y$2, TRUE) - NORMDIST($V$4, $X$2, $Y$2, TRUE)))</f>
        <v>5.7520048425143181E-4</v>
      </c>
      <c r="X6" s="39">
        <v>4</v>
      </c>
      <c r="Y6" s="40">
        <f t="shared" si="3"/>
        <v>4.044992351995908E-3</v>
      </c>
      <c r="Z6" s="40"/>
      <c r="AA6" s="46"/>
    </row>
    <row r="7" spans="2:29" ht="37.5" customHeight="1" x14ac:dyDescent="0.2">
      <c r="B7" s="186" t="s">
        <v>91</v>
      </c>
      <c r="C7" s="154"/>
      <c r="D7" s="190" t="s">
        <v>92</v>
      </c>
      <c r="E7" s="153"/>
      <c r="F7" s="153"/>
      <c r="G7" s="154"/>
      <c r="H7" s="33"/>
      <c r="I7" s="50"/>
      <c r="J7" s="51"/>
      <c r="K7" s="51"/>
      <c r="M7" s="35"/>
      <c r="N7" s="35"/>
      <c r="O7" s="35"/>
      <c r="U7" s="49">
        <v>0.04</v>
      </c>
      <c r="V7" s="40">
        <f t="shared" ref="V7:V55" si="5">$V$6+U7*($V$56-$V$6)/2</f>
        <v>58</v>
      </c>
      <c r="W7" s="40">
        <f t="shared" si="4"/>
        <v>6.4161641986904721E-4</v>
      </c>
      <c r="X7" s="39">
        <v>6</v>
      </c>
      <c r="Y7" s="40">
        <f t="shared" si="3"/>
        <v>4.818581835541051E-3</v>
      </c>
      <c r="Z7" s="40"/>
      <c r="AA7" s="46"/>
    </row>
    <row r="8" spans="2:29" ht="60" customHeight="1" x14ac:dyDescent="0.2">
      <c r="B8" s="185" t="s">
        <v>93</v>
      </c>
      <c r="C8" s="154"/>
      <c r="D8" s="169" t="s">
        <v>94</v>
      </c>
      <c r="E8" s="153"/>
      <c r="F8" s="153"/>
      <c r="G8" s="154"/>
      <c r="H8" s="33"/>
      <c r="I8" s="50"/>
      <c r="J8" s="51"/>
      <c r="K8" s="51"/>
      <c r="M8" s="35"/>
      <c r="N8" s="35"/>
      <c r="O8" s="35"/>
      <c r="U8" s="49">
        <v>0.08</v>
      </c>
      <c r="V8" s="40">
        <f t="shared" si="5"/>
        <v>116</v>
      </c>
      <c r="W8" s="40">
        <f t="shared" si="4"/>
        <v>7.0613514895662307E-4</v>
      </c>
      <c r="X8" s="39">
        <v>8</v>
      </c>
      <c r="Y8" s="40">
        <f t="shared" si="3"/>
        <v>5.6830022587848151E-3</v>
      </c>
      <c r="Z8" s="40"/>
      <c r="AA8" s="46"/>
    </row>
    <row r="9" spans="2:29" ht="37.5" customHeight="1" x14ac:dyDescent="0.25">
      <c r="B9" s="186" t="s">
        <v>95</v>
      </c>
      <c r="C9" s="154"/>
      <c r="D9" s="190" t="s">
        <v>96</v>
      </c>
      <c r="E9" s="153"/>
      <c r="F9" s="153"/>
      <c r="G9" s="154"/>
      <c r="H9" s="33"/>
      <c r="I9" s="52"/>
      <c r="J9" s="52"/>
      <c r="K9" s="52"/>
      <c r="U9" s="49">
        <v>0.12</v>
      </c>
      <c r="V9" s="40">
        <f t="shared" si="5"/>
        <v>174</v>
      </c>
      <c r="W9" s="40">
        <f t="shared" si="4"/>
        <v>7.6675448189357357E-4</v>
      </c>
      <c r="X9" s="39">
        <v>10</v>
      </c>
      <c r="Y9" s="40">
        <f t="shared" si="3"/>
        <v>6.6358028304484987E-3</v>
      </c>
      <c r="Z9" s="40"/>
      <c r="AA9" s="46"/>
    </row>
    <row r="10" spans="2:29" ht="37.5" customHeight="1" x14ac:dyDescent="0.2">
      <c r="B10" s="185" t="s">
        <v>97</v>
      </c>
      <c r="C10" s="154"/>
      <c r="D10" s="169" t="s">
        <v>98</v>
      </c>
      <c r="E10" s="153"/>
      <c r="F10" s="153"/>
      <c r="G10" s="154"/>
      <c r="H10" s="33"/>
      <c r="I10" s="53"/>
      <c r="J10" s="53"/>
      <c r="K10" s="53"/>
      <c r="U10" s="49">
        <v>0.16</v>
      </c>
      <c r="V10" s="40">
        <f t="shared" si="5"/>
        <v>232</v>
      </c>
      <c r="W10" s="40">
        <f t="shared" si="4"/>
        <v>8.2144965247555614E-4</v>
      </c>
      <c r="X10" s="39">
        <v>12</v>
      </c>
      <c r="Y10" s="40">
        <f t="shared" si="3"/>
        <v>7.6712506524950043E-3</v>
      </c>
      <c r="Z10" s="40"/>
      <c r="AA10" s="46"/>
    </row>
    <row r="11" spans="2:29" ht="15" customHeight="1" x14ac:dyDescent="0.2">
      <c r="I11" s="35"/>
      <c r="J11" s="35"/>
      <c r="K11" s="35"/>
      <c r="U11" s="49">
        <v>0.2</v>
      </c>
      <c r="V11" s="40">
        <f t="shared" si="5"/>
        <v>290</v>
      </c>
      <c r="W11" s="40">
        <f t="shared" si="4"/>
        <v>8.6828382478399053E-4</v>
      </c>
      <c r="X11" s="39"/>
      <c r="Y11" s="40"/>
      <c r="Z11" s="40"/>
      <c r="AA11" s="46"/>
    </row>
    <row r="12" spans="2:29" ht="15" customHeight="1" x14ac:dyDescent="0.2">
      <c r="I12" s="35"/>
      <c r="J12" s="35"/>
      <c r="K12" s="35"/>
      <c r="U12" s="49">
        <v>0.24</v>
      </c>
      <c r="V12" s="40">
        <f t="shared" si="5"/>
        <v>348</v>
      </c>
      <c r="W12" s="40">
        <f t="shared" si="4"/>
        <v>9.0552116265754082E-4</v>
      </c>
      <c r="X12" s="39"/>
      <c r="Y12" s="40"/>
      <c r="Z12" s="40"/>
      <c r="AA12" s="46"/>
    </row>
    <row r="13" spans="2:29" ht="15" customHeight="1" x14ac:dyDescent="0.2">
      <c r="I13" s="35"/>
      <c r="J13" s="35"/>
      <c r="K13" s="35"/>
      <c r="U13" s="49">
        <v>0.28000000000000003</v>
      </c>
      <c r="V13" s="40">
        <f t="shared" si="5"/>
        <v>406.00000000000006</v>
      </c>
      <c r="W13" s="40">
        <f t="shared" si="4"/>
        <v>9.3173333107702389E-4</v>
      </c>
      <c r="X13" s="39">
        <v>14</v>
      </c>
      <c r="Y13" s="40">
        <f>IF($AA$2=0, IF(ABS(X13-$Z$2)&lt;=$X$5/2, 1, 0), NORMDIST(X13, $Z$2, $AA$2, FALSE) / (NORMDIST($X$57, $Z$2, $AA$2, TRUE) - NORMDIST($X$4, $Z$2, $AA$2, TRUE)))</f>
        <v>8.7800285537595543E-3</v>
      </c>
      <c r="Z13" s="40"/>
      <c r="AA13" s="46"/>
    </row>
    <row r="14" spans="2:29" ht="37.5" customHeight="1" x14ac:dyDescent="0.2">
      <c r="B14" s="54"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92" t="s">
        <v>99</v>
      </c>
      <c r="D14" s="193"/>
      <c r="E14" s="193"/>
      <c r="F14" s="193"/>
      <c r="G14" s="194"/>
      <c r="H14" s="195" t="s">
        <v>100</v>
      </c>
      <c r="I14" s="196"/>
      <c r="U14" s="49">
        <v>0.32</v>
      </c>
      <c r="V14" s="40">
        <f t="shared" si="5"/>
        <v>464</v>
      </c>
      <c r="W14" s="40">
        <f t="shared" si="4"/>
        <v>9.4589034531506681E-4</v>
      </c>
      <c r="X14" s="39"/>
      <c r="Y14" s="40"/>
      <c r="Z14" s="40"/>
      <c r="AA14" s="46"/>
    </row>
    <row r="15" spans="2:29" ht="37.5" customHeight="1" x14ac:dyDescent="0.2">
      <c r="B15" s="55"/>
      <c r="C15" s="56" t="s">
        <v>83</v>
      </c>
      <c r="D15" s="56" t="s">
        <v>91</v>
      </c>
      <c r="E15" s="56" t="s">
        <v>93</v>
      </c>
      <c r="F15" s="56" t="s">
        <v>95</v>
      </c>
      <c r="G15" s="56" t="s">
        <v>97</v>
      </c>
      <c r="H15" s="197"/>
      <c r="I15" s="198"/>
      <c r="U15" s="49">
        <v>0.36</v>
      </c>
      <c r="V15" s="40">
        <f t="shared" si="5"/>
        <v>522</v>
      </c>
      <c r="W15" s="40">
        <f t="shared" si="4"/>
        <v>9.4742771924560397E-4</v>
      </c>
      <c r="X15" s="39">
        <v>16</v>
      </c>
      <c r="Y15" s="40">
        <f t="shared" ref="Y15:Y57" si="6">IF($AA$2=0, IF(ABS(X15-$Z$2)&lt;=$X$5/2, 1, 0), NORMDIST(X15, $Z$2, $AA$2, FALSE) / (NORMDIST($X$57, $Z$2, $AA$2, TRUE) - NORMDIST($X$4, $Z$2, $AA$2, TRUE)))</f>
        <v>9.9490757735752056E-3</v>
      </c>
      <c r="Z15" s="40"/>
      <c r="AA15" s="46"/>
    </row>
    <row r="16" spans="2:29" ht="37.5" customHeight="1" x14ac:dyDescent="0.2">
      <c r="C16" s="57" t="s">
        <v>101</v>
      </c>
      <c r="D16" s="57">
        <v>500</v>
      </c>
      <c r="E16" s="57">
        <v>500</v>
      </c>
      <c r="F16" s="57">
        <v>40</v>
      </c>
      <c r="G16" s="57">
        <v>20</v>
      </c>
      <c r="H16" s="199"/>
      <c r="I16" s="200"/>
      <c r="U16" s="49">
        <v>0.4</v>
      </c>
      <c r="V16" s="40">
        <f t="shared" si="5"/>
        <v>580</v>
      </c>
      <c r="W16" s="40">
        <f t="shared" si="4"/>
        <v>9.3628381183616751E-4</v>
      </c>
      <c r="X16" s="39">
        <v>18</v>
      </c>
      <c r="Y16" s="40">
        <f t="shared" si="6"/>
        <v>1.1161603838764507E-2</v>
      </c>
      <c r="Z16" s="40"/>
      <c r="AA16" s="46"/>
    </row>
    <row r="17" spans="2:27" ht="30" customHeight="1" x14ac:dyDescent="0.2">
      <c r="U17" s="49">
        <v>0.44</v>
      </c>
      <c r="V17" s="40">
        <f t="shared" si="5"/>
        <v>638</v>
      </c>
      <c r="W17" s="40">
        <f t="shared" si="4"/>
        <v>9.1290392796064524E-4</v>
      </c>
      <c r="X17" s="39">
        <v>20</v>
      </c>
      <c r="Y17" s="40">
        <f t="shared" si="6"/>
        <v>1.2397311812302707E-2</v>
      </c>
      <c r="Z17" s="40"/>
      <c r="AA17" s="46"/>
    </row>
    <row r="18" spans="2:27" ht="31.5" customHeight="1" x14ac:dyDescent="0.2">
      <c r="B18" s="58" t="str">
        <f ca="1">IFERROR(__xludf.DUMMYFUNCTION("IF(IFERROR(QUERY(B19:B24, ""SELECT B WHERE B&lt;&gt;'Valid' AND B&lt;&gt;'Unused'""), ""Valid"")=""Valid"", ""Valid"", ""Errored"")"),"Valid")</f>
        <v>Valid</v>
      </c>
      <c r="C18" s="59" t="s">
        <v>80</v>
      </c>
      <c r="D18" s="60" t="s">
        <v>32</v>
      </c>
      <c r="E18" s="60" t="s">
        <v>82</v>
      </c>
      <c r="F18" s="60" t="s">
        <v>83</v>
      </c>
      <c r="G18" s="61" t="s">
        <v>102</v>
      </c>
      <c r="H18" s="62" t="s">
        <v>103</v>
      </c>
      <c r="I18" s="61" t="s">
        <v>67</v>
      </c>
      <c r="J18" s="63"/>
      <c r="K18" s="63"/>
      <c r="U18" s="49">
        <v>0.48</v>
      </c>
      <c r="V18" s="40">
        <f t="shared" si="5"/>
        <v>696</v>
      </c>
      <c r="W18" s="40">
        <f t="shared" si="4"/>
        <v>8.7821079328697998E-4</v>
      </c>
      <c r="X18" s="39">
        <v>22</v>
      </c>
      <c r="Y18" s="40">
        <f t="shared" si="6"/>
        <v>1.3632813714158106E-2</v>
      </c>
      <c r="Z18" s="40"/>
      <c r="AA18" s="46"/>
    </row>
    <row r="19" spans="2:27" ht="37.5" customHeight="1" x14ac:dyDescent="0.2">
      <c r="B19" s="64" t="e">
        <f t="shared" ref="B19:B1002" si="7">IF(ISBLANK(C19), "Missing ID",IF(CONCATENATE(D19:J19)="", "Unused", IF(ISBLANK(D19), "Missing Name", IF(ISBLANK(E19), "Missing Avatar", IF(AND(NOT(ISBLANK(F19)), F19&lt;0), "Invalid Max Posts", IF(AND(NOT(ISBLANK(G19)), G19&lt;0), "Invalid Followers Mean", IF(AND(NOT(ISBLANK(H19)), H19&lt;0), "Invalid Followers Std. Deviation", IF(AND(NOT(ISBLANK(I19)), OR(I19&lt;0, I19&gt;100)), "Invalid Credibility Mean", IF(AND(NOT(ISBLANK(J19)), J19&lt;0), "Invalid Credibility Std. Deviation", "Valid")))))))))</f>
        <v>#VALUE!</v>
      </c>
      <c r="C19" s="65" t="s">
        <v>104</v>
      </c>
      <c r="D19" s="66" t="s">
        <v>105</v>
      </c>
      <c r="E19" s="67"/>
      <c r="F19" s="66"/>
      <c r="G19" s="66">
        <v>250</v>
      </c>
      <c r="H19" s="68">
        <v>30</v>
      </c>
      <c r="I19" s="69">
        <v>0.3</v>
      </c>
      <c r="J19" s="70"/>
      <c r="K19" s="71"/>
      <c r="U19" s="49">
        <v>0.52</v>
      </c>
      <c r="V19" s="40">
        <f t="shared" si="5"/>
        <v>754</v>
      </c>
      <c r="W19" s="40">
        <f t="shared" si="4"/>
        <v>8.3354413174198123E-4</v>
      </c>
      <c r="X19" s="39">
        <v>24</v>
      </c>
      <c r="Y19" s="40">
        <f t="shared" si="6"/>
        <v>1.4842276957723917E-2</v>
      </c>
      <c r="Z19" s="40"/>
      <c r="AA19" s="46"/>
    </row>
    <row r="20" spans="2:27" ht="37.5" customHeight="1" x14ac:dyDescent="0.2">
      <c r="B20" s="64" t="e">
        <f t="shared" si="7"/>
        <v>#VALUE!</v>
      </c>
      <c r="C20" s="72" t="s">
        <v>77</v>
      </c>
      <c r="D20" s="73" t="s">
        <v>106</v>
      </c>
      <c r="E20" s="74"/>
      <c r="F20" s="74"/>
      <c r="G20" s="74"/>
      <c r="H20" s="75"/>
      <c r="I20" s="76">
        <v>0.5</v>
      </c>
      <c r="J20" s="70"/>
      <c r="K20" s="71"/>
      <c r="U20" s="49">
        <v>0.56000000000000005</v>
      </c>
      <c r="V20" s="40">
        <f t="shared" si="5"/>
        <v>812.00000000000011</v>
      </c>
      <c r="W20" s="40">
        <f t="shared" si="4"/>
        <v>7.8057486004492549E-4</v>
      </c>
      <c r="X20" s="39">
        <v>26</v>
      </c>
      <c r="Y20" s="40">
        <f t="shared" si="6"/>
        <v>1.5998255095770776E-2</v>
      </c>
      <c r="Z20" s="40"/>
      <c r="AA20" s="46"/>
    </row>
    <row r="21" spans="2:27" ht="37.5" customHeight="1" x14ac:dyDescent="0.2">
      <c r="B21" s="64" t="e">
        <f t="shared" si="7"/>
        <v>#VALUE!</v>
      </c>
      <c r="C21" s="65" t="s">
        <v>107</v>
      </c>
      <c r="D21" s="66" t="s">
        <v>108</v>
      </c>
      <c r="E21" s="67"/>
      <c r="F21" s="66">
        <v>5</v>
      </c>
      <c r="G21" s="67">
        <v>2500</v>
      </c>
      <c r="H21" s="68">
        <v>70</v>
      </c>
      <c r="I21" s="69">
        <v>0.7</v>
      </c>
      <c r="J21" s="70"/>
      <c r="K21" s="71"/>
      <c r="U21" s="49">
        <v>0.6</v>
      </c>
      <c r="V21" s="40">
        <f t="shared" si="5"/>
        <v>870</v>
      </c>
      <c r="W21" s="40">
        <f t="shared" si="4"/>
        <v>7.2120155560187482E-4</v>
      </c>
      <c r="X21" s="39">
        <v>28</v>
      </c>
      <c r="Y21" s="40">
        <f t="shared" si="6"/>
        <v>1.707268229985218E-2</v>
      </c>
      <c r="Z21" s="40"/>
      <c r="AA21" s="46"/>
    </row>
    <row r="22" spans="2:27" ht="37.5" customHeight="1" x14ac:dyDescent="0.2">
      <c r="B22" s="64" t="e">
        <f t="shared" si="7"/>
        <v>#VALUE!</v>
      </c>
      <c r="C22" s="72" t="s">
        <v>109</v>
      </c>
      <c r="D22" s="73"/>
      <c r="E22" s="73"/>
      <c r="F22" s="73"/>
      <c r="G22" s="73"/>
      <c r="H22" s="77"/>
      <c r="I22" s="76"/>
      <c r="J22" s="78"/>
      <c r="K22" s="71"/>
      <c r="U22" s="49">
        <v>0.64</v>
      </c>
      <c r="V22" s="40">
        <f t="shared" si="5"/>
        <v>928</v>
      </c>
      <c r="W22" s="40">
        <f t="shared" si="4"/>
        <v>6.5743812179847787E-4</v>
      </c>
      <c r="X22" s="39">
        <v>30</v>
      </c>
      <c r="Y22" s="40">
        <f t="shared" si="6"/>
        <v>1.8037982251245255E-2</v>
      </c>
      <c r="Z22" s="40"/>
      <c r="AA22" s="46"/>
    </row>
    <row r="23" spans="2:27" ht="37.5" customHeight="1" x14ac:dyDescent="0.2">
      <c r="B23" s="64" t="e">
        <f t="shared" si="7"/>
        <v>#VALUE!</v>
      </c>
      <c r="C23" s="65" t="s">
        <v>110</v>
      </c>
      <c r="D23" s="67"/>
      <c r="E23" s="67"/>
      <c r="F23" s="67"/>
      <c r="G23" s="67"/>
      <c r="H23" s="68"/>
      <c r="I23" s="69"/>
      <c r="J23" s="70"/>
      <c r="K23" s="71"/>
      <c r="U23" s="49">
        <v>0.68</v>
      </c>
      <c r="V23" s="40">
        <f t="shared" si="5"/>
        <v>986.00000000000011</v>
      </c>
      <c r="W23" s="40">
        <f t="shared" si="4"/>
        <v>5.9130185991535802E-4</v>
      </c>
      <c r="X23" s="39">
        <v>32</v>
      </c>
      <c r="Y23" s="40">
        <f t="shared" si="6"/>
        <v>1.8868231971341493E-2</v>
      </c>
      <c r="Z23" s="40"/>
      <c r="AA23" s="46"/>
    </row>
    <row r="24" spans="2:27" ht="37.5" customHeight="1" x14ac:dyDescent="0.2">
      <c r="B24" s="64" t="e">
        <f t="shared" si="7"/>
        <v>#VALUE!</v>
      </c>
      <c r="C24" s="72" t="s">
        <v>111</v>
      </c>
      <c r="D24" s="74"/>
      <c r="E24" s="74"/>
      <c r="F24" s="74"/>
      <c r="G24" s="74"/>
      <c r="H24" s="75"/>
      <c r="I24" s="76"/>
      <c r="J24" s="70"/>
      <c r="K24" s="71"/>
      <c r="U24" s="49">
        <v>0.72</v>
      </c>
      <c r="V24" s="40">
        <f t="shared" si="5"/>
        <v>1044</v>
      </c>
      <c r="W24" s="40">
        <f t="shared" si="4"/>
        <v>5.2471048235005644E-4</v>
      </c>
      <c r="X24" s="39">
        <v>34</v>
      </c>
      <c r="Y24" s="40">
        <f t="shared" si="6"/>
        <v>1.9540312899724417E-2</v>
      </c>
      <c r="Z24" s="40"/>
      <c r="AA24" s="46"/>
    </row>
    <row r="25" spans="2:27" ht="37.5" customHeight="1" x14ac:dyDescent="0.2">
      <c r="B25" s="64" t="e">
        <f t="shared" si="7"/>
        <v>#VALUE!</v>
      </c>
      <c r="C25" s="65" t="s">
        <v>112</v>
      </c>
      <c r="D25" s="67"/>
      <c r="E25" s="67"/>
      <c r="F25" s="67"/>
      <c r="G25" s="67"/>
      <c r="H25" s="68"/>
      <c r="I25" s="69"/>
      <c r="J25" s="70"/>
      <c r="K25" s="71"/>
      <c r="U25" s="49">
        <v>0.76</v>
      </c>
      <c r="V25" s="40">
        <f t="shared" si="5"/>
        <v>1102</v>
      </c>
      <c r="W25" s="40">
        <f t="shared" si="4"/>
        <v>4.5939511110731983E-4</v>
      </c>
      <c r="X25" s="39">
        <v>36</v>
      </c>
      <c r="Y25" s="40">
        <f t="shared" si="6"/>
        <v>2.0034978275865995E-2</v>
      </c>
      <c r="Z25" s="40"/>
      <c r="AA25" s="46"/>
    </row>
    <row r="26" spans="2:27" ht="37.5" customHeight="1" x14ac:dyDescent="0.2">
      <c r="B26" s="64" t="e">
        <f t="shared" si="7"/>
        <v>#VALUE!</v>
      </c>
      <c r="C26" s="72" t="s">
        <v>113</v>
      </c>
      <c r="D26" s="74"/>
      <c r="E26" s="74"/>
      <c r="F26" s="74"/>
      <c r="G26" s="74"/>
      <c r="H26" s="75"/>
      <c r="I26" s="76"/>
      <c r="J26" s="70"/>
      <c r="K26" s="71"/>
      <c r="U26" s="49">
        <v>0.8</v>
      </c>
      <c r="V26" s="40">
        <f t="shared" si="5"/>
        <v>1160</v>
      </c>
      <c r="W26" s="40">
        <f t="shared" si="4"/>
        <v>3.9683423455525726E-4</v>
      </c>
      <c r="X26" s="39">
        <v>38</v>
      </c>
      <c r="Y26" s="40">
        <f t="shared" si="6"/>
        <v>2.0337768197123681E-2</v>
      </c>
      <c r="Z26" s="40"/>
      <c r="AA26" s="46"/>
    </row>
    <row r="27" spans="2:27" ht="37.5" customHeight="1" x14ac:dyDescent="0.2">
      <c r="B27" s="64" t="e">
        <f t="shared" si="7"/>
        <v>#VALUE!</v>
      </c>
      <c r="C27" s="65" t="s">
        <v>114</v>
      </c>
      <c r="D27" s="67"/>
      <c r="E27" s="67"/>
      <c r="F27" s="67"/>
      <c r="G27" s="67"/>
      <c r="H27" s="68"/>
      <c r="I27" s="69"/>
      <c r="J27" s="70"/>
      <c r="K27" s="71"/>
      <c r="U27" s="49">
        <v>0.84</v>
      </c>
      <c r="V27" s="40">
        <f t="shared" si="5"/>
        <v>1218</v>
      </c>
      <c r="W27" s="40">
        <f t="shared" si="4"/>
        <v>3.3821123242593369E-4</v>
      </c>
      <c r="X27" s="39">
        <v>40</v>
      </c>
      <c r="Y27" s="40">
        <f t="shared" si="6"/>
        <v>2.043971168444543E-2</v>
      </c>
      <c r="Z27" s="40"/>
      <c r="AA27" s="46"/>
    </row>
    <row r="28" spans="2:27" ht="37.5" customHeight="1" x14ac:dyDescent="0.2">
      <c r="B28" s="64" t="e">
        <f t="shared" si="7"/>
        <v>#VALUE!</v>
      </c>
      <c r="C28" s="72" t="s">
        <v>115</v>
      </c>
      <c r="D28" s="74"/>
      <c r="E28" s="74"/>
      <c r="F28" s="74"/>
      <c r="G28" s="74"/>
      <c r="H28" s="75"/>
      <c r="I28" s="76"/>
      <c r="J28" s="70"/>
      <c r="K28" s="71"/>
      <c r="U28" s="49">
        <v>0.88</v>
      </c>
      <c r="V28" s="40">
        <f t="shared" si="5"/>
        <v>1276</v>
      </c>
      <c r="W28" s="40">
        <f t="shared" si="4"/>
        <v>2.8439571991486704E-4</v>
      </c>
      <c r="X28" s="39">
        <v>42</v>
      </c>
      <c r="Y28" s="40">
        <f t="shared" si="6"/>
        <v>2.0337768197123681E-2</v>
      </c>
      <c r="Z28" s="40"/>
      <c r="AA28" s="46"/>
    </row>
    <row r="29" spans="2:27" ht="37.5" customHeight="1" x14ac:dyDescent="0.2">
      <c r="B29" s="64" t="e">
        <f t="shared" si="7"/>
        <v>#VALUE!</v>
      </c>
      <c r="C29" s="65" t="s">
        <v>116</v>
      </c>
      <c r="D29" s="67"/>
      <c r="E29" s="67"/>
      <c r="F29" s="67"/>
      <c r="G29" s="67"/>
      <c r="H29" s="68"/>
      <c r="I29" s="69"/>
      <c r="J29" s="70"/>
      <c r="K29" s="71"/>
      <c r="U29" s="49">
        <v>0.92</v>
      </c>
      <c r="V29" s="40">
        <f t="shared" si="5"/>
        <v>1334</v>
      </c>
      <c r="W29" s="40">
        <f t="shared" si="4"/>
        <v>2.3594686899203605E-4</v>
      </c>
      <c r="X29" s="39">
        <v>44</v>
      </c>
      <c r="Y29" s="40">
        <f t="shared" si="6"/>
        <v>2.0034978275865995E-2</v>
      </c>
      <c r="Z29" s="40"/>
      <c r="AA29" s="46"/>
    </row>
    <row r="30" spans="2:27" ht="37.5" customHeight="1" x14ac:dyDescent="0.2">
      <c r="B30" s="64" t="e">
        <f t="shared" si="7"/>
        <v>#VALUE!</v>
      </c>
      <c r="C30" s="72" t="s">
        <v>117</v>
      </c>
      <c r="D30" s="74"/>
      <c r="E30" s="74"/>
      <c r="F30" s="74"/>
      <c r="G30" s="74"/>
      <c r="H30" s="75"/>
      <c r="I30" s="76"/>
      <c r="J30" s="70"/>
      <c r="K30" s="71"/>
      <c r="U30" s="49">
        <v>0.96</v>
      </c>
      <c r="V30" s="40">
        <f t="shared" si="5"/>
        <v>1392</v>
      </c>
      <c r="W30" s="40">
        <f t="shared" si="4"/>
        <v>1.9313523601947814E-4</v>
      </c>
      <c r="X30" s="39">
        <v>46</v>
      </c>
      <c r="Y30" s="40">
        <f t="shared" si="6"/>
        <v>1.9540312899724417E-2</v>
      </c>
      <c r="Z30" s="40"/>
      <c r="AA30" s="46"/>
    </row>
    <row r="31" spans="2:27" ht="37.5" customHeight="1" x14ac:dyDescent="0.2">
      <c r="B31" s="64" t="e">
        <f t="shared" si="7"/>
        <v>#VALUE!</v>
      </c>
      <c r="C31" s="65" t="s">
        <v>118</v>
      </c>
      <c r="D31" s="67"/>
      <c r="E31" s="67"/>
      <c r="F31" s="67"/>
      <c r="G31" s="67"/>
      <c r="H31" s="68"/>
      <c r="I31" s="69"/>
      <c r="J31" s="70"/>
      <c r="K31" s="71"/>
      <c r="U31" s="49">
        <v>1</v>
      </c>
      <c r="V31" s="40">
        <f t="shared" si="5"/>
        <v>1450</v>
      </c>
      <c r="W31" s="40">
        <f t="shared" si="4"/>
        <v>1.5597857347391739E-4</v>
      </c>
      <c r="X31" s="39">
        <v>48</v>
      </c>
      <c r="Y31" s="40">
        <f t="shared" si="6"/>
        <v>1.8868231971341493E-2</v>
      </c>
      <c r="Z31" s="40"/>
      <c r="AA31" s="46"/>
    </row>
    <row r="32" spans="2:27" ht="37.5" customHeight="1" x14ac:dyDescent="0.2">
      <c r="B32" s="64" t="e">
        <f t="shared" si="7"/>
        <v>#VALUE!</v>
      </c>
      <c r="C32" s="72" t="s">
        <v>119</v>
      </c>
      <c r="D32" s="74"/>
      <c r="E32" s="74"/>
      <c r="F32" s="74"/>
      <c r="G32" s="74"/>
      <c r="H32" s="75"/>
      <c r="I32" s="76"/>
      <c r="J32" s="70"/>
      <c r="K32" s="71"/>
      <c r="U32" s="49">
        <v>1.04</v>
      </c>
      <c r="V32" s="40">
        <f t="shared" si="5"/>
        <v>1508</v>
      </c>
      <c r="W32" s="40">
        <f t="shared" si="4"/>
        <v>1.2428665708302789E-4</v>
      </c>
      <c r="X32" s="39">
        <v>50</v>
      </c>
      <c r="Y32" s="40">
        <f t="shared" si="6"/>
        <v>1.8037982251245255E-2</v>
      </c>
      <c r="Z32" s="40"/>
      <c r="AA32" s="46"/>
    </row>
    <row r="33" spans="2:27" ht="37.5" customHeight="1" x14ac:dyDescent="0.2">
      <c r="B33" s="64" t="e">
        <f t="shared" si="7"/>
        <v>#VALUE!</v>
      </c>
      <c r="C33" s="65" t="s">
        <v>120</v>
      </c>
      <c r="D33" s="67"/>
      <c r="E33" s="67"/>
      <c r="F33" s="67"/>
      <c r="G33" s="67"/>
      <c r="H33" s="68"/>
      <c r="I33" s="69"/>
      <c r="J33" s="70"/>
      <c r="K33" s="71"/>
      <c r="U33" s="49">
        <v>1.08</v>
      </c>
      <c r="V33" s="40">
        <f t="shared" si="5"/>
        <v>1566</v>
      </c>
      <c r="W33" s="40">
        <f t="shared" si="4"/>
        <v>9.7710267758382928E-5</v>
      </c>
      <c r="X33" s="39">
        <v>52</v>
      </c>
      <c r="Y33" s="40">
        <f t="shared" si="6"/>
        <v>1.707268229985218E-2</v>
      </c>
      <c r="Z33" s="40"/>
      <c r="AA33" s="46"/>
    </row>
    <row r="34" spans="2:27" ht="37.5" customHeight="1" x14ac:dyDescent="0.2">
      <c r="B34" s="64" t="e">
        <f t="shared" si="7"/>
        <v>#VALUE!</v>
      </c>
      <c r="C34" s="72" t="s">
        <v>121</v>
      </c>
      <c r="D34" s="74"/>
      <c r="E34" s="74"/>
      <c r="F34" s="74"/>
      <c r="G34" s="74"/>
      <c r="H34" s="75"/>
      <c r="I34" s="76"/>
      <c r="J34" s="70"/>
      <c r="K34" s="71"/>
      <c r="U34" s="49">
        <v>1.1200000000000001</v>
      </c>
      <c r="V34" s="40">
        <f t="shared" si="5"/>
        <v>1624.0000000000002</v>
      </c>
      <c r="W34" s="40">
        <f t="shared" si="4"/>
        <v>7.5790022014430241E-5</v>
      </c>
      <c r="X34" s="39">
        <v>54</v>
      </c>
      <c r="Y34" s="40">
        <f t="shared" si="6"/>
        <v>1.5998255095770776E-2</v>
      </c>
      <c r="Z34" s="40"/>
      <c r="AA34" s="46"/>
    </row>
    <row r="35" spans="2:27" ht="37.5" customHeight="1" x14ac:dyDescent="0.2">
      <c r="B35" s="64" t="e">
        <f t="shared" si="7"/>
        <v>#VALUE!</v>
      </c>
      <c r="C35" s="65" t="s">
        <v>122</v>
      </c>
      <c r="D35" s="67"/>
      <c r="E35" s="67"/>
      <c r="F35" s="67"/>
      <c r="G35" s="67"/>
      <c r="H35" s="68"/>
      <c r="I35" s="69"/>
      <c r="J35" s="70"/>
      <c r="K35" s="71"/>
      <c r="U35" s="49">
        <v>1.1599999999999999</v>
      </c>
      <c r="V35" s="40">
        <f t="shared" si="5"/>
        <v>1681.9999999999998</v>
      </c>
      <c r="W35" s="40">
        <f t="shared" si="4"/>
        <v>5.8001603011282742E-5</v>
      </c>
      <c r="X35" s="39">
        <v>56</v>
      </c>
      <c r="Y35" s="40">
        <f t="shared" si="6"/>
        <v>1.4842276957723917E-2</v>
      </c>
      <c r="Z35" s="40"/>
      <c r="AA35" s="46"/>
    </row>
    <row r="36" spans="2:27" ht="37.5" customHeight="1" x14ac:dyDescent="0.2">
      <c r="B36" s="64" t="e">
        <f t="shared" si="7"/>
        <v>#VALUE!</v>
      </c>
      <c r="C36" s="72" t="s">
        <v>123</v>
      </c>
      <c r="D36" s="74"/>
      <c r="E36" s="74"/>
      <c r="F36" s="74"/>
      <c r="G36" s="74"/>
      <c r="H36" s="75"/>
      <c r="I36" s="76"/>
      <c r="J36" s="70"/>
      <c r="K36" s="71"/>
      <c r="U36" s="49">
        <v>1.2</v>
      </c>
      <c r="V36" s="40">
        <f t="shared" si="5"/>
        <v>1740</v>
      </c>
      <c r="W36" s="40">
        <f t="shared" si="4"/>
        <v>4.379495588422403E-5</v>
      </c>
      <c r="X36" s="39">
        <v>58</v>
      </c>
      <c r="Y36" s="40">
        <f t="shared" si="6"/>
        <v>1.3632813714158106E-2</v>
      </c>
      <c r="Z36" s="40"/>
      <c r="AA36" s="46"/>
    </row>
    <row r="37" spans="2:27" ht="37.5" customHeight="1" x14ac:dyDescent="0.2">
      <c r="B37" s="64" t="e">
        <f t="shared" si="7"/>
        <v>#VALUE!</v>
      </c>
      <c r="C37" s="65" t="s">
        <v>124</v>
      </c>
      <c r="D37" s="67"/>
      <c r="E37" s="67"/>
      <c r="F37" s="67"/>
      <c r="G37" s="67"/>
      <c r="H37" s="68"/>
      <c r="I37" s="69"/>
      <c r="J37" s="70"/>
      <c r="K37" s="71"/>
      <c r="U37" s="49">
        <v>1.24</v>
      </c>
      <c r="V37" s="40">
        <f t="shared" si="5"/>
        <v>1798</v>
      </c>
      <c r="W37" s="40">
        <f t="shared" si="4"/>
        <v>3.2626036925342886E-5</v>
      </c>
      <c r="X37" s="39">
        <v>60</v>
      </c>
      <c r="Y37" s="40">
        <f t="shared" si="6"/>
        <v>1.2397311812302707E-2</v>
      </c>
      <c r="Z37" s="40"/>
      <c r="AA37" s="46"/>
    </row>
    <row r="38" spans="2:27" ht="37.5" customHeight="1" x14ac:dyDescent="0.2">
      <c r="B38" s="64" t="e">
        <f t="shared" si="7"/>
        <v>#VALUE!</v>
      </c>
      <c r="C38" s="72" t="s">
        <v>125</v>
      </c>
      <c r="D38" s="74"/>
      <c r="E38" s="74"/>
      <c r="F38" s="74"/>
      <c r="G38" s="74"/>
      <c r="H38" s="75"/>
      <c r="I38" s="76"/>
      <c r="J38" s="70"/>
      <c r="K38" s="71"/>
      <c r="U38" s="49">
        <v>1.28</v>
      </c>
      <c r="V38" s="40">
        <f t="shared" si="5"/>
        <v>1856</v>
      </c>
      <c r="W38" s="40">
        <f t="shared" si="4"/>
        <v>2.3980635447021924E-5</v>
      </c>
      <c r="X38" s="39">
        <v>62</v>
      </c>
      <c r="Y38" s="40">
        <f t="shared" si="6"/>
        <v>1.1161603838764507E-2</v>
      </c>
      <c r="Z38" s="40"/>
      <c r="AA38" s="46"/>
    </row>
    <row r="39" spans="2:27" ht="37.5" customHeight="1" x14ac:dyDescent="0.2">
      <c r="B39" s="64" t="e">
        <f t="shared" si="7"/>
        <v>#VALUE!</v>
      </c>
      <c r="C39" s="65" t="s">
        <v>126</v>
      </c>
      <c r="D39" s="67"/>
      <c r="E39" s="67"/>
      <c r="F39" s="67"/>
      <c r="G39" s="67"/>
      <c r="H39" s="68"/>
      <c r="I39" s="69"/>
      <c r="J39" s="70"/>
      <c r="K39" s="71"/>
      <c r="U39" s="49">
        <v>1.32</v>
      </c>
      <c r="V39" s="40">
        <f t="shared" si="5"/>
        <v>1914</v>
      </c>
      <c r="W39" s="40">
        <f t="shared" si="4"/>
        <v>1.7390544662005365E-5</v>
      </c>
      <c r="X39" s="39">
        <v>64</v>
      </c>
      <c r="Y39" s="40">
        <f t="shared" si="6"/>
        <v>9.9490757735752056E-3</v>
      </c>
      <c r="Z39" s="40"/>
      <c r="AA39" s="46"/>
    </row>
    <row r="40" spans="2:27" ht="37.5" customHeight="1" x14ac:dyDescent="0.2">
      <c r="B40" s="64" t="e">
        <f t="shared" si="7"/>
        <v>#VALUE!</v>
      </c>
      <c r="C40" s="72" t="s">
        <v>127</v>
      </c>
      <c r="D40" s="74"/>
      <c r="E40" s="74"/>
      <c r="F40" s="74"/>
      <c r="G40" s="74"/>
      <c r="H40" s="75"/>
      <c r="I40" s="76"/>
      <c r="J40" s="70"/>
      <c r="K40" s="71"/>
      <c r="U40" s="49">
        <v>1.36</v>
      </c>
      <c r="V40" s="40">
        <f t="shared" si="5"/>
        <v>1972.0000000000002</v>
      </c>
      <c r="W40" s="40">
        <f t="shared" si="4"/>
        <v>1.2442905837910996E-5</v>
      </c>
      <c r="X40" s="39">
        <v>66</v>
      </c>
      <c r="Y40" s="40">
        <f t="shared" si="6"/>
        <v>8.7800285537595543E-3</v>
      </c>
      <c r="Z40" s="40"/>
      <c r="AA40" s="46"/>
    </row>
    <row r="41" spans="2:27" ht="37.5" customHeight="1" x14ac:dyDescent="0.2">
      <c r="B41" s="64" t="e">
        <f t="shared" si="7"/>
        <v>#VALUE!</v>
      </c>
      <c r="C41" s="65" t="s">
        <v>128</v>
      </c>
      <c r="D41" s="67"/>
      <c r="E41" s="67"/>
      <c r="F41" s="67"/>
      <c r="G41" s="67"/>
      <c r="H41" s="68"/>
      <c r="I41" s="69"/>
      <c r="J41" s="70"/>
      <c r="K41" s="71"/>
      <c r="U41" s="49">
        <v>1.4</v>
      </c>
      <c r="V41" s="40">
        <f t="shared" si="5"/>
        <v>2029.9999999999998</v>
      </c>
      <c r="W41" s="40">
        <f t="shared" si="4"/>
        <v>8.7838837315544951E-6</v>
      </c>
      <c r="X41" s="39">
        <v>68</v>
      </c>
      <c r="Y41" s="40">
        <f t="shared" si="6"/>
        <v>7.6712506524950043E-3</v>
      </c>
      <c r="Z41" s="40"/>
      <c r="AA41" s="46"/>
    </row>
    <row r="42" spans="2:27" ht="37.5" customHeight="1" x14ac:dyDescent="0.2">
      <c r="B42" s="64" t="e">
        <f t="shared" si="7"/>
        <v>#VALUE!</v>
      </c>
      <c r="C42" s="72" t="s">
        <v>129</v>
      </c>
      <c r="D42" s="74"/>
      <c r="E42" s="74"/>
      <c r="F42" s="74"/>
      <c r="G42" s="74"/>
      <c r="H42" s="75"/>
      <c r="I42" s="76"/>
      <c r="J42" s="70"/>
      <c r="K42" s="71"/>
      <c r="U42" s="49">
        <v>1.44</v>
      </c>
      <c r="V42" s="40">
        <f t="shared" si="5"/>
        <v>2088</v>
      </c>
      <c r="W42" s="40">
        <f t="shared" si="4"/>
        <v>6.1179718729349594E-6</v>
      </c>
      <c r="X42" s="39">
        <v>70</v>
      </c>
      <c r="Y42" s="40">
        <f t="shared" si="6"/>
        <v>6.6358028304484987E-3</v>
      </c>
      <c r="Z42" s="40"/>
      <c r="AA42" s="46"/>
    </row>
    <row r="43" spans="2:27" ht="37.5" customHeight="1" x14ac:dyDescent="0.2">
      <c r="B43" s="64" t="e">
        <f t="shared" si="7"/>
        <v>#VALUE!</v>
      </c>
      <c r="C43" s="65" t="s">
        <v>130</v>
      </c>
      <c r="D43" s="67"/>
      <c r="E43" s="67"/>
      <c r="F43" s="67"/>
      <c r="G43" s="67"/>
      <c r="H43" s="68"/>
      <c r="I43" s="69"/>
      <c r="J43" s="70"/>
      <c r="K43" s="71"/>
      <c r="U43" s="49">
        <v>1.48</v>
      </c>
      <c r="V43" s="40">
        <f t="shared" si="5"/>
        <v>2146</v>
      </c>
      <c r="W43" s="40">
        <f t="shared" si="4"/>
        <v>4.2042110262337967E-6</v>
      </c>
      <c r="X43" s="39">
        <v>72</v>
      </c>
      <c r="Y43" s="40">
        <f t="shared" si="6"/>
        <v>5.6830022587848151E-3</v>
      </c>
      <c r="Z43" s="40"/>
      <c r="AA43" s="46"/>
    </row>
    <row r="44" spans="2:27" ht="37.5" customHeight="1" x14ac:dyDescent="0.2">
      <c r="B44" s="64" t="e">
        <f t="shared" si="7"/>
        <v>#VALUE!</v>
      </c>
      <c r="C44" s="72" t="s">
        <v>131</v>
      </c>
      <c r="D44" s="74"/>
      <c r="E44" s="74"/>
      <c r="F44" s="74"/>
      <c r="G44" s="74"/>
      <c r="H44" s="75"/>
      <c r="I44" s="76"/>
      <c r="J44" s="70"/>
      <c r="K44" s="71"/>
      <c r="U44" s="49">
        <v>1.52</v>
      </c>
      <c r="V44" s="40">
        <f t="shared" si="5"/>
        <v>2204</v>
      </c>
      <c r="W44" s="40">
        <f t="shared" si="4"/>
        <v>2.8504778539830166E-6</v>
      </c>
      <c r="X44" s="39">
        <v>74</v>
      </c>
      <c r="Y44" s="40">
        <f t="shared" si="6"/>
        <v>4.818581835541051E-3</v>
      </c>
      <c r="Z44" s="40"/>
      <c r="AA44" s="46"/>
    </row>
    <row r="45" spans="2:27" ht="37.5" customHeight="1" x14ac:dyDescent="0.2">
      <c r="B45" s="64" t="e">
        <f t="shared" si="7"/>
        <v>#VALUE!</v>
      </c>
      <c r="C45" s="65" t="s">
        <v>132</v>
      </c>
      <c r="D45" s="67"/>
      <c r="E45" s="67"/>
      <c r="F45" s="67"/>
      <c r="G45" s="67"/>
      <c r="H45" s="68"/>
      <c r="I45" s="69"/>
      <c r="J45" s="70"/>
      <c r="K45" s="71"/>
      <c r="U45" s="49">
        <v>1.56</v>
      </c>
      <c r="V45" s="40">
        <f t="shared" si="5"/>
        <v>2262</v>
      </c>
      <c r="W45" s="40">
        <f t="shared" si="4"/>
        <v>1.9068080160925461E-6</v>
      </c>
      <c r="X45" s="39">
        <v>76</v>
      </c>
      <c r="Y45" s="40">
        <f t="shared" si="6"/>
        <v>4.044992351995908E-3</v>
      </c>
      <c r="Z45" s="40"/>
      <c r="AA45" s="46"/>
    </row>
    <row r="46" spans="2:27" ht="37.5" customHeight="1" x14ac:dyDescent="0.2">
      <c r="B46" s="64" t="e">
        <f t="shared" si="7"/>
        <v>#VALUE!</v>
      </c>
      <c r="C46" s="72" t="s">
        <v>133</v>
      </c>
      <c r="D46" s="74"/>
      <c r="E46" s="74"/>
      <c r="F46" s="74"/>
      <c r="G46" s="74"/>
      <c r="H46" s="75"/>
      <c r="I46" s="76"/>
      <c r="J46" s="70"/>
      <c r="K46" s="71"/>
      <c r="U46" s="49">
        <v>1.6</v>
      </c>
      <c r="V46" s="40">
        <f t="shared" si="5"/>
        <v>2320</v>
      </c>
      <c r="W46" s="40">
        <f t="shared" si="4"/>
        <v>1.2584976248311925E-6</v>
      </c>
      <c r="X46" s="39">
        <v>78</v>
      </c>
      <c r="Y46" s="40">
        <f t="shared" si="6"/>
        <v>3.3618104718928857E-3</v>
      </c>
      <c r="Z46" s="40"/>
      <c r="AA46" s="46"/>
    </row>
    <row r="47" spans="2:27" ht="37.5" customHeight="1" x14ac:dyDescent="0.2">
      <c r="B47" s="64" t="e">
        <f t="shared" si="7"/>
        <v>#VALUE!</v>
      </c>
      <c r="C47" s="65" t="s">
        <v>134</v>
      </c>
      <c r="D47" s="67"/>
      <c r="E47" s="67"/>
      <c r="F47" s="67"/>
      <c r="G47" s="67"/>
      <c r="H47" s="68"/>
      <c r="I47" s="69"/>
      <c r="J47" s="70"/>
      <c r="K47" s="71"/>
      <c r="U47" s="49">
        <v>1.64</v>
      </c>
      <c r="V47" s="40">
        <f t="shared" si="5"/>
        <v>2378</v>
      </c>
      <c r="W47" s="40">
        <f t="shared" si="4"/>
        <v>8.1950944814233448E-7</v>
      </c>
      <c r="X47" s="39">
        <v>80</v>
      </c>
      <c r="Y47" s="40">
        <f t="shared" si="6"/>
        <v>2.7662141700891241E-3</v>
      </c>
      <c r="Z47" s="40"/>
      <c r="AA47" s="46"/>
    </row>
    <row r="48" spans="2:27" ht="37.5" customHeight="1" x14ac:dyDescent="0.2">
      <c r="B48" s="64" t="e">
        <f t="shared" si="7"/>
        <v>#VALUE!</v>
      </c>
      <c r="C48" s="72" t="s">
        <v>135</v>
      </c>
      <c r="D48" s="74"/>
      <c r="E48" s="74"/>
      <c r="F48" s="74"/>
      <c r="G48" s="74"/>
      <c r="H48" s="75"/>
      <c r="I48" s="76"/>
      <c r="J48" s="70"/>
      <c r="K48" s="71"/>
      <c r="U48" s="49">
        <v>1.68</v>
      </c>
      <c r="V48" s="40">
        <f t="shared" si="5"/>
        <v>2436</v>
      </c>
      <c r="W48" s="40">
        <f t="shared" si="4"/>
        <v>5.2651610888151327E-7</v>
      </c>
      <c r="X48" s="39">
        <v>82</v>
      </c>
      <c r="Y48" s="40">
        <f t="shared" si="6"/>
        <v>2.253488950282333E-3</v>
      </c>
      <c r="Z48" s="40"/>
      <c r="AA48" s="46"/>
    </row>
    <row r="49" spans="2:27" ht="37.5" customHeight="1" x14ac:dyDescent="0.2">
      <c r="B49" s="64" t="e">
        <f t="shared" si="7"/>
        <v>#VALUE!</v>
      </c>
      <c r="C49" s="65" t="s">
        <v>136</v>
      </c>
      <c r="D49" s="67"/>
      <c r="E49" s="67"/>
      <c r="F49" s="67"/>
      <c r="G49" s="67"/>
      <c r="H49" s="68"/>
      <c r="I49" s="69"/>
      <c r="J49" s="70"/>
      <c r="K49" s="71"/>
      <c r="U49" s="49">
        <v>1.72</v>
      </c>
      <c r="V49" s="40">
        <f t="shared" si="5"/>
        <v>2494</v>
      </c>
      <c r="W49" s="40">
        <f t="shared" si="4"/>
        <v>3.3375324325065197E-7</v>
      </c>
      <c r="X49" s="39">
        <v>84</v>
      </c>
      <c r="Y49" s="40">
        <f t="shared" si="6"/>
        <v>1.8175322233844047E-3</v>
      </c>
      <c r="Z49" s="40"/>
      <c r="AA49" s="46"/>
    </row>
    <row r="50" spans="2:27" ht="37.5" customHeight="1" x14ac:dyDescent="0.2">
      <c r="B50" s="64" t="e">
        <f t="shared" si="7"/>
        <v>#VALUE!</v>
      </c>
      <c r="C50" s="72" t="s">
        <v>137</v>
      </c>
      <c r="D50" s="74"/>
      <c r="E50" s="74"/>
      <c r="F50" s="74"/>
      <c r="G50" s="74"/>
      <c r="H50" s="75"/>
      <c r="I50" s="76"/>
      <c r="J50" s="70"/>
      <c r="K50" s="71"/>
      <c r="U50" s="49">
        <v>1.76</v>
      </c>
      <c r="V50" s="40">
        <f t="shared" si="5"/>
        <v>2552</v>
      </c>
      <c r="W50" s="40">
        <f t="shared" si="4"/>
        <v>2.0873508817186206E-7</v>
      </c>
      <c r="X50" s="39">
        <v>86</v>
      </c>
      <c r="Y50" s="40">
        <f t="shared" si="6"/>
        <v>1.4513289584902394E-3</v>
      </c>
      <c r="Z50" s="40"/>
      <c r="AA50" s="46"/>
    </row>
    <row r="51" spans="2:27" ht="37.5" customHeight="1" x14ac:dyDescent="0.2">
      <c r="B51" s="64" t="e">
        <f t="shared" si="7"/>
        <v>#VALUE!</v>
      </c>
      <c r="C51" s="65" t="s">
        <v>138</v>
      </c>
      <c r="D51" s="67"/>
      <c r="E51" s="67"/>
      <c r="F51" s="67"/>
      <c r="G51" s="67"/>
      <c r="H51" s="68"/>
      <c r="I51" s="69"/>
      <c r="J51" s="70"/>
      <c r="K51" s="71"/>
      <c r="U51" s="49">
        <v>1.8</v>
      </c>
      <c r="V51" s="40">
        <f t="shared" si="5"/>
        <v>2610</v>
      </c>
      <c r="W51" s="40">
        <f t="shared" si="4"/>
        <v>1.2880168904300468E-7</v>
      </c>
      <c r="X51" s="39">
        <v>88</v>
      </c>
      <c r="Y51" s="40">
        <f t="shared" si="6"/>
        <v>1.1473783678044162E-3</v>
      </c>
      <c r="Z51" s="40"/>
      <c r="AA51" s="46"/>
    </row>
    <row r="52" spans="2:27" ht="37.5" customHeight="1" x14ac:dyDescent="0.2">
      <c r="B52" s="64" t="e">
        <f t="shared" si="7"/>
        <v>#VALUE!</v>
      </c>
      <c r="C52" s="72" t="s">
        <v>139</v>
      </c>
      <c r="D52" s="74"/>
      <c r="E52" s="74"/>
      <c r="F52" s="74"/>
      <c r="G52" s="74"/>
      <c r="H52" s="75"/>
      <c r="I52" s="76"/>
      <c r="J52" s="70"/>
      <c r="K52" s="71"/>
      <c r="U52" s="49">
        <v>1.84</v>
      </c>
      <c r="V52" s="40">
        <f t="shared" si="5"/>
        <v>2668</v>
      </c>
      <c r="W52" s="40">
        <f t="shared" si="4"/>
        <v>7.8415838393024307E-8</v>
      </c>
      <c r="X52" s="39">
        <v>90</v>
      </c>
      <c r="Y52" s="40">
        <f t="shared" si="6"/>
        <v>8.9805825556106393E-4</v>
      </c>
      <c r="Z52" s="40"/>
      <c r="AA52" s="46"/>
    </row>
    <row r="53" spans="2:27" ht="37.5" customHeight="1" x14ac:dyDescent="0.2">
      <c r="B53" s="64" t="e">
        <f t="shared" si="7"/>
        <v>#VALUE!</v>
      </c>
      <c r="C53" s="65" t="s">
        <v>140</v>
      </c>
      <c r="D53" s="67"/>
      <c r="E53" s="67"/>
      <c r="F53" s="67"/>
      <c r="G53" s="67"/>
      <c r="H53" s="68"/>
      <c r="I53" s="69"/>
      <c r="J53" s="70"/>
      <c r="K53" s="71"/>
      <c r="U53" s="49">
        <v>1.88</v>
      </c>
      <c r="V53" s="40">
        <f t="shared" si="5"/>
        <v>2726</v>
      </c>
      <c r="W53" s="40">
        <f t="shared" si="4"/>
        <v>4.7102304482740989E-8</v>
      </c>
      <c r="X53" s="39">
        <v>92</v>
      </c>
      <c r="Y53" s="40">
        <f t="shared" si="6"/>
        <v>6.9592015836441668E-4</v>
      </c>
      <c r="Z53" s="40"/>
      <c r="AA53" s="46"/>
    </row>
    <row r="54" spans="2:27" ht="37.5" customHeight="1" x14ac:dyDescent="0.2">
      <c r="B54" s="64" t="e">
        <f t="shared" si="7"/>
        <v>#VALUE!</v>
      </c>
      <c r="C54" s="72" t="s">
        <v>141</v>
      </c>
      <c r="D54" s="74"/>
      <c r="E54" s="74"/>
      <c r="F54" s="74"/>
      <c r="G54" s="74"/>
      <c r="H54" s="75"/>
      <c r="I54" s="76"/>
      <c r="J54" s="70"/>
      <c r="K54" s="71"/>
      <c r="U54" s="49">
        <v>1.92</v>
      </c>
      <c r="V54" s="40">
        <f t="shared" si="5"/>
        <v>2784</v>
      </c>
      <c r="W54" s="40">
        <f t="shared" si="4"/>
        <v>2.7914937149723796E-8</v>
      </c>
      <c r="X54" s="39">
        <v>94</v>
      </c>
      <c r="Y54" s="40">
        <f t="shared" si="6"/>
        <v>5.3391408620532025E-4</v>
      </c>
      <c r="Z54" s="40"/>
      <c r="AA54" s="46"/>
    </row>
    <row r="55" spans="2:27" ht="37.5" customHeight="1" x14ac:dyDescent="0.2">
      <c r="B55" s="64" t="e">
        <f t="shared" si="7"/>
        <v>#VALUE!</v>
      </c>
      <c r="C55" s="65" t="s">
        <v>142</v>
      </c>
      <c r="D55" s="67"/>
      <c r="E55" s="67"/>
      <c r="F55" s="67"/>
      <c r="G55" s="67"/>
      <c r="H55" s="68"/>
      <c r="I55" s="69"/>
      <c r="J55" s="70"/>
      <c r="K55" s="71"/>
      <c r="U55" s="49">
        <v>1.96</v>
      </c>
      <c r="V55" s="40">
        <f t="shared" si="5"/>
        <v>2842</v>
      </c>
      <c r="W55" s="40">
        <f t="shared" si="4"/>
        <v>1.6322522903642644E-8</v>
      </c>
      <c r="X55" s="39">
        <v>96</v>
      </c>
      <c r="Y55" s="40">
        <f t="shared" si="6"/>
        <v>4.0554625607869445E-4</v>
      </c>
      <c r="Z55" s="40"/>
      <c r="AA55" s="46"/>
    </row>
    <row r="56" spans="2:27" ht="37.5" customHeight="1" x14ac:dyDescent="0.2">
      <c r="B56" s="64" t="e">
        <f t="shared" si="7"/>
        <v>#VALUE!</v>
      </c>
      <c r="C56" s="72" t="s">
        <v>143</v>
      </c>
      <c r="D56" s="74"/>
      <c r="E56" s="74"/>
      <c r="F56" s="74"/>
      <c r="G56" s="74"/>
      <c r="H56" s="75"/>
      <c r="I56" s="76"/>
      <c r="J56" s="70"/>
      <c r="K56" s="71"/>
      <c r="U56" s="49">
        <v>2</v>
      </c>
      <c r="V56" s="40">
        <f>MAX(0,$X$2+$Y$2*$AC$5*(U55-1))</f>
        <v>2900</v>
      </c>
      <c r="W56" s="40">
        <f>IF($Y$2=0, 0, NORMDIST(V56, $X$2, $Y$2, FALSE) / (NORMDIST($V$56, $X$2, $Y$2, TRUE) - NORMDIST($V$4, $X$2, $Y$2, TRUE)))</f>
        <v>9.4165984746892016E-9</v>
      </c>
      <c r="X56" s="39">
        <v>98</v>
      </c>
      <c r="Y56" s="40">
        <f t="shared" si="6"/>
        <v>3.0497656535703651E-4</v>
      </c>
      <c r="Z56" s="40"/>
      <c r="AA56" s="46"/>
    </row>
    <row r="57" spans="2:27" ht="37.5" customHeight="1" x14ac:dyDescent="0.2">
      <c r="B57" s="64" t="e">
        <f t="shared" si="7"/>
        <v>#VALUE!</v>
      </c>
      <c r="C57" s="65" t="s">
        <v>144</v>
      </c>
      <c r="D57" s="67"/>
      <c r="E57" s="67"/>
      <c r="F57" s="67"/>
      <c r="G57" s="67"/>
      <c r="H57" s="68"/>
      <c r="I57" s="69"/>
      <c r="J57" s="70"/>
      <c r="K57" s="71"/>
      <c r="U57" s="79"/>
      <c r="V57" s="80">
        <f>V55+IF($Y$2=0, 0.1*$X$2, 50)</f>
        <v>2892</v>
      </c>
      <c r="W57" s="81">
        <v>0</v>
      </c>
      <c r="X57" s="81">
        <v>100</v>
      </c>
      <c r="Y57" s="80">
        <f t="shared" si="6"/>
        <v>2.270646863451751E-4</v>
      </c>
      <c r="Z57" s="80"/>
      <c r="AA57" s="82"/>
    </row>
    <row r="58" spans="2:27" ht="37.5" customHeight="1" x14ac:dyDescent="0.2">
      <c r="B58" s="64" t="e">
        <f t="shared" si="7"/>
        <v>#VALUE!</v>
      </c>
      <c r="C58" s="72" t="s">
        <v>145</v>
      </c>
      <c r="D58" s="74"/>
      <c r="E58" s="74"/>
      <c r="F58" s="74"/>
      <c r="G58" s="74"/>
      <c r="H58" s="75"/>
      <c r="I58" s="76"/>
      <c r="J58" s="70"/>
      <c r="K58" s="71"/>
      <c r="X58" s="83"/>
    </row>
    <row r="59" spans="2:27" ht="37.5" customHeight="1" x14ac:dyDescent="0.15">
      <c r="B59" s="64" t="e">
        <f t="shared" si="7"/>
        <v>#VALUE!</v>
      </c>
      <c r="C59" s="65" t="s">
        <v>146</v>
      </c>
      <c r="D59" s="67"/>
      <c r="E59" s="67"/>
      <c r="F59" s="67"/>
      <c r="G59" s="67"/>
      <c r="H59" s="68"/>
      <c r="I59" s="69"/>
      <c r="J59" s="70"/>
      <c r="K59" s="71"/>
    </row>
    <row r="60" spans="2:27" ht="37.5" customHeight="1" x14ac:dyDescent="0.15">
      <c r="B60" s="64" t="e">
        <f t="shared" si="7"/>
        <v>#VALUE!</v>
      </c>
      <c r="C60" s="72" t="s">
        <v>147</v>
      </c>
      <c r="D60" s="74"/>
      <c r="E60" s="74"/>
      <c r="F60" s="74"/>
      <c r="G60" s="74"/>
      <c r="H60" s="75"/>
      <c r="I60" s="76"/>
      <c r="J60" s="70"/>
      <c r="K60" s="71"/>
    </row>
    <row r="61" spans="2:27" ht="37.5" customHeight="1" x14ac:dyDescent="0.15">
      <c r="B61" s="64" t="e">
        <f t="shared" si="7"/>
        <v>#VALUE!</v>
      </c>
      <c r="C61" s="65" t="s">
        <v>148</v>
      </c>
      <c r="D61" s="67"/>
      <c r="E61" s="67"/>
      <c r="F61" s="67"/>
      <c r="G61" s="67"/>
      <c r="H61" s="68"/>
      <c r="I61" s="69"/>
      <c r="J61" s="70"/>
      <c r="K61" s="71"/>
    </row>
    <row r="62" spans="2:27" ht="37.5" customHeight="1" x14ac:dyDescent="0.15">
      <c r="B62" s="64" t="e">
        <f t="shared" si="7"/>
        <v>#VALUE!</v>
      </c>
      <c r="C62" s="72" t="s">
        <v>149</v>
      </c>
      <c r="D62" s="74"/>
      <c r="E62" s="74"/>
      <c r="F62" s="74"/>
      <c r="G62" s="74"/>
      <c r="H62" s="75"/>
      <c r="I62" s="76"/>
      <c r="J62" s="70"/>
      <c r="K62" s="71"/>
    </row>
    <row r="63" spans="2:27" ht="37.5" customHeight="1" x14ac:dyDescent="0.15">
      <c r="B63" s="64" t="e">
        <f t="shared" si="7"/>
        <v>#VALUE!</v>
      </c>
      <c r="C63" s="65" t="s">
        <v>150</v>
      </c>
      <c r="D63" s="67"/>
      <c r="E63" s="67"/>
      <c r="F63" s="67"/>
      <c r="G63" s="67"/>
      <c r="H63" s="68"/>
      <c r="I63" s="69"/>
      <c r="J63" s="70"/>
      <c r="K63" s="71"/>
    </row>
    <row r="64" spans="2:27" ht="37.5" customHeight="1" x14ac:dyDescent="0.15">
      <c r="B64" s="64" t="e">
        <f t="shared" si="7"/>
        <v>#VALUE!</v>
      </c>
      <c r="C64" s="72" t="s">
        <v>151</v>
      </c>
      <c r="D64" s="74"/>
      <c r="E64" s="74"/>
      <c r="F64" s="74"/>
      <c r="G64" s="74"/>
      <c r="H64" s="75"/>
      <c r="I64" s="76"/>
      <c r="J64" s="70"/>
      <c r="K64" s="71"/>
    </row>
    <row r="65" spans="2:11" ht="37.5" customHeight="1" x14ac:dyDescent="0.15">
      <c r="B65" s="64" t="e">
        <f t="shared" si="7"/>
        <v>#VALUE!</v>
      </c>
      <c r="C65" s="65" t="s">
        <v>152</v>
      </c>
      <c r="D65" s="67"/>
      <c r="E65" s="67"/>
      <c r="F65" s="67"/>
      <c r="G65" s="67"/>
      <c r="H65" s="68"/>
      <c r="I65" s="69"/>
      <c r="J65" s="70"/>
      <c r="K65" s="71"/>
    </row>
    <row r="66" spans="2:11" ht="37.5" customHeight="1" x14ac:dyDescent="0.15">
      <c r="B66" s="64" t="e">
        <f t="shared" si="7"/>
        <v>#VALUE!</v>
      </c>
      <c r="C66" s="72" t="s">
        <v>153</v>
      </c>
      <c r="D66" s="74"/>
      <c r="E66" s="74"/>
      <c r="F66" s="74"/>
      <c r="G66" s="74"/>
      <c r="H66" s="75"/>
      <c r="I66" s="76"/>
      <c r="J66" s="70"/>
      <c r="K66" s="71"/>
    </row>
    <row r="67" spans="2:11" ht="37.5" customHeight="1" x14ac:dyDescent="0.15">
      <c r="B67" s="64" t="e">
        <f t="shared" si="7"/>
        <v>#VALUE!</v>
      </c>
      <c r="C67" s="65" t="s">
        <v>154</v>
      </c>
      <c r="D67" s="67"/>
      <c r="E67" s="67"/>
      <c r="F67" s="67"/>
      <c r="G67" s="67"/>
      <c r="H67" s="68"/>
      <c r="I67" s="69"/>
      <c r="J67" s="70"/>
      <c r="K67" s="71"/>
    </row>
    <row r="68" spans="2:11" ht="37.5" customHeight="1" x14ac:dyDescent="0.15">
      <c r="B68" s="64" t="e">
        <f t="shared" si="7"/>
        <v>#VALUE!</v>
      </c>
      <c r="C68" s="72" t="s">
        <v>155</v>
      </c>
      <c r="D68" s="74"/>
      <c r="E68" s="74"/>
      <c r="F68" s="74"/>
      <c r="G68" s="74"/>
      <c r="H68" s="75"/>
      <c r="I68" s="76"/>
      <c r="J68" s="70"/>
      <c r="K68" s="71"/>
    </row>
    <row r="69" spans="2:11" ht="37.5" customHeight="1" x14ac:dyDescent="0.15">
      <c r="B69" s="64" t="e">
        <f t="shared" si="7"/>
        <v>#VALUE!</v>
      </c>
      <c r="C69" s="65" t="s">
        <v>156</v>
      </c>
      <c r="D69" s="67"/>
      <c r="E69" s="67"/>
      <c r="F69" s="67"/>
      <c r="G69" s="67"/>
      <c r="H69" s="68"/>
      <c r="I69" s="69"/>
      <c r="J69" s="70"/>
      <c r="K69" s="71"/>
    </row>
    <row r="70" spans="2:11" ht="37.5" customHeight="1" x14ac:dyDescent="0.15">
      <c r="B70" s="64" t="e">
        <f t="shared" si="7"/>
        <v>#VALUE!</v>
      </c>
      <c r="C70" s="72" t="s">
        <v>157</v>
      </c>
      <c r="D70" s="74"/>
      <c r="E70" s="74"/>
      <c r="F70" s="74"/>
      <c r="G70" s="74"/>
      <c r="H70" s="75"/>
      <c r="I70" s="76"/>
      <c r="J70" s="70"/>
      <c r="K70" s="71"/>
    </row>
    <row r="71" spans="2:11" ht="37.5" customHeight="1" x14ac:dyDescent="0.15">
      <c r="B71" s="64" t="e">
        <f t="shared" si="7"/>
        <v>#VALUE!</v>
      </c>
      <c r="C71" s="65" t="s">
        <v>158</v>
      </c>
      <c r="D71" s="67"/>
      <c r="E71" s="67"/>
      <c r="F71" s="67"/>
      <c r="G71" s="67"/>
      <c r="H71" s="68"/>
      <c r="I71" s="69"/>
      <c r="J71" s="70"/>
      <c r="K71" s="71"/>
    </row>
    <row r="72" spans="2:11" ht="37.5" customHeight="1" x14ac:dyDescent="0.15">
      <c r="B72" s="64" t="e">
        <f t="shared" si="7"/>
        <v>#VALUE!</v>
      </c>
      <c r="C72" s="72" t="s">
        <v>159</v>
      </c>
      <c r="D72" s="74"/>
      <c r="E72" s="74"/>
      <c r="F72" s="74"/>
      <c r="G72" s="74"/>
      <c r="H72" s="75"/>
      <c r="I72" s="76"/>
      <c r="J72" s="70"/>
      <c r="K72" s="71"/>
    </row>
    <row r="73" spans="2:11" ht="37.5" customHeight="1" x14ac:dyDescent="0.15">
      <c r="B73" s="64" t="e">
        <f t="shared" si="7"/>
        <v>#VALUE!</v>
      </c>
      <c r="C73" s="65" t="s">
        <v>160</v>
      </c>
      <c r="D73" s="67"/>
      <c r="E73" s="67"/>
      <c r="F73" s="67"/>
      <c r="G73" s="67"/>
      <c r="H73" s="68"/>
      <c r="I73" s="69"/>
      <c r="J73" s="70"/>
      <c r="K73" s="71"/>
    </row>
    <row r="74" spans="2:11" ht="37.5" customHeight="1" x14ac:dyDescent="0.15">
      <c r="B74" s="64" t="e">
        <f t="shared" si="7"/>
        <v>#VALUE!</v>
      </c>
      <c r="C74" s="72" t="s">
        <v>161</v>
      </c>
      <c r="D74" s="74"/>
      <c r="E74" s="74"/>
      <c r="F74" s="74"/>
      <c r="G74" s="74"/>
      <c r="H74" s="75"/>
      <c r="I74" s="76"/>
      <c r="J74" s="70"/>
      <c r="K74" s="71"/>
    </row>
    <row r="75" spans="2:11" ht="37.5" customHeight="1" x14ac:dyDescent="0.15">
      <c r="B75" s="64" t="e">
        <f t="shared" si="7"/>
        <v>#VALUE!</v>
      </c>
      <c r="C75" s="65" t="s">
        <v>162</v>
      </c>
      <c r="D75" s="67"/>
      <c r="E75" s="67"/>
      <c r="F75" s="67"/>
      <c r="G75" s="67"/>
      <c r="H75" s="68"/>
      <c r="I75" s="69"/>
      <c r="J75" s="70"/>
      <c r="K75" s="71"/>
    </row>
    <row r="76" spans="2:11" ht="37.5" customHeight="1" x14ac:dyDescent="0.15">
      <c r="B76" s="64" t="e">
        <f t="shared" si="7"/>
        <v>#VALUE!</v>
      </c>
      <c r="C76" s="72" t="s">
        <v>163</v>
      </c>
      <c r="D76" s="74"/>
      <c r="E76" s="74"/>
      <c r="F76" s="74"/>
      <c r="G76" s="74"/>
      <c r="H76" s="75"/>
      <c r="I76" s="76"/>
      <c r="J76" s="70"/>
      <c r="K76" s="71"/>
    </row>
    <row r="77" spans="2:11" ht="37.5" customHeight="1" x14ac:dyDescent="0.15">
      <c r="B77" s="64" t="e">
        <f t="shared" si="7"/>
        <v>#VALUE!</v>
      </c>
      <c r="C77" s="65" t="s">
        <v>164</v>
      </c>
      <c r="D77" s="67"/>
      <c r="E77" s="67"/>
      <c r="F77" s="67"/>
      <c r="G77" s="67"/>
      <c r="H77" s="68"/>
      <c r="I77" s="69"/>
      <c r="J77" s="70"/>
      <c r="K77" s="71"/>
    </row>
    <row r="78" spans="2:11" ht="37.5" customHeight="1" x14ac:dyDescent="0.15">
      <c r="B78" s="64" t="e">
        <f t="shared" si="7"/>
        <v>#VALUE!</v>
      </c>
      <c r="C78" s="72" t="s">
        <v>165</v>
      </c>
      <c r="D78" s="74"/>
      <c r="E78" s="74"/>
      <c r="F78" s="74"/>
      <c r="G78" s="74"/>
      <c r="H78" s="75"/>
      <c r="I78" s="76"/>
      <c r="J78" s="70"/>
      <c r="K78" s="71"/>
    </row>
    <row r="79" spans="2:11" ht="37.5" customHeight="1" x14ac:dyDescent="0.15">
      <c r="B79" s="64" t="e">
        <f t="shared" si="7"/>
        <v>#VALUE!</v>
      </c>
      <c r="C79" s="65" t="s">
        <v>166</v>
      </c>
      <c r="D79" s="67"/>
      <c r="E79" s="67"/>
      <c r="F79" s="67"/>
      <c r="G79" s="67"/>
      <c r="H79" s="68"/>
      <c r="I79" s="69"/>
      <c r="J79" s="70"/>
      <c r="K79" s="71"/>
    </row>
    <row r="80" spans="2:11" ht="37.5" customHeight="1" x14ac:dyDescent="0.15">
      <c r="B80" s="64" t="e">
        <f t="shared" si="7"/>
        <v>#VALUE!</v>
      </c>
      <c r="C80" s="72" t="s">
        <v>167</v>
      </c>
      <c r="D80" s="74"/>
      <c r="E80" s="74"/>
      <c r="F80" s="74"/>
      <c r="G80" s="74"/>
      <c r="H80" s="75"/>
      <c r="I80" s="76"/>
      <c r="J80" s="70"/>
      <c r="K80" s="71"/>
    </row>
    <row r="81" spans="2:11" ht="37.5" customHeight="1" x14ac:dyDescent="0.15">
      <c r="B81" s="64" t="e">
        <f t="shared" si="7"/>
        <v>#VALUE!</v>
      </c>
      <c r="C81" s="65" t="s">
        <v>168</v>
      </c>
      <c r="D81" s="67"/>
      <c r="E81" s="67"/>
      <c r="F81" s="67"/>
      <c r="G81" s="67"/>
      <c r="H81" s="68"/>
      <c r="I81" s="69"/>
      <c r="J81" s="70"/>
      <c r="K81" s="71"/>
    </row>
    <row r="82" spans="2:11" ht="37.5" customHeight="1" x14ac:dyDescent="0.15">
      <c r="B82" s="64" t="e">
        <f t="shared" si="7"/>
        <v>#VALUE!</v>
      </c>
      <c r="C82" s="72" t="s">
        <v>169</v>
      </c>
      <c r="D82" s="74"/>
      <c r="E82" s="74"/>
      <c r="F82" s="74"/>
      <c r="G82" s="74"/>
      <c r="H82" s="75"/>
      <c r="I82" s="76"/>
      <c r="J82" s="70"/>
      <c r="K82" s="71"/>
    </row>
    <row r="83" spans="2:11" ht="37.5" customHeight="1" x14ac:dyDescent="0.15">
      <c r="B83" s="64" t="e">
        <f t="shared" si="7"/>
        <v>#VALUE!</v>
      </c>
      <c r="C83" s="65" t="s">
        <v>170</v>
      </c>
      <c r="D83" s="67"/>
      <c r="E83" s="67"/>
      <c r="F83" s="67"/>
      <c r="G83" s="67"/>
      <c r="H83" s="68"/>
      <c r="I83" s="69"/>
      <c r="J83" s="70"/>
      <c r="K83" s="71"/>
    </row>
    <row r="84" spans="2:11" ht="37.5" customHeight="1" x14ac:dyDescent="0.15">
      <c r="B84" s="64" t="e">
        <f t="shared" si="7"/>
        <v>#VALUE!</v>
      </c>
      <c r="C84" s="72" t="s">
        <v>171</v>
      </c>
      <c r="D84" s="74"/>
      <c r="E84" s="74"/>
      <c r="F84" s="74"/>
      <c r="G84" s="74"/>
      <c r="H84" s="75"/>
      <c r="I84" s="76"/>
      <c r="J84" s="70"/>
      <c r="K84" s="71"/>
    </row>
    <row r="85" spans="2:11" ht="37.5" customHeight="1" x14ac:dyDescent="0.15">
      <c r="B85" s="64" t="e">
        <f t="shared" si="7"/>
        <v>#VALUE!</v>
      </c>
      <c r="C85" s="65" t="s">
        <v>172</v>
      </c>
      <c r="D85" s="67"/>
      <c r="E85" s="67"/>
      <c r="F85" s="67"/>
      <c r="G85" s="67"/>
      <c r="H85" s="68"/>
      <c r="I85" s="69"/>
      <c r="J85" s="70"/>
      <c r="K85" s="71"/>
    </row>
    <row r="86" spans="2:11" ht="37.5" customHeight="1" x14ac:dyDescent="0.15">
      <c r="B86" s="64" t="e">
        <f t="shared" si="7"/>
        <v>#VALUE!</v>
      </c>
      <c r="C86" s="72" t="s">
        <v>173</v>
      </c>
      <c r="D86" s="74"/>
      <c r="E86" s="74"/>
      <c r="F86" s="74"/>
      <c r="G86" s="74"/>
      <c r="H86" s="75"/>
      <c r="I86" s="76"/>
      <c r="J86" s="70"/>
      <c r="K86" s="71"/>
    </row>
    <row r="87" spans="2:11" ht="37.5" customHeight="1" x14ac:dyDescent="0.15">
      <c r="B87" s="64" t="e">
        <f t="shared" si="7"/>
        <v>#VALUE!</v>
      </c>
      <c r="C87" s="65" t="s">
        <v>174</v>
      </c>
      <c r="D87" s="67"/>
      <c r="E87" s="67"/>
      <c r="F87" s="67"/>
      <c r="G87" s="67"/>
      <c r="H87" s="68"/>
      <c r="I87" s="69"/>
      <c r="J87" s="70"/>
      <c r="K87" s="71"/>
    </row>
    <row r="88" spans="2:11" ht="37.5" customHeight="1" x14ac:dyDescent="0.15">
      <c r="B88" s="64" t="e">
        <f t="shared" si="7"/>
        <v>#VALUE!</v>
      </c>
      <c r="C88" s="72" t="s">
        <v>175</v>
      </c>
      <c r="D88" s="74"/>
      <c r="E88" s="74"/>
      <c r="F88" s="74"/>
      <c r="G88" s="74"/>
      <c r="H88" s="75"/>
      <c r="I88" s="76"/>
      <c r="J88" s="70"/>
      <c r="K88" s="71"/>
    </row>
    <row r="89" spans="2:11" ht="37.5" customHeight="1" x14ac:dyDescent="0.15">
      <c r="B89" s="64" t="e">
        <f t="shared" si="7"/>
        <v>#VALUE!</v>
      </c>
      <c r="C89" s="65" t="s">
        <v>176</v>
      </c>
      <c r="D89" s="67"/>
      <c r="E89" s="67"/>
      <c r="F89" s="67"/>
      <c r="G89" s="67"/>
      <c r="H89" s="68"/>
      <c r="I89" s="69"/>
      <c r="J89" s="70"/>
      <c r="K89" s="71"/>
    </row>
    <row r="90" spans="2:11" ht="37.5" customHeight="1" x14ac:dyDescent="0.15">
      <c r="B90" s="64" t="e">
        <f t="shared" si="7"/>
        <v>#VALUE!</v>
      </c>
      <c r="C90" s="72" t="s">
        <v>177</v>
      </c>
      <c r="D90" s="74"/>
      <c r="E90" s="74"/>
      <c r="F90" s="74"/>
      <c r="G90" s="74"/>
      <c r="H90" s="75"/>
      <c r="I90" s="76"/>
      <c r="J90" s="70"/>
      <c r="K90" s="71"/>
    </row>
    <row r="91" spans="2:11" ht="37.5" customHeight="1" x14ac:dyDescent="0.15">
      <c r="B91" s="64" t="e">
        <f t="shared" si="7"/>
        <v>#VALUE!</v>
      </c>
      <c r="C91" s="65" t="s">
        <v>178</v>
      </c>
      <c r="D91" s="67"/>
      <c r="E91" s="67"/>
      <c r="F91" s="67"/>
      <c r="G91" s="67"/>
      <c r="H91" s="68"/>
      <c r="I91" s="69"/>
      <c r="J91" s="70"/>
      <c r="K91" s="71"/>
    </row>
    <row r="92" spans="2:11" ht="37.5" customHeight="1" x14ac:dyDescent="0.15">
      <c r="B92" s="64" t="e">
        <f t="shared" si="7"/>
        <v>#VALUE!</v>
      </c>
      <c r="C92" s="72" t="s">
        <v>179</v>
      </c>
      <c r="D92" s="74"/>
      <c r="E92" s="74"/>
      <c r="F92" s="74"/>
      <c r="G92" s="74"/>
      <c r="H92" s="75"/>
      <c r="I92" s="76"/>
      <c r="J92" s="70"/>
      <c r="K92" s="71"/>
    </row>
    <row r="93" spans="2:11" ht="37.5" customHeight="1" x14ac:dyDescent="0.15">
      <c r="B93" s="64" t="e">
        <f t="shared" si="7"/>
        <v>#VALUE!</v>
      </c>
      <c r="C93" s="65" t="s">
        <v>180</v>
      </c>
      <c r="D93" s="67"/>
      <c r="E93" s="67"/>
      <c r="F93" s="67"/>
      <c r="G93" s="67"/>
      <c r="H93" s="68"/>
      <c r="I93" s="69"/>
      <c r="J93" s="70"/>
      <c r="K93" s="71"/>
    </row>
    <row r="94" spans="2:11" ht="37.5" customHeight="1" x14ac:dyDescent="0.15">
      <c r="B94" s="64" t="e">
        <f t="shared" si="7"/>
        <v>#VALUE!</v>
      </c>
      <c r="C94" s="72" t="s">
        <v>181</v>
      </c>
      <c r="D94" s="74"/>
      <c r="E94" s="74"/>
      <c r="F94" s="74"/>
      <c r="G94" s="74"/>
      <c r="H94" s="75"/>
      <c r="I94" s="76"/>
      <c r="J94" s="70"/>
      <c r="K94" s="71"/>
    </row>
    <row r="95" spans="2:11" ht="37.5" customHeight="1" x14ac:dyDescent="0.15">
      <c r="B95" s="64" t="e">
        <f t="shared" si="7"/>
        <v>#VALUE!</v>
      </c>
      <c r="C95" s="65" t="s">
        <v>182</v>
      </c>
      <c r="D95" s="67"/>
      <c r="E95" s="67"/>
      <c r="F95" s="67"/>
      <c r="G95" s="67"/>
      <c r="H95" s="68"/>
      <c r="I95" s="69"/>
      <c r="J95" s="70"/>
      <c r="K95" s="71"/>
    </row>
    <row r="96" spans="2:11" ht="37.5" customHeight="1" x14ac:dyDescent="0.15">
      <c r="B96" s="64" t="e">
        <f t="shared" si="7"/>
        <v>#VALUE!</v>
      </c>
      <c r="C96" s="72" t="s">
        <v>183</v>
      </c>
      <c r="D96" s="74"/>
      <c r="E96" s="74"/>
      <c r="F96" s="74"/>
      <c r="G96" s="74"/>
      <c r="H96" s="75"/>
      <c r="I96" s="76"/>
      <c r="J96" s="70"/>
      <c r="K96" s="71"/>
    </row>
    <row r="97" spans="2:11" ht="37.5" customHeight="1" x14ac:dyDescent="0.15">
      <c r="B97" s="64" t="e">
        <f t="shared" si="7"/>
        <v>#VALUE!</v>
      </c>
      <c r="C97" s="65" t="s">
        <v>184</v>
      </c>
      <c r="D97" s="67"/>
      <c r="E97" s="67"/>
      <c r="F97" s="67"/>
      <c r="G97" s="67"/>
      <c r="H97" s="68"/>
      <c r="I97" s="69"/>
      <c r="J97" s="70"/>
      <c r="K97" s="71"/>
    </row>
    <row r="98" spans="2:11" ht="37.5" customHeight="1" x14ac:dyDescent="0.15">
      <c r="B98" s="64" t="e">
        <f t="shared" si="7"/>
        <v>#VALUE!</v>
      </c>
      <c r="C98" s="72" t="s">
        <v>185</v>
      </c>
      <c r="D98" s="74"/>
      <c r="E98" s="74"/>
      <c r="F98" s="74"/>
      <c r="G98" s="74"/>
      <c r="H98" s="75"/>
      <c r="I98" s="76"/>
      <c r="J98" s="70"/>
      <c r="K98" s="71"/>
    </row>
    <row r="99" spans="2:11" ht="37.5" customHeight="1" x14ac:dyDescent="0.15">
      <c r="B99" s="64" t="e">
        <f t="shared" si="7"/>
        <v>#VALUE!</v>
      </c>
      <c r="C99" s="65" t="s">
        <v>186</v>
      </c>
      <c r="D99" s="67"/>
      <c r="E99" s="67"/>
      <c r="F99" s="67"/>
      <c r="G99" s="67"/>
      <c r="H99" s="68"/>
      <c r="I99" s="69"/>
      <c r="J99" s="70"/>
      <c r="K99" s="71"/>
    </row>
    <row r="100" spans="2:11" ht="37.5" customHeight="1" x14ac:dyDescent="0.15">
      <c r="B100" s="64" t="e">
        <f t="shared" si="7"/>
        <v>#VALUE!</v>
      </c>
      <c r="C100" s="72" t="s">
        <v>187</v>
      </c>
      <c r="D100" s="74"/>
      <c r="E100" s="74"/>
      <c r="F100" s="74"/>
      <c r="G100" s="74"/>
      <c r="H100" s="75"/>
      <c r="I100" s="76"/>
      <c r="J100" s="70"/>
      <c r="K100" s="71"/>
    </row>
    <row r="101" spans="2:11" ht="37.5" customHeight="1" x14ac:dyDescent="0.15">
      <c r="B101" s="64" t="e">
        <f t="shared" si="7"/>
        <v>#VALUE!</v>
      </c>
      <c r="C101" s="65" t="s">
        <v>188</v>
      </c>
      <c r="D101" s="67"/>
      <c r="E101" s="67"/>
      <c r="F101" s="67"/>
      <c r="G101" s="67"/>
      <c r="H101" s="68"/>
      <c r="I101" s="69"/>
      <c r="J101" s="70"/>
      <c r="K101" s="71"/>
    </row>
    <row r="102" spans="2:11" ht="37.5" customHeight="1" x14ac:dyDescent="0.15">
      <c r="B102" s="64" t="e">
        <f t="shared" si="7"/>
        <v>#VALUE!</v>
      </c>
      <c r="C102" s="72" t="s">
        <v>189</v>
      </c>
      <c r="D102" s="74"/>
      <c r="E102" s="74"/>
      <c r="F102" s="74"/>
      <c r="G102" s="74"/>
      <c r="H102" s="75"/>
      <c r="I102" s="76"/>
      <c r="J102" s="70"/>
      <c r="K102" s="71"/>
    </row>
    <row r="103" spans="2:11" ht="37.5" customHeight="1" x14ac:dyDescent="0.15">
      <c r="B103" s="64" t="e">
        <f t="shared" si="7"/>
        <v>#VALUE!</v>
      </c>
      <c r="C103" s="65" t="s">
        <v>190</v>
      </c>
      <c r="D103" s="67"/>
      <c r="E103" s="67"/>
      <c r="F103" s="67"/>
      <c r="G103" s="67"/>
      <c r="H103" s="68"/>
      <c r="I103" s="69"/>
      <c r="J103" s="70"/>
      <c r="K103" s="71"/>
    </row>
    <row r="104" spans="2:11" ht="37.5" customHeight="1" x14ac:dyDescent="0.15">
      <c r="B104" s="64" t="e">
        <f t="shared" si="7"/>
        <v>#VALUE!</v>
      </c>
      <c r="C104" s="72" t="s">
        <v>191</v>
      </c>
      <c r="D104" s="74"/>
      <c r="E104" s="74"/>
      <c r="F104" s="74"/>
      <c r="G104" s="74"/>
      <c r="H104" s="75"/>
      <c r="I104" s="76"/>
      <c r="J104" s="70"/>
      <c r="K104" s="71"/>
    </row>
    <row r="105" spans="2:11" ht="37.5" customHeight="1" x14ac:dyDescent="0.15">
      <c r="B105" s="64" t="e">
        <f t="shared" si="7"/>
        <v>#VALUE!</v>
      </c>
      <c r="C105" s="65" t="s">
        <v>192</v>
      </c>
      <c r="D105" s="67"/>
      <c r="E105" s="67"/>
      <c r="F105" s="67"/>
      <c r="G105" s="67"/>
      <c r="H105" s="68"/>
      <c r="I105" s="69"/>
      <c r="J105" s="70"/>
      <c r="K105" s="71"/>
    </row>
    <row r="106" spans="2:11" ht="37.5" customHeight="1" x14ac:dyDescent="0.15">
      <c r="B106" s="64" t="e">
        <f t="shared" si="7"/>
        <v>#VALUE!</v>
      </c>
      <c r="C106" s="72" t="s">
        <v>193</v>
      </c>
      <c r="D106" s="74"/>
      <c r="E106" s="74"/>
      <c r="F106" s="74"/>
      <c r="G106" s="74"/>
      <c r="H106" s="75"/>
      <c r="I106" s="76"/>
      <c r="J106" s="70"/>
      <c r="K106" s="71"/>
    </row>
    <row r="107" spans="2:11" ht="37.5" customHeight="1" x14ac:dyDescent="0.15">
      <c r="B107" s="64" t="e">
        <f t="shared" si="7"/>
        <v>#VALUE!</v>
      </c>
      <c r="C107" s="65" t="s">
        <v>194</v>
      </c>
      <c r="D107" s="67"/>
      <c r="E107" s="67"/>
      <c r="F107" s="67"/>
      <c r="G107" s="67"/>
      <c r="H107" s="68"/>
      <c r="I107" s="69"/>
      <c r="J107" s="70"/>
      <c r="K107" s="71"/>
    </row>
    <row r="108" spans="2:11" ht="37.5" customHeight="1" x14ac:dyDescent="0.15">
      <c r="B108" s="64" t="e">
        <f t="shared" si="7"/>
        <v>#VALUE!</v>
      </c>
      <c r="C108" s="72" t="s">
        <v>195</v>
      </c>
      <c r="D108" s="74"/>
      <c r="E108" s="74"/>
      <c r="F108" s="74"/>
      <c r="G108" s="74"/>
      <c r="H108" s="75"/>
      <c r="I108" s="76"/>
      <c r="J108" s="70"/>
      <c r="K108" s="71"/>
    </row>
    <row r="109" spans="2:11" ht="37.5" customHeight="1" x14ac:dyDescent="0.15">
      <c r="B109" s="64" t="e">
        <f t="shared" si="7"/>
        <v>#VALUE!</v>
      </c>
      <c r="C109" s="65" t="s">
        <v>196</v>
      </c>
      <c r="D109" s="67"/>
      <c r="E109" s="67"/>
      <c r="F109" s="67"/>
      <c r="G109" s="67"/>
      <c r="H109" s="68"/>
      <c r="I109" s="69"/>
      <c r="J109" s="70"/>
      <c r="K109" s="71"/>
    </row>
    <row r="110" spans="2:11" ht="37.5" customHeight="1" x14ac:dyDescent="0.15">
      <c r="B110" s="64" t="e">
        <f t="shared" si="7"/>
        <v>#VALUE!</v>
      </c>
      <c r="C110" s="72" t="s">
        <v>197</v>
      </c>
      <c r="D110" s="74"/>
      <c r="E110" s="74"/>
      <c r="F110" s="74"/>
      <c r="G110" s="74"/>
      <c r="H110" s="75"/>
      <c r="I110" s="76"/>
      <c r="J110" s="70"/>
      <c r="K110" s="71"/>
    </row>
    <row r="111" spans="2:11" ht="37.5" customHeight="1" x14ac:dyDescent="0.15">
      <c r="B111" s="64" t="e">
        <f t="shared" si="7"/>
        <v>#VALUE!</v>
      </c>
      <c r="C111" s="65" t="s">
        <v>198</v>
      </c>
      <c r="D111" s="67"/>
      <c r="E111" s="67"/>
      <c r="F111" s="67"/>
      <c r="G111" s="67"/>
      <c r="H111" s="68"/>
      <c r="I111" s="69"/>
      <c r="J111" s="70"/>
      <c r="K111" s="71"/>
    </row>
    <row r="112" spans="2:11" ht="37.5" customHeight="1" x14ac:dyDescent="0.15">
      <c r="B112" s="64" t="e">
        <f t="shared" si="7"/>
        <v>#VALUE!</v>
      </c>
      <c r="C112" s="72" t="s">
        <v>199</v>
      </c>
      <c r="D112" s="74"/>
      <c r="E112" s="74"/>
      <c r="F112" s="74"/>
      <c r="G112" s="74"/>
      <c r="H112" s="75"/>
      <c r="I112" s="76"/>
      <c r="J112" s="70"/>
      <c r="K112" s="71"/>
    </row>
    <row r="113" spans="2:11" ht="37.5" customHeight="1" x14ac:dyDescent="0.15">
      <c r="B113" s="64" t="e">
        <f t="shared" si="7"/>
        <v>#VALUE!</v>
      </c>
      <c r="C113" s="65" t="s">
        <v>200</v>
      </c>
      <c r="D113" s="67"/>
      <c r="E113" s="67"/>
      <c r="F113" s="67"/>
      <c r="G113" s="67"/>
      <c r="H113" s="68"/>
      <c r="I113" s="69"/>
      <c r="J113" s="70"/>
      <c r="K113" s="71"/>
    </row>
    <row r="114" spans="2:11" ht="37.5" customHeight="1" x14ac:dyDescent="0.15">
      <c r="B114" s="64" t="e">
        <f t="shared" si="7"/>
        <v>#VALUE!</v>
      </c>
      <c r="C114" s="72" t="s">
        <v>201</v>
      </c>
      <c r="D114" s="74"/>
      <c r="E114" s="74"/>
      <c r="F114" s="74"/>
      <c r="G114" s="74"/>
      <c r="H114" s="75"/>
      <c r="I114" s="76"/>
      <c r="J114" s="70"/>
      <c r="K114" s="71"/>
    </row>
    <row r="115" spans="2:11" ht="37.5" customHeight="1" x14ac:dyDescent="0.15">
      <c r="B115" s="64" t="e">
        <f t="shared" si="7"/>
        <v>#VALUE!</v>
      </c>
      <c r="C115" s="65" t="s">
        <v>202</v>
      </c>
      <c r="D115" s="67"/>
      <c r="E115" s="67"/>
      <c r="F115" s="67"/>
      <c r="G115" s="67"/>
      <c r="H115" s="68"/>
      <c r="I115" s="69"/>
      <c r="J115" s="70"/>
      <c r="K115" s="71"/>
    </row>
    <row r="116" spans="2:11" ht="37.5" customHeight="1" x14ac:dyDescent="0.15">
      <c r="B116" s="64" t="e">
        <f t="shared" si="7"/>
        <v>#VALUE!</v>
      </c>
      <c r="C116" s="72" t="s">
        <v>203</v>
      </c>
      <c r="D116" s="74"/>
      <c r="E116" s="74"/>
      <c r="F116" s="74"/>
      <c r="G116" s="74"/>
      <c r="H116" s="75"/>
      <c r="I116" s="76"/>
      <c r="J116" s="70"/>
      <c r="K116" s="71"/>
    </row>
    <row r="117" spans="2:11" ht="37.5" customHeight="1" x14ac:dyDescent="0.15">
      <c r="B117" s="64" t="e">
        <f t="shared" si="7"/>
        <v>#VALUE!</v>
      </c>
      <c r="C117" s="65" t="s">
        <v>204</v>
      </c>
      <c r="D117" s="67"/>
      <c r="E117" s="67"/>
      <c r="F117" s="67"/>
      <c r="G117" s="67"/>
      <c r="H117" s="68"/>
      <c r="I117" s="69"/>
      <c r="J117" s="70"/>
      <c r="K117" s="71"/>
    </row>
    <row r="118" spans="2:11" ht="37.5" customHeight="1" x14ac:dyDescent="0.15">
      <c r="B118" s="64" t="e">
        <f t="shared" si="7"/>
        <v>#VALUE!</v>
      </c>
      <c r="C118" s="72" t="s">
        <v>205</v>
      </c>
      <c r="D118" s="74"/>
      <c r="E118" s="74"/>
      <c r="F118" s="74"/>
      <c r="G118" s="74"/>
      <c r="H118" s="75"/>
      <c r="I118" s="76"/>
      <c r="J118" s="70"/>
      <c r="K118" s="71"/>
    </row>
    <row r="119" spans="2:11" ht="37.5" customHeight="1" x14ac:dyDescent="0.15">
      <c r="B119" s="64" t="e">
        <f t="shared" si="7"/>
        <v>#VALUE!</v>
      </c>
      <c r="C119" s="65" t="s">
        <v>206</v>
      </c>
      <c r="D119" s="67"/>
      <c r="E119" s="67"/>
      <c r="F119" s="67"/>
      <c r="G119" s="67"/>
      <c r="H119" s="68"/>
      <c r="I119" s="69"/>
      <c r="J119" s="70"/>
      <c r="K119" s="71"/>
    </row>
    <row r="120" spans="2:11" ht="37.5" customHeight="1" x14ac:dyDescent="0.15">
      <c r="B120" s="64" t="e">
        <f t="shared" si="7"/>
        <v>#VALUE!</v>
      </c>
      <c r="C120" s="72" t="s">
        <v>207</v>
      </c>
      <c r="D120" s="74"/>
      <c r="E120" s="74"/>
      <c r="F120" s="74"/>
      <c r="G120" s="74"/>
      <c r="H120" s="75"/>
      <c r="I120" s="76"/>
      <c r="J120" s="70"/>
      <c r="K120" s="71"/>
    </row>
    <row r="121" spans="2:11" ht="37.5" customHeight="1" x14ac:dyDescent="0.15">
      <c r="B121" s="64" t="e">
        <f t="shared" si="7"/>
        <v>#VALUE!</v>
      </c>
      <c r="C121" s="65" t="s">
        <v>208</v>
      </c>
      <c r="D121" s="67"/>
      <c r="E121" s="67"/>
      <c r="F121" s="67"/>
      <c r="G121" s="67"/>
      <c r="H121" s="68"/>
      <c r="I121" s="69"/>
      <c r="J121" s="70"/>
      <c r="K121" s="71"/>
    </row>
    <row r="122" spans="2:11" ht="37.5" customHeight="1" x14ac:dyDescent="0.15">
      <c r="B122" s="64" t="e">
        <f t="shared" si="7"/>
        <v>#VALUE!</v>
      </c>
      <c r="C122" s="72" t="s">
        <v>209</v>
      </c>
      <c r="D122" s="74"/>
      <c r="E122" s="74"/>
      <c r="F122" s="74"/>
      <c r="G122" s="74"/>
      <c r="H122" s="75"/>
      <c r="I122" s="76"/>
      <c r="J122" s="70"/>
      <c r="K122" s="71"/>
    </row>
    <row r="123" spans="2:11" ht="37.5" customHeight="1" x14ac:dyDescent="0.15">
      <c r="B123" s="64" t="e">
        <f t="shared" si="7"/>
        <v>#VALUE!</v>
      </c>
      <c r="C123" s="65" t="s">
        <v>210</v>
      </c>
      <c r="D123" s="67"/>
      <c r="E123" s="67"/>
      <c r="F123" s="67"/>
      <c r="G123" s="67"/>
      <c r="H123" s="68"/>
      <c r="I123" s="69"/>
      <c r="J123" s="70"/>
      <c r="K123" s="71"/>
    </row>
    <row r="124" spans="2:11" ht="37.5" customHeight="1" x14ac:dyDescent="0.15">
      <c r="B124" s="64" t="e">
        <f t="shared" si="7"/>
        <v>#VALUE!</v>
      </c>
      <c r="C124" s="72" t="s">
        <v>211</v>
      </c>
      <c r="D124" s="74"/>
      <c r="E124" s="74"/>
      <c r="F124" s="74"/>
      <c r="G124" s="74"/>
      <c r="H124" s="75"/>
      <c r="I124" s="76"/>
      <c r="J124" s="70"/>
      <c r="K124" s="71"/>
    </row>
    <row r="125" spans="2:11" ht="37.5" customHeight="1" x14ac:dyDescent="0.15">
      <c r="B125" s="64" t="e">
        <f t="shared" si="7"/>
        <v>#VALUE!</v>
      </c>
      <c r="C125" s="65" t="s">
        <v>212</v>
      </c>
      <c r="D125" s="67"/>
      <c r="E125" s="67"/>
      <c r="F125" s="67"/>
      <c r="G125" s="67"/>
      <c r="H125" s="68"/>
      <c r="I125" s="69"/>
      <c r="J125" s="70"/>
      <c r="K125" s="71"/>
    </row>
    <row r="126" spans="2:11" ht="37.5" customHeight="1" x14ac:dyDescent="0.15">
      <c r="B126" s="64" t="e">
        <f t="shared" si="7"/>
        <v>#VALUE!</v>
      </c>
      <c r="C126" s="72" t="s">
        <v>213</v>
      </c>
      <c r="D126" s="74"/>
      <c r="E126" s="74"/>
      <c r="F126" s="74"/>
      <c r="G126" s="74"/>
      <c r="H126" s="75"/>
      <c r="I126" s="76"/>
      <c r="J126" s="70"/>
      <c r="K126" s="71"/>
    </row>
    <row r="127" spans="2:11" ht="37.5" customHeight="1" x14ac:dyDescent="0.15">
      <c r="B127" s="64" t="e">
        <f t="shared" si="7"/>
        <v>#VALUE!</v>
      </c>
      <c r="C127" s="65" t="s">
        <v>214</v>
      </c>
      <c r="D127" s="67"/>
      <c r="E127" s="67"/>
      <c r="F127" s="67"/>
      <c r="G127" s="67"/>
      <c r="H127" s="68"/>
      <c r="I127" s="69"/>
      <c r="J127" s="70"/>
      <c r="K127" s="71"/>
    </row>
    <row r="128" spans="2:11" ht="37.5" customHeight="1" x14ac:dyDescent="0.15">
      <c r="B128" s="64" t="e">
        <f t="shared" si="7"/>
        <v>#VALUE!</v>
      </c>
      <c r="C128" s="72" t="s">
        <v>215</v>
      </c>
      <c r="D128" s="74"/>
      <c r="E128" s="74"/>
      <c r="F128" s="74"/>
      <c r="G128" s="74"/>
      <c r="H128" s="75"/>
      <c r="I128" s="76"/>
      <c r="J128" s="70"/>
      <c r="K128" s="71"/>
    </row>
    <row r="129" spans="2:11" ht="37.5" customHeight="1" x14ac:dyDescent="0.15">
      <c r="B129" s="64" t="e">
        <f t="shared" si="7"/>
        <v>#VALUE!</v>
      </c>
      <c r="C129" s="65" t="s">
        <v>216</v>
      </c>
      <c r="D129" s="67"/>
      <c r="E129" s="67"/>
      <c r="F129" s="67"/>
      <c r="G129" s="67"/>
      <c r="H129" s="68"/>
      <c r="I129" s="69"/>
      <c r="J129" s="70"/>
      <c r="K129" s="71"/>
    </row>
    <row r="130" spans="2:11" ht="37.5" customHeight="1" x14ac:dyDescent="0.15">
      <c r="B130" s="64" t="e">
        <f t="shared" si="7"/>
        <v>#VALUE!</v>
      </c>
      <c r="C130" s="72" t="s">
        <v>217</v>
      </c>
      <c r="D130" s="74"/>
      <c r="E130" s="74"/>
      <c r="F130" s="74"/>
      <c r="G130" s="74"/>
      <c r="H130" s="75"/>
      <c r="I130" s="76"/>
      <c r="J130" s="70"/>
      <c r="K130" s="71"/>
    </row>
    <row r="131" spans="2:11" ht="37.5" customHeight="1" x14ac:dyDescent="0.15">
      <c r="B131" s="64" t="e">
        <f t="shared" si="7"/>
        <v>#VALUE!</v>
      </c>
      <c r="C131" s="65" t="s">
        <v>218</v>
      </c>
      <c r="D131" s="67"/>
      <c r="E131" s="67"/>
      <c r="F131" s="67"/>
      <c r="G131" s="67"/>
      <c r="H131" s="68"/>
      <c r="I131" s="69"/>
      <c r="J131" s="70"/>
      <c r="K131" s="71"/>
    </row>
    <row r="132" spans="2:11" ht="37.5" customHeight="1" x14ac:dyDescent="0.15">
      <c r="B132" s="64" t="e">
        <f t="shared" si="7"/>
        <v>#VALUE!</v>
      </c>
      <c r="C132" s="72" t="s">
        <v>219</v>
      </c>
      <c r="D132" s="74"/>
      <c r="E132" s="74"/>
      <c r="F132" s="74"/>
      <c r="G132" s="74"/>
      <c r="H132" s="75"/>
      <c r="I132" s="76"/>
      <c r="J132" s="70"/>
      <c r="K132" s="71"/>
    </row>
    <row r="133" spans="2:11" ht="37.5" customHeight="1" x14ac:dyDescent="0.15">
      <c r="B133" s="64" t="e">
        <f t="shared" si="7"/>
        <v>#VALUE!</v>
      </c>
      <c r="C133" s="65" t="s">
        <v>220</v>
      </c>
      <c r="D133" s="67"/>
      <c r="E133" s="67"/>
      <c r="F133" s="67"/>
      <c r="G133" s="67"/>
      <c r="H133" s="68"/>
      <c r="I133" s="69"/>
      <c r="J133" s="70"/>
      <c r="K133" s="71"/>
    </row>
    <row r="134" spans="2:11" ht="37.5" customHeight="1" x14ac:dyDescent="0.15">
      <c r="B134" s="64" t="e">
        <f t="shared" si="7"/>
        <v>#VALUE!</v>
      </c>
      <c r="C134" s="72" t="s">
        <v>221</v>
      </c>
      <c r="D134" s="74"/>
      <c r="E134" s="74"/>
      <c r="F134" s="74"/>
      <c r="G134" s="74"/>
      <c r="H134" s="75"/>
      <c r="I134" s="76"/>
      <c r="J134" s="70"/>
      <c r="K134" s="71"/>
    </row>
    <row r="135" spans="2:11" ht="37.5" customHeight="1" x14ac:dyDescent="0.15">
      <c r="B135" s="64" t="e">
        <f t="shared" si="7"/>
        <v>#VALUE!</v>
      </c>
      <c r="C135" s="65" t="s">
        <v>222</v>
      </c>
      <c r="D135" s="67"/>
      <c r="E135" s="67"/>
      <c r="F135" s="67"/>
      <c r="G135" s="67"/>
      <c r="H135" s="68"/>
      <c r="I135" s="69"/>
      <c r="J135" s="70"/>
      <c r="K135" s="71"/>
    </row>
    <row r="136" spans="2:11" ht="37.5" customHeight="1" x14ac:dyDescent="0.15">
      <c r="B136" s="64" t="e">
        <f t="shared" si="7"/>
        <v>#VALUE!</v>
      </c>
      <c r="C136" s="72" t="s">
        <v>223</v>
      </c>
      <c r="D136" s="74"/>
      <c r="E136" s="74"/>
      <c r="F136" s="74"/>
      <c r="G136" s="74"/>
      <c r="H136" s="75"/>
      <c r="I136" s="76"/>
      <c r="J136" s="70"/>
      <c r="K136" s="71"/>
    </row>
    <row r="137" spans="2:11" ht="37.5" customHeight="1" x14ac:dyDescent="0.15">
      <c r="B137" s="64" t="e">
        <f t="shared" si="7"/>
        <v>#VALUE!</v>
      </c>
      <c r="C137" s="65" t="s">
        <v>224</v>
      </c>
      <c r="D137" s="67"/>
      <c r="E137" s="67"/>
      <c r="F137" s="67"/>
      <c r="G137" s="67"/>
      <c r="H137" s="68"/>
      <c r="I137" s="69"/>
      <c r="J137" s="70"/>
      <c r="K137" s="71"/>
    </row>
    <row r="138" spans="2:11" ht="37.5" customHeight="1" x14ac:dyDescent="0.15">
      <c r="B138" s="64" t="e">
        <f t="shared" si="7"/>
        <v>#VALUE!</v>
      </c>
      <c r="C138" s="72" t="s">
        <v>225</v>
      </c>
      <c r="D138" s="74"/>
      <c r="E138" s="74"/>
      <c r="F138" s="74"/>
      <c r="G138" s="74"/>
      <c r="H138" s="75"/>
      <c r="I138" s="76"/>
      <c r="J138" s="70"/>
      <c r="K138" s="71"/>
    </row>
    <row r="139" spans="2:11" ht="37.5" customHeight="1" x14ac:dyDescent="0.15">
      <c r="B139" s="64" t="e">
        <f t="shared" si="7"/>
        <v>#VALUE!</v>
      </c>
      <c r="C139" s="65" t="s">
        <v>226</v>
      </c>
      <c r="D139" s="67"/>
      <c r="E139" s="67"/>
      <c r="F139" s="67"/>
      <c r="G139" s="67"/>
      <c r="H139" s="68"/>
      <c r="I139" s="69"/>
      <c r="J139" s="70"/>
      <c r="K139" s="71"/>
    </row>
    <row r="140" spans="2:11" ht="37.5" customHeight="1" x14ac:dyDescent="0.15">
      <c r="B140" s="64" t="e">
        <f t="shared" si="7"/>
        <v>#VALUE!</v>
      </c>
      <c r="C140" s="72" t="s">
        <v>227</v>
      </c>
      <c r="D140" s="74"/>
      <c r="E140" s="74"/>
      <c r="F140" s="74"/>
      <c r="G140" s="74"/>
      <c r="H140" s="75"/>
      <c r="I140" s="76"/>
      <c r="J140" s="70"/>
      <c r="K140" s="71"/>
    </row>
    <row r="141" spans="2:11" ht="37.5" customHeight="1" x14ac:dyDescent="0.15">
      <c r="B141" s="64" t="e">
        <f t="shared" si="7"/>
        <v>#VALUE!</v>
      </c>
      <c r="C141" s="65" t="s">
        <v>228</v>
      </c>
      <c r="D141" s="67"/>
      <c r="E141" s="67"/>
      <c r="F141" s="67"/>
      <c r="G141" s="67"/>
      <c r="H141" s="68"/>
      <c r="I141" s="69"/>
      <c r="J141" s="70"/>
      <c r="K141" s="71"/>
    </row>
    <row r="142" spans="2:11" ht="37.5" customHeight="1" x14ac:dyDescent="0.15">
      <c r="B142" s="64" t="e">
        <f t="shared" si="7"/>
        <v>#VALUE!</v>
      </c>
      <c r="C142" s="72" t="s">
        <v>229</v>
      </c>
      <c r="D142" s="74"/>
      <c r="E142" s="74"/>
      <c r="F142" s="74"/>
      <c r="G142" s="74"/>
      <c r="H142" s="75"/>
      <c r="I142" s="76"/>
      <c r="J142" s="70"/>
      <c r="K142" s="71"/>
    </row>
    <row r="143" spans="2:11" ht="37.5" customHeight="1" x14ac:dyDescent="0.15">
      <c r="B143" s="64" t="e">
        <f t="shared" si="7"/>
        <v>#VALUE!</v>
      </c>
      <c r="C143" s="65" t="s">
        <v>230</v>
      </c>
      <c r="D143" s="67"/>
      <c r="E143" s="67"/>
      <c r="F143" s="67"/>
      <c r="G143" s="67"/>
      <c r="H143" s="68"/>
      <c r="I143" s="69"/>
      <c r="J143" s="70"/>
      <c r="K143" s="71"/>
    </row>
    <row r="144" spans="2:11" ht="37.5" customHeight="1" x14ac:dyDescent="0.15">
      <c r="B144" s="64" t="e">
        <f t="shared" si="7"/>
        <v>#VALUE!</v>
      </c>
      <c r="C144" s="72" t="s">
        <v>231</v>
      </c>
      <c r="D144" s="74"/>
      <c r="E144" s="74"/>
      <c r="F144" s="74"/>
      <c r="G144" s="74"/>
      <c r="H144" s="75"/>
      <c r="I144" s="76"/>
      <c r="J144" s="70"/>
      <c r="K144" s="71"/>
    </row>
    <row r="145" spans="2:11" ht="37.5" customHeight="1" x14ac:dyDescent="0.15">
      <c r="B145" s="64" t="e">
        <f t="shared" si="7"/>
        <v>#VALUE!</v>
      </c>
      <c r="C145" s="65" t="s">
        <v>232</v>
      </c>
      <c r="D145" s="67"/>
      <c r="E145" s="67"/>
      <c r="F145" s="67"/>
      <c r="G145" s="67"/>
      <c r="H145" s="68"/>
      <c r="I145" s="69"/>
      <c r="J145" s="70"/>
      <c r="K145" s="71"/>
    </row>
    <row r="146" spans="2:11" ht="37.5" customHeight="1" x14ac:dyDescent="0.15">
      <c r="B146" s="64" t="e">
        <f t="shared" si="7"/>
        <v>#VALUE!</v>
      </c>
      <c r="C146" s="72" t="s">
        <v>233</v>
      </c>
      <c r="D146" s="74"/>
      <c r="E146" s="74"/>
      <c r="F146" s="74"/>
      <c r="G146" s="74"/>
      <c r="H146" s="75"/>
      <c r="I146" s="76"/>
      <c r="J146" s="70"/>
      <c r="K146" s="71"/>
    </row>
    <row r="147" spans="2:11" ht="37.5" customHeight="1" x14ac:dyDescent="0.15">
      <c r="B147" s="64" t="e">
        <f t="shared" si="7"/>
        <v>#VALUE!</v>
      </c>
      <c r="C147" s="65" t="s">
        <v>234</v>
      </c>
      <c r="D147" s="67"/>
      <c r="E147" s="67"/>
      <c r="F147" s="67"/>
      <c r="G147" s="67"/>
      <c r="H147" s="68"/>
      <c r="I147" s="69"/>
      <c r="J147" s="70"/>
      <c r="K147" s="71"/>
    </row>
    <row r="148" spans="2:11" ht="37.5" customHeight="1" x14ac:dyDescent="0.15">
      <c r="B148" s="64" t="e">
        <f t="shared" si="7"/>
        <v>#VALUE!</v>
      </c>
      <c r="C148" s="72" t="s">
        <v>235</v>
      </c>
      <c r="D148" s="74"/>
      <c r="E148" s="74"/>
      <c r="F148" s="74"/>
      <c r="G148" s="74"/>
      <c r="H148" s="75"/>
      <c r="I148" s="76"/>
      <c r="J148" s="70"/>
      <c r="K148" s="71"/>
    </row>
    <row r="149" spans="2:11" ht="37.5" customHeight="1" x14ac:dyDescent="0.15">
      <c r="B149" s="64" t="e">
        <f t="shared" si="7"/>
        <v>#VALUE!</v>
      </c>
      <c r="C149" s="65" t="s">
        <v>236</v>
      </c>
      <c r="D149" s="67"/>
      <c r="E149" s="67"/>
      <c r="F149" s="67"/>
      <c r="G149" s="67"/>
      <c r="H149" s="68"/>
      <c r="I149" s="69"/>
      <c r="J149" s="70"/>
      <c r="K149" s="71"/>
    </row>
    <row r="150" spans="2:11" ht="37.5" customHeight="1" x14ac:dyDescent="0.15">
      <c r="B150" s="64" t="e">
        <f t="shared" si="7"/>
        <v>#VALUE!</v>
      </c>
      <c r="C150" s="72" t="s">
        <v>237</v>
      </c>
      <c r="D150" s="74"/>
      <c r="E150" s="74"/>
      <c r="F150" s="74"/>
      <c r="G150" s="74"/>
      <c r="H150" s="75"/>
      <c r="I150" s="76"/>
      <c r="J150" s="70"/>
      <c r="K150" s="71"/>
    </row>
    <row r="151" spans="2:11" ht="37.5" customHeight="1" x14ac:dyDescent="0.15">
      <c r="B151" s="64" t="e">
        <f t="shared" si="7"/>
        <v>#VALUE!</v>
      </c>
      <c r="C151" s="65" t="s">
        <v>238</v>
      </c>
      <c r="D151" s="67"/>
      <c r="E151" s="67"/>
      <c r="F151" s="67"/>
      <c r="G151" s="67"/>
      <c r="H151" s="68"/>
      <c r="I151" s="69"/>
      <c r="J151" s="70"/>
      <c r="K151" s="71"/>
    </row>
    <row r="152" spans="2:11" ht="37.5" customHeight="1" x14ac:dyDescent="0.15">
      <c r="B152" s="64" t="e">
        <f t="shared" si="7"/>
        <v>#VALUE!</v>
      </c>
      <c r="C152" s="72" t="s">
        <v>239</v>
      </c>
      <c r="D152" s="74"/>
      <c r="E152" s="74"/>
      <c r="F152" s="74"/>
      <c r="G152" s="74"/>
      <c r="H152" s="75"/>
      <c r="I152" s="76"/>
      <c r="J152" s="70"/>
      <c r="K152" s="71"/>
    </row>
    <row r="153" spans="2:11" ht="37.5" customHeight="1" x14ac:dyDescent="0.15">
      <c r="B153" s="64" t="e">
        <f t="shared" si="7"/>
        <v>#VALUE!</v>
      </c>
      <c r="C153" s="65" t="s">
        <v>240</v>
      </c>
      <c r="D153" s="67"/>
      <c r="E153" s="67"/>
      <c r="F153" s="67"/>
      <c r="G153" s="67"/>
      <c r="H153" s="68"/>
      <c r="I153" s="69"/>
      <c r="J153" s="70"/>
      <c r="K153" s="71"/>
    </row>
    <row r="154" spans="2:11" ht="37.5" customHeight="1" x14ac:dyDescent="0.15">
      <c r="B154" s="64" t="e">
        <f t="shared" si="7"/>
        <v>#VALUE!</v>
      </c>
      <c r="C154" s="72" t="s">
        <v>241</v>
      </c>
      <c r="D154" s="74"/>
      <c r="E154" s="74"/>
      <c r="F154" s="74"/>
      <c r="G154" s="74"/>
      <c r="H154" s="75"/>
      <c r="I154" s="76"/>
      <c r="J154" s="70"/>
      <c r="K154" s="71"/>
    </row>
    <row r="155" spans="2:11" ht="37.5" customHeight="1" x14ac:dyDescent="0.15">
      <c r="B155" s="64" t="e">
        <f t="shared" si="7"/>
        <v>#VALUE!</v>
      </c>
      <c r="C155" s="65" t="s">
        <v>242</v>
      </c>
      <c r="D155" s="67"/>
      <c r="E155" s="67"/>
      <c r="F155" s="67"/>
      <c r="G155" s="67"/>
      <c r="H155" s="68"/>
      <c r="I155" s="69"/>
      <c r="J155" s="70"/>
      <c r="K155" s="71"/>
    </row>
    <row r="156" spans="2:11" ht="37.5" customHeight="1" x14ac:dyDescent="0.15">
      <c r="B156" s="64" t="e">
        <f t="shared" si="7"/>
        <v>#VALUE!</v>
      </c>
      <c r="C156" s="72" t="s">
        <v>243</v>
      </c>
      <c r="D156" s="74"/>
      <c r="E156" s="74"/>
      <c r="F156" s="74"/>
      <c r="G156" s="74"/>
      <c r="H156" s="75"/>
      <c r="I156" s="76"/>
      <c r="J156" s="70"/>
      <c r="K156" s="71"/>
    </row>
    <row r="157" spans="2:11" ht="37.5" customHeight="1" x14ac:dyDescent="0.15">
      <c r="B157" s="64" t="e">
        <f t="shared" si="7"/>
        <v>#VALUE!</v>
      </c>
      <c r="C157" s="65" t="s">
        <v>244</v>
      </c>
      <c r="D157" s="67"/>
      <c r="E157" s="67"/>
      <c r="F157" s="67"/>
      <c r="G157" s="67"/>
      <c r="H157" s="68"/>
      <c r="I157" s="69"/>
      <c r="J157" s="70"/>
      <c r="K157" s="71"/>
    </row>
    <row r="158" spans="2:11" ht="37.5" customHeight="1" x14ac:dyDescent="0.15">
      <c r="B158" s="64" t="e">
        <f t="shared" si="7"/>
        <v>#VALUE!</v>
      </c>
      <c r="C158" s="72" t="s">
        <v>245</v>
      </c>
      <c r="D158" s="74"/>
      <c r="E158" s="74"/>
      <c r="F158" s="74"/>
      <c r="G158" s="74"/>
      <c r="H158" s="75"/>
      <c r="I158" s="76"/>
      <c r="J158" s="70"/>
      <c r="K158" s="71"/>
    </row>
    <row r="159" spans="2:11" ht="37.5" customHeight="1" x14ac:dyDescent="0.15">
      <c r="B159" s="64" t="e">
        <f t="shared" si="7"/>
        <v>#VALUE!</v>
      </c>
      <c r="C159" s="65" t="s">
        <v>246</v>
      </c>
      <c r="D159" s="67"/>
      <c r="E159" s="67"/>
      <c r="F159" s="67"/>
      <c r="G159" s="67"/>
      <c r="H159" s="68"/>
      <c r="I159" s="69"/>
      <c r="J159" s="70"/>
      <c r="K159" s="71"/>
    </row>
    <row r="160" spans="2:11" ht="37.5" customHeight="1" x14ac:dyDescent="0.15">
      <c r="B160" s="64" t="e">
        <f t="shared" si="7"/>
        <v>#VALUE!</v>
      </c>
      <c r="C160" s="72" t="s">
        <v>247</v>
      </c>
      <c r="D160" s="74"/>
      <c r="E160" s="74"/>
      <c r="F160" s="74"/>
      <c r="G160" s="74"/>
      <c r="H160" s="75"/>
      <c r="I160" s="76"/>
      <c r="J160" s="70"/>
      <c r="K160" s="71"/>
    </row>
    <row r="161" spans="2:11" ht="37.5" customHeight="1" x14ac:dyDescent="0.15">
      <c r="B161" s="64" t="e">
        <f t="shared" si="7"/>
        <v>#VALUE!</v>
      </c>
      <c r="C161" s="65" t="s">
        <v>248</v>
      </c>
      <c r="D161" s="67"/>
      <c r="E161" s="67"/>
      <c r="F161" s="67"/>
      <c r="G161" s="67"/>
      <c r="H161" s="68"/>
      <c r="I161" s="69"/>
      <c r="J161" s="70"/>
      <c r="K161" s="71"/>
    </row>
    <row r="162" spans="2:11" ht="37.5" customHeight="1" x14ac:dyDescent="0.15">
      <c r="B162" s="64" t="e">
        <f t="shared" si="7"/>
        <v>#VALUE!</v>
      </c>
      <c r="C162" s="72" t="s">
        <v>249</v>
      </c>
      <c r="D162" s="74"/>
      <c r="E162" s="74"/>
      <c r="F162" s="74"/>
      <c r="G162" s="74"/>
      <c r="H162" s="75"/>
      <c r="I162" s="76"/>
      <c r="J162" s="70"/>
      <c r="K162" s="71"/>
    </row>
    <row r="163" spans="2:11" ht="37.5" customHeight="1" x14ac:dyDescent="0.15">
      <c r="B163" s="64" t="e">
        <f t="shared" si="7"/>
        <v>#VALUE!</v>
      </c>
      <c r="C163" s="65" t="s">
        <v>250</v>
      </c>
      <c r="D163" s="67"/>
      <c r="E163" s="67"/>
      <c r="F163" s="67"/>
      <c r="G163" s="67"/>
      <c r="H163" s="68"/>
      <c r="I163" s="69"/>
      <c r="J163" s="70"/>
      <c r="K163" s="71"/>
    </row>
    <row r="164" spans="2:11" ht="37.5" customHeight="1" x14ac:dyDescent="0.15">
      <c r="B164" s="64" t="e">
        <f t="shared" si="7"/>
        <v>#VALUE!</v>
      </c>
      <c r="C164" s="72" t="s">
        <v>251</v>
      </c>
      <c r="D164" s="74"/>
      <c r="E164" s="74"/>
      <c r="F164" s="74"/>
      <c r="G164" s="74"/>
      <c r="H164" s="75"/>
      <c r="I164" s="76"/>
      <c r="J164" s="70"/>
      <c r="K164" s="71"/>
    </row>
    <row r="165" spans="2:11" ht="37.5" customHeight="1" x14ac:dyDescent="0.15">
      <c r="B165" s="64" t="e">
        <f t="shared" si="7"/>
        <v>#VALUE!</v>
      </c>
      <c r="C165" s="65" t="s">
        <v>252</v>
      </c>
      <c r="D165" s="67"/>
      <c r="E165" s="67"/>
      <c r="F165" s="67"/>
      <c r="G165" s="67"/>
      <c r="H165" s="68"/>
      <c r="I165" s="69"/>
      <c r="J165" s="70"/>
      <c r="K165" s="71"/>
    </row>
    <row r="166" spans="2:11" ht="37.5" customHeight="1" x14ac:dyDescent="0.15">
      <c r="B166" s="64" t="e">
        <f t="shared" si="7"/>
        <v>#VALUE!</v>
      </c>
      <c r="C166" s="72" t="s">
        <v>253</v>
      </c>
      <c r="D166" s="74"/>
      <c r="E166" s="74"/>
      <c r="F166" s="74"/>
      <c r="G166" s="74"/>
      <c r="H166" s="75"/>
      <c r="I166" s="76"/>
      <c r="J166" s="70"/>
      <c r="K166" s="71"/>
    </row>
    <row r="167" spans="2:11" ht="37.5" customHeight="1" x14ac:dyDescent="0.15">
      <c r="B167" s="64" t="e">
        <f t="shared" si="7"/>
        <v>#VALUE!</v>
      </c>
      <c r="C167" s="65" t="s">
        <v>254</v>
      </c>
      <c r="D167" s="67"/>
      <c r="E167" s="67"/>
      <c r="F167" s="67"/>
      <c r="G167" s="67"/>
      <c r="H167" s="68"/>
      <c r="I167" s="69"/>
      <c r="J167" s="70"/>
      <c r="K167" s="71"/>
    </row>
    <row r="168" spans="2:11" ht="37.5" customHeight="1" x14ac:dyDescent="0.15">
      <c r="B168" s="64" t="e">
        <f t="shared" si="7"/>
        <v>#VALUE!</v>
      </c>
      <c r="C168" s="72" t="s">
        <v>255</v>
      </c>
      <c r="D168" s="74"/>
      <c r="E168" s="74"/>
      <c r="F168" s="74"/>
      <c r="G168" s="74"/>
      <c r="H168" s="75"/>
      <c r="I168" s="76"/>
      <c r="J168" s="70"/>
      <c r="K168" s="71"/>
    </row>
    <row r="169" spans="2:11" ht="37.5" customHeight="1" x14ac:dyDescent="0.15">
      <c r="B169" s="64" t="e">
        <f t="shared" si="7"/>
        <v>#VALUE!</v>
      </c>
      <c r="C169" s="65" t="s">
        <v>256</v>
      </c>
      <c r="D169" s="67"/>
      <c r="E169" s="67"/>
      <c r="F169" s="67"/>
      <c r="G169" s="67"/>
      <c r="H169" s="68"/>
      <c r="I169" s="69"/>
      <c r="J169" s="70"/>
      <c r="K169" s="71"/>
    </row>
    <row r="170" spans="2:11" ht="37.5" customHeight="1" x14ac:dyDescent="0.15">
      <c r="B170" s="64" t="e">
        <f t="shared" si="7"/>
        <v>#VALUE!</v>
      </c>
      <c r="C170" s="72" t="s">
        <v>257</v>
      </c>
      <c r="D170" s="74"/>
      <c r="E170" s="74"/>
      <c r="F170" s="74"/>
      <c r="G170" s="74"/>
      <c r="H170" s="75"/>
      <c r="I170" s="76"/>
      <c r="J170" s="70"/>
      <c r="K170" s="71"/>
    </row>
    <row r="171" spans="2:11" ht="37.5" customHeight="1" x14ac:dyDescent="0.15">
      <c r="B171" s="64" t="e">
        <f t="shared" si="7"/>
        <v>#VALUE!</v>
      </c>
      <c r="C171" s="65" t="s">
        <v>258</v>
      </c>
      <c r="D171" s="67"/>
      <c r="E171" s="67"/>
      <c r="F171" s="67"/>
      <c r="G171" s="67"/>
      <c r="H171" s="68"/>
      <c r="I171" s="69"/>
      <c r="J171" s="70"/>
      <c r="K171" s="71"/>
    </row>
    <row r="172" spans="2:11" ht="37.5" customHeight="1" x14ac:dyDescent="0.15">
      <c r="B172" s="64" t="e">
        <f t="shared" si="7"/>
        <v>#VALUE!</v>
      </c>
      <c r="C172" s="72" t="s">
        <v>259</v>
      </c>
      <c r="D172" s="74"/>
      <c r="E172" s="74"/>
      <c r="F172" s="74"/>
      <c r="G172" s="74"/>
      <c r="H172" s="75"/>
      <c r="I172" s="76"/>
      <c r="J172" s="70"/>
      <c r="K172" s="71"/>
    </row>
    <row r="173" spans="2:11" ht="37.5" customHeight="1" x14ac:dyDescent="0.15">
      <c r="B173" s="64" t="e">
        <f t="shared" si="7"/>
        <v>#VALUE!</v>
      </c>
      <c r="C173" s="65" t="s">
        <v>260</v>
      </c>
      <c r="D173" s="67"/>
      <c r="E173" s="67"/>
      <c r="F173" s="67"/>
      <c r="G173" s="67"/>
      <c r="H173" s="68"/>
      <c r="I173" s="69"/>
      <c r="J173" s="70"/>
      <c r="K173" s="71"/>
    </row>
    <row r="174" spans="2:11" ht="37.5" customHeight="1" x14ac:dyDescent="0.15">
      <c r="B174" s="64" t="e">
        <f t="shared" si="7"/>
        <v>#VALUE!</v>
      </c>
      <c r="C174" s="72" t="s">
        <v>261</v>
      </c>
      <c r="D174" s="74"/>
      <c r="E174" s="74"/>
      <c r="F174" s="74"/>
      <c r="G174" s="74"/>
      <c r="H174" s="75"/>
      <c r="I174" s="76"/>
      <c r="J174" s="70"/>
      <c r="K174" s="71"/>
    </row>
    <row r="175" spans="2:11" ht="37.5" customHeight="1" x14ac:dyDescent="0.15">
      <c r="B175" s="64" t="e">
        <f t="shared" si="7"/>
        <v>#VALUE!</v>
      </c>
      <c r="C175" s="65" t="s">
        <v>262</v>
      </c>
      <c r="D175" s="67"/>
      <c r="E175" s="67"/>
      <c r="F175" s="67"/>
      <c r="G175" s="67"/>
      <c r="H175" s="68"/>
      <c r="I175" s="69"/>
      <c r="J175" s="70"/>
      <c r="K175" s="71"/>
    </row>
    <row r="176" spans="2:11" ht="37.5" customHeight="1" x14ac:dyDescent="0.15">
      <c r="B176" s="64" t="e">
        <f t="shared" si="7"/>
        <v>#VALUE!</v>
      </c>
      <c r="C176" s="72" t="s">
        <v>263</v>
      </c>
      <c r="D176" s="74"/>
      <c r="E176" s="74"/>
      <c r="F176" s="74"/>
      <c r="G176" s="74"/>
      <c r="H176" s="75"/>
      <c r="I176" s="76"/>
      <c r="J176" s="70"/>
      <c r="K176" s="71"/>
    </row>
    <row r="177" spans="2:11" ht="37.5" customHeight="1" x14ac:dyDescent="0.15">
      <c r="B177" s="64" t="e">
        <f t="shared" si="7"/>
        <v>#VALUE!</v>
      </c>
      <c r="C177" s="65" t="s">
        <v>264</v>
      </c>
      <c r="D177" s="67"/>
      <c r="E177" s="67"/>
      <c r="F177" s="67"/>
      <c r="G177" s="67"/>
      <c r="H177" s="68"/>
      <c r="I177" s="69"/>
      <c r="J177" s="70"/>
      <c r="K177" s="71"/>
    </row>
    <row r="178" spans="2:11" ht="37.5" customHeight="1" x14ac:dyDescent="0.15">
      <c r="B178" s="64" t="e">
        <f t="shared" si="7"/>
        <v>#VALUE!</v>
      </c>
      <c r="C178" s="72" t="s">
        <v>265</v>
      </c>
      <c r="D178" s="74"/>
      <c r="E178" s="74"/>
      <c r="F178" s="74"/>
      <c r="G178" s="74"/>
      <c r="H178" s="75"/>
      <c r="I178" s="76"/>
      <c r="J178" s="70"/>
      <c r="K178" s="71"/>
    </row>
    <row r="179" spans="2:11" ht="37.5" customHeight="1" x14ac:dyDescent="0.15">
      <c r="B179" s="64" t="e">
        <f t="shared" si="7"/>
        <v>#VALUE!</v>
      </c>
      <c r="C179" s="65" t="s">
        <v>266</v>
      </c>
      <c r="D179" s="67"/>
      <c r="E179" s="67"/>
      <c r="F179" s="67"/>
      <c r="G179" s="67"/>
      <c r="H179" s="68"/>
      <c r="I179" s="69"/>
      <c r="J179" s="70"/>
      <c r="K179" s="71"/>
    </row>
    <row r="180" spans="2:11" ht="37.5" customHeight="1" x14ac:dyDescent="0.15">
      <c r="B180" s="64" t="e">
        <f t="shared" si="7"/>
        <v>#VALUE!</v>
      </c>
      <c r="C180" s="72" t="s">
        <v>267</v>
      </c>
      <c r="D180" s="74"/>
      <c r="E180" s="74"/>
      <c r="F180" s="74"/>
      <c r="G180" s="74"/>
      <c r="H180" s="75"/>
      <c r="I180" s="76"/>
      <c r="J180" s="70"/>
      <c r="K180" s="71"/>
    </row>
    <row r="181" spans="2:11" ht="37.5" customHeight="1" x14ac:dyDescent="0.15">
      <c r="B181" s="64" t="e">
        <f t="shared" si="7"/>
        <v>#VALUE!</v>
      </c>
      <c r="C181" s="65" t="s">
        <v>268</v>
      </c>
      <c r="D181" s="67"/>
      <c r="E181" s="67"/>
      <c r="F181" s="67"/>
      <c r="G181" s="67"/>
      <c r="H181" s="68"/>
      <c r="I181" s="69"/>
      <c r="J181" s="70"/>
      <c r="K181" s="71"/>
    </row>
    <row r="182" spans="2:11" ht="37.5" customHeight="1" x14ac:dyDescent="0.15">
      <c r="B182" s="64" t="e">
        <f t="shared" si="7"/>
        <v>#VALUE!</v>
      </c>
      <c r="C182" s="72" t="s">
        <v>269</v>
      </c>
      <c r="D182" s="74"/>
      <c r="E182" s="74"/>
      <c r="F182" s="74"/>
      <c r="G182" s="74"/>
      <c r="H182" s="75"/>
      <c r="I182" s="76"/>
      <c r="J182" s="70"/>
      <c r="K182" s="71"/>
    </row>
    <row r="183" spans="2:11" ht="37.5" customHeight="1" x14ac:dyDescent="0.15">
      <c r="B183" s="64" t="e">
        <f t="shared" si="7"/>
        <v>#VALUE!</v>
      </c>
      <c r="C183" s="65" t="s">
        <v>270</v>
      </c>
      <c r="D183" s="67"/>
      <c r="E183" s="67"/>
      <c r="F183" s="67"/>
      <c r="G183" s="67"/>
      <c r="H183" s="68"/>
      <c r="I183" s="69"/>
      <c r="J183" s="70"/>
      <c r="K183" s="71"/>
    </row>
    <row r="184" spans="2:11" ht="37.5" customHeight="1" x14ac:dyDescent="0.15">
      <c r="B184" s="64" t="e">
        <f t="shared" si="7"/>
        <v>#VALUE!</v>
      </c>
      <c r="C184" s="72" t="s">
        <v>271</v>
      </c>
      <c r="D184" s="74"/>
      <c r="E184" s="74"/>
      <c r="F184" s="74"/>
      <c r="G184" s="74"/>
      <c r="H184" s="75"/>
      <c r="I184" s="76"/>
      <c r="J184" s="70"/>
      <c r="K184" s="71"/>
    </row>
    <row r="185" spans="2:11" ht="37.5" customHeight="1" x14ac:dyDescent="0.15">
      <c r="B185" s="64" t="e">
        <f t="shared" si="7"/>
        <v>#VALUE!</v>
      </c>
      <c r="C185" s="65" t="s">
        <v>272</v>
      </c>
      <c r="D185" s="67"/>
      <c r="E185" s="67"/>
      <c r="F185" s="67"/>
      <c r="G185" s="67"/>
      <c r="H185" s="68"/>
      <c r="I185" s="69"/>
      <c r="J185" s="70"/>
      <c r="K185" s="71"/>
    </row>
    <row r="186" spans="2:11" ht="37.5" customHeight="1" x14ac:dyDescent="0.15">
      <c r="B186" s="64" t="e">
        <f t="shared" si="7"/>
        <v>#VALUE!</v>
      </c>
      <c r="C186" s="72" t="s">
        <v>273</v>
      </c>
      <c r="D186" s="74"/>
      <c r="E186" s="74"/>
      <c r="F186" s="74"/>
      <c r="G186" s="74"/>
      <c r="H186" s="75"/>
      <c r="I186" s="76"/>
      <c r="J186" s="70"/>
      <c r="K186" s="71"/>
    </row>
    <row r="187" spans="2:11" ht="37.5" customHeight="1" x14ac:dyDescent="0.15">
      <c r="B187" s="64" t="e">
        <f t="shared" si="7"/>
        <v>#VALUE!</v>
      </c>
      <c r="C187" s="65" t="s">
        <v>274</v>
      </c>
      <c r="D187" s="67"/>
      <c r="E187" s="67"/>
      <c r="F187" s="67"/>
      <c r="G187" s="67"/>
      <c r="H187" s="68"/>
      <c r="I187" s="69"/>
      <c r="J187" s="70"/>
      <c r="K187" s="71"/>
    </row>
    <row r="188" spans="2:11" ht="37.5" customHeight="1" x14ac:dyDescent="0.15">
      <c r="B188" s="64" t="e">
        <f t="shared" si="7"/>
        <v>#VALUE!</v>
      </c>
      <c r="C188" s="72" t="s">
        <v>275</v>
      </c>
      <c r="D188" s="74"/>
      <c r="E188" s="74"/>
      <c r="F188" s="74"/>
      <c r="G188" s="74"/>
      <c r="H188" s="75"/>
      <c r="I188" s="76"/>
      <c r="J188" s="70"/>
      <c r="K188" s="71"/>
    </row>
    <row r="189" spans="2:11" ht="37.5" customHeight="1" x14ac:dyDescent="0.15">
      <c r="B189" s="64" t="e">
        <f t="shared" si="7"/>
        <v>#VALUE!</v>
      </c>
      <c r="C189" s="65" t="s">
        <v>276</v>
      </c>
      <c r="D189" s="67"/>
      <c r="E189" s="67"/>
      <c r="F189" s="67"/>
      <c r="G189" s="67"/>
      <c r="H189" s="68"/>
      <c r="I189" s="69"/>
      <c r="J189" s="70"/>
      <c r="K189" s="71"/>
    </row>
    <row r="190" spans="2:11" ht="37.5" customHeight="1" x14ac:dyDescent="0.15">
      <c r="B190" s="64" t="e">
        <f t="shared" si="7"/>
        <v>#VALUE!</v>
      </c>
      <c r="C190" s="72" t="s">
        <v>277</v>
      </c>
      <c r="D190" s="74"/>
      <c r="E190" s="74"/>
      <c r="F190" s="74"/>
      <c r="G190" s="74"/>
      <c r="H190" s="75"/>
      <c r="I190" s="76"/>
      <c r="J190" s="70"/>
      <c r="K190" s="71"/>
    </row>
    <row r="191" spans="2:11" ht="37.5" customHeight="1" x14ac:dyDescent="0.15">
      <c r="B191" s="64" t="e">
        <f t="shared" si="7"/>
        <v>#VALUE!</v>
      </c>
      <c r="C191" s="65" t="s">
        <v>278</v>
      </c>
      <c r="D191" s="67"/>
      <c r="E191" s="67"/>
      <c r="F191" s="67"/>
      <c r="G191" s="67"/>
      <c r="H191" s="68"/>
      <c r="I191" s="69"/>
      <c r="J191" s="70"/>
      <c r="K191" s="71"/>
    </row>
    <row r="192" spans="2:11" ht="37.5" customHeight="1" x14ac:dyDescent="0.15">
      <c r="B192" s="64" t="e">
        <f t="shared" si="7"/>
        <v>#VALUE!</v>
      </c>
      <c r="C192" s="72" t="s">
        <v>279</v>
      </c>
      <c r="D192" s="74"/>
      <c r="E192" s="74"/>
      <c r="F192" s="74"/>
      <c r="G192" s="74"/>
      <c r="H192" s="75"/>
      <c r="I192" s="76"/>
      <c r="J192" s="70"/>
      <c r="K192" s="71"/>
    </row>
    <row r="193" spans="2:11" ht="37.5" customHeight="1" x14ac:dyDescent="0.15">
      <c r="B193" s="64" t="e">
        <f t="shared" si="7"/>
        <v>#VALUE!</v>
      </c>
      <c r="C193" s="65" t="s">
        <v>280</v>
      </c>
      <c r="D193" s="67"/>
      <c r="E193" s="67"/>
      <c r="F193" s="67"/>
      <c r="G193" s="67"/>
      <c r="H193" s="68"/>
      <c r="I193" s="69"/>
      <c r="J193" s="70"/>
      <c r="K193" s="71"/>
    </row>
    <row r="194" spans="2:11" ht="37.5" customHeight="1" x14ac:dyDescent="0.15">
      <c r="B194" s="64" t="e">
        <f t="shared" si="7"/>
        <v>#VALUE!</v>
      </c>
      <c r="C194" s="72" t="s">
        <v>281</v>
      </c>
      <c r="D194" s="74"/>
      <c r="E194" s="74"/>
      <c r="F194" s="74"/>
      <c r="G194" s="74"/>
      <c r="H194" s="75"/>
      <c r="I194" s="76"/>
      <c r="J194" s="70"/>
      <c r="K194" s="71"/>
    </row>
    <row r="195" spans="2:11" ht="37.5" customHeight="1" x14ac:dyDescent="0.15">
      <c r="B195" s="64" t="e">
        <f t="shared" si="7"/>
        <v>#VALUE!</v>
      </c>
      <c r="C195" s="65" t="s">
        <v>282</v>
      </c>
      <c r="D195" s="67"/>
      <c r="E195" s="67"/>
      <c r="F195" s="67"/>
      <c r="G195" s="67"/>
      <c r="H195" s="68"/>
      <c r="I195" s="69"/>
      <c r="J195" s="70"/>
      <c r="K195" s="71"/>
    </row>
    <row r="196" spans="2:11" ht="37.5" customHeight="1" x14ac:dyDescent="0.15">
      <c r="B196" s="64" t="e">
        <f t="shared" si="7"/>
        <v>#VALUE!</v>
      </c>
      <c r="C196" s="72" t="s">
        <v>283</v>
      </c>
      <c r="D196" s="74"/>
      <c r="E196" s="74"/>
      <c r="F196" s="74"/>
      <c r="G196" s="74"/>
      <c r="H196" s="75"/>
      <c r="I196" s="76"/>
      <c r="J196" s="70"/>
      <c r="K196" s="71"/>
    </row>
    <row r="197" spans="2:11" ht="37.5" customHeight="1" x14ac:dyDescent="0.15">
      <c r="B197" s="64" t="e">
        <f t="shared" si="7"/>
        <v>#VALUE!</v>
      </c>
      <c r="C197" s="65" t="s">
        <v>284</v>
      </c>
      <c r="D197" s="67"/>
      <c r="E197" s="67"/>
      <c r="F197" s="67"/>
      <c r="G197" s="67"/>
      <c r="H197" s="68"/>
      <c r="I197" s="69"/>
      <c r="J197" s="70"/>
      <c r="K197" s="71"/>
    </row>
    <row r="198" spans="2:11" ht="37.5" customHeight="1" x14ac:dyDescent="0.15">
      <c r="B198" s="64" t="e">
        <f t="shared" si="7"/>
        <v>#VALUE!</v>
      </c>
      <c r="C198" s="72" t="s">
        <v>285</v>
      </c>
      <c r="D198" s="74"/>
      <c r="E198" s="74"/>
      <c r="F198" s="74"/>
      <c r="G198" s="74"/>
      <c r="H198" s="75"/>
      <c r="I198" s="76"/>
      <c r="J198" s="70"/>
      <c r="K198" s="71"/>
    </row>
    <row r="199" spans="2:11" ht="37.5" customHeight="1" x14ac:dyDescent="0.15">
      <c r="B199" s="64" t="e">
        <f t="shared" si="7"/>
        <v>#VALUE!</v>
      </c>
      <c r="C199" s="65" t="s">
        <v>286</v>
      </c>
      <c r="D199" s="67"/>
      <c r="E199" s="67"/>
      <c r="F199" s="67"/>
      <c r="G199" s="67"/>
      <c r="H199" s="68"/>
      <c r="I199" s="69"/>
      <c r="J199" s="70"/>
      <c r="K199" s="71"/>
    </row>
    <row r="200" spans="2:11" ht="37.5" customHeight="1" x14ac:dyDescent="0.15">
      <c r="B200" s="64" t="e">
        <f t="shared" si="7"/>
        <v>#VALUE!</v>
      </c>
      <c r="C200" s="72" t="s">
        <v>287</v>
      </c>
      <c r="D200" s="74"/>
      <c r="E200" s="74"/>
      <c r="F200" s="74"/>
      <c r="G200" s="74"/>
      <c r="H200" s="75"/>
      <c r="I200" s="76"/>
      <c r="J200" s="70"/>
      <c r="K200" s="71"/>
    </row>
    <row r="201" spans="2:11" ht="37.5" customHeight="1" x14ac:dyDescent="0.15">
      <c r="B201" s="64" t="e">
        <f t="shared" si="7"/>
        <v>#VALUE!</v>
      </c>
      <c r="C201" s="65" t="s">
        <v>288</v>
      </c>
      <c r="D201" s="67"/>
      <c r="E201" s="67"/>
      <c r="F201" s="67"/>
      <c r="G201" s="67"/>
      <c r="H201" s="68"/>
      <c r="I201" s="69"/>
      <c r="J201" s="70"/>
      <c r="K201" s="71"/>
    </row>
    <row r="202" spans="2:11" ht="37.5" customHeight="1" x14ac:dyDescent="0.15">
      <c r="B202" s="64" t="e">
        <f t="shared" si="7"/>
        <v>#VALUE!</v>
      </c>
      <c r="C202" s="72" t="s">
        <v>289</v>
      </c>
      <c r="D202" s="74"/>
      <c r="E202" s="74"/>
      <c r="F202" s="74"/>
      <c r="G202" s="74"/>
      <c r="H202" s="75"/>
      <c r="I202" s="76"/>
      <c r="J202" s="70"/>
      <c r="K202" s="71"/>
    </row>
    <row r="203" spans="2:11" ht="37.5" customHeight="1" x14ac:dyDescent="0.15">
      <c r="B203" s="64" t="e">
        <f t="shared" si="7"/>
        <v>#VALUE!</v>
      </c>
      <c r="C203" s="65" t="s">
        <v>290</v>
      </c>
      <c r="D203" s="67"/>
      <c r="E203" s="67"/>
      <c r="F203" s="67"/>
      <c r="G203" s="67"/>
      <c r="H203" s="68"/>
      <c r="I203" s="69"/>
      <c r="J203" s="70"/>
      <c r="K203" s="71"/>
    </row>
    <row r="204" spans="2:11" ht="37.5" customHeight="1" x14ac:dyDescent="0.15">
      <c r="B204" s="64" t="e">
        <f t="shared" si="7"/>
        <v>#VALUE!</v>
      </c>
      <c r="C204" s="72" t="s">
        <v>291</v>
      </c>
      <c r="D204" s="74"/>
      <c r="E204" s="74"/>
      <c r="F204" s="74"/>
      <c r="G204" s="74"/>
      <c r="H204" s="75"/>
      <c r="I204" s="76"/>
      <c r="J204" s="70"/>
      <c r="K204" s="71"/>
    </row>
    <row r="205" spans="2:11" ht="37.5" customHeight="1" x14ac:dyDescent="0.15">
      <c r="B205" s="64" t="e">
        <f t="shared" si="7"/>
        <v>#VALUE!</v>
      </c>
      <c r="C205" s="65" t="s">
        <v>292</v>
      </c>
      <c r="D205" s="67"/>
      <c r="E205" s="67"/>
      <c r="F205" s="67"/>
      <c r="G205" s="67"/>
      <c r="H205" s="68"/>
      <c r="I205" s="69"/>
      <c r="J205" s="70"/>
      <c r="K205" s="71"/>
    </row>
    <row r="206" spans="2:11" ht="37.5" customHeight="1" x14ac:dyDescent="0.15">
      <c r="B206" s="64" t="e">
        <f t="shared" si="7"/>
        <v>#VALUE!</v>
      </c>
      <c r="C206" s="72" t="s">
        <v>293</v>
      </c>
      <c r="D206" s="74"/>
      <c r="E206" s="74"/>
      <c r="F206" s="74"/>
      <c r="G206" s="74"/>
      <c r="H206" s="75"/>
      <c r="I206" s="76"/>
      <c r="J206" s="70"/>
      <c r="K206" s="71"/>
    </row>
    <row r="207" spans="2:11" ht="37.5" customHeight="1" x14ac:dyDescent="0.15">
      <c r="B207" s="64" t="e">
        <f t="shared" si="7"/>
        <v>#VALUE!</v>
      </c>
      <c r="C207" s="65" t="s">
        <v>294</v>
      </c>
      <c r="D207" s="67"/>
      <c r="E207" s="67"/>
      <c r="F207" s="67"/>
      <c r="G207" s="67"/>
      <c r="H207" s="68"/>
      <c r="I207" s="69"/>
      <c r="J207" s="70"/>
      <c r="K207" s="71"/>
    </row>
    <row r="208" spans="2:11" ht="37.5" customHeight="1" x14ac:dyDescent="0.15">
      <c r="B208" s="64" t="e">
        <f t="shared" si="7"/>
        <v>#VALUE!</v>
      </c>
      <c r="C208" s="72" t="s">
        <v>295</v>
      </c>
      <c r="D208" s="74"/>
      <c r="E208" s="74"/>
      <c r="F208" s="74"/>
      <c r="G208" s="74"/>
      <c r="H208" s="75"/>
      <c r="I208" s="76"/>
      <c r="J208" s="70"/>
      <c r="K208" s="71"/>
    </row>
    <row r="209" spans="2:11" ht="37.5" customHeight="1" x14ac:dyDescent="0.15">
      <c r="B209" s="64" t="e">
        <f t="shared" si="7"/>
        <v>#VALUE!</v>
      </c>
      <c r="C209" s="65" t="s">
        <v>296</v>
      </c>
      <c r="D209" s="67"/>
      <c r="E209" s="67"/>
      <c r="F209" s="67"/>
      <c r="G209" s="67"/>
      <c r="H209" s="68"/>
      <c r="I209" s="69"/>
      <c r="J209" s="70"/>
      <c r="K209" s="71"/>
    </row>
    <row r="210" spans="2:11" ht="37.5" customHeight="1" x14ac:dyDescent="0.15">
      <c r="B210" s="64" t="e">
        <f t="shared" si="7"/>
        <v>#VALUE!</v>
      </c>
      <c r="C210" s="72" t="s">
        <v>297</v>
      </c>
      <c r="D210" s="74"/>
      <c r="E210" s="74"/>
      <c r="F210" s="74"/>
      <c r="G210" s="74"/>
      <c r="H210" s="75"/>
      <c r="I210" s="76"/>
      <c r="J210" s="70"/>
      <c r="K210" s="71"/>
    </row>
    <row r="211" spans="2:11" ht="37.5" customHeight="1" x14ac:dyDescent="0.15">
      <c r="B211" s="64" t="e">
        <f t="shared" si="7"/>
        <v>#VALUE!</v>
      </c>
      <c r="C211" s="65" t="s">
        <v>298</v>
      </c>
      <c r="D211" s="67"/>
      <c r="E211" s="67"/>
      <c r="F211" s="67"/>
      <c r="G211" s="67"/>
      <c r="H211" s="68"/>
      <c r="I211" s="69"/>
      <c r="J211" s="70"/>
      <c r="K211" s="71"/>
    </row>
    <row r="212" spans="2:11" ht="37.5" customHeight="1" x14ac:dyDescent="0.15">
      <c r="B212" s="64" t="e">
        <f t="shared" si="7"/>
        <v>#VALUE!</v>
      </c>
      <c r="C212" s="72" t="s">
        <v>299</v>
      </c>
      <c r="D212" s="74"/>
      <c r="E212" s="74"/>
      <c r="F212" s="74"/>
      <c r="G212" s="74"/>
      <c r="H212" s="75"/>
      <c r="I212" s="76"/>
      <c r="J212" s="70"/>
      <c r="K212" s="71"/>
    </row>
    <row r="213" spans="2:11" ht="37.5" customHeight="1" x14ac:dyDescent="0.15">
      <c r="B213" s="64" t="e">
        <f t="shared" si="7"/>
        <v>#VALUE!</v>
      </c>
      <c r="C213" s="65" t="s">
        <v>300</v>
      </c>
      <c r="D213" s="67"/>
      <c r="E213" s="67"/>
      <c r="F213" s="67"/>
      <c r="G213" s="67"/>
      <c r="H213" s="68"/>
      <c r="I213" s="69"/>
      <c r="J213" s="70"/>
      <c r="K213" s="71"/>
    </row>
    <row r="214" spans="2:11" ht="37.5" customHeight="1" x14ac:dyDescent="0.15">
      <c r="B214" s="64" t="e">
        <f t="shared" si="7"/>
        <v>#VALUE!</v>
      </c>
      <c r="C214" s="72" t="s">
        <v>301</v>
      </c>
      <c r="D214" s="74"/>
      <c r="E214" s="74"/>
      <c r="F214" s="74"/>
      <c r="G214" s="74"/>
      <c r="H214" s="75"/>
      <c r="I214" s="76"/>
      <c r="J214" s="70"/>
      <c r="K214" s="71"/>
    </row>
    <row r="215" spans="2:11" ht="37.5" customHeight="1" x14ac:dyDescent="0.15">
      <c r="B215" s="64" t="e">
        <f t="shared" si="7"/>
        <v>#VALUE!</v>
      </c>
      <c r="C215" s="65" t="s">
        <v>302</v>
      </c>
      <c r="D215" s="67"/>
      <c r="E215" s="67"/>
      <c r="F215" s="67"/>
      <c r="G215" s="67"/>
      <c r="H215" s="68"/>
      <c r="I215" s="69"/>
      <c r="J215" s="70"/>
      <c r="K215" s="71"/>
    </row>
    <row r="216" spans="2:11" ht="37.5" customHeight="1" x14ac:dyDescent="0.15">
      <c r="B216" s="64" t="e">
        <f t="shared" si="7"/>
        <v>#VALUE!</v>
      </c>
      <c r="C216" s="72" t="s">
        <v>303</v>
      </c>
      <c r="D216" s="74"/>
      <c r="E216" s="74"/>
      <c r="F216" s="74"/>
      <c r="G216" s="74"/>
      <c r="H216" s="75"/>
      <c r="I216" s="76"/>
      <c r="J216" s="70"/>
      <c r="K216" s="71"/>
    </row>
    <row r="217" spans="2:11" ht="37.5" customHeight="1" x14ac:dyDescent="0.15">
      <c r="B217" s="64" t="e">
        <f t="shared" si="7"/>
        <v>#VALUE!</v>
      </c>
      <c r="C217" s="65" t="s">
        <v>304</v>
      </c>
      <c r="D217" s="67"/>
      <c r="E217" s="67"/>
      <c r="F217" s="67"/>
      <c r="G217" s="67"/>
      <c r="H217" s="68"/>
      <c r="I217" s="69"/>
      <c r="J217" s="70"/>
      <c r="K217" s="71"/>
    </row>
    <row r="218" spans="2:11" ht="37.5" customHeight="1" x14ac:dyDescent="0.15">
      <c r="B218" s="64" t="e">
        <f t="shared" si="7"/>
        <v>#VALUE!</v>
      </c>
      <c r="C218" s="72" t="s">
        <v>305</v>
      </c>
      <c r="D218" s="74"/>
      <c r="E218" s="74"/>
      <c r="F218" s="74"/>
      <c r="G218" s="74"/>
      <c r="H218" s="75"/>
      <c r="I218" s="76"/>
      <c r="J218" s="70"/>
      <c r="K218" s="71"/>
    </row>
    <row r="219" spans="2:11" ht="37.5" customHeight="1" x14ac:dyDescent="0.15">
      <c r="B219" s="64" t="e">
        <f t="shared" si="7"/>
        <v>#VALUE!</v>
      </c>
      <c r="C219" s="65" t="s">
        <v>306</v>
      </c>
      <c r="D219" s="67"/>
      <c r="E219" s="67"/>
      <c r="F219" s="67"/>
      <c r="G219" s="67"/>
      <c r="H219" s="68"/>
      <c r="I219" s="69"/>
      <c r="J219" s="70"/>
      <c r="K219" s="71"/>
    </row>
    <row r="220" spans="2:11" ht="37.5" customHeight="1" x14ac:dyDescent="0.15">
      <c r="B220" s="64" t="e">
        <f t="shared" si="7"/>
        <v>#VALUE!</v>
      </c>
      <c r="C220" s="72" t="s">
        <v>307</v>
      </c>
      <c r="D220" s="74"/>
      <c r="E220" s="74"/>
      <c r="F220" s="74"/>
      <c r="G220" s="74"/>
      <c r="H220" s="75"/>
      <c r="I220" s="76"/>
      <c r="J220" s="70"/>
      <c r="K220" s="71"/>
    </row>
    <row r="221" spans="2:11" ht="37.5" customHeight="1" x14ac:dyDescent="0.15">
      <c r="B221" s="64" t="e">
        <f t="shared" si="7"/>
        <v>#VALUE!</v>
      </c>
      <c r="C221" s="65" t="s">
        <v>308</v>
      </c>
      <c r="D221" s="67"/>
      <c r="E221" s="67"/>
      <c r="F221" s="67"/>
      <c r="G221" s="67"/>
      <c r="H221" s="68"/>
      <c r="I221" s="69"/>
      <c r="J221" s="70"/>
      <c r="K221" s="71"/>
    </row>
    <row r="222" spans="2:11" ht="37.5" customHeight="1" x14ac:dyDescent="0.15">
      <c r="B222" s="64" t="e">
        <f t="shared" si="7"/>
        <v>#VALUE!</v>
      </c>
      <c r="C222" s="72" t="s">
        <v>309</v>
      </c>
      <c r="D222" s="74"/>
      <c r="E222" s="74"/>
      <c r="F222" s="74"/>
      <c r="G222" s="74"/>
      <c r="H222" s="75"/>
      <c r="I222" s="76"/>
      <c r="J222" s="70"/>
      <c r="K222" s="71"/>
    </row>
    <row r="223" spans="2:11" ht="37.5" customHeight="1" x14ac:dyDescent="0.15">
      <c r="B223" s="64" t="e">
        <f t="shared" si="7"/>
        <v>#VALUE!</v>
      </c>
      <c r="C223" s="65" t="s">
        <v>310</v>
      </c>
      <c r="D223" s="67"/>
      <c r="E223" s="67"/>
      <c r="F223" s="67"/>
      <c r="G223" s="67"/>
      <c r="H223" s="68"/>
      <c r="I223" s="69"/>
      <c r="J223" s="70"/>
      <c r="K223" s="71"/>
    </row>
    <row r="224" spans="2:11" ht="37.5" customHeight="1" x14ac:dyDescent="0.15">
      <c r="B224" s="64" t="e">
        <f t="shared" si="7"/>
        <v>#VALUE!</v>
      </c>
      <c r="C224" s="72" t="s">
        <v>311</v>
      </c>
      <c r="D224" s="74"/>
      <c r="E224" s="74"/>
      <c r="F224" s="74"/>
      <c r="G224" s="74"/>
      <c r="H224" s="75"/>
      <c r="I224" s="76"/>
      <c r="J224" s="70"/>
      <c r="K224" s="71"/>
    </row>
    <row r="225" spans="2:11" ht="37.5" customHeight="1" x14ac:dyDescent="0.15">
      <c r="B225" s="64" t="e">
        <f t="shared" si="7"/>
        <v>#VALUE!</v>
      </c>
      <c r="C225" s="65" t="s">
        <v>312</v>
      </c>
      <c r="D225" s="67"/>
      <c r="E225" s="67"/>
      <c r="F225" s="67"/>
      <c r="G225" s="67"/>
      <c r="H225" s="68"/>
      <c r="I225" s="69"/>
      <c r="J225" s="70"/>
      <c r="K225" s="71"/>
    </row>
    <row r="226" spans="2:11" ht="37.5" customHeight="1" x14ac:dyDescent="0.15">
      <c r="B226" s="64" t="e">
        <f t="shared" si="7"/>
        <v>#VALUE!</v>
      </c>
      <c r="C226" s="72" t="s">
        <v>313</v>
      </c>
      <c r="D226" s="74"/>
      <c r="E226" s="74"/>
      <c r="F226" s="74"/>
      <c r="G226" s="74"/>
      <c r="H226" s="75"/>
      <c r="I226" s="76"/>
      <c r="J226" s="70"/>
      <c r="K226" s="71"/>
    </row>
    <row r="227" spans="2:11" ht="37.5" customHeight="1" x14ac:dyDescent="0.15">
      <c r="B227" s="64" t="e">
        <f t="shared" si="7"/>
        <v>#VALUE!</v>
      </c>
      <c r="C227" s="65" t="s">
        <v>314</v>
      </c>
      <c r="D227" s="67"/>
      <c r="E227" s="67"/>
      <c r="F227" s="67"/>
      <c r="G227" s="67"/>
      <c r="H227" s="68"/>
      <c r="I227" s="69"/>
      <c r="J227" s="70"/>
      <c r="K227" s="71"/>
    </row>
    <row r="228" spans="2:11" ht="37.5" customHeight="1" x14ac:dyDescent="0.15">
      <c r="B228" s="64" t="e">
        <f t="shared" si="7"/>
        <v>#VALUE!</v>
      </c>
      <c r="C228" s="72" t="s">
        <v>315</v>
      </c>
      <c r="D228" s="74"/>
      <c r="E228" s="74"/>
      <c r="F228" s="74"/>
      <c r="G228" s="74"/>
      <c r="H228" s="75"/>
      <c r="I228" s="76"/>
      <c r="J228" s="70"/>
      <c r="K228" s="71"/>
    </row>
    <row r="229" spans="2:11" ht="37.5" customHeight="1" x14ac:dyDescent="0.15">
      <c r="B229" s="64" t="e">
        <f t="shared" si="7"/>
        <v>#VALUE!</v>
      </c>
      <c r="C229" s="65" t="s">
        <v>316</v>
      </c>
      <c r="D229" s="67"/>
      <c r="E229" s="67"/>
      <c r="F229" s="67"/>
      <c r="G229" s="67"/>
      <c r="H229" s="68"/>
      <c r="I229" s="69"/>
      <c r="J229" s="70"/>
      <c r="K229" s="71"/>
    </row>
    <row r="230" spans="2:11" ht="37.5" customHeight="1" x14ac:dyDescent="0.15">
      <c r="B230" s="64" t="e">
        <f t="shared" si="7"/>
        <v>#VALUE!</v>
      </c>
      <c r="C230" s="72" t="s">
        <v>317</v>
      </c>
      <c r="D230" s="74"/>
      <c r="E230" s="74"/>
      <c r="F230" s="74"/>
      <c r="G230" s="74"/>
      <c r="H230" s="75"/>
      <c r="I230" s="76"/>
      <c r="J230" s="70"/>
      <c r="K230" s="71"/>
    </row>
    <row r="231" spans="2:11" ht="37.5" customHeight="1" x14ac:dyDescent="0.15">
      <c r="B231" s="64" t="e">
        <f t="shared" si="7"/>
        <v>#VALUE!</v>
      </c>
      <c r="C231" s="65" t="s">
        <v>318</v>
      </c>
      <c r="D231" s="67"/>
      <c r="E231" s="67"/>
      <c r="F231" s="67"/>
      <c r="G231" s="67"/>
      <c r="H231" s="68"/>
      <c r="I231" s="69"/>
      <c r="J231" s="70"/>
      <c r="K231" s="71"/>
    </row>
    <row r="232" spans="2:11" ht="37.5" customHeight="1" x14ac:dyDescent="0.15">
      <c r="B232" s="64" t="e">
        <f t="shared" si="7"/>
        <v>#VALUE!</v>
      </c>
      <c r="C232" s="72" t="s">
        <v>319</v>
      </c>
      <c r="D232" s="74"/>
      <c r="E232" s="74"/>
      <c r="F232" s="74"/>
      <c r="G232" s="74"/>
      <c r="H232" s="75"/>
      <c r="I232" s="76"/>
      <c r="J232" s="70"/>
      <c r="K232" s="71"/>
    </row>
    <row r="233" spans="2:11" ht="37.5" customHeight="1" x14ac:dyDescent="0.15">
      <c r="B233" s="64" t="e">
        <f t="shared" si="7"/>
        <v>#VALUE!</v>
      </c>
      <c r="C233" s="65" t="s">
        <v>320</v>
      </c>
      <c r="D233" s="67"/>
      <c r="E233" s="67"/>
      <c r="F233" s="67"/>
      <c r="G233" s="67"/>
      <c r="H233" s="68"/>
      <c r="I233" s="69"/>
      <c r="J233" s="70"/>
      <c r="K233" s="71"/>
    </row>
    <row r="234" spans="2:11" ht="37.5" customHeight="1" x14ac:dyDescent="0.15">
      <c r="B234" s="64" t="e">
        <f t="shared" si="7"/>
        <v>#VALUE!</v>
      </c>
      <c r="C234" s="72" t="s">
        <v>321</v>
      </c>
      <c r="D234" s="74"/>
      <c r="E234" s="74"/>
      <c r="F234" s="74"/>
      <c r="G234" s="74"/>
      <c r="H234" s="75"/>
      <c r="I234" s="76"/>
      <c r="J234" s="70"/>
      <c r="K234" s="71"/>
    </row>
    <row r="235" spans="2:11" ht="37.5" customHeight="1" x14ac:dyDescent="0.15">
      <c r="B235" s="64" t="e">
        <f t="shared" si="7"/>
        <v>#VALUE!</v>
      </c>
      <c r="C235" s="65" t="s">
        <v>322</v>
      </c>
      <c r="D235" s="67"/>
      <c r="E235" s="67"/>
      <c r="F235" s="67"/>
      <c r="G235" s="67"/>
      <c r="H235" s="68"/>
      <c r="I235" s="69"/>
      <c r="J235" s="70"/>
      <c r="K235" s="71"/>
    </row>
    <row r="236" spans="2:11" ht="37.5" customHeight="1" x14ac:dyDescent="0.15">
      <c r="B236" s="64" t="e">
        <f t="shared" si="7"/>
        <v>#VALUE!</v>
      </c>
      <c r="C236" s="72" t="s">
        <v>323</v>
      </c>
      <c r="D236" s="74"/>
      <c r="E236" s="74"/>
      <c r="F236" s="74"/>
      <c r="G236" s="74"/>
      <c r="H236" s="75"/>
      <c r="I236" s="76"/>
      <c r="J236" s="70"/>
      <c r="K236" s="71"/>
    </row>
    <row r="237" spans="2:11" ht="37.5" customHeight="1" x14ac:dyDescent="0.15">
      <c r="B237" s="64" t="e">
        <f t="shared" si="7"/>
        <v>#VALUE!</v>
      </c>
      <c r="C237" s="65" t="s">
        <v>324</v>
      </c>
      <c r="D237" s="67"/>
      <c r="E237" s="67"/>
      <c r="F237" s="67"/>
      <c r="G237" s="67"/>
      <c r="H237" s="68"/>
      <c r="I237" s="69"/>
      <c r="J237" s="70"/>
      <c r="K237" s="71"/>
    </row>
    <row r="238" spans="2:11" ht="37.5" customHeight="1" x14ac:dyDescent="0.15">
      <c r="B238" s="64" t="e">
        <f t="shared" si="7"/>
        <v>#VALUE!</v>
      </c>
      <c r="C238" s="72" t="s">
        <v>325</v>
      </c>
      <c r="D238" s="74"/>
      <c r="E238" s="74"/>
      <c r="F238" s="74"/>
      <c r="G238" s="74"/>
      <c r="H238" s="75"/>
      <c r="I238" s="76"/>
      <c r="J238" s="70"/>
      <c r="K238" s="71"/>
    </row>
    <row r="239" spans="2:11" ht="37.5" customHeight="1" x14ac:dyDescent="0.15">
      <c r="B239" s="64" t="e">
        <f t="shared" si="7"/>
        <v>#VALUE!</v>
      </c>
      <c r="C239" s="65" t="s">
        <v>326</v>
      </c>
      <c r="D239" s="67"/>
      <c r="E239" s="67"/>
      <c r="F239" s="67"/>
      <c r="G239" s="67"/>
      <c r="H239" s="68"/>
      <c r="I239" s="69"/>
      <c r="J239" s="70"/>
      <c r="K239" s="71"/>
    </row>
    <row r="240" spans="2:11" ht="37.5" customHeight="1" x14ac:dyDescent="0.15">
      <c r="B240" s="64" t="e">
        <f t="shared" si="7"/>
        <v>#VALUE!</v>
      </c>
      <c r="C240" s="72" t="s">
        <v>327</v>
      </c>
      <c r="D240" s="74"/>
      <c r="E240" s="74"/>
      <c r="F240" s="74"/>
      <c r="G240" s="74"/>
      <c r="H240" s="75"/>
      <c r="I240" s="76"/>
      <c r="J240" s="70"/>
      <c r="K240" s="71"/>
    </row>
    <row r="241" spans="2:11" ht="37.5" customHeight="1" x14ac:dyDescent="0.15">
      <c r="B241" s="64" t="e">
        <f t="shared" si="7"/>
        <v>#VALUE!</v>
      </c>
      <c r="C241" s="65" t="s">
        <v>328</v>
      </c>
      <c r="D241" s="67"/>
      <c r="E241" s="67"/>
      <c r="F241" s="67"/>
      <c r="G241" s="67"/>
      <c r="H241" s="68"/>
      <c r="I241" s="69"/>
      <c r="J241" s="70"/>
      <c r="K241" s="71"/>
    </row>
    <row r="242" spans="2:11" ht="37.5" customHeight="1" x14ac:dyDescent="0.15">
      <c r="B242" s="64" t="e">
        <f t="shared" si="7"/>
        <v>#VALUE!</v>
      </c>
      <c r="C242" s="72" t="s">
        <v>329</v>
      </c>
      <c r="D242" s="74"/>
      <c r="E242" s="74"/>
      <c r="F242" s="74"/>
      <c r="G242" s="74"/>
      <c r="H242" s="75"/>
      <c r="I242" s="76"/>
      <c r="J242" s="70"/>
      <c r="K242" s="71"/>
    </row>
    <row r="243" spans="2:11" ht="37.5" customHeight="1" x14ac:dyDescent="0.15">
      <c r="B243" s="64" t="e">
        <f t="shared" si="7"/>
        <v>#VALUE!</v>
      </c>
      <c r="C243" s="65" t="s">
        <v>330</v>
      </c>
      <c r="D243" s="67"/>
      <c r="E243" s="67"/>
      <c r="F243" s="67"/>
      <c r="G243" s="67"/>
      <c r="H243" s="68"/>
      <c r="I243" s="69"/>
      <c r="J243" s="70"/>
      <c r="K243" s="71"/>
    </row>
    <row r="244" spans="2:11" ht="37.5" customHeight="1" x14ac:dyDescent="0.15">
      <c r="B244" s="64" t="e">
        <f t="shared" si="7"/>
        <v>#VALUE!</v>
      </c>
      <c r="C244" s="72" t="s">
        <v>331</v>
      </c>
      <c r="D244" s="74"/>
      <c r="E244" s="74"/>
      <c r="F244" s="74"/>
      <c r="G244" s="74"/>
      <c r="H244" s="75"/>
      <c r="I244" s="76"/>
      <c r="J244" s="70"/>
      <c r="K244" s="71"/>
    </row>
    <row r="245" spans="2:11" ht="37.5" customHeight="1" x14ac:dyDescent="0.15">
      <c r="B245" s="64" t="e">
        <f t="shared" si="7"/>
        <v>#VALUE!</v>
      </c>
      <c r="C245" s="65" t="s">
        <v>332</v>
      </c>
      <c r="D245" s="67"/>
      <c r="E245" s="67"/>
      <c r="F245" s="67"/>
      <c r="G245" s="67"/>
      <c r="H245" s="68"/>
      <c r="I245" s="69"/>
      <c r="J245" s="70"/>
      <c r="K245" s="71"/>
    </row>
    <row r="246" spans="2:11" ht="37.5" customHeight="1" x14ac:dyDescent="0.15">
      <c r="B246" s="64" t="e">
        <f t="shared" si="7"/>
        <v>#VALUE!</v>
      </c>
      <c r="C246" s="72" t="s">
        <v>333</v>
      </c>
      <c r="D246" s="74"/>
      <c r="E246" s="74"/>
      <c r="F246" s="74"/>
      <c r="G246" s="74"/>
      <c r="H246" s="75"/>
      <c r="I246" s="76"/>
      <c r="J246" s="70"/>
      <c r="K246" s="71"/>
    </row>
    <row r="247" spans="2:11" ht="37.5" customHeight="1" x14ac:dyDescent="0.15">
      <c r="B247" s="64" t="e">
        <f t="shared" si="7"/>
        <v>#VALUE!</v>
      </c>
      <c r="C247" s="65" t="s">
        <v>334</v>
      </c>
      <c r="D247" s="67"/>
      <c r="E247" s="67"/>
      <c r="F247" s="67"/>
      <c r="G247" s="67"/>
      <c r="H247" s="68"/>
      <c r="I247" s="69"/>
      <c r="J247" s="70"/>
      <c r="K247" s="71"/>
    </row>
    <row r="248" spans="2:11" ht="37.5" customHeight="1" x14ac:dyDescent="0.15">
      <c r="B248" s="64" t="e">
        <f t="shared" si="7"/>
        <v>#VALUE!</v>
      </c>
      <c r="C248" s="72" t="s">
        <v>335</v>
      </c>
      <c r="D248" s="74"/>
      <c r="E248" s="74"/>
      <c r="F248" s="74"/>
      <c r="G248" s="74"/>
      <c r="H248" s="75"/>
      <c r="I248" s="76"/>
      <c r="J248" s="70"/>
      <c r="K248" s="71"/>
    </row>
    <row r="249" spans="2:11" ht="37.5" customHeight="1" x14ac:dyDescent="0.15">
      <c r="B249" s="64" t="e">
        <f t="shared" si="7"/>
        <v>#VALUE!</v>
      </c>
      <c r="C249" s="65" t="s">
        <v>336</v>
      </c>
      <c r="D249" s="67"/>
      <c r="E249" s="67"/>
      <c r="F249" s="67"/>
      <c r="G249" s="67"/>
      <c r="H249" s="68"/>
      <c r="I249" s="69"/>
      <c r="J249" s="70"/>
      <c r="K249" s="71"/>
    </row>
    <row r="250" spans="2:11" ht="37.5" customHeight="1" x14ac:dyDescent="0.15">
      <c r="B250" s="64" t="e">
        <f t="shared" si="7"/>
        <v>#VALUE!</v>
      </c>
      <c r="C250" s="72" t="s">
        <v>337</v>
      </c>
      <c r="D250" s="74"/>
      <c r="E250" s="74"/>
      <c r="F250" s="74"/>
      <c r="G250" s="74"/>
      <c r="H250" s="75"/>
      <c r="I250" s="76"/>
      <c r="J250" s="70"/>
      <c r="K250" s="71"/>
    </row>
    <row r="251" spans="2:11" ht="37.5" customHeight="1" x14ac:dyDescent="0.15">
      <c r="B251" s="64" t="e">
        <f t="shared" si="7"/>
        <v>#VALUE!</v>
      </c>
      <c r="C251" s="65" t="s">
        <v>338</v>
      </c>
      <c r="D251" s="67"/>
      <c r="E251" s="67"/>
      <c r="F251" s="67"/>
      <c r="G251" s="67"/>
      <c r="H251" s="68"/>
      <c r="I251" s="69"/>
      <c r="J251" s="70"/>
      <c r="K251" s="71"/>
    </row>
    <row r="252" spans="2:11" ht="37.5" customHeight="1" x14ac:dyDescent="0.15">
      <c r="B252" s="64" t="e">
        <f t="shared" si="7"/>
        <v>#VALUE!</v>
      </c>
      <c r="C252" s="72" t="s">
        <v>339</v>
      </c>
      <c r="D252" s="74"/>
      <c r="E252" s="74"/>
      <c r="F252" s="74"/>
      <c r="G252" s="74"/>
      <c r="H252" s="75"/>
      <c r="I252" s="76"/>
      <c r="J252" s="70"/>
      <c r="K252" s="71"/>
    </row>
    <row r="253" spans="2:11" ht="37.5" customHeight="1" x14ac:dyDescent="0.15">
      <c r="B253" s="64" t="e">
        <f t="shared" si="7"/>
        <v>#VALUE!</v>
      </c>
      <c r="C253" s="65" t="s">
        <v>340</v>
      </c>
      <c r="D253" s="67"/>
      <c r="E253" s="67"/>
      <c r="F253" s="67"/>
      <c r="G253" s="67"/>
      <c r="H253" s="68"/>
      <c r="I253" s="69"/>
      <c r="J253" s="70"/>
      <c r="K253" s="71"/>
    </row>
    <row r="254" spans="2:11" ht="37.5" customHeight="1" x14ac:dyDescent="0.15">
      <c r="B254" s="64" t="e">
        <f t="shared" si="7"/>
        <v>#VALUE!</v>
      </c>
      <c r="C254" s="72" t="s">
        <v>341</v>
      </c>
      <c r="D254" s="74"/>
      <c r="E254" s="74"/>
      <c r="F254" s="74"/>
      <c r="G254" s="74"/>
      <c r="H254" s="75"/>
      <c r="I254" s="76"/>
      <c r="J254" s="70"/>
      <c r="K254" s="71"/>
    </row>
    <row r="255" spans="2:11" ht="37.5" customHeight="1" x14ac:dyDescent="0.15">
      <c r="B255" s="64" t="e">
        <f t="shared" si="7"/>
        <v>#VALUE!</v>
      </c>
      <c r="C255" s="65" t="s">
        <v>342</v>
      </c>
      <c r="D255" s="67"/>
      <c r="E255" s="67"/>
      <c r="F255" s="67"/>
      <c r="G255" s="67"/>
      <c r="H255" s="68"/>
      <c r="I255" s="69"/>
      <c r="J255" s="70"/>
      <c r="K255" s="71"/>
    </row>
    <row r="256" spans="2:11" ht="37.5" customHeight="1" x14ac:dyDescent="0.15">
      <c r="B256" s="64" t="e">
        <f t="shared" si="7"/>
        <v>#VALUE!</v>
      </c>
      <c r="C256" s="72" t="s">
        <v>343</v>
      </c>
      <c r="D256" s="74"/>
      <c r="E256" s="74"/>
      <c r="F256" s="74"/>
      <c r="G256" s="74"/>
      <c r="H256" s="75"/>
      <c r="I256" s="76"/>
      <c r="J256" s="70"/>
      <c r="K256" s="71"/>
    </row>
    <row r="257" spans="2:11" ht="37.5" customHeight="1" x14ac:dyDescent="0.15">
      <c r="B257" s="64" t="e">
        <f t="shared" si="7"/>
        <v>#VALUE!</v>
      </c>
      <c r="C257" s="65" t="s">
        <v>344</v>
      </c>
      <c r="D257" s="67"/>
      <c r="E257" s="67"/>
      <c r="F257" s="67"/>
      <c r="G257" s="67"/>
      <c r="H257" s="68"/>
      <c r="I257" s="69"/>
      <c r="J257" s="70"/>
      <c r="K257" s="71"/>
    </row>
    <row r="258" spans="2:11" ht="37.5" customHeight="1" x14ac:dyDescent="0.15">
      <c r="B258" s="64" t="e">
        <f t="shared" si="7"/>
        <v>#VALUE!</v>
      </c>
      <c r="C258" s="72" t="s">
        <v>345</v>
      </c>
      <c r="D258" s="74"/>
      <c r="E258" s="74"/>
      <c r="F258" s="74"/>
      <c r="G258" s="74"/>
      <c r="H258" s="75"/>
      <c r="I258" s="76"/>
      <c r="J258" s="70"/>
      <c r="K258" s="71"/>
    </row>
    <row r="259" spans="2:11" ht="37.5" customHeight="1" x14ac:dyDescent="0.15">
      <c r="B259" s="64" t="e">
        <f t="shared" si="7"/>
        <v>#VALUE!</v>
      </c>
      <c r="C259" s="65" t="s">
        <v>346</v>
      </c>
      <c r="D259" s="67"/>
      <c r="E259" s="67"/>
      <c r="F259" s="67"/>
      <c r="G259" s="67"/>
      <c r="H259" s="68"/>
      <c r="I259" s="69"/>
      <c r="J259" s="70"/>
      <c r="K259" s="71"/>
    </row>
    <row r="260" spans="2:11" ht="37.5" customHeight="1" x14ac:dyDescent="0.15">
      <c r="B260" s="64" t="e">
        <f t="shared" si="7"/>
        <v>#VALUE!</v>
      </c>
      <c r="C260" s="72" t="s">
        <v>347</v>
      </c>
      <c r="D260" s="74"/>
      <c r="E260" s="74"/>
      <c r="F260" s="74"/>
      <c r="G260" s="74"/>
      <c r="H260" s="75"/>
      <c r="I260" s="76"/>
      <c r="J260" s="70"/>
      <c r="K260" s="71"/>
    </row>
    <row r="261" spans="2:11" ht="37.5" customHeight="1" x14ac:dyDescent="0.15">
      <c r="B261" s="64" t="e">
        <f t="shared" si="7"/>
        <v>#VALUE!</v>
      </c>
      <c r="C261" s="65" t="s">
        <v>348</v>
      </c>
      <c r="D261" s="67"/>
      <c r="E261" s="67"/>
      <c r="F261" s="67"/>
      <c r="G261" s="67"/>
      <c r="H261" s="68"/>
      <c r="I261" s="69"/>
      <c r="J261" s="70"/>
      <c r="K261" s="71"/>
    </row>
    <row r="262" spans="2:11" ht="37.5" customHeight="1" x14ac:dyDescent="0.15">
      <c r="B262" s="64" t="e">
        <f t="shared" si="7"/>
        <v>#VALUE!</v>
      </c>
      <c r="C262" s="72" t="s">
        <v>349</v>
      </c>
      <c r="D262" s="74"/>
      <c r="E262" s="74"/>
      <c r="F262" s="74"/>
      <c r="G262" s="74"/>
      <c r="H262" s="75"/>
      <c r="I262" s="76"/>
      <c r="J262" s="70"/>
      <c r="K262" s="71"/>
    </row>
    <row r="263" spans="2:11" ht="37.5" customHeight="1" x14ac:dyDescent="0.15">
      <c r="B263" s="64" t="e">
        <f t="shared" si="7"/>
        <v>#VALUE!</v>
      </c>
      <c r="C263" s="65" t="s">
        <v>350</v>
      </c>
      <c r="D263" s="67"/>
      <c r="E263" s="67"/>
      <c r="F263" s="67"/>
      <c r="G263" s="67"/>
      <c r="H263" s="68"/>
      <c r="I263" s="69"/>
      <c r="J263" s="70"/>
      <c r="K263" s="71"/>
    </row>
    <row r="264" spans="2:11" ht="37.5" customHeight="1" x14ac:dyDescent="0.15">
      <c r="B264" s="64" t="e">
        <f t="shared" si="7"/>
        <v>#VALUE!</v>
      </c>
      <c r="C264" s="72" t="s">
        <v>351</v>
      </c>
      <c r="D264" s="74"/>
      <c r="E264" s="74"/>
      <c r="F264" s="74"/>
      <c r="G264" s="74"/>
      <c r="H264" s="75"/>
      <c r="I264" s="76"/>
      <c r="J264" s="70"/>
      <c r="K264" s="71"/>
    </row>
    <row r="265" spans="2:11" ht="37.5" customHeight="1" x14ac:dyDescent="0.15">
      <c r="B265" s="64" t="e">
        <f t="shared" si="7"/>
        <v>#VALUE!</v>
      </c>
      <c r="C265" s="65" t="s">
        <v>352</v>
      </c>
      <c r="D265" s="67"/>
      <c r="E265" s="67"/>
      <c r="F265" s="67"/>
      <c r="G265" s="67"/>
      <c r="H265" s="68"/>
      <c r="I265" s="69"/>
      <c r="J265" s="70"/>
      <c r="K265" s="71"/>
    </row>
    <row r="266" spans="2:11" ht="37.5" customHeight="1" x14ac:dyDescent="0.15">
      <c r="B266" s="64" t="e">
        <f t="shared" si="7"/>
        <v>#VALUE!</v>
      </c>
      <c r="C266" s="72" t="s">
        <v>353</v>
      </c>
      <c r="D266" s="74"/>
      <c r="E266" s="74"/>
      <c r="F266" s="74"/>
      <c r="G266" s="74"/>
      <c r="H266" s="75"/>
      <c r="I266" s="76"/>
      <c r="J266" s="70"/>
      <c r="K266" s="71"/>
    </row>
    <row r="267" spans="2:11" ht="37.5" customHeight="1" x14ac:dyDescent="0.15">
      <c r="B267" s="64" t="e">
        <f t="shared" si="7"/>
        <v>#VALUE!</v>
      </c>
      <c r="C267" s="65" t="s">
        <v>354</v>
      </c>
      <c r="D267" s="67"/>
      <c r="E267" s="67"/>
      <c r="F267" s="67"/>
      <c r="G267" s="67"/>
      <c r="H267" s="68"/>
      <c r="I267" s="69"/>
      <c r="J267" s="70"/>
      <c r="K267" s="71"/>
    </row>
    <row r="268" spans="2:11" ht="37.5" customHeight="1" x14ac:dyDescent="0.15">
      <c r="B268" s="64" t="e">
        <f t="shared" si="7"/>
        <v>#VALUE!</v>
      </c>
      <c r="C268" s="72" t="s">
        <v>355</v>
      </c>
      <c r="D268" s="74"/>
      <c r="E268" s="74"/>
      <c r="F268" s="74"/>
      <c r="G268" s="74"/>
      <c r="H268" s="75"/>
      <c r="I268" s="76"/>
      <c r="J268" s="70"/>
      <c r="K268" s="71"/>
    </row>
    <row r="269" spans="2:11" ht="37.5" customHeight="1" x14ac:dyDescent="0.15">
      <c r="B269" s="64" t="e">
        <f t="shared" si="7"/>
        <v>#VALUE!</v>
      </c>
      <c r="C269" s="65" t="s">
        <v>356</v>
      </c>
      <c r="D269" s="67"/>
      <c r="E269" s="67"/>
      <c r="F269" s="67"/>
      <c r="G269" s="67"/>
      <c r="H269" s="68"/>
      <c r="I269" s="69"/>
      <c r="J269" s="70"/>
      <c r="K269" s="71"/>
    </row>
    <row r="270" spans="2:11" ht="37.5" customHeight="1" x14ac:dyDescent="0.15">
      <c r="B270" s="64" t="e">
        <f t="shared" si="7"/>
        <v>#VALUE!</v>
      </c>
      <c r="C270" s="72" t="s">
        <v>357</v>
      </c>
      <c r="D270" s="74"/>
      <c r="E270" s="74"/>
      <c r="F270" s="74"/>
      <c r="G270" s="74"/>
      <c r="H270" s="75"/>
      <c r="I270" s="76"/>
      <c r="J270" s="70"/>
      <c r="K270" s="71"/>
    </row>
    <row r="271" spans="2:11" ht="37.5" customHeight="1" x14ac:dyDescent="0.15">
      <c r="B271" s="64" t="e">
        <f t="shared" si="7"/>
        <v>#VALUE!</v>
      </c>
      <c r="C271" s="65" t="s">
        <v>358</v>
      </c>
      <c r="D271" s="67"/>
      <c r="E271" s="67"/>
      <c r="F271" s="67"/>
      <c r="G271" s="67"/>
      <c r="H271" s="68"/>
      <c r="I271" s="69"/>
      <c r="J271" s="70"/>
      <c r="K271" s="71"/>
    </row>
    <row r="272" spans="2:11" ht="37.5" customHeight="1" x14ac:dyDescent="0.15">
      <c r="B272" s="64" t="e">
        <f t="shared" si="7"/>
        <v>#VALUE!</v>
      </c>
      <c r="C272" s="72" t="s">
        <v>359</v>
      </c>
      <c r="D272" s="74"/>
      <c r="E272" s="74"/>
      <c r="F272" s="74"/>
      <c r="G272" s="74"/>
      <c r="H272" s="75"/>
      <c r="I272" s="76"/>
      <c r="J272" s="70"/>
      <c r="K272" s="71"/>
    </row>
    <row r="273" spans="2:11" ht="37.5" customHeight="1" x14ac:dyDescent="0.15">
      <c r="B273" s="64" t="e">
        <f t="shared" si="7"/>
        <v>#VALUE!</v>
      </c>
      <c r="C273" s="65" t="s">
        <v>360</v>
      </c>
      <c r="D273" s="67"/>
      <c r="E273" s="67"/>
      <c r="F273" s="67"/>
      <c r="G273" s="67"/>
      <c r="H273" s="68"/>
      <c r="I273" s="69"/>
      <c r="J273" s="70"/>
      <c r="K273" s="71"/>
    </row>
    <row r="274" spans="2:11" ht="37.5" customHeight="1" x14ac:dyDescent="0.15">
      <c r="B274" s="64" t="e">
        <f t="shared" si="7"/>
        <v>#VALUE!</v>
      </c>
      <c r="C274" s="72" t="s">
        <v>361</v>
      </c>
      <c r="D274" s="74"/>
      <c r="E274" s="74"/>
      <c r="F274" s="74"/>
      <c r="G274" s="74"/>
      <c r="H274" s="75"/>
      <c r="I274" s="76"/>
      <c r="J274" s="70"/>
      <c r="K274" s="71"/>
    </row>
    <row r="275" spans="2:11" ht="37.5" customHeight="1" x14ac:dyDescent="0.15">
      <c r="B275" s="64" t="e">
        <f t="shared" si="7"/>
        <v>#VALUE!</v>
      </c>
      <c r="C275" s="65" t="s">
        <v>362</v>
      </c>
      <c r="D275" s="67"/>
      <c r="E275" s="67"/>
      <c r="F275" s="67"/>
      <c r="G275" s="67"/>
      <c r="H275" s="68"/>
      <c r="I275" s="69"/>
      <c r="J275" s="70"/>
      <c r="K275" s="71"/>
    </row>
    <row r="276" spans="2:11" ht="37.5" customHeight="1" x14ac:dyDescent="0.15">
      <c r="B276" s="64" t="e">
        <f t="shared" si="7"/>
        <v>#VALUE!</v>
      </c>
      <c r="C276" s="72" t="s">
        <v>363</v>
      </c>
      <c r="D276" s="74"/>
      <c r="E276" s="74"/>
      <c r="F276" s="74"/>
      <c r="G276" s="74"/>
      <c r="H276" s="75"/>
      <c r="I276" s="76"/>
      <c r="J276" s="70"/>
      <c r="K276" s="71"/>
    </row>
    <row r="277" spans="2:11" ht="37.5" customHeight="1" x14ac:dyDescent="0.15">
      <c r="B277" s="64" t="e">
        <f t="shared" si="7"/>
        <v>#VALUE!</v>
      </c>
      <c r="C277" s="65" t="s">
        <v>364</v>
      </c>
      <c r="D277" s="67"/>
      <c r="E277" s="67"/>
      <c r="F277" s="67"/>
      <c r="G277" s="67"/>
      <c r="H277" s="68"/>
      <c r="I277" s="69"/>
      <c r="J277" s="70"/>
      <c r="K277" s="71"/>
    </row>
    <row r="278" spans="2:11" ht="37.5" customHeight="1" x14ac:dyDescent="0.15">
      <c r="B278" s="64" t="e">
        <f t="shared" si="7"/>
        <v>#VALUE!</v>
      </c>
      <c r="C278" s="72" t="s">
        <v>365</v>
      </c>
      <c r="D278" s="74"/>
      <c r="E278" s="74"/>
      <c r="F278" s="74"/>
      <c r="G278" s="74"/>
      <c r="H278" s="75"/>
      <c r="I278" s="76"/>
      <c r="J278" s="70"/>
      <c r="K278" s="71"/>
    </row>
    <row r="279" spans="2:11" ht="37.5" customHeight="1" x14ac:dyDescent="0.15">
      <c r="B279" s="64" t="e">
        <f t="shared" si="7"/>
        <v>#VALUE!</v>
      </c>
      <c r="C279" s="65" t="s">
        <v>366</v>
      </c>
      <c r="D279" s="67"/>
      <c r="E279" s="67"/>
      <c r="F279" s="67"/>
      <c r="G279" s="67"/>
      <c r="H279" s="68"/>
      <c r="I279" s="69"/>
      <c r="J279" s="70"/>
      <c r="K279" s="71"/>
    </row>
    <row r="280" spans="2:11" ht="37.5" customHeight="1" x14ac:dyDescent="0.15">
      <c r="B280" s="64" t="e">
        <f t="shared" si="7"/>
        <v>#VALUE!</v>
      </c>
      <c r="C280" s="72" t="s">
        <v>367</v>
      </c>
      <c r="D280" s="74"/>
      <c r="E280" s="74"/>
      <c r="F280" s="74"/>
      <c r="G280" s="74"/>
      <c r="H280" s="75"/>
      <c r="I280" s="76"/>
      <c r="J280" s="70"/>
      <c r="K280" s="71"/>
    </row>
    <row r="281" spans="2:11" ht="37.5" customHeight="1" x14ac:dyDescent="0.15">
      <c r="B281" s="64" t="e">
        <f t="shared" si="7"/>
        <v>#VALUE!</v>
      </c>
      <c r="C281" s="65" t="s">
        <v>368</v>
      </c>
      <c r="D281" s="67"/>
      <c r="E281" s="67"/>
      <c r="F281" s="67"/>
      <c r="G281" s="67"/>
      <c r="H281" s="68"/>
      <c r="I281" s="69"/>
      <c r="J281" s="70"/>
      <c r="K281" s="71"/>
    </row>
    <row r="282" spans="2:11" ht="37.5" customHeight="1" x14ac:dyDescent="0.15">
      <c r="B282" s="64" t="e">
        <f t="shared" si="7"/>
        <v>#VALUE!</v>
      </c>
      <c r="C282" s="72" t="s">
        <v>369</v>
      </c>
      <c r="D282" s="74"/>
      <c r="E282" s="74"/>
      <c r="F282" s="74"/>
      <c r="G282" s="74"/>
      <c r="H282" s="75"/>
      <c r="I282" s="76"/>
      <c r="J282" s="70"/>
      <c r="K282" s="71"/>
    </row>
    <row r="283" spans="2:11" ht="37.5" customHeight="1" x14ac:dyDescent="0.15">
      <c r="B283" s="64" t="e">
        <f t="shared" si="7"/>
        <v>#VALUE!</v>
      </c>
      <c r="C283" s="65" t="s">
        <v>370</v>
      </c>
      <c r="D283" s="67"/>
      <c r="E283" s="67"/>
      <c r="F283" s="67"/>
      <c r="G283" s="67"/>
      <c r="H283" s="68"/>
      <c r="I283" s="69"/>
      <c r="J283" s="70"/>
      <c r="K283" s="71"/>
    </row>
    <row r="284" spans="2:11" ht="37.5" customHeight="1" x14ac:dyDescent="0.15">
      <c r="B284" s="64" t="e">
        <f t="shared" si="7"/>
        <v>#VALUE!</v>
      </c>
      <c r="C284" s="72" t="s">
        <v>371</v>
      </c>
      <c r="D284" s="74"/>
      <c r="E284" s="74"/>
      <c r="F284" s="74"/>
      <c r="G284" s="74"/>
      <c r="H284" s="75"/>
      <c r="I284" s="76"/>
      <c r="J284" s="70"/>
      <c r="K284" s="71"/>
    </row>
    <row r="285" spans="2:11" ht="37.5" customHeight="1" x14ac:dyDescent="0.15">
      <c r="B285" s="64" t="e">
        <f t="shared" si="7"/>
        <v>#VALUE!</v>
      </c>
      <c r="C285" s="65" t="s">
        <v>372</v>
      </c>
      <c r="D285" s="67"/>
      <c r="E285" s="67"/>
      <c r="F285" s="67"/>
      <c r="G285" s="67"/>
      <c r="H285" s="68"/>
      <c r="I285" s="69"/>
      <c r="J285" s="70"/>
      <c r="K285" s="71"/>
    </row>
    <row r="286" spans="2:11" ht="37.5" customHeight="1" x14ac:dyDescent="0.15">
      <c r="B286" s="64" t="e">
        <f t="shared" si="7"/>
        <v>#VALUE!</v>
      </c>
      <c r="C286" s="72" t="s">
        <v>373</v>
      </c>
      <c r="D286" s="74"/>
      <c r="E286" s="74"/>
      <c r="F286" s="74"/>
      <c r="G286" s="74"/>
      <c r="H286" s="75"/>
      <c r="I286" s="76"/>
      <c r="J286" s="70"/>
      <c r="K286" s="71"/>
    </row>
    <row r="287" spans="2:11" ht="37.5" customHeight="1" x14ac:dyDescent="0.15">
      <c r="B287" s="64" t="e">
        <f t="shared" si="7"/>
        <v>#VALUE!</v>
      </c>
      <c r="C287" s="65" t="s">
        <v>374</v>
      </c>
      <c r="D287" s="67"/>
      <c r="E287" s="67"/>
      <c r="F287" s="67"/>
      <c r="G287" s="67"/>
      <c r="H287" s="68"/>
      <c r="I287" s="69"/>
      <c r="J287" s="70"/>
      <c r="K287" s="71"/>
    </row>
    <row r="288" spans="2:11" ht="37.5" customHeight="1" x14ac:dyDescent="0.15">
      <c r="B288" s="64" t="e">
        <f t="shared" si="7"/>
        <v>#VALUE!</v>
      </c>
      <c r="C288" s="72" t="s">
        <v>375</v>
      </c>
      <c r="D288" s="74"/>
      <c r="E288" s="74"/>
      <c r="F288" s="74"/>
      <c r="G288" s="74"/>
      <c r="H288" s="75"/>
      <c r="I288" s="76"/>
      <c r="J288" s="70"/>
      <c r="K288" s="71"/>
    </row>
    <row r="289" spans="2:11" ht="37.5" customHeight="1" x14ac:dyDescent="0.15">
      <c r="B289" s="64" t="e">
        <f t="shared" si="7"/>
        <v>#VALUE!</v>
      </c>
      <c r="C289" s="65" t="s">
        <v>376</v>
      </c>
      <c r="D289" s="67"/>
      <c r="E289" s="67"/>
      <c r="F289" s="67"/>
      <c r="G289" s="67"/>
      <c r="H289" s="68"/>
      <c r="I289" s="69"/>
      <c r="J289" s="70"/>
      <c r="K289" s="71"/>
    </row>
    <row r="290" spans="2:11" ht="37.5" customHeight="1" x14ac:dyDescent="0.15">
      <c r="B290" s="64" t="e">
        <f t="shared" si="7"/>
        <v>#VALUE!</v>
      </c>
      <c r="C290" s="72" t="s">
        <v>377</v>
      </c>
      <c r="D290" s="74"/>
      <c r="E290" s="74"/>
      <c r="F290" s="74"/>
      <c r="G290" s="74"/>
      <c r="H290" s="75"/>
      <c r="I290" s="76"/>
      <c r="J290" s="70"/>
      <c r="K290" s="71"/>
    </row>
    <row r="291" spans="2:11" ht="37.5" customHeight="1" x14ac:dyDescent="0.15">
      <c r="B291" s="64" t="e">
        <f t="shared" si="7"/>
        <v>#VALUE!</v>
      </c>
      <c r="C291" s="65" t="s">
        <v>378</v>
      </c>
      <c r="D291" s="67"/>
      <c r="E291" s="67"/>
      <c r="F291" s="67"/>
      <c r="G291" s="67"/>
      <c r="H291" s="68"/>
      <c r="I291" s="69"/>
      <c r="J291" s="70"/>
      <c r="K291" s="71"/>
    </row>
    <row r="292" spans="2:11" ht="37.5" customHeight="1" x14ac:dyDescent="0.15">
      <c r="B292" s="64" t="e">
        <f t="shared" si="7"/>
        <v>#VALUE!</v>
      </c>
      <c r="C292" s="72" t="s">
        <v>379</v>
      </c>
      <c r="D292" s="74"/>
      <c r="E292" s="74"/>
      <c r="F292" s="74"/>
      <c r="G292" s="74"/>
      <c r="H292" s="75"/>
      <c r="I292" s="76"/>
      <c r="J292" s="70"/>
      <c r="K292" s="71"/>
    </row>
    <row r="293" spans="2:11" ht="37.5" customHeight="1" x14ac:dyDescent="0.15">
      <c r="B293" s="64" t="e">
        <f t="shared" si="7"/>
        <v>#VALUE!</v>
      </c>
      <c r="C293" s="65" t="s">
        <v>380</v>
      </c>
      <c r="D293" s="67"/>
      <c r="E293" s="67"/>
      <c r="F293" s="67"/>
      <c r="G293" s="67"/>
      <c r="H293" s="68"/>
      <c r="I293" s="69"/>
      <c r="J293" s="70"/>
      <c r="K293" s="71"/>
    </row>
    <row r="294" spans="2:11" ht="37.5" customHeight="1" x14ac:dyDescent="0.15">
      <c r="B294" s="64" t="e">
        <f t="shared" si="7"/>
        <v>#VALUE!</v>
      </c>
      <c r="C294" s="72" t="s">
        <v>381</v>
      </c>
      <c r="D294" s="74"/>
      <c r="E294" s="74"/>
      <c r="F294" s="74"/>
      <c r="G294" s="74"/>
      <c r="H294" s="75"/>
      <c r="I294" s="76"/>
      <c r="J294" s="70"/>
      <c r="K294" s="71"/>
    </row>
    <row r="295" spans="2:11" ht="37.5" customHeight="1" x14ac:dyDescent="0.15">
      <c r="B295" s="64" t="e">
        <f t="shared" si="7"/>
        <v>#VALUE!</v>
      </c>
      <c r="C295" s="65" t="s">
        <v>382</v>
      </c>
      <c r="D295" s="67"/>
      <c r="E295" s="67"/>
      <c r="F295" s="67"/>
      <c r="G295" s="67"/>
      <c r="H295" s="68"/>
      <c r="I295" s="69"/>
      <c r="J295" s="70"/>
      <c r="K295" s="71"/>
    </row>
    <row r="296" spans="2:11" ht="37.5" customHeight="1" x14ac:dyDescent="0.15">
      <c r="B296" s="64" t="e">
        <f t="shared" si="7"/>
        <v>#VALUE!</v>
      </c>
      <c r="C296" s="72" t="s">
        <v>383</v>
      </c>
      <c r="D296" s="74"/>
      <c r="E296" s="74"/>
      <c r="F296" s="74"/>
      <c r="G296" s="74"/>
      <c r="H296" s="75"/>
      <c r="I296" s="76"/>
      <c r="J296" s="70"/>
      <c r="K296" s="71"/>
    </row>
    <row r="297" spans="2:11" ht="37.5" customHeight="1" x14ac:dyDescent="0.15">
      <c r="B297" s="64" t="e">
        <f t="shared" si="7"/>
        <v>#VALUE!</v>
      </c>
      <c r="C297" s="65" t="s">
        <v>384</v>
      </c>
      <c r="D297" s="67"/>
      <c r="E297" s="67"/>
      <c r="F297" s="67"/>
      <c r="G297" s="67"/>
      <c r="H297" s="68"/>
      <c r="I297" s="69"/>
      <c r="J297" s="70"/>
      <c r="K297" s="71"/>
    </row>
    <row r="298" spans="2:11" ht="37.5" customHeight="1" x14ac:dyDescent="0.15">
      <c r="B298" s="64" t="e">
        <f t="shared" si="7"/>
        <v>#VALUE!</v>
      </c>
      <c r="C298" s="72" t="s">
        <v>385</v>
      </c>
      <c r="D298" s="74"/>
      <c r="E298" s="74"/>
      <c r="F298" s="74"/>
      <c r="G298" s="74"/>
      <c r="H298" s="75"/>
      <c r="I298" s="76"/>
      <c r="J298" s="70"/>
      <c r="K298" s="71"/>
    </row>
    <row r="299" spans="2:11" ht="37.5" customHeight="1" x14ac:dyDescent="0.15">
      <c r="B299" s="64" t="e">
        <f t="shared" si="7"/>
        <v>#VALUE!</v>
      </c>
      <c r="C299" s="65" t="s">
        <v>386</v>
      </c>
      <c r="D299" s="67"/>
      <c r="E299" s="67"/>
      <c r="F299" s="67"/>
      <c r="G299" s="67"/>
      <c r="H299" s="68"/>
      <c r="I299" s="69"/>
      <c r="J299" s="70"/>
      <c r="K299" s="71"/>
    </row>
    <row r="300" spans="2:11" ht="37.5" customHeight="1" x14ac:dyDescent="0.15">
      <c r="B300" s="64" t="e">
        <f t="shared" si="7"/>
        <v>#VALUE!</v>
      </c>
      <c r="C300" s="72" t="s">
        <v>387</v>
      </c>
      <c r="D300" s="74"/>
      <c r="E300" s="74"/>
      <c r="F300" s="74"/>
      <c r="G300" s="74"/>
      <c r="H300" s="75"/>
      <c r="I300" s="76"/>
      <c r="J300" s="70"/>
      <c r="K300" s="71"/>
    </row>
    <row r="301" spans="2:11" ht="37.5" customHeight="1" x14ac:dyDescent="0.15">
      <c r="B301" s="64" t="e">
        <f t="shared" si="7"/>
        <v>#VALUE!</v>
      </c>
      <c r="C301" s="65" t="s">
        <v>388</v>
      </c>
      <c r="D301" s="67"/>
      <c r="E301" s="67"/>
      <c r="F301" s="67"/>
      <c r="G301" s="67"/>
      <c r="H301" s="68"/>
      <c r="I301" s="69"/>
      <c r="J301" s="70"/>
      <c r="K301" s="71"/>
    </row>
    <row r="302" spans="2:11" ht="37.5" customHeight="1" x14ac:dyDescent="0.15">
      <c r="B302" s="64" t="e">
        <f t="shared" si="7"/>
        <v>#VALUE!</v>
      </c>
      <c r="C302" s="72" t="s">
        <v>389</v>
      </c>
      <c r="D302" s="74"/>
      <c r="E302" s="74"/>
      <c r="F302" s="74"/>
      <c r="G302" s="74"/>
      <c r="H302" s="75"/>
      <c r="I302" s="76"/>
      <c r="J302" s="70"/>
      <c r="K302" s="71"/>
    </row>
    <row r="303" spans="2:11" ht="37.5" customHeight="1" x14ac:dyDescent="0.15">
      <c r="B303" s="64" t="e">
        <f t="shared" si="7"/>
        <v>#VALUE!</v>
      </c>
      <c r="C303" s="65" t="s">
        <v>390</v>
      </c>
      <c r="D303" s="67"/>
      <c r="E303" s="67"/>
      <c r="F303" s="67"/>
      <c r="G303" s="67"/>
      <c r="H303" s="68"/>
      <c r="I303" s="69"/>
      <c r="J303" s="70"/>
      <c r="K303" s="71"/>
    </row>
    <row r="304" spans="2:11" ht="37.5" customHeight="1" x14ac:dyDescent="0.15">
      <c r="B304" s="64" t="e">
        <f t="shared" si="7"/>
        <v>#VALUE!</v>
      </c>
      <c r="C304" s="72" t="s">
        <v>391</v>
      </c>
      <c r="D304" s="74"/>
      <c r="E304" s="74"/>
      <c r="F304" s="74"/>
      <c r="G304" s="74"/>
      <c r="H304" s="75"/>
      <c r="I304" s="76"/>
      <c r="J304" s="70"/>
      <c r="K304" s="71"/>
    </row>
    <row r="305" spans="2:11" ht="37.5" customHeight="1" x14ac:dyDescent="0.15">
      <c r="B305" s="64" t="e">
        <f t="shared" si="7"/>
        <v>#VALUE!</v>
      </c>
      <c r="C305" s="65" t="s">
        <v>392</v>
      </c>
      <c r="D305" s="67"/>
      <c r="E305" s="67"/>
      <c r="F305" s="67"/>
      <c r="G305" s="67"/>
      <c r="H305" s="68"/>
      <c r="I305" s="69"/>
      <c r="J305" s="70"/>
      <c r="K305" s="71"/>
    </row>
    <row r="306" spans="2:11" ht="37.5" customHeight="1" x14ac:dyDescent="0.15">
      <c r="B306" s="64" t="e">
        <f t="shared" si="7"/>
        <v>#VALUE!</v>
      </c>
      <c r="C306" s="72" t="s">
        <v>393</v>
      </c>
      <c r="D306" s="74"/>
      <c r="E306" s="74"/>
      <c r="F306" s="74"/>
      <c r="G306" s="74"/>
      <c r="H306" s="75"/>
      <c r="I306" s="76"/>
      <c r="J306" s="70"/>
      <c r="K306" s="71"/>
    </row>
    <row r="307" spans="2:11" ht="37.5" customHeight="1" x14ac:dyDescent="0.15">
      <c r="B307" s="64" t="e">
        <f t="shared" si="7"/>
        <v>#VALUE!</v>
      </c>
      <c r="C307" s="65" t="s">
        <v>394</v>
      </c>
      <c r="D307" s="67"/>
      <c r="E307" s="67"/>
      <c r="F307" s="67"/>
      <c r="G307" s="67"/>
      <c r="H307" s="68"/>
      <c r="I307" s="69"/>
      <c r="J307" s="70"/>
      <c r="K307" s="71"/>
    </row>
    <row r="308" spans="2:11" ht="37.5" customHeight="1" x14ac:dyDescent="0.15">
      <c r="B308" s="64" t="e">
        <f t="shared" si="7"/>
        <v>#VALUE!</v>
      </c>
      <c r="C308" s="72" t="s">
        <v>395</v>
      </c>
      <c r="D308" s="74"/>
      <c r="E308" s="74"/>
      <c r="F308" s="74"/>
      <c r="G308" s="74"/>
      <c r="H308" s="75"/>
      <c r="I308" s="76"/>
      <c r="J308" s="70"/>
      <c r="K308" s="71"/>
    </row>
    <row r="309" spans="2:11" ht="37.5" customHeight="1" x14ac:dyDescent="0.15">
      <c r="B309" s="64" t="e">
        <f t="shared" si="7"/>
        <v>#VALUE!</v>
      </c>
      <c r="C309" s="65" t="s">
        <v>396</v>
      </c>
      <c r="D309" s="67"/>
      <c r="E309" s="67"/>
      <c r="F309" s="67"/>
      <c r="G309" s="67"/>
      <c r="H309" s="68"/>
      <c r="I309" s="69"/>
      <c r="J309" s="70"/>
      <c r="K309" s="71"/>
    </row>
    <row r="310" spans="2:11" ht="37.5" customHeight="1" x14ac:dyDescent="0.15">
      <c r="B310" s="64" t="e">
        <f t="shared" si="7"/>
        <v>#VALUE!</v>
      </c>
      <c r="C310" s="72" t="s">
        <v>397</v>
      </c>
      <c r="D310" s="74"/>
      <c r="E310" s="74"/>
      <c r="F310" s="74"/>
      <c r="G310" s="74"/>
      <c r="H310" s="75"/>
      <c r="I310" s="76"/>
      <c r="J310" s="70"/>
      <c r="K310" s="71"/>
    </row>
    <row r="311" spans="2:11" ht="37.5" customHeight="1" x14ac:dyDescent="0.15">
      <c r="B311" s="64" t="e">
        <f t="shared" si="7"/>
        <v>#VALUE!</v>
      </c>
      <c r="C311" s="65" t="s">
        <v>398</v>
      </c>
      <c r="D311" s="67"/>
      <c r="E311" s="67"/>
      <c r="F311" s="67"/>
      <c r="G311" s="67"/>
      <c r="H311" s="68"/>
      <c r="I311" s="69"/>
      <c r="J311" s="70"/>
      <c r="K311" s="71"/>
    </row>
    <row r="312" spans="2:11" ht="37.5" customHeight="1" x14ac:dyDescent="0.15">
      <c r="B312" s="64" t="e">
        <f t="shared" si="7"/>
        <v>#VALUE!</v>
      </c>
      <c r="C312" s="72" t="s">
        <v>399</v>
      </c>
      <c r="D312" s="74"/>
      <c r="E312" s="74"/>
      <c r="F312" s="74"/>
      <c r="G312" s="74"/>
      <c r="H312" s="75"/>
      <c r="I312" s="76"/>
      <c r="J312" s="70"/>
      <c r="K312" s="71"/>
    </row>
    <row r="313" spans="2:11" ht="37.5" customHeight="1" x14ac:dyDescent="0.15">
      <c r="B313" s="64" t="e">
        <f t="shared" si="7"/>
        <v>#VALUE!</v>
      </c>
      <c r="C313" s="65" t="s">
        <v>400</v>
      </c>
      <c r="D313" s="67"/>
      <c r="E313" s="67"/>
      <c r="F313" s="67"/>
      <c r="G313" s="67"/>
      <c r="H313" s="68"/>
      <c r="I313" s="69"/>
      <c r="J313" s="70"/>
      <c r="K313" s="71"/>
    </row>
    <row r="314" spans="2:11" ht="37.5" customHeight="1" x14ac:dyDescent="0.15">
      <c r="B314" s="64" t="e">
        <f t="shared" si="7"/>
        <v>#VALUE!</v>
      </c>
      <c r="C314" s="72" t="s">
        <v>401</v>
      </c>
      <c r="D314" s="74"/>
      <c r="E314" s="74"/>
      <c r="F314" s="74"/>
      <c r="G314" s="74"/>
      <c r="H314" s="75"/>
      <c r="I314" s="76"/>
      <c r="J314" s="70"/>
      <c r="K314" s="71"/>
    </row>
    <row r="315" spans="2:11" ht="37.5" customHeight="1" x14ac:dyDescent="0.15">
      <c r="B315" s="64" t="e">
        <f t="shared" si="7"/>
        <v>#VALUE!</v>
      </c>
      <c r="C315" s="65" t="s">
        <v>402</v>
      </c>
      <c r="D315" s="67"/>
      <c r="E315" s="67"/>
      <c r="F315" s="67"/>
      <c r="G315" s="67"/>
      <c r="H315" s="68"/>
      <c r="I315" s="69"/>
      <c r="J315" s="70"/>
      <c r="K315" s="71"/>
    </row>
    <row r="316" spans="2:11" ht="37.5" customHeight="1" x14ac:dyDescent="0.15">
      <c r="B316" s="64" t="e">
        <f t="shared" si="7"/>
        <v>#VALUE!</v>
      </c>
      <c r="C316" s="72" t="s">
        <v>403</v>
      </c>
      <c r="D316" s="74"/>
      <c r="E316" s="74"/>
      <c r="F316" s="74"/>
      <c r="G316" s="74"/>
      <c r="H316" s="75"/>
      <c r="I316" s="76"/>
      <c r="J316" s="70"/>
      <c r="K316" s="71"/>
    </row>
    <row r="317" spans="2:11" ht="37.5" customHeight="1" x14ac:dyDescent="0.15">
      <c r="B317" s="64" t="e">
        <f t="shared" si="7"/>
        <v>#VALUE!</v>
      </c>
      <c r="C317" s="65" t="s">
        <v>404</v>
      </c>
      <c r="D317" s="67"/>
      <c r="E317" s="67"/>
      <c r="F317" s="67"/>
      <c r="G317" s="67"/>
      <c r="H317" s="68"/>
      <c r="I317" s="69"/>
      <c r="J317" s="70"/>
      <c r="K317" s="71"/>
    </row>
    <row r="318" spans="2:11" ht="37.5" customHeight="1" x14ac:dyDescent="0.15">
      <c r="B318" s="64" t="e">
        <f t="shared" si="7"/>
        <v>#VALUE!</v>
      </c>
      <c r="C318" s="72" t="s">
        <v>405</v>
      </c>
      <c r="D318" s="74"/>
      <c r="E318" s="74"/>
      <c r="F318" s="74"/>
      <c r="G318" s="74"/>
      <c r="H318" s="75"/>
      <c r="I318" s="76"/>
      <c r="J318" s="70"/>
      <c r="K318" s="71"/>
    </row>
    <row r="319" spans="2:11" ht="37.5" customHeight="1" x14ac:dyDescent="0.15">
      <c r="B319" s="64" t="e">
        <f t="shared" si="7"/>
        <v>#VALUE!</v>
      </c>
      <c r="C319" s="65" t="s">
        <v>406</v>
      </c>
      <c r="D319" s="67"/>
      <c r="E319" s="67"/>
      <c r="F319" s="67"/>
      <c r="G319" s="67"/>
      <c r="H319" s="68"/>
      <c r="I319" s="69"/>
      <c r="J319" s="70"/>
      <c r="K319" s="71"/>
    </row>
    <row r="320" spans="2:11" ht="37.5" customHeight="1" x14ac:dyDescent="0.15">
      <c r="B320" s="64" t="e">
        <f t="shared" si="7"/>
        <v>#VALUE!</v>
      </c>
      <c r="C320" s="72" t="s">
        <v>407</v>
      </c>
      <c r="D320" s="74"/>
      <c r="E320" s="74"/>
      <c r="F320" s="74"/>
      <c r="G320" s="74"/>
      <c r="H320" s="75"/>
      <c r="I320" s="76"/>
      <c r="J320" s="70"/>
      <c r="K320" s="71"/>
    </row>
    <row r="321" spans="2:11" ht="37.5" customHeight="1" x14ac:dyDescent="0.15">
      <c r="B321" s="64" t="e">
        <f t="shared" si="7"/>
        <v>#VALUE!</v>
      </c>
      <c r="C321" s="65" t="s">
        <v>408</v>
      </c>
      <c r="D321" s="67"/>
      <c r="E321" s="67"/>
      <c r="F321" s="67"/>
      <c r="G321" s="67"/>
      <c r="H321" s="68"/>
      <c r="I321" s="69"/>
      <c r="J321" s="70"/>
      <c r="K321" s="71"/>
    </row>
    <row r="322" spans="2:11" ht="37.5" customHeight="1" x14ac:dyDescent="0.15">
      <c r="B322" s="64" t="e">
        <f t="shared" si="7"/>
        <v>#VALUE!</v>
      </c>
      <c r="C322" s="72" t="s">
        <v>409</v>
      </c>
      <c r="D322" s="74"/>
      <c r="E322" s="74"/>
      <c r="F322" s="74"/>
      <c r="G322" s="74"/>
      <c r="H322" s="75"/>
      <c r="I322" s="76"/>
      <c r="J322" s="70"/>
      <c r="K322" s="71"/>
    </row>
    <row r="323" spans="2:11" ht="37.5" customHeight="1" x14ac:dyDescent="0.15">
      <c r="B323" s="64" t="e">
        <f t="shared" si="7"/>
        <v>#VALUE!</v>
      </c>
      <c r="C323" s="65" t="s">
        <v>410</v>
      </c>
      <c r="D323" s="67"/>
      <c r="E323" s="67"/>
      <c r="F323" s="67"/>
      <c r="G323" s="67"/>
      <c r="H323" s="68"/>
      <c r="I323" s="69"/>
      <c r="J323" s="70"/>
      <c r="K323" s="71"/>
    </row>
    <row r="324" spans="2:11" ht="37.5" customHeight="1" x14ac:dyDescent="0.15">
      <c r="B324" s="64" t="e">
        <f t="shared" si="7"/>
        <v>#VALUE!</v>
      </c>
      <c r="C324" s="72" t="s">
        <v>411</v>
      </c>
      <c r="D324" s="74"/>
      <c r="E324" s="74"/>
      <c r="F324" s="74"/>
      <c r="G324" s="74"/>
      <c r="H324" s="75"/>
      <c r="I324" s="76"/>
      <c r="J324" s="70"/>
      <c r="K324" s="71"/>
    </row>
    <row r="325" spans="2:11" ht="37.5" customHeight="1" x14ac:dyDescent="0.15">
      <c r="B325" s="64" t="e">
        <f t="shared" si="7"/>
        <v>#VALUE!</v>
      </c>
      <c r="C325" s="65" t="s">
        <v>412</v>
      </c>
      <c r="D325" s="67"/>
      <c r="E325" s="67"/>
      <c r="F325" s="67"/>
      <c r="G325" s="67"/>
      <c r="H325" s="68"/>
      <c r="I325" s="69"/>
      <c r="J325" s="70"/>
      <c r="K325" s="71"/>
    </row>
    <row r="326" spans="2:11" ht="37.5" customHeight="1" x14ac:dyDescent="0.15">
      <c r="B326" s="64" t="e">
        <f t="shared" si="7"/>
        <v>#VALUE!</v>
      </c>
      <c r="C326" s="72" t="s">
        <v>413</v>
      </c>
      <c r="D326" s="74"/>
      <c r="E326" s="74"/>
      <c r="F326" s="74"/>
      <c r="G326" s="74"/>
      <c r="H326" s="75"/>
      <c r="I326" s="76"/>
      <c r="J326" s="70"/>
      <c r="K326" s="71"/>
    </row>
    <row r="327" spans="2:11" ht="37.5" customHeight="1" x14ac:dyDescent="0.15">
      <c r="B327" s="64" t="e">
        <f t="shared" si="7"/>
        <v>#VALUE!</v>
      </c>
      <c r="C327" s="65" t="s">
        <v>414</v>
      </c>
      <c r="D327" s="67"/>
      <c r="E327" s="67"/>
      <c r="F327" s="67"/>
      <c r="G327" s="67"/>
      <c r="H327" s="68"/>
      <c r="I327" s="69"/>
      <c r="J327" s="70"/>
      <c r="K327" s="71"/>
    </row>
    <row r="328" spans="2:11" ht="37.5" customHeight="1" x14ac:dyDescent="0.15">
      <c r="B328" s="64" t="e">
        <f t="shared" si="7"/>
        <v>#VALUE!</v>
      </c>
      <c r="C328" s="72" t="s">
        <v>415</v>
      </c>
      <c r="D328" s="74"/>
      <c r="E328" s="74"/>
      <c r="F328" s="74"/>
      <c r="G328" s="74"/>
      <c r="H328" s="75"/>
      <c r="I328" s="76"/>
      <c r="J328" s="70"/>
      <c r="K328" s="71"/>
    </row>
    <row r="329" spans="2:11" ht="37.5" customHeight="1" x14ac:dyDescent="0.15">
      <c r="B329" s="64" t="e">
        <f t="shared" si="7"/>
        <v>#VALUE!</v>
      </c>
      <c r="C329" s="65" t="s">
        <v>416</v>
      </c>
      <c r="D329" s="67"/>
      <c r="E329" s="67"/>
      <c r="F329" s="67"/>
      <c r="G329" s="67"/>
      <c r="H329" s="68"/>
      <c r="I329" s="69"/>
      <c r="J329" s="70"/>
      <c r="K329" s="71"/>
    </row>
    <row r="330" spans="2:11" ht="37.5" customHeight="1" x14ac:dyDescent="0.15">
      <c r="B330" s="64" t="e">
        <f t="shared" si="7"/>
        <v>#VALUE!</v>
      </c>
      <c r="C330" s="72" t="s">
        <v>417</v>
      </c>
      <c r="D330" s="74"/>
      <c r="E330" s="74"/>
      <c r="F330" s="74"/>
      <c r="G330" s="74"/>
      <c r="H330" s="75"/>
      <c r="I330" s="76"/>
      <c r="J330" s="70"/>
      <c r="K330" s="71"/>
    </row>
    <row r="331" spans="2:11" ht="37.5" customHeight="1" x14ac:dyDescent="0.15">
      <c r="B331" s="64" t="e">
        <f t="shared" si="7"/>
        <v>#VALUE!</v>
      </c>
      <c r="C331" s="65" t="s">
        <v>418</v>
      </c>
      <c r="D331" s="67"/>
      <c r="E331" s="67"/>
      <c r="F331" s="67"/>
      <c r="G331" s="67"/>
      <c r="H331" s="68"/>
      <c r="I331" s="69"/>
      <c r="J331" s="70"/>
      <c r="K331" s="71"/>
    </row>
    <row r="332" spans="2:11" ht="37.5" customHeight="1" x14ac:dyDescent="0.15">
      <c r="B332" s="64" t="e">
        <f t="shared" si="7"/>
        <v>#VALUE!</v>
      </c>
      <c r="C332" s="72" t="s">
        <v>419</v>
      </c>
      <c r="D332" s="74"/>
      <c r="E332" s="74"/>
      <c r="F332" s="74"/>
      <c r="G332" s="74"/>
      <c r="H332" s="75"/>
      <c r="I332" s="76"/>
      <c r="J332" s="70"/>
      <c r="K332" s="71"/>
    </row>
    <row r="333" spans="2:11" ht="37.5" customHeight="1" x14ac:dyDescent="0.15">
      <c r="B333" s="64" t="e">
        <f t="shared" si="7"/>
        <v>#VALUE!</v>
      </c>
      <c r="C333" s="65" t="s">
        <v>420</v>
      </c>
      <c r="D333" s="67"/>
      <c r="E333" s="67"/>
      <c r="F333" s="67"/>
      <c r="G333" s="67"/>
      <c r="H333" s="68"/>
      <c r="I333" s="69"/>
      <c r="J333" s="70"/>
      <c r="K333" s="71"/>
    </row>
    <row r="334" spans="2:11" ht="37.5" customHeight="1" x14ac:dyDescent="0.15">
      <c r="B334" s="64" t="e">
        <f t="shared" si="7"/>
        <v>#VALUE!</v>
      </c>
      <c r="C334" s="72" t="s">
        <v>421</v>
      </c>
      <c r="D334" s="74"/>
      <c r="E334" s="74"/>
      <c r="F334" s="74"/>
      <c r="G334" s="74"/>
      <c r="H334" s="75"/>
      <c r="I334" s="76"/>
      <c r="J334" s="70"/>
      <c r="K334" s="71"/>
    </row>
    <row r="335" spans="2:11" ht="37.5" customHeight="1" x14ac:dyDescent="0.15">
      <c r="B335" s="64" t="e">
        <f t="shared" si="7"/>
        <v>#VALUE!</v>
      </c>
      <c r="C335" s="65" t="s">
        <v>422</v>
      </c>
      <c r="D335" s="67"/>
      <c r="E335" s="67"/>
      <c r="F335" s="67"/>
      <c r="G335" s="67"/>
      <c r="H335" s="68"/>
      <c r="I335" s="69"/>
      <c r="J335" s="70"/>
      <c r="K335" s="71"/>
    </row>
    <row r="336" spans="2:11" ht="37.5" customHeight="1" x14ac:dyDescent="0.15">
      <c r="B336" s="64" t="e">
        <f t="shared" si="7"/>
        <v>#VALUE!</v>
      </c>
      <c r="C336" s="72" t="s">
        <v>423</v>
      </c>
      <c r="D336" s="74"/>
      <c r="E336" s="74"/>
      <c r="F336" s="74"/>
      <c r="G336" s="74"/>
      <c r="H336" s="75"/>
      <c r="I336" s="76"/>
      <c r="J336" s="70"/>
      <c r="K336" s="71"/>
    </row>
    <row r="337" spans="2:11" ht="37.5" customHeight="1" x14ac:dyDescent="0.15">
      <c r="B337" s="64" t="e">
        <f t="shared" si="7"/>
        <v>#VALUE!</v>
      </c>
      <c r="C337" s="65" t="s">
        <v>424</v>
      </c>
      <c r="D337" s="67"/>
      <c r="E337" s="67"/>
      <c r="F337" s="67"/>
      <c r="G337" s="67"/>
      <c r="H337" s="68"/>
      <c r="I337" s="69"/>
      <c r="J337" s="70"/>
      <c r="K337" s="71"/>
    </row>
    <row r="338" spans="2:11" ht="37.5" customHeight="1" x14ac:dyDescent="0.15">
      <c r="B338" s="64" t="e">
        <f t="shared" si="7"/>
        <v>#VALUE!</v>
      </c>
      <c r="C338" s="72" t="s">
        <v>425</v>
      </c>
      <c r="D338" s="74"/>
      <c r="E338" s="74"/>
      <c r="F338" s="74"/>
      <c r="G338" s="74"/>
      <c r="H338" s="75"/>
      <c r="I338" s="76"/>
      <c r="J338" s="70"/>
      <c r="K338" s="71"/>
    </row>
    <row r="339" spans="2:11" ht="37.5" customHeight="1" x14ac:dyDescent="0.15">
      <c r="B339" s="64" t="e">
        <f t="shared" si="7"/>
        <v>#VALUE!</v>
      </c>
      <c r="C339" s="65" t="s">
        <v>426</v>
      </c>
      <c r="D339" s="67"/>
      <c r="E339" s="67"/>
      <c r="F339" s="67"/>
      <c r="G339" s="67"/>
      <c r="H339" s="68"/>
      <c r="I339" s="69"/>
      <c r="J339" s="70"/>
      <c r="K339" s="71"/>
    </row>
    <row r="340" spans="2:11" ht="37.5" customHeight="1" x14ac:dyDescent="0.15">
      <c r="B340" s="64" t="e">
        <f t="shared" si="7"/>
        <v>#VALUE!</v>
      </c>
      <c r="C340" s="72" t="s">
        <v>427</v>
      </c>
      <c r="D340" s="74"/>
      <c r="E340" s="74"/>
      <c r="F340" s="74"/>
      <c r="G340" s="74"/>
      <c r="H340" s="75"/>
      <c r="I340" s="76"/>
      <c r="J340" s="70"/>
      <c r="K340" s="71"/>
    </row>
    <row r="341" spans="2:11" ht="37.5" customHeight="1" x14ac:dyDescent="0.15">
      <c r="B341" s="64" t="e">
        <f t="shared" si="7"/>
        <v>#VALUE!</v>
      </c>
      <c r="C341" s="65" t="s">
        <v>428</v>
      </c>
      <c r="D341" s="67"/>
      <c r="E341" s="67"/>
      <c r="F341" s="67"/>
      <c r="G341" s="67"/>
      <c r="H341" s="68"/>
      <c r="I341" s="69"/>
      <c r="J341" s="70"/>
      <c r="K341" s="71"/>
    </row>
    <row r="342" spans="2:11" ht="37.5" customHeight="1" x14ac:dyDescent="0.15">
      <c r="B342" s="64" t="e">
        <f t="shared" si="7"/>
        <v>#VALUE!</v>
      </c>
      <c r="C342" s="72" t="s">
        <v>429</v>
      </c>
      <c r="D342" s="74"/>
      <c r="E342" s="74"/>
      <c r="F342" s="74"/>
      <c r="G342" s="74"/>
      <c r="H342" s="75"/>
      <c r="I342" s="76"/>
      <c r="J342" s="70"/>
      <c r="K342" s="71"/>
    </row>
    <row r="343" spans="2:11" ht="37.5" customHeight="1" x14ac:dyDescent="0.15">
      <c r="B343" s="64" t="e">
        <f t="shared" si="7"/>
        <v>#VALUE!</v>
      </c>
      <c r="C343" s="65" t="s">
        <v>430</v>
      </c>
      <c r="D343" s="67"/>
      <c r="E343" s="67"/>
      <c r="F343" s="67"/>
      <c r="G343" s="67"/>
      <c r="H343" s="68"/>
      <c r="I343" s="69"/>
      <c r="J343" s="70"/>
      <c r="K343" s="71"/>
    </row>
    <row r="344" spans="2:11" ht="37.5" customHeight="1" x14ac:dyDescent="0.15">
      <c r="B344" s="64" t="e">
        <f t="shared" si="7"/>
        <v>#VALUE!</v>
      </c>
      <c r="C344" s="72" t="s">
        <v>431</v>
      </c>
      <c r="D344" s="74"/>
      <c r="E344" s="74"/>
      <c r="F344" s="74"/>
      <c r="G344" s="74"/>
      <c r="H344" s="75"/>
      <c r="I344" s="76"/>
      <c r="J344" s="70"/>
      <c r="K344" s="71"/>
    </row>
    <row r="345" spans="2:11" ht="37.5" customHeight="1" x14ac:dyDescent="0.15">
      <c r="B345" s="64" t="e">
        <f t="shared" si="7"/>
        <v>#VALUE!</v>
      </c>
      <c r="C345" s="65" t="s">
        <v>432</v>
      </c>
      <c r="D345" s="67"/>
      <c r="E345" s="67"/>
      <c r="F345" s="67"/>
      <c r="G345" s="67"/>
      <c r="H345" s="68"/>
      <c r="I345" s="69"/>
      <c r="J345" s="70"/>
      <c r="K345" s="71"/>
    </row>
    <row r="346" spans="2:11" ht="37.5" customHeight="1" x14ac:dyDescent="0.15">
      <c r="B346" s="64" t="e">
        <f t="shared" si="7"/>
        <v>#VALUE!</v>
      </c>
      <c r="C346" s="72" t="s">
        <v>433</v>
      </c>
      <c r="D346" s="74"/>
      <c r="E346" s="74"/>
      <c r="F346" s="74"/>
      <c r="G346" s="74"/>
      <c r="H346" s="75"/>
      <c r="I346" s="76"/>
      <c r="J346" s="70"/>
      <c r="K346" s="71"/>
    </row>
    <row r="347" spans="2:11" ht="37.5" customHeight="1" x14ac:dyDescent="0.15">
      <c r="B347" s="64" t="e">
        <f t="shared" si="7"/>
        <v>#VALUE!</v>
      </c>
      <c r="C347" s="65" t="s">
        <v>434</v>
      </c>
      <c r="D347" s="67"/>
      <c r="E347" s="67"/>
      <c r="F347" s="67"/>
      <c r="G347" s="67"/>
      <c r="H347" s="68"/>
      <c r="I347" s="69"/>
      <c r="J347" s="70"/>
      <c r="K347" s="71"/>
    </row>
    <row r="348" spans="2:11" ht="37.5" customHeight="1" x14ac:dyDescent="0.15">
      <c r="B348" s="64" t="e">
        <f t="shared" si="7"/>
        <v>#VALUE!</v>
      </c>
      <c r="C348" s="72" t="s">
        <v>435</v>
      </c>
      <c r="D348" s="74"/>
      <c r="E348" s="74"/>
      <c r="F348" s="74"/>
      <c r="G348" s="74"/>
      <c r="H348" s="75"/>
      <c r="I348" s="76"/>
      <c r="J348" s="70"/>
      <c r="K348" s="71"/>
    </row>
    <row r="349" spans="2:11" ht="37.5" customHeight="1" x14ac:dyDescent="0.15">
      <c r="B349" s="64" t="e">
        <f t="shared" si="7"/>
        <v>#VALUE!</v>
      </c>
      <c r="C349" s="65" t="s">
        <v>436</v>
      </c>
      <c r="D349" s="67"/>
      <c r="E349" s="67"/>
      <c r="F349" s="67"/>
      <c r="G349" s="67"/>
      <c r="H349" s="68"/>
      <c r="I349" s="69"/>
      <c r="J349" s="70"/>
      <c r="K349" s="71"/>
    </row>
    <row r="350" spans="2:11" ht="37.5" customHeight="1" x14ac:dyDescent="0.15">
      <c r="B350" s="64" t="e">
        <f t="shared" si="7"/>
        <v>#VALUE!</v>
      </c>
      <c r="C350" s="72" t="s">
        <v>437</v>
      </c>
      <c r="D350" s="74"/>
      <c r="E350" s="74"/>
      <c r="F350" s="74"/>
      <c r="G350" s="74"/>
      <c r="H350" s="75"/>
      <c r="I350" s="76"/>
      <c r="J350" s="70"/>
      <c r="K350" s="71"/>
    </row>
    <row r="351" spans="2:11" ht="37.5" customHeight="1" x14ac:dyDescent="0.15">
      <c r="B351" s="64" t="e">
        <f t="shared" si="7"/>
        <v>#VALUE!</v>
      </c>
      <c r="C351" s="65" t="s">
        <v>438</v>
      </c>
      <c r="D351" s="67"/>
      <c r="E351" s="67"/>
      <c r="F351" s="67"/>
      <c r="G351" s="67"/>
      <c r="H351" s="68"/>
      <c r="I351" s="69"/>
      <c r="J351" s="70"/>
      <c r="K351" s="71"/>
    </row>
    <row r="352" spans="2:11" ht="37.5" customHeight="1" x14ac:dyDescent="0.15">
      <c r="B352" s="64" t="e">
        <f t="shared" si="7"/>
        <v>#VALUE!</v>
      </c>
      <c r="C352" s="72" t="s">
        <v>439</v>
      </c>
      <c r="D352" s="74"/>
      <c r="E352" s="74"/>
      <c r="F352" s="74"/>
      <c r="G352" s="74"/>
      <c r="H352" s="75"/>
      <c r="I352" s="76"/>
      <c r="J352" s="70"/>
      <c r="K352" s="71"/>
    </row>
    <row r="353" spans="2:11" ht="37.5" customHeight="1" x14ac:dyDescent="0.15">
      <c r="B353" s="64" t="e">
        <f t="shared" si="7"/>
        <v>#VALUE!</v>
      </c>
      <c r="C353" s="65" t="s">
        <v>440</v>
      </c>
      <c r="D353" s="67"/>
      <c r="E353" s="67"/>
      <c r="F353" s="67"/>
      <c r="G353" s="67"/>
      <c r="H353" s="68"/>
      <c r="I353" s="69"/>
      <c r="J353" s="70"/>
      <c r="K353" s="71"/>
    </row>
    <row r="354" spans="2:11" ht="37.5" customHeight="1" x14ac:dyDescent="0.15">
      <c r="B354" s="64" t="e">
        <f t="shared" si="7"/>
        <v>#VALUE!</v>
      </c>
      <c r="C354" s="72" t="s">
        <v>441</v>
      </c>
      <c r="D354" s="74"/>
      <c r="E354" s="74"/>
      <c r="F354" s="74"/>
      <c r="G354" s="74"/>
      <c r="H354" s="75"/>
      <c r="I354" s="76"/>
      <c r="J354" s="70"/>
      <c r="K354" s="71"/>
    </row>
    <row r="355" spans="2:11" ht="37.5" customHeight="1" x14ac:dyDescent="0.15">
      <c r="B355" s="64" t="e">
        <f t="shared" si="7"/>
        <v>#VALUE!</v>
      </c>
      <c r="C355" s="65" t="s">
        <v>442</v>
      </c>
      <c r="D355" s="67"/>
      <c r="E355" s="67"/>
      <c r="F355" s="67"/>
      <c r="G355" s="67"/>
      <c r="H355" s="68"/>
      <c r="I355" s="69"/>
      <c r="J355" s="70"/>
      <c r="K355" s="71"/>
    </row>
    <row r="356" spans="2:11" ht="37.5" customHeight="1" x14ac:dyDescent="0.15">
      <c r="B356" s="64" t="e">
        <f t="shared" si="7"/>
        <v>#VALUE!</v>
      </c>
      <c r="C356" s="72" t="s">
        <v>443</v>
      </c>
      <c r="D356" s="74"/>
      <c r="E356" s="74"/>
      <c r="F356" s="74"/>
      <c r="G356" s="74"/>
      <c r="H356" s="75"/>
      <c r="I356" s="76"/>
      <c r="J356" s="70"/>
      <c r="K356" s="71"/>
    </row>
    <row r="357" spans="2:11" ht="37.5" customHeight="1" x14ac:dyDescent="0.15">
      <c r="B357" s="64" t="e">
        <f t="shared" si="7"/>
        <v>#VALUE!</v>
      </c>
      <c r="C357" s="65" t="s">
        <v>444</v>
      </c>
      <c r="D357" s="67"/>
      <c r="E357" s="67"/>
      <c r="F357" s="67"/>
      <c r="G357" s="67"/>
      <c r="H357" s="68"/>
      <c r="I357" s="69"/>
      <c r="J357" s="70"/>
      <c r="K357" s="71"/>
    </row>
    <row r="358" spans="2:11" ht="37.5" customHeight="1" x14ac:dyDescent="0.15">
      <c r="B358" s="64" t="e">
        <f t="shared" si="7"/>
        <v>#VALUE!</v>
      </c>
      <c r="C358" s="72" t="s">
        <v>445</v>
      </c>
      <c r="D358" s="74"/>
      <c r="E358" s="74"/>
      <c r="F358" s="74"/>
      <c r="G358" s="74"/>
      <c r="H358" s="75"/>
      <c r="I358" s="76"/>
      <c r="J358" s="70"/>
      <c r="K358" s="71"/>
    </row>
    <row r="359" spans="2:11" ht="37.5" customHeight="1" x14ac:dyDescent="0.15">
      <c r="B359" s="64" t="e">
        <f t="shared" si="7"/>
        <v>#VALUE!</v>
      </c>
      <c r="C359" s="65" t="s">
        <v>446</v>
      </c>
      <c r="D359" s="67"/>
      <c r="E359" s="67"/>
      <c r="F359" s="67"/>
      <c r="G359" s="67"/>
      <c r="H359" s="68"/>
      <c r="I359" s="69"/>
      <c r="J359" s="70"/>
      <c r="K359" s="71"/>
    </row>
    <row r="360" spans="2:11" ht="37.5" customHeight="1" x14ac:dyDescent="0.15">
      <c r="B360" s="64" t="e">
        <f t="shared" si="7"/>
        <v>#VALUE!</v>
      </c>
      <c r="C360" s="72" t="s">
        <v>447</v>
      </c>
      <c r="D360" s="74"/>
      <c r="E360" s="74"/>
      <c r="F360" s="74"/>
      <c r="G360" s="74"/>
      <c r="H360" s="75"/>
      <c r="I360" s="76"/>
      <c r="J360" s="70"/>
      <c r="K360" s="71"/>
    </row>
    <row r="361" spans="2:11" ht="37.5" customHeight="1" x14ac:dyDescent="0.15">
      <c r="B361" s="64" t="e">
        <f t="shared" si="7"/>
        <v>#VALUE!</v>
      </c>
      <c r="C361" s="65" t="s">
        <v>448</v>
      </c>
      <c r="D361" s="67"/>
      <c r="E361" s="67"/>
      <c r="F361" s="67"/>
      <c r="G361" s="67"/>
      <c r="H361" s="68"/>
      <c r="I361" s="69"/>
      <c r="J361" s="70"/>
      <c r="K361" s="71"/>
    </row>
    <row r="362" spans="2:11" ht="37.5" customHeight="1" x14ac:dyDescent="0.15">
      <c r="B362" s="64" t="e">
        <f t="shared" si="7"/>
        <v>#VALUE!</v>
      </c>
      <c r="C362" s="72" t="s">
        <v>449</v>
      </c>
      <c r="D362" s="74"/>
      <c r="E362" s="74"/>
      <c r="F362" s="74"/>
      <c r="G362" s="74"/>
      <c r="H362" s="75"/>
      <c r="I362" s="76"/>
      <c r="J362" s="70"/>
      <c r="K362" s="71"/>
    </row>
    <row r="363" spans="2:11" ht="37.5" customHeight="1" x14ac:dyDescent="0.15">
      <c r="B363" s="64" t="e">
        <f t="shared" si="7"/>
        <v>#VALUE!</v>
      </c>
      <c r="C363" s="65" t="s">
        <v>450</v>
      </c>
      <c r="D363" s="67"/>
      <c r="E363" s="67"/>
      <c r="F363" s="67"/>
      <c r="G363" s="67"/>
      <c r="H363" s="68"/>
      <c r="I363" s="69"/>
      <c r="J363" s="70"/>
      <c r="K363" s="71"/>
    </row>
    <row r="364" spans="2:11" ht="37.5" customHeight="1" x14ac:dyDescent="0.15">
      <c r="B364" s="64" t="e">
        <f t="shared" si="7"/>
        <v>#VALUE!</v>
      </c>
      <c r="C364" s="72" t="s">
        <v>451</v>
      </c>
      <c r="D364" s="74"/>
      <c r="E364" s="74"/>
      <c r="F364" s="74"/>
      <c r="G364" s="74"/>
      <c r="H364" s="75"/>
      <c r="I364" s="76"/>
      <c r="J364" s="70"/>
      <c r="K364" s="71"/>
    </row>
    <row r="365" spans="2:11" ht="37.5" customHeight="1" x14ac:dyDescent="0.15">
      <c r="B365" s="64" t="e">
        <f t="shared" si="7"/>
        <v>#VALUE!</v>
      </c>
      <c r="C365" s="65" t="s">
        <v>452</v>
      </c>
      <c r="D365" s="67"/>
      <c r="E365" s="67"/>
      <c r="F365" s="67"/>
      <c r="G365" s="67"/>
      <c r="H365" s="68"/>
      <c r="I365" s="69"/>
      <c r="J365" s="70"/>
      <c r="K365" s="71"/>
    </row>
    <row r="366" spans="2:11" ht="37.5" customHeight="1" x14ac:dyDescent="0.15">
      <c r="B366" s="64" t="e">
        <f t="shared" si="7"/>
        <v>#VALUE!</v>
      </c>
      <c r="C366" s="72" t="s">
        <v>453</v>
      </c>
      <c r="D366" s="74"/>
      <c r="E366" s="74"/>
      <c r="F366" s="74"/>
      <c r="G366" s="74"/>
      <c r="H366" s="75"/>
      <c r="I366" s="76"/>
      <c r="J366" s="70"/>
      <c r="K366" s="71"/>
    </row>
    <row r="367" spans="2:11" ht="37.5" customHeight="1" x14ac:dyDescent="0.15">
      <c r="B367" s="64" t="e">
        <f t="shared" si="7"/>
        <v>#VALUE!</v>
      </c>
      <c r="C367" s="65" t="s">
        <v>454</v>
      </c>
      <c r="D367" s="67"/>
      <c r="E367" s="67"/>
      <c r="F367" s="67"/>
      <c r="G367" s="67"/>
      <c r="H367" s="68"/>
      <c r="I367" s="69"/>
      <c r="J367" s="70"/>
      <c r="K367" s="71"/>
    </row>
    <row r="368" spans="2:11" ht="37.5" customHeight="1" x14ac:dyDescent="0.15">
      <c r="B368" s="64" t="e">
        <f t="shared" si="7"/>
        <v>#VALUE!</v>
      </c>
      <c r="C368" s="72" t="s">
        <v>455</v>
      </c>
      <c r="D368" s="74"/>
      <c r="E368" s="74"/>
      <c r="F368" s="74"/>
      <c r="G368" s="74"/>
      <c r="H368" s="75"/>
      <c r="I368" s="76"/>
      <c r="J368" s="70"/>
      <c r="K368" s="71"/>
    </row>
    <row r="369" spans="2:11" ht="37.5" customHeight="1" x14ac:dyDescent="0.15">
      <c r="B369" s="64" t="e">
        <f t="shared" si="7"/>
        <v>#VALUE!</v>
      </c>
      <c r="C369" s="65" t="s">
        <v>456</v>
      </c>
      <c r="D369" s="67"/>
      <c r="E369" s="67"/>
      <c r="F369" s="67"/>
      <c r="G369" s="67"/>
      <c r="H369" s="68"/>
      <c r="I369" s="69"/>
      <c r="J369" s="70"/>
      <c r="K369" s="71"/>
    </row>
    <row r="370" spans="2:11" ht="37.5" customHeight="1" x14ac:dyDescent="0.15">
      <c r="B370" s="64" t="e">
        <f t="shared" si="7"/>
        <v>#VALUE!</v>
      </c>
      <c r="C370" s="72" t="s">
        <v>457</v>
      </c>
      <c r="D370" s="74"/>
      <c r="E370" s="74"/>
      <c r="F370" s="74"/>
      <c r="G370" s="74"/>
      <c r="H370" s="75"/>
      <c r="I370" s="76"/>
      <c r="J370" s="70"/>
      <c r="K370" s="71"/>
    </row>
    <row r="371" spans="2:11" ht="37.5" customHeight="1" x14ac:dyDescent="0.15">
      <c r="B371" s="64" t="e">
        <f t="shared" si="7"/>
        <v>#VALUE!</v>
      </c>
      <c r="C371" s="65" t="s">
        <v>458</v>
      </c>
      <c r="D371" s="67"/>
      <c r="E371" s="67"/>
      <c r="F371" s="67"/>
      <c r="G371" s="67"/>
      <c r="H371" s="68"/>
      <c r="I371" s="69"/>
      <c r="J371" s="70"/>
      <c r="K371" s="71"/>
    </row>
    <row r="372" spans="2:11" ht="37.5" customHeight="1" x14ac:dyDescent="0.15">
      <c r="B372" s="64" t="e">
        <f t="shared" si="7"/>
        <v>#VALUE!</v>
      </c>
      <c r="C372" s="72" t="s">
        <v>459</v>
      </c>
      <c r="D372" s="74"/>
      <c r="E372" s="74"/>
      <c r="F372" s="74"/>
      <c r="G372" s="74"/>
      <c r="H372" s="75"/>
      <c r="I372" s="76"/>
      <c r="J372" s="70"/>
      <c r="K372" s="71"/>
    </row>
    <row r="373" spans="2:11" ht="37.5" customHeight="1" x14ac:dyDescent="0.15">
      <c r="B373" s="64" t="e">
        <f t="shared" si="7"/>
        <v>#VALUE!</v>
      </c>
      <c r="C373" s="65" t="s">
        <v>460</v>
      </c>
      <c r="D373" s="67"/>
      <c r="E373" s="67"/>
      <c r="F373" s="67"/>
      <c r="G373" s="67"/>
      <c r="H373" s="68"/>
      <c r="I373" s="69"/>
      <c r="J373" s="70"/>
      <c r="K373" s="71"/>
    </row>
    <row r="374" spans="2:11" ht="37.5" customHeight="1" x14ac:dyDescent="0.15">
      <c r="B374" s="64" t="e">
        <f t="shared" si="7"/>
        <v>#VALUE!</v>
      </c>
      <c r="C374" s="72" t="s">
        <v>461</v>
      </c>
      <c r="D374" s="74"/>
      <c r="E374" s="74"/>
      <c r="F374" s="74"/>
      <c r="G374" s="74"/>
      <c r="H374" s="75"/>
      <c r="I374" s="76"/>
      <c r="J374" s="70"/>
      <c r="K374" s="71"/>
    </row>
    <row r="375" spans="2:11" ht="37.5" customHeight="1" x14ac:dyDescent="0.15">
      <c r="B375" s="64" t="e">
        <f t="shared" si="7"/>
        <v>#VALUE!</v>
      </c>
      <c r="C375" s="65" t="s">
        <v>462</v>
      </c>
      <c r="D375" s="67"/>
      <c r="E375" s="67"/>
      <c r="F375" s="67"/>
      <c r="G375" s="67"/>
      <c r="H375" s="68"/>
      <c r="I375" s="69"/>
      <c r="J375" s="70"/>
      <c r="K375" s="71"/>
    </row>
    <row r="376" spans="2:11" ht="37.5" customHeight="1" x14ac:dyDescent="0.15">
      <c r="B376" s="64" t="e">
        <f t="shared" si="7"/>
        <v>#VALUE!</v>
      </c>
      <c r="C376" s="72" t="s">
        <v>463</v>
      </c>
      <c r="D376" s="74"/>
      <c r="E376" s="74"/>
      <c r="F376" s="74"/>
      <c r="G376" s="74"/>
      <c r="H376" s="75"/>
      <c r="I376" s="76"/>
      <c r="J376" s="70"/>
      <c r="K376" s="71"/>
    </row>
    <row r="377" spans="2:11" ht="37.5" customHeight="1" x14ac:dyDescent="0.15">
      <c r="B377" s="64" t="e">
        <f t="shared" si="7"/>
        <v>#VALUE!</v>
      </c>
      <c r="C377" s="65" t="s">
        <v>464</v>
      </c>
      <c r="D377" s="67"/>
      <c r="E377" s="67"/>
      <c r="F377" s="67"/>
      <c r="G377" s="67"/>
      <c r="H377" s="68"/>
      <c r="I377" s="69"/>
      <c r="J377" s="70"/>
      <c r="K377" s="71"/>
    </row>
    <row r="378" spans="2:11" ht="37.5" customHeight="1" x14ac:dyDescent="0.15">
      <c r="B378" s="64" t="e">
        <f t="shared" si="7"/>
        <v>#VALUE!</v>
      </c>
      <c r="C378" s="72" t="s">
        <v>465</v>
      </c>
      <c r="D378" s="74"/>
      <c r="E378" s="74"/>
      <c r="F378" s="74"/>
      <c r="G378" s="74"/>
      <c r="H378" s="75"/>
      <c r="I378" s="76"/>
      <c r="J378" s="70"/>
      <c r="K378" s="71"/>
    </row>
    <row r="379" spans="2:11" ht="37.5" customHeight="1" x14ac:dyDescent="0.15">
      <c r="B379" s="64" t="e">
        <f t="shared" si="7"/>
        <v>#VALUE!</v>
      </c>
      <c r="C379" s="65" t="s">
        <v>466</v>
      </c>
      <c r="D379" s="67"/>
      <c r="E379" s="67"/>
      <c r="F379" s="67"/>
      <c r="G379" s="67"/>
      <c r="H379" s="68"/>
      <c r="I379" s="69"/>
      <c r="J379" s="70"/>
      <c r="K379" s="71"/>
    </row>
    <row r="380" spans="2:11" ht="37.5" customHeight="1" x14ac:dyDescent="0.15">
      <c r="B380" s="64" t="e">
        <f t="shared" si="7"/>
        <v>#VALUE!</v>
      </c>
      <c r="C380" s="72" t="s">
        <v>467</v>
      </c>
      <c r="D380" s="74"/>
      <c r="E380" s="74"/>
      <c r="F380" s="74"/>
      <c r="G380" s="74"/>
      <c r="H380" s="75"/>
      <c r="I380" s="76"/>
      <c r="J380" s="70"/>
      <c r="K380" s="71"/>
    </row>
    <row r="381" spans="2:11" ht="37.5" customHeight="1" x14ac:dyDescent="0.15">
      <c r="B381" s="64" t="e">
        <f t="shared" si="7"/>
        <v>#VALUE!</v>
      </c>
      <c r="C381" s="65" t="s">
        <v>468</v>
      </c>
      <c r="D381" s="67"/>
      <c r="E381" s="67"/>
      <c r="F381" s="67"/>
      <c r="G381" s="67"/>
      <c r="H381" s="68"/>
      <c r="I381" s="69"/>
      <c r="J381" s="70"/>
      <c r="K381" s="71"/>
    </row>
    <row r="382" spans="2:11" ht="37.5" customHeight="1" x14ac:dyDescent="0.15">
      <c r="B382" s="64" t="e">
        <f t="shared" si="7"/>
        <v>#VALUE!</v>
      </c>
      <c r="C382" s="72" t="s">
        <v>469</v>
      </c>
      <c r="D382" s="74"/>
      <c r="E382" s="74"/>
      <c r="F382" s="74"/>
      <c r="G382" s="74"/>
      <c r="H382" s="75"/>
      <c r="I382" s="76"/>
      <c r="J382" s="70"/>
      <c r="K382" s="71"/>
    </row>
    <row r="383" spans="2:11" ht="37.5" customHeight="1" x14ac:dyDescent="0.15">
      <c r="B383" s="64" t="e">
        <f t="shared" si="7"/>
        <v>#VALUE!</v>
      </c>
      <c r="C383" s="65" t="s">
        <v>470</v>
      </c>
      <c r="D383" s="67"/>
      <c r="E383" s="67"/>
      <c r="F383" s="67"/>
      <c r="G383" s="67"/>
      <c r="H383" s="68"/>
      <c r="I383" s="69"/>
      <c r="J383" s="70"/>
      <c r="K383" s="71"/>
    </row>
    <row r="384" spans="2:11" ht="37.5" customHeight="1" x14ac:dyDescent="0.15">
      <c r="B384" s="64" t="e">
        <f t="shared" si="7"/>
        <v>#VALUE!</v>
      </c>
      <c r="C384" s="72" t="s">
        <v>471</v>
      </c>
      <c r="D384" s="74"/>
      <c r="E384" s="74"/>
      <c r="F384" s="74"/>
      <c r="G384" s="74"/>
      <c r="H384" s="75"/>
      <c r="I384" s="76"/>
      <c r="J384" s="70"/>
      <c r="K384" s="71"/>
    </row>
    <row r="385" spans="2:11" ht="37.5" customHeight="1" x14ac:dyDescent="0.15">
      <c r="B385" s="64" t="e">
        <f t="shared" si="7"/>
        <v>#VALUE!</v>
      </c>
      <c r="C385" s="65" t="s">
        <v>472</v>
      </c>
      <c r="D385" s="67"/>
      <c r="E385" s="67"/>
      <c r="F385" s="67"/>
      <c r="G385" s="67"/>
      <c r="H385" s="68"/>
      <c r="I385" s="69"/>
      <c r="J385" s="70"/>
      <c r="K385" s="71"/>
    </row>
    <row r="386" spans="2:11" ht="37.5" customHeight="1" x14ac:dyDescent="0.15">
      <c r="B386" s="64" t="e">
        <f t="shared" si="7"/>
        <v>#VALUE!</v>
      </c>
      <c r="C386" s="72" t="s">
        <v>473</v>
      </c>
      <c r="D386" s="74"/>
      <c r="E386" s="74"/>
      <c r="F386" s="74"/>
      <c r="G386" s="74"/>
      <c r="H386" s="75"/>
      <c r="I386" s="76"/>
      <c r="J386" s="70"/>
      <c r="K386" s="71"/>
    </row>
    <row r="387" spans="2:11" ht="37.5" customHeight="1" x14ac:dyDescent="0.15">
      <c r="B387" s="64" t="e">
        <f t="shared" si="7"/>
        <v>#VALUE!</v>
      </c>
      <c r="C387" s="65" t="s">
        <v>474</v>
      </c>
      <c r="D387" s="67"/>
      <c r="E387" s="67"/>
      <c r="F387" s="67"/>
      <c r="G387" s="67"/>
      <c r="H387" s="68"/>
      <c r="I387" s="69"/>
      <c r="J387" s="70"/>
      <c r="K387" s="71"/>
    </row>
    <row r="388" spans="2:11" ht="37.5" customHeight="1" x14ac:dyDescent="0.15">
      <c r="B388" s="64" t="e">
        <f t="shared" si="7"/>
        <v>#VALUE!</v>
      </c>
      <c r="C388" s="72" t="s">
        <v>475</v>
      </c>
      <c r="D388" s="74"/>
      <c r="E388" s="74"/>
      <c r="F388" s="74"/>
      <c r="G388" s="74"/>
      <c r="H388" s="75"/>
      <c r="I388" s="76"/>
      <c r="J388" s="70"/>
      <c r="K388" s="71"/>
    </row>
    <row r="389" spans="2:11" ht="37.5" customHeight="1" x14ac:dyDescent="0.15">
      <c r="B389" s="64" t="e">
        <f t="shared" si="7"/>
        <v>#VALUE!</v>
      </c>
      <c r="C389" s="65" t="s">
        <v>476</v>
      </c>
      <c r="D389" s="67"/>
      <c r="E389" s="67"/>
      <c r="F389" s="67"/>
      <c r="G389" s="67"/>
      <c r="H389" s="68"/>
      <c r="I389" s="69"/>
      <c r="J389" s="70"/>
      <c r="K389" s="71"/>
    </row>
    <row r="390" spans="2:11" ht="37.5" customHeight="1" x14ac:dyDescent="0.15">
      <c r="B390" s="64" t="e">
        <f t="shared" si="7"/>
        <v>#VALUE!</v>
      </c>
      <c r="C390" s="72" t="s">
        <v>477</v>
      </c>
      <c r="D390" s="74"/>
      <c r="E390" s="74"/>
      <c r="F390" s="74"/>
      <c r="G390" s="74"/>
      <c r="H390" s="75"/>
      <c r="I390" s="76"/>
      <c r="J390" s="70"/>
      <c r="K390" s="71"/>
    </row>
    <row r="391" spans="2:11" ht="37.5" customHeight="1" x14ac:dyDescent="0.15">
      <c r="B391" s="64" t="e">
        <f t="shared" si="7"/>
        <v>#VALUE!</v>
      </c>
      <c r="C391" s="65" t="s">
        <v>478</v>
      </c>
      <c r="D391" s="67"/>
      <c r="E391" s="67"/>
      <c r="F391" s="67"/>
      <c r="G391" s="67"/>
      <c r="H391" s="68"/>
      <c r="I391" s="69"/>
      <c r="J391" s="70"/>
      <c r="K391" s="71"/>
    </row>
    <row r="392" spans="2:11" ht="37.5" customHeight="1" x14ac:dyDescent="0.15">
      <c r="B392" s="64" t="e">
        <f t="shared" si="7"/>
        <v>#VALUE!</v>
      </c>
      <c r="C392" s="72" t="s">
        <v>479</v>
      </c>
      <c r="D392" s="74"/>
      <c r="E392" s="74"/>
      <c r="F392" s="74"/>
      <c r="G392" s="74"/>
      <c r="H392" s="75"/>
      <c r="I392" s="76"/>
      <c r="J392" s="70"/>
      <c r="K392" s="71"/>
    </row>
    <row r="393" spans="2:11" ht="37.5" customHeight="1" x14ac:dyDescent="0.15">
      <c r="B393" s="64" t="e">
        <f t="shared" si="7"/>
        <v>#VALUE!</v>
      </c>
      <c r="C393" s="65" t="s">
        <v>480</v>
      </c>
      <c r="D393" s="67"/>
      <c r="E393" s="67"/>
      <c r="F393" s="67"/>
      <c r="G393" s="67"/>
      <c r="H393" s="68"/>
      <c r="I393" s="69"/>
      <c r="J393" s="70"/>
      <c r="K393" s="71"/>
    </row>
    <row r="394" spans="2:11" ht="37.5" customHeight="1" x14ac:dyDescent="0.15">
      <c r="B394" s="64" t="e">
        <f t="shared" si="7"/>
        <v>#VALUE!</v>
      </c>
      <c r="C394" s="72" t="s">
        <v>481</v>
      </c>
      <c r="D394" s="74"/>
      <c r="E394" s="74"/>
      <c r="F394" s="74"/>
      <c r="G394" s="74"/>
      <c r="H394" s="75"/>
      <c r="I394" s="76"/>
      <c r="J394" s="70"/>
      <c r="K394" s="71"/>
    </row>
    <row r="395" spans="2:11" ht="37.5" customHeight="1" x14ac:dyDescent="0.15">
      <c r="B395" s="64" t="e">
        <f t="shared" si="7"/>
        <v>#VALUE!</v>
      </c>
      <c r="C395" s="65" t="s">
        <v>482</v>
      </c>
      <c r="D395" s="67"/>
      <c r="E395" s="67"/>
      <c r="F395" s="67"/>
      <c r="G395" s="67"/>
      <c r="H395" s="68"/>
      <c r="I395" s="69"/>
      <c r="J395" s="70"/>
      <c r="K395" s="71"/>
    </row>
    <row r="396" spans="2:11" ht="37.5" customHeight="1" x14ac:dyDescent="0.15">
      <c r="B396" s="64" t="e">
        <f t="shared" si="7"/>
        <v>#VALUE!</v>
      </c>
      <c r="C396" s="72" t="s">
        <v>483</v>
      </c>
      <c r="D396" s="74"/>
      <c r="E396" s="74"/>
      <c r="F396" s="74"/>
      <c r="G396" s="74"/>
      <c r="H396" s="75"/>
      <c r="I396" s="76"/>
      <c r="J396" s="70"/>
      <c r="K396" s="71"/>
    </row>
    <row r="397" spans="2:11" ht="37.5" customHeight="1" x14ac:dyDescent="0.15">
      <c r="B397" s="64" t="e">
        <f t="shared" si="7"/>
        <v>#VALUE!</v>
      </c>
      <c r="C397" s="65" t="s">
        <v>484</v>
      </c>
      <c r="D397" s="67"/>
      <c r="E397" s="67"/>
      <c r="F397" s="67"/>
      <c r="G397" s="67"/>
      <c r="H397" s="68"/>
      <c r="I397" s="69"/>
      <c r="J397" s="70"/>
      <c r="K397" s="71"/>
    </row>
    <row r="398" spans="2:11" ht="37.5" customHeight="1" x14ac:dyDescent="0.15">
      <c r="B398" s="64" t="e">
        <f t="shared" si="7"/>
        <v>#VALUE!</v>
      </c>
      <c r="C398" s="72" t="s">
        <v>485</v>
      </c>
      <c r="D398" s="74"/>
      <c r="E398" s="74"/>
      <c r="F398" s="74"/>
      <c r="G398" s="74"/>
      <c r="H398" s="75"/>
      <c r="I398" s="76"/>
      <c r="J398" s="70"/>
      <c r="K398" s="71"/>
    </row>
    <row r="399" spans="2:11" ht="37.5" customHeight="1" x14ac:dyDescent="0.15">
      <c r="B399" s="64" t="e">
        <f t="shared" si="7"/>
        <v>#VALUE!</v>
      </c>
      <c r="C399" s="65" t="s">
        <v>486</v>
      </c>
      <c r="D399" s="67"/>
      <c r="E399" s="67"/>
      <c r="F399" s="67"/>
      <c r="G399" s="67"/>
      <c r="H399" s="68"/>
      <c r="I399" s="69"/>
      <c r="J399" s="70"/>
      <c r="K399" s="71"/>
    </row>
    <row r="400" spans="2:11" ht="37.5" customHeight="1" x14ac:dyDescent="0.15">
      <c r="B400" s="64" t="e">
        <f t="shared" si="7"/>
        <v>#VALUE!</v>
      </c>
      <c r="C400" s="72" t="s">
        <v>487</v>
      </c>
      <c r="D400" s="74"/>
      <c r="E400" s="74"/>
      <c r="F400" s="74"/>
      <c r="G400" s="74"/>
      <c r="H400" s="75"/>
      <c r="I400" s="76"/>
      <c r="J400" s="70"/>
      <c r="K400" s="71"/>
    </row>
    <row r="401" spans="2:11" ht="37.5" customHeight="1" x14ac:dyDescent="0.15">
      <c r="B401" s="64" t="e">
        <f t="shared" si="7"/>
        <v>#VALUE!</v>
      </c>
      <c r="C401" s="65" t="s">
        <v>488</v>
      </c>
      <c r="D401" s="67"/>
      <c r="E401" s="67"/>
      <c r="F401" s="67"/>
      <c r="G401" s="67"/>
      <c r="H401" s="68"/>
      <c r="I401" s="69"/>
      <c r="J401" s="70"/>
      <c r="K401" s="71"/>
    </row>
    <row r="402" spans="2:11" ht="37.5" customHeight="1" x14ac:dyDescent="0.15">
      <c r="B402" s="64" t="e">
        <f t="shared" si="7"/>
        <v>#VALUE!</v>
      </c>
      <c r="C402" s="72" t="s">
        <v>489</v>
      </c>
      <c r="D402" s="74"/>
      <c r="E402" s="74"/>
      <c r="F402" s="74"/>
      <c r="G402" s="74"/>
      <c r="H402" s="75"/>
      <c r="I402" s="76"/>
      <c r="J402" s="70"/>
      <c r="K402" s="71"/>
    </row>
    <row r="403" spans="2:11" ht="37.5" customHeight="1" x14ac:dyDescent="0.15">
      <c r="B403" s="64" t="e">
        <f t="shared" si="7"/>
        <v>#VALUE!</v>
      </c>
      <c r="C403" s="65" t="s">
        <v>490</v>
      </c>
      <c r="D403" s="67"/>
      <c r="E403" s="67"/>
      <c r="F403" s="67"/>
      <c r="G403" s="67"/>
      <c r="H403" s="68"/>
      <c r="I403" s="69"/>
      <c r="J403" s="70"/>
      <c r="K403" s="71"/>
    </row>
    <row r="404" spans="2:11" ht="37.5" customHeight="1" x14ac:dyDescent="0.15">
      <c r="B404" s="64" t="e">
        <f t="shared" si="7"/>
        <v>#VALUE!</v>
      </c>
      <c r="C404" s="72" t="s">
        <v>491</v>
      </c>
      <c r="D404" s="74"/>
      <c r="E404" s="74"/>
      <c r="F404" s="74"/>
      <c r="G404" s="74"/>
      <c r="H404" s="75"/>
      <c r="I404" s="76"/>
      <c r="J404" s="70"/>
      <c r="K404" s="71"/>
    </row>
    <row r="405" spans="2:11" ht="37.5" customHeight="1" x14ac:dyDescent="0.15">
      <c r="B405" s="64" t="e">
        <f t="shared" si="7"/>
        <v>#VALUE!</v>
      </c>
      <c r="C405" s="65" t="s">
        <v>492</v>
      </c>
      <c r="D405" s="67"/>
      <c r="E405" s="67"/>
      <c r="F405" s="67"/>
      <c r="G405" s="67"/>
      <c r="H405" s="68"/>
      <c r="I405" s="69"/>
      <c r="J405" s="70"/>
      <c r="K405" s="71"/>
    </row>
    <row r="406" spans="2:11" ht="37.5" customHeight="1" x14ac:dyDescent="0.15">
      <c r="B406" s="64" t="e">
        <f t="shared" si="7"/>
        <v>#VALUE!</v>
      </c>
      <c r="C406" s="72" t="s">
        <v>493</v>
      </c>
      <c r="D406" s="74"/>
      <c r="E406" s="74"/>
      <c r="F406" s="74"/>
      <c r="G406" s="74"/>
      <c r="H406" s="75"/>
      <c r="I406" s="76"/>
      <c r="J406" s="70"/>
      <c r="K406" s="71"/>
    </row>
    <row r="407" spans="2:11" ht="37.5" customHeight="1" x14ac:dyDescent="0.15">
      <c r="B407" s="64" t="e">
        <f t="shared" si="7"/>
        <v>#VALUE!</v>
      </c>
      <c r="C407" s="65" t="s">
        <v>494</v>
      </c>
      <c r="D407" s="67"/>
      <c r="E407" s="67"/>
      <c r="F407" s="67"/>
      <c r="G407" s="67"/>
      <c r="H407" s="68"/>
      <c r="I407" s="69"/>
      <c r="J407" s="70"/>
      <c r="K407" s="71"/>
    </row>
    <row r="408" spans="2:11" ht="37.5" customHeight="1" x14ac:dyDescent="0.15">
      <c r="B408" s="64" t="e">
        <f t="shared" si="7"/>
        <v>#VALUE!</v>
      </c>
      <c r="C408" s="72" t="s">
        <v>495</v>
      </c>
      <c r="D408" s="74"/>
      <c r="E408" s="74"/>
      <c r="F408" s="74"/>
      <c r="G408" s="74"/>
      <c r="H408" s="75"/>
      <c r="I408" s="76"/>
      <c r="J408" s="70"/>
      <c r="K408" s="71"/>
    </row>
    <row r="409" spans="2:11" ht="37.5" customHeight="1" x14ac:dyDescent="0.15">
      <c r="B409" s="64" t="e">
        <f t="shared" si="7"/>
        <v>#VALUE!</v>
      </c>
      <c r="C409" s="65" t="s">
        <v>496</v>
      </c>
      <c r="D409" s="67"/>
      <c r="E409" s="67"/>
      <c r="F409" s="67"/>
      <c r="G409" s="67"/>
      <c r="H409" s="68"/>
      <c r="I409" s="69"/>
      <c r="J409" s="70"/>
      <c r="K409" s="71"/>
    </row>
    <row r="410" spans="2:11" ht="37.5" customHeight="1" x14ac:dyDescent="0.15">
      <c r="B410" s="64" t="e">
        <f t="shared" si="7"/>
        <v>#VALUE!</v>
      </c>
      <c r="C410" s="72" t="s">
        <v>497</v>
      </c>
      <c r="D410" s="74"/>
      <c r="E410" s="74"/>
      <c r="F410" s="74"/>
      <c r="G410" s="74"/>
      <c r="H410" s="75"/>
      <c r="I410" s="76"/>
      <c r="J410" s="70"/>
      <c r="K410" s="71"/>
    </row>
    <row r="411" spans="2:11" ht="37.5" customHeight="1" x14ac:dyDescent="0.15">
      <c r="B411" s="64" t="e">
        <f t="shared" si="7"/>
        <v>#VALUE!</v>
      </c>
      <c r="C411" s="65" t="s">
        <v>498</v>
      </c>
      <c r="D411" s="67"/>
      <c r="E411" s="67"/>
      <c r="F411" s="67"/>
      <c r="G411" s="67"/>
      <c r="H411" s="68"/>
      <c r="I411" s="69"/>
      <c r="J411" s="70"/>
      <c r="K411" s="71"/>
    </row>
    <row r="412" spans="2:11" ht="37.5" customHeight="1" x14ac:dyDescent="0.15">
      <c r="B412" s="64" t="e">
        <f t="shared" si="7"/>
        <v>#VALUE!</v>
      </c>
      <c r="C412" s="72" t="s">
        <v>499</v>
      </c>
      <c r="D412" s="74"/>
      <c r="E412" s="74"/>
      <c r="F412" s="74"/>
      <c r="G412" s="74"/>
      <c r="H412" s="75"/>
      <c r="I412" s="76"/>
      <c r="J412" s="70"/>
      <c r="K412" s="71"/>
    </row>
    <row r="413" spans="2:11" ht="37.5" customHeight="1" x14ac:dyDescent="0.15">
      <c r="B413" s="64" t="e">
        <f t="shared" si="7"/>
        <v>#VALUE!</v>
      </c>
      <c r="C413" s="65" t="s">
        <v>500</v>
      </c>
      <c r="D413" s="67"/>
      <c r="E413" s="67"/>
      <c r="F413" s="67"/>
      <c r="G413" s="67"/>
      <c r="H413" s="68"/>
      <c r="I413" s="69"/>
      <c r="J413" s="70"/>
      <c r="K413" s="71"/>
    </row>
    <row r="414" spans="2:11" ht="37.5" customHeight="1" x14ac:dyDescent="0.15">
      <c r="B414" s="64" t="e">
        <f t="shared" si="7"/>
        <v>#VALUE!</v>
      </c>
      <c r="C414" s="72" t="s">
        <v>501</v>
      </c>
      <c r="D414" s="74"/>
      <c r="E414" s="74"/>
      <c r="F414" s="74"/>
      <c r="G414" s="74"/>
      <c r="H414" s="75"/>
      <c r="I414" s="76"/>
      <c r="J414" s="70"/>
      <c r="K414" s="71"/>
    </row>
    <row r="415" spans="2:11" ht="37.5" customHeight="1" x14ac:dyDescent="0.15">
      <c r="B415" s="64" t="e">
        <f t="shared" si="7"/>
        <v>#VALUE!</v>
      </c>
      <c r="C415" s="65" t="s">
        <v>502</v>
      </c>
      <c r="D415" s="67"/>
      <c r="E415" s="67"/>
      <c r="F415" s="67"/>
      <c r="G415" s="67"/>
      <c r="H415" s="68"/>
      <c r="I415" s="69"/>
      <c r="J415" s="70"/>
      <c r="K415" s="71"/>
    </row>
    <row r="416" spans="2:11" ht="37.5" customHeight="1" x14ac:dyDescent="0.15">
      <c r="B416" s="64" t="e">
        <f t="shared" si="7"/>
        <v>#VALUE!</v>
      </c>
      <c r="C416" s="72" t="s">
        <v>503</v>
      </c>
      <c r="D416" s="74"/>
      <c r="E416" s="74"/>
      <c r="F416" s="74"/>
      <c r="G416" s="74"/>
      <c r="H416" s="75"/>
      <c r="I416" s="76"/>
      <c r="J416" s="70"/>
      <c r="K416" s="71"/>
    </row>
    <row r="417" spans="2:11" ht="37.5" customHeight="1" x14ac:dyDescent="0.15">
      <c r="B417" s="64" t="e">
        <f t="shared" si="7"/>
        <v>#VALUE!</v>
      </c>
      <c r="C417" s="65" t="s">
        <v>504</v>
      </c>
      <c r="D417" s="67"/>
      <c r="E417" s="67"/>
      <c r="F417" s="67"/>
      <c r="G417" s="67"/>
      <c r="H417" s="68"/>
      <c r="I417" s="69"/>
      <c r="J417" s="70"/>
      <c r="K417" s="71"/>
    </row>
    <row r="418" spans="2:11" ht="37.5" customHeight="1" x14ac:dyDescent="0.15">
      <c r="B418" s="64" t="e">
        <f t="shared" si="7"/>
        <v>#VALUE!</v>
      </c>
      <c r="C418" s="72" t="s">
        <v>505</v>
      </c>
      <c r="D418" s="74"/>
      <c r="E418" s="74"/>
      <c r="F418" s="74"/>
      <c r="G418" s="74"/>
      <c r="H418" s="75"/>
      <c r="I418" s="76"/>
      <c r="J418" s="70"/>
      <c r="K418" s="71"/>
    </row>
    <row r="419" spans="2:11" ht="37.5" customHeight="1" x14ac:dyDescent="0.15">
      <c r="B419" s="64" t="e">
        <f t="shared" si="7"/>
        <v>#VALUE!</v>
      </c>
      <c r="C419" s="65" t="s">
        <v>506</v>
      </c>
      <c r="D419" s="67"/>
      <c r="E419" s="67"/>
      <c r="F419" s="67"/>
      <c r="G419" s="67"/>
      <c r="H419" s="68"/>
      <c r="I419" s="69"/>
      <c r="J419" s="70"/>
      <c r="K419" s="71"/>
    </row>
    <row r="420" spans="2:11" ht="37.5" customHeight="1" x14ac:dyDescent="0.15">
      <c r="B420" s="64" t="e">
        <f t="shared" si="7"/>
        <v>#VALUE!</v>
      </c>
      <c r="C420" s="72" t="s">
        <v>507</v>
      </c>
      <c r="D420" s="74"/>
      <c r="E420" s="74"/>
      <c r="F420" s="74"/>
      <c r="G420" s="74"/>
      <c r="H420" s="75"/>
      <c r="I420" s="76"/>
      <c r="J420" s="70"/>
      <c r="K420" s="71"/>
    </row>
    <row r="421" spans="2:11" ht="37.5" customHeight="1" x14ac:dyDescent="0.15">
      <c r="B421" s="64" t="e">
        <f t="shared" si="7"/>
        <v>#VALUE!</v>
      </c>
      <c r="C421" s="65" t="s">
        <v>508</v>
      </c>
      <c r="D421" s="67"/>
      <c r="E421" s="67"/>
      <c r="F421" s="67"/>
      <c r="G421" s="67"/>
      <c r="H421" s="68"/>
      <c r="I421" s="69"/>
      <c r="J421" s="70"/>
      <c r="K421" s="71"/>
    </row>
    <row r="422" spans="2:11" ht="37.5" customHeight="1" x14ac:dyDescent="0.15">
      <c r="B422" s="64" t="e">
        <f t="shared" si="7"/>
        <v>#VALUE!</v>
      </c>
      <c r="C422" s="72" t="s">
        <v>509</v>
      </c>
      <c r="D422" s="74"/>
      <c r="E422" s="74"/>
      <c r="F422" s="74"/>
      <c r="G422" s="74"/>
      <c r="H422" s="75"/>
      <c r="I422" s="76"/>
      <c r="J422" s="70"/>
      <c r="K422" s="71"/>
    </row>
    <row r="423" spans="2:11" ht="37.5" customHeight="1" x14ac:dyDescent="0.15">
      <c r="B423" s="64" t="e">
        <f t="shared" si="7"/>
        <v>#VALUE!</v>
      </c>
      <c r="C423" s="65" t="s">
        <v>510</v>
      </c>
      <c r="D423" s="67"/>
      <c r="E423" s="67"/>
      <c r="F423" s="67"/>
      <c r="G423" s="67"/>
      <c r="H423" s="68"/>
      <c r="I423" s="69"/>
      <c r="J423" s="70"/>
      <c r="K423" s="71"/>
    </row>
    <row r="424" spans="2:11" ht="37.5" customHeight="1" x14ac:dyDescent="0.15">
      <c r="B424" s="64" t="e">
        <f t="shared" si="7"/>
        <v>#VALUE!</v>
      </c>
      <c r="C424" s="72" t="s">
        <v>511</v>
      </c>
      <c r="D424" s="74"/>
      <c r="E424" s="74"/>
      <c r="F424" s="74"/>
      <c r="G424" s="74"/>
      <c r="H424" s="75"/>
      <c r="I424" s="76"/>
      <c r="J424" s="70"/>
      <c r="K424" s="71"/>
    </row>
    <row r="425" spans="2:11" ht="37.5" customHeight="1" x14ac:dyDescent="0.15">
      <c r="B425" s="64" t="e">
        <f t="shared" si="7"/>
        <v>#VALUE!</v>
      </c>
      <c r="C425" s="65" t="s">
        <v>512</v>
      </c>
      <c r="D425" s="67"/>
      <c r="E425" s="67"/>
      <c r="F425" s="67"/>
      <c r="G425" s="67"/>
      <c r="H425" s="68"/>
      <c r="I425" s="69"/>
      <c r="J425" s="70"/>
      <c r="K425" s="71"/>
    </row>
    <row r="426" spans="2:11" ht="37.5" customHeight="1" x14ac:dyDescent="0.15">
      <c r="B426" s="64" t="e">
        <f t="shared" si="7"/>
        <v>#VALUE!</v>
      </c>
      <c r="C426" s="72" t="s">
        <v>513</v>
      </c>
      <c r="D426" s="74"/>
      <c r="E426" s="74"/>
      <c r="F426" s="74"/>
      <c r="G426" s="74"/>
      <c r="H426" s="75"/>
      <c r="I426" s="76"/>
      <c r="J426" s="70"/>
      <c r="K426" s="71"/>
    </row>
    <row r="427" spans="2:11" ht="37.5" customHeight="1" x14ac:dyDescent="0.15">
      <c r="B427" s="64" t="e">
        <f t="shared" si="7"/>
        <v>#VALUE!</v>
      </c>
      <c r="C427" s="65" t="s">
        <v>514</v>
      </c>
      <c r="D427" s="67"/>
      <c r="E427" s="67"/>
      <c r="F427" s="67"/>
      <c r="G427" s="67"/>
      <c r="H427" s="68"/>
      <c r="I427" s="69"/>
      <c r="J427" s="70"/>
      <c r="K427" s="71"/>
    </row>
    <row r="428" spans="2:11" ht="37.5" customHeight="1" x14ac:dyDescent="0.15">
      <c r="B428" s="64" t="e">
        <f t="shared" si="7"/>
        <v>#VALUE!</v>
      </c>
      <c r="C428" s="72" t="s">
        <v>515</v>
      </c>
      <c r="D428" s="74"/>
      <c r="E428" s="74"/>
      <c r="F428" s="74"/>
      <c r="G428" s="74"/>
      <c r="H428" s="75"/>
      <c r="I428" s="76"/>
      <c r="J428" s="70"/>
      <c r="K428" s="71"/>
    </row>
    <row r="429" spans="2:11" ht="37.5" customHeight="1" x14ac:dyDescent="0.15">
      <c r="B429" s="64" t="e">
        <f t="shared" si="7"/>
        <v>#VALUE!</v>
      </c>
      <c r="C429" s="65" t="s">
        <v>516</v>
      </c>
      <c r="D429" s="67"/>
      <c r="E429" s="67"/>
      <c r="F429" s="67"/>
      <c r="G429" s="67"/>
      <c r="H429" s="68"/>
      <c r="I429" s="69"/>
      <c r="J429" s="70"/>
      <c r="K429" s="71"/>
    </row>
    <row r="430" spans="2:11" ht="37.5" customHeight="1" x14ac:dyDescent="0.15">
      <c r="B430" s="64" t="e">
        <f t="shared" si="7"/>
        <v>#VALUE!</v>
      </c>
      <c r="C430" s="72" t="s">
        <v>517</v>
      </c>
      <c r="D430" s="74"/>
      <c r="E430" s="74"/>
      <c r="F430" s="74"/>
      <c r="G430" s="74"/>
      <c r="H430" s="75"/>
      <c r="I430" s="76"/>
      <c r="J430" s="70"/>
      <c r="K430" s="71"/>
    </row>
    <row r="431" spans="2:11" ht="37.5" customHeight="1" x14ac:dyDescent="0.15">
      <c r="B431" s="64" t="e">
        <f t="shared" si="7"/>
        <v>#VALUE!</v>
      </c>
      <c r="C431" s="65" t="s">
        <v>518</v>
      </c>
      <c r="D431" s="67"/>
      <c r="E431" s="67"/>
      <c r="F431" s="67"/>
      <c r="G431" s="67"/>
      <c r="H431" s="68"/>
      <c r="I431" s="69"/>
      <c r="J431" s="70"/>
      <c r="K431" s="71"/>
    </row>
    <row r="432" spans="2:11" ht="37.5" customHeight="1" x14ac:dyDescent="0.15">
      <c r="B432" s="64" t="e">
        <f t="shared" si="7"/>
        <v>#VALUE!</v>
      </c>
      <c r="C432" s="72" t="s">
        <v>519</v>
      </c>
      <c r="D432" s="74"/>
      <c r="E432" s="74"/>
      <c r="F432" s="74"/>
      <c r="G432" s="74"/>
      <c r="H432" s="75"/>
      <c r="I432" s="76"/>
      <c r="J432" s="70"/>
      <c r="K432" s="71"/>
    </row>
    <row r="433" spans="2:11" ht="37.5" customHeight="1" x14ac:dyDescent="0.15">
      <c r="B433" s="64" t="e">
        <f t="shared" si="7"/>
        <v>#VALUE!</v>
      </c>
      <c r="C433" s="65" t="s">
        <v>520</v>
      </c>
      <c r="D433" s="67"/>
      <c r="E433" s="67"/>
      <c r="F433" s="67"/>
      <c r="G433" s="67"/>
      <c r="H433" s="68"/>
      <c r="I433" s="69"/>
      <c r="J433" s="70"/>
      <c r="K433" s="71"/>
    </row>
    <row r="434" spans="2:11" ht="37.5" customHeight="1" x14ac:dyDescent="0.15">
      <c r="B434" s="64" t="e">
        <f t="shared" si="7"/>
        <v>#VALUE!</v>
      </c>
      <c r="C434" s="72" t="s">
        <v>521</v>
      </c>
      <c r="D434" s="74"/>
      <c r="E434" s="74"/>
      <c r="F434" s="74"/>
      <c r="G434" s="74"/>
      <c r="H434" s="75"/>
      <c r="I434" s="76"/>
      <c r="J434" s="70"/>
      <c r="K434" s="71"/>
    </row>
    <row r="435" spans="2:11" ht="37.5" customHeight="1" x14ac:dyDescent="0.15">
      <c r="B435" s="64" t="e">
        <f t="shared" si="7"/>
        <v>#VALUE!</v>
      </c>
      <c r="C435" s="65" t="s">
        <v>522</v>
      </c>
      <c r="D435" s="67"/>
      <c r="E435" s="67"/>
      <c r="F435" s="67"/>
      <c r="G435" s="67"/>
      <c r="H435" s="68"/>
      <c r="I435" s="69"/>
      <c r="J435" s="70"/>
      <c r="K435" s="71"/>
    </row>
    <row r="436" spans="2:11" ht="37.5" customHeight="1" x14ac:dyDescent="0.15">
      <c r="B436" s="64" t="e">
        <f t="shared" si="7"/>
        <v>#VALUE!</v>
      </c>
      <c r="C436" s="72" t="s">
        <v>523</v>
      </c>
      <c r="D436" s="74"/>
      <c r="E436" s="74"/>
      <c r="F436" s="74"/>
      <c r="G436" s="74"/>
      <c r="H436" s="75"/>
      <c r="I436" s="76"/>
      <c r="J436" s="70"/>
      <c r="K436" s="71"/>
    </row>
    <row r="437" spans="2:11" ht="37.5" customHeight="1" x14ac:dyDescent="0.15">
      <c r="B437" s="64" t="e">
        <f t="shared" si="7"/>
        <v>#VALUE!</v>
      </c>
      <c r="C437" s="65" t="s">
        <v>524</v>
      </c>
      <c r="D437" s="67"/>
      <c r="E437" s="67"/>
      <c r="F437" s="67"/>
      <c r="G437" s="67"/>
      <c r="H437" s="68"/>
      <c r="I437" s="69"/>
      <c r="J437" s="70"/>
      <c r="K437" s="71"/>
    </row>
    <row r="438" spans="2:11" ht="37.5" customHeight="1" x14ac:dyDescent="0.15">
      <c r="B438" s="64" t="e">
        <f t="shared" si="7"/>
        <v>#VALUE!</v>
      </c>
      <c r="C438" s="72" t="s">
        <v>525</v>
      </c>
      <c r="D438" s="74"/>
      <c r="E438" s="74"/>
      <c r="F438" s="74"/>
      <c r="G438" s="74"/>
      <c r="H438" s="75"/>
      <c r="I438" s="76"/>
      <c r="J438" s="70"/>
      <c r="K438" s="71"/>
    </row>
    <row r="439" spans="2:11" ht="37.5" customHeight="1" x14ac:dyDescent="0.15">
      <c r="B439" s="64" t="e">
        <f t="shared" si="7"/>
        <v>#VALUE!</v>
      </c>
      <c r="C439" s="65" t="s">
        <v>526</v>
      </c>
      <c r="D439" s="67"/>
      <c r="E439" s="67"/>
      <c r="F439" s="67"/>
      <c r="G439" s="67"/>
      <c r="H439" s="68"/>
      <c r="I439" s="69"/>
      <c r="J439" s="70"/>
      <c r="K439" s="71"/>
    </row>
    <row r="440" spans="2:11" ht="37.5" customHeight="1" x14ac:dyDescent="0.15">
      <c r="B440" s="64" t="e">
        <f t="shared" si="7"/>
        <v>#VALUE!</v>
      </c>
      <c r="C440" s="72" t="s">
        <v>527</v>
      </c>
      <c r="D440" s="74"/>
      <c r="E440" s="74"/>
      <c r="F440" s="74"/>
      <c r="G440" s="74"/>
      <c r="H440" s="75"/>
      <c r="I440" s="76"/>
      <c r="J440" s="70"/>
      <c r="K440" s="71"/>
    </row>
    <row r="441" spans="2:11" ht="37.5" customHeight="1" x14ac:dyDescent="0.15">
      <c r="B441" s="64" t="e">
        <f t="shared" si="7"/>
        <v>#VALUE!</v>
      </c>
      <c r="C441" s="65" t="s">
        <v>528</v>
      </c>
      <c r="D441" s="67"/>
      <c r="E441" s="67"/>
      <c r="F441" s="67"/>
      <c r="G441" s="67"/>
      <c r="H441" s="68"/>
      <c r="I441" s="69"/>
      <c r="J441" s="70"/>
      <c r="K441" s="71"/>
    </row>
    <row r="442" spans="2:11" ht="37.5" customHeight="1" x14ac:dyDescent="0.15">
      <c r="B442" s="64" t="e">
        <f t="shared" si="7"/>
        <v>#VALUE!</v>
      </c>
      <c r="C442" s="72" t="s">
        <v>529</v>
      </c>
      <c r="D442" s="74"/>
      <c r="E442" s="74"/>
      <c r="F442" s="74"/>
      <c r="G442" s="74"/>
      <c r="H442" s="75"/>
      <c r="I442" s="76"/>
      <c r="J442" s="70"/>
      <c r="K442" s="71"/>
    </row>
    <row r="443" spans="2:11" ht="37.5" customHeight="1" x14ac:dyDescent="0.15">
      <c r="B443" s="64" t="e">
        <f t="shared" si="7"/>
        <v>#VALUE!</v>
      </c>
      <c r="C443" s="65" t="s">
        <v>530</v>
      </c>
      <c r="D443" s="67"/>
      <c r="E443" s="67"/>
      <c r="F443" s="67"/>
      <c r="G443" s="67"/>
      <c r="H443" s="68"/>
      <c r="I443" s="69"/>
      <c r="J443" s="70"/>
      <c r="K443" s="71"/>
    </row>
    <row r="444" spans="2:11" ht="37.5" customHeight="1" x14ac:dyDescent="0.15">
      <c r="B444" s="64" t="e">
        <f t="shared" si="7"/>
        <v>#VALUE!</v>
      </c>
      <c r="C444" s="72" t="s">
        <v>531</v>
      </c>
      <c r="D444" s="74"/>
      <c r="E444" s="74"/>
      <c r="F444" s="74"/>
      <c r="G444" s="74"/>
      <c r="H444" s="75"/>
      <c r="I444" s="76"/>
      <c r="J444" s="70"/>
      <c r="K444" s="71"/>
    </row>
    <row r="445" spans="2:11" ht="37.5" customHeight="1" x14ac:dyDescent="0.15">
      <c r="B445" s="64" t="e">
        <f t="shared" si="7"/>
        <v>#VALUE!</v>
      </c>
      <c r="C445" s="65" t="s">
        <v>532</v>
      </c>
      <c r="D445" s="67"/>
      <c r="E445" s="67"/>
      <c r="F445" s="67"/>
      <c r="G445" s="67"/>
      <c r="H445" s="68"/>
      <c r="I445" s="69"/>
      <c r="J445" s="70"/>
      <c r="K445" s="71"/>
    </row>
    <row r="446" spans="2:11" ht="37.5" customHeight="1" x14ac:dyDescent="0.15">
      <c r="B446" s="64" t="e">
        <f t="shared" si="7"/>
        <v>#VALUE!</v>
      </c>
      <c r="C446" s="72" t="s">
        <v>533</v>
      </c>
      <c r="D446" s="74"/>
      <c r="E446" s="74"/>
      <c r="F446" s="74"/>
      <c r="G446" s="74"/>
      <c r="H446" s="75"/>
      <c r="I446" s="76"/>
      <c r="J446" s="70"/>
      <c r="K446" s="71"/>
    </row>
    <row r="447" spans="2:11" ht="37.5" customHeight="1" x14ac:dyDescent="0.15">
      <c r="B447" s="64" t="e">
        <f t="shared" si="7"/>
        <v>#VALUE!</v>
      </c>
      <c r="C447" s="65" t="s">
        <v>534</v>
      </c>
      <c r="D447" s="67"/>
      <c r="E447" s="67"/>
      <c r="F447" s="67"/>
      <c r="G447" s="67"/>
      <c r="H447" s="68"/>
      <c r="I447" s="69"/>
      <c r="J447" s="70"/>
      <c r="K447" s="71"/>
    </row>
    <row r="448" spans="2:11" ht="37.5" customHeight="1" x14ac:dyDescent="0.15">
      <c r="B448" s="64" t="e">
        <f t="shared" si="7"/>
        <v>#VALUE!</v>
      </c>
      <c r="C448" s="72" t="s">
        <v>535</v>
      </c>
      <c r="D448" s="74"/>
      <c r="E448" s="74"/>
      <c r="F448" s="74"/>
      <c r="G448" s="74"/>
      <c r="H448" s="75"/>
      <c r="I448" s="76"/>
      <c r="J448" s="70"/>
      <c r="K448" s="71"/>
    </row>
    <row r="449" spans="2:11" ht="37.5" customHeight="1" x14ac:dyDescent="0.15">
      <c r="B449" s="64" t="e">
        <f t="shared" si="7"/>
        <v>#VALUE!</v>
      </c>
      <c r="C449" s="65" t="s">
        <v>536</v>
      </c>
      <c r="D449" s="67"/>
      <c r="E449" s="67"/>
      <c r="F449" s="67"/>
      <c r="G449" s="67"/>
      <c r="H449" s="68"/>
      <c r="I449" s="69"/>
      <c r="J449" s="70"/>
      <c r="K449" s="71"/>
    </row>
    <row r="450" spans="2:11" ht="37.5" customHeight="1" x14ac:dyDescent="0.15">
      <c r="B450" s="64" t="e">
        <f t="shared" si="7"/>
        <v>#VALUE!</v>
      </c>
      <c r="C450" s="72" t="s">
        <v>537</v>
      </c>
      <c r="D450" s="74"/>
      <c r="E450" s="74"/>
      <c r="F450" s="74"/>
      <c r="G450" s="74"/>
      <c r="H450" s="75"/>
      <c r="I450" s="76"/>
      <c r="J450" s="70"/>
      <c r="K450" s="71"/>
    </row>
    <row r="451" spans="2:11" ht="37.5" customHeight="1" x14ac:dyDescent="0.15">
      <c r="B451" s="64" t="e">
        <f t="shared" si="7"/>
        <v>#VALUE!</v>
      </c>
      <c r="C451" s="65" t="s">
        <v>538</v>
      </c>
      <c r="D451" s="67"/>
      <c r="E451" s="67"/>
      <c r="F451" s="67"/>
      <c r="G451" s="67"/>
      <c r="H451" s="68"/>
      <c r="I451" s="69"/>
      <c r="J451" s="70"/>
      <c r="K451" s="71"/>
    </row>
    <row r="452" spans="2:11" ht="37.5" customHeight="1" x14ac:dyDescent="0.15">
      <c r="B452" s="64" t="e">
        <f t="shared" si="7"/>
        <v>#VALUE!</v>
      </c>
      <c r="C452" s="72" t="s">
        <v>539</v>
      </c>
      <c r="D452" s="74"/>
      <c r="E452" s="74"/>
      <c r="F452" s="74"/>
      <c r="G452" s="74"/>
      <c r="H452" s="75"/>
      <c r="I452" s="76"/>
      <c r="J452" s="70"/>
      <c r="K452" s="71"/>
    </row>
    <row r="453" spans="2:11" ht="37.5" customHeight="1" x14ac:dyDescent="0.15">
      <c r="B453" s="64" t="e">
        <f t="shared" si="7"/>
        <v>#VALUE!</v>
      </c>
      <c r="C453" s="65" t="s">
        <v>540</v>
      </c>
      <c r="D453" s="67"/>
      <c r="E453" s="67"/>
      <c r="F453" s="67"/>
      <c r="G453" s="67"/>
      <c r="H453" s="68"/>
      <c r="I453" s="69"/>
      <c r="J453" s="70"/>
      <c r="K453" s="71"/>
    </row>
    <row r="454" spans="2:11" ht="37.5" customHeight="1" x14ac:dyDescent="0.15">
      <c r="B454" s="64" t="e">
        <f t="shared" si="7"/>
        <v>#VALUE!</v>
      </c>
      <c r="C454" s="72" t="s">
        <v>541</v>
      </c>
      <c r="D454" s="74"/>
      <c r="E454" s="74"/>
      <c r="F454" s="74"/>
      <c r="G454" s="74"/>
      <c r="H454" s="75"/>
      <c r="I454" s="76"/>
      <c r="J454" s="70"/>
      <c r="K454" s="71"/>
    </row>
    <row r="455" spans="2:11" ht="37.5" customHeight="1" x14ac:dyDescent="0.15">
      <c r="B455" s="64" t="e">
        <f t="shared" si="7"/>
        <v>#VALUE!</v>
      </c>
      <c r="C455" s="65" t="s">
        <v>542</v>
      </c>
      <c r="D455" s="67"/>
      <c r="E455" s="67"/>
      <c r="F455" s="67"/>
      <c r="G455" s="67"/>
      <c r="H455" s="68"/>
      <c r="I455" s="69"/>
      <c r="J455" s="70"/>
      <c r="K455" s="71"/>
    </row>
    <row r="456" spans="2:11" ht="37.5" customHeight="1" x14ac:dyDescent="0.15">
      <c r="B456" s="64" t="e">
        <f t="shared" si="7"/>
        <v>#VALUE!</v>
      </c>
      <c r="C456" s="72" t="s">
        <v>543</v>
      </c>
      <c r="D456" s="74"/>
      <c r="E456" s="74"/>
      <c r="F456" s="74"/>
      <c r="G456" s="74"/>
      <c r="H456" s="75"/>
      <c r="I456" s="76"/>
      <c r="J456" s="70"/>
      <c r="K456" s="71"/>
    </row>
    <row r="457" spans="2:11" ht="37.5" customHeight="1" x14ac:dyDescent="0.15">
      <c r="B457" s="64" t="e">
        <f t="shared" si="7"/>
        <v>#VALUE!</v>
      </c>
      <c r="C457" s="65" t="s">
        <v>544</v>
      </c>
      <c r="D457" s="67"/>
      <c r="E457" s="67"/>
      <c r="F457" s="67"/>
      <c r="G457" s="67"/>
      <c r="H457" s="68"/>
      <c r="I457" s="69"/>
      <c r="J457" s="70"/>
      <c r="K457" s="71"/>
    </row>
    <row r="458" spans="2:11" ht="37.5" customHeight="1" x14ac:dyDescent="0.15">
      <c r="B458" s="64" t="e">
        <f t="shared" si="7"/>
        <v>#VALUE!</v>
      </c>
      <c r="C458" s="72" t="s">
        <v>545</v>
      </c>
      <c r="D458" s="74"/>
      <c r="E458" s="74"/>
      <c r="F458" s="74"/>
      <c r="G458" s="74"/>
      <c r="H458" s="75"/>
      <c r="I458" s="76"/>
      <c r="J458" s="70"/>
      <c r="K458" s="71"/>
    </row>
    <row r="459" spans="2:11" ht="37.5" customHeight="1" x14ac:dyDescent="0.15">
      <c r="B459" s="64" t="e">
        <f t="shared" si="7"/>
        <v>#VALUE!</v>
      </c>
      <c r="C459" s="65" t="s">
        <v>546</v>
      </c>
      <c r="D459" s="67"/>
      <c r="E459" s="67"/>
      <c r="F459" s="67"/>
      <c r="G459" s="67"/>
      <c r="H459" s="68"/>
      <c r="I459" s="69"/>
      <c r="J459" s="70"/>
      <c r="K459" s="71"/>
    </row>
    <row r="460" spans="2:11" ht="37.5" customHeight="1" x14ac:dyDescent="0.15">
      <c r="B460" s="64" t="e">
        <f t="shared" si="7"/>
        <v>#VALUE!</v>
      </c>
      <c r="C460" s="72" t="s">
        <v>547</v>
      </c>
      <c r="D460" s="74"/>
      <c r="E460" s="74"/>
      <c r="F460" s="74"/>
      <c r="G460" s="74"/>
      <c r="H460" s="75"/>
      <c r="I460" s="76"/>
      <c r="J460" s="70"/>
      <c r="K460" s="71"/>
    </row>
    <row r="461" spans="2:11" ht="37.5" customHeight="1" x14ac:dyDescent="0.15">
      <c r="B461" s="64" t="e">
        <f t="shared" si="7"/>
        <v>#VALUE!</v>
      </c>
      <c r="C461" s="65" t="s">
        <v>548</v>
      </c>
      <c r="D461" s="67"/>
      <c r="E461" s="67"/>
      <c r="F461" s="67"/>
      <c r="G461" s="67"/>
      <c r="H461" s="68"/>
      <c r="I461" s="69"/>
      <c r="J461" s="70"/>
      <c r="K461" s="71"/>
    </row>
    <row r="462" spans="2:11" ht="37.5" customHeight="1" x14ac:dyDescent="0.15">
      <c r="B462" s="64" t="e">
        <f t="shared" si="7"/>
        <v>#VALUE!</v>
      </c>
      <c r="C462" s="72" t="s">
        <v>549</v>
      </c>
      <c r="D462" s="74"/>
      <c r="E462" s="74"/>
      <c r="F462" s="74"/>
      <c r="G462" s="74"/>
      <c r="H462" s="75"/>
      <c r="I462" s="76"/>
      <c r="J462" s="70"/>
      <c r="K462" s="71"/>
    </row>
    <row r="463" spans="2:11" ht="37.5" customHeight="1" x14ac:dyDescent="0.15">
      <c r="B463" s="64" t="e">
        <f t="shared" si="7"/>
        <v>#VALUE!</v>
      </c>
      <c r="C463" s="65" t="s">
        <v>550</v>
      </c>
      <c r="D463" s="67"/>
      <c r="E463" s="67"/>
      <c r="F463" s="67"/>
      <c r="G463" s="67"/>
      <c r="H463" s="68"/>
      <c r="I463" s="69"/>
      <c r="J463" s="70"/>
      <c r="K463" s="71"/>
    </row>
    <row r="464" spans="2:11" ht="37.5" customHeight="1" x14ac:dyDescent="0.15">
      <c r="B464" s="64" t="e">
        <f t="shared" si="7"/>
        <v>#VALUE!</v>
      </c>
      <c r="C464" s="72" t="s">
        <v>551</v>
      </c>
      <c r="D464" s="74"/>
      <c r="E464" s="74"/>
      <c r="F464" s="74"/>
      <c r="G464" s="74"/>
      <c r="H464" s="75"/>
      <c r="I464" s="76"/>
      <c r="J464" s="70"/>
      <c r="K464" s="71"/>
    </row>
    <row r="465" spans="2:11" ht="37.5" customHeight="1" x14ac:dyDescent="0.15">
      <c r="B465" s="64" t="e">
        <f t="shared" si="7"/>
        <v>#VALUE!</v>
      </c>
      <c r="C465" s="65" t="s">
        <v>552</v>
      </c>
      <c r="D465" s="67"/>
      <c r="E465" s="67"/>
      <c r="F465" s="67"/>
      <c r="G465" s="67"/>
      <c r="H465" s="68"/>
      <c r="I465" s="69"/>
      <c r="J465" s="70"/>
      <c r="K465" s="71"/>
    </row>
    <row r="466" spans="2:11" ht="37.5" customHeight="1" x14ac:dyDescent="0.15">
      <c r="B466" s="64" t="e">
        <f t="shared" si="7"/>
        <v>#VALUE!</v>
      </c>
      <c r="C466" s="72" t="s">
        <v>553</v>
      </c>
      <c r="D466" s="74"/>
      <c r="E466" s="74"/>
      <c r="F466" s="74"/>
      <c r="G466" s="74"/>
      <c r="H466" s="75"/>
      <c r="I466" s="76"/>
      <c r="J466" s="70"/>
      <c r="K466" s="71"/>
    </row>
    <row r="467" spans="2:11" ht="37.5" customHeight="1" x14ac:dyDescent="0.15">
      <c r="B467" s="64" t="e">
        <f t="shared" si="7"/>
        <v>#VALUE!</v>
      </c>
      <c r="C467" s="65" t="s">
        <v>554</v>
      </c>
      <c r="D467" s="67"/>
      <c r="E467" s="67"/>
      <c r="F467" s="67"/>
      <c r="G467" s="67"/>
      <c r="H467" s="68"/>
      <c r="I467" s="69"/>
      <c r="J467" s="70"/>
      <c r="K467" s="71"/>
    </row>
    <row r="468" spans="2:11" ht="37.5" customHeight="1" x14ac:dyDescent="0.15">
      <c r="B468" s="64" t="e">
        <f t="shared" si="7"/>
        <v>#VALUE!</v>
      </c>
      <c r="C468" s="72" t="s">
        <v>555</v>
      </c>
      <c r="D468" s="74"/>
      <c r="E468" s="74"/>
      <c r="F468" s="74"/>
      <c r="G468" s="74"/>
      <c r="H468" s="75"/>
      <c r="I468" s="76"/>
      <c r="J468" s="70"/>
      <c r="K468" s="71"/>
    </row>
    <row r="469" spans="2:11" ht="37.5" customHeight="1" x14ac:dyDescent="0.15">
      <c r="B469" s="64" t="e">
        <f t="shared" si="7"/>
        <v>#VALUE!</v>
      </c>
      <c r="C469" s="65" t="s">
        <v>556</v>
      </c>
      <c r="D469" s="67"/>
      <c r="E469" s="67"/>
      <c r="F469" s="67"/>
      <c r="G469" s="67"/>
      <c r="H469" s="68"/>
      <c r="I469" s="69"/>
      <c r="J469" s="70"/>
      <c r="K469" s="71"/>
    </row>
    <row r="470" spans="2:11" ht="37.5" customHeight="1" x14ac:dyDescent="0.15">
      <c r="B470" s="64" t="e">
        <f t="shared" si="7"/>
        <v>#VALUE!</v>
      </c>
      <c r="C470" s="72" t="s">
        <v>557</v>
      </c>
      <c r="D470" s="74"/>
      <c r="E470" s="74"/>
      <c r="F470" s="74"/>
      <c r="G470" s="74"/>
      <c r="H470" s="75"/>
      <c r="I470" s="76"/>
      <c r="J470" s="70"/>
      <c r="K470" s="71"/>
    </row>
    <row r="471" spans="2:11" ht="37.5" customHeight="1" x14ac:dyDescent="0.15">
      <c r="B471" s="64" t="e">
        <f t="shared" si="7"/>
        <v>#VALUE!</v>
      </c>
      <c r="C471" s="65" t="s">
        <v>558</v>
      </c>
      <c r="D471" s="67"/>
      <c r="E471" s="67"/>
      <c r="F471" s="67"/>
      <c r="G471" s="67"/>
      <c r="H471" s="68"/>
      <c r="I471" s="69"/>
      <c r="J471" s="70"/>
      <c r="K471" s="71"/>
    </row>
    <row r="472" spans="2:11" ht="37.5" customHeight="1" x14ac:dyDescent="0.15">
      <c r="B472" s="64" t="e">
        <f t="shared" si="7"/>
        <v>#VALUE!</v>
      </c>
      <c r="C472" s="72" t="s">
        <v>559</v>
      </c>
      <c r="D472" s="74"/>
      <c r="E472" s="74"/>
      <c r="F472" s="74"/>
      <c r="G472" s="74"/>
      <c r="H472" s="75"/>
      <c r="I472" s="76"/>
      <c r="J472" s="70"/>
      <c r="K472" s="71"/>
    </row>
    <row r="473" spans="2:11" ht="37.5" customHeight="1" x14ac:dyDescent="0.15">
      <c r="B473" s="64" t="e">
        <f t="shared" si="7"/>
        <v>#VALUE!</v>
      </c>
      <c r="C473" s="65" t="s">
        <v>560</v>
      </c>
      <c r="D473" s="67"/>
      <c r="E473" s="67"/>
      <c r="F473" s="67"/>
      <c r="G473" s="67"/>
      <c r="H473" s="68"/>
      <c r="I473" s="69"/>
      <c r="J473" s="70"/>
      <c r="K473" s="71"/>
    </row>
    <row r="474" spans="2:11" ht="37.5" customHeight="1" x14ac:dyDescent="0.15">
      <c r="B474" s="64" t="e">
        <f t="shared" si="7"/>
        <v>#VALUE!</v>
      </c>
      <c r="C474" s="72" t="s">
        <v>561</v>
      </c>
      <c r="D474" s="74"/>
      <c r="E474" s="74"/>
      <c r="F474" s="74"/>
      <c r="G474" s="74"/>
      <c r="H474" s="75"/>
      <c r="I474" s="76"/>
      <c r="J474" s="70"/>
      <c r="K474" s="71"/>
    </row>
    <row r="475" spans="2:11" ht="37.5" customHeight="1" x14ac:dyDescent="0.15">
      <c r="B475" s="64" t="e">
        <f t="shared" si="7"/>
        <v>#VALUE!</v>
      </c>
      <c r="C475" s="65" t="s">
        <v>562</v>
      </c>
      <c r="D475" s="67"/>
      <c r="E475" s="67"/>
      <c r="F475" s="67"/>
      <c r="G475" s="67"/>
      <c r="H475" s="68"/>
      <c r="I475" s="69"/>
      <c r="J475" s="70"/>
      <c r="K475" s="71"/>
    </row>
    <row r="476" spans="2:11" ht="37.5" customHeight="1" x14ac:dyDescent="0.15">
      <c r="B476" s="64" t="e">
        <f t="shared" si="7"/>
        <v>#VALUE!</v>
      </c>
      <c r="C476" s="72" t="s">
        <v>563</v>
      </c>
      <c r="D476" s="74"/>
      <c r="E476" s="74"/>
      <c r="F476" s="74"/>
      <c r="G476" s="74"/>
      <c r="H476" s="75"/>
      <c r="I476" s="76"/>
      <c r="J476" s="70"/>
      <c r="K476" s="71"/>
    </row>
    <row r="477" spans="2:11" ht="37.5" customHeight="1" x14ac:dyDescent="0.15">
      <c r="B477" s="64" t="e">
        <f t="shared" si="7"/>
        <v>#VALUE!</v>
      </c>
      <c r="C477" s="65" t="s">
        <v>564</v>
      </c>
      <c r="D477" s="67"/>
      <c r="E477" s="67"/>
      <c r="F477" s="67"/>
      <c r="G477" s="67"/>
      <c r="H477" s="68"/>
      <c r="I477" s="69"/>
      <c r="J477" s="70"/>
      <c r="K477" s="71"/>
    </row>
    <row r="478" spans="2:11" ht="37.5" customHeight="1" x14ac:dyDescent="0.15">
      <c r="B478" s="64" t="e">
        <f t="shared" si="7"/>
        <v>#VALUE!</v>
      </c>
      <c r="C478" s="72" t="s">
        <v>565</v>
      </c>
      <c r="D478" s="74"/>
      <c r="E478" s="74"/>
      <c r="F478" s="74"/>
      <c r="G478" s="74"/>
      <c r="H478" s="75"/>
      <c r="I478" s="76"/>
      <c r="J478" s="70"/>
      <c r="K478" s="71"/>
    </row>
    <row r="479" spans="2:11" ht="37.5" customHeight="1" x14ac:dyDescent="0.15">
      <c r="B479" s="64" t="e">
        <f t="shared" si="7"/>
        <v>#VALUE!</v>
      </c>
      <c r="C479" s="65" t="s">
        <v>566</v>
      </c>
      <c r="D479" s="67"/>
      <c r="E479" s="67"/>
      <c r="F479" s="67"/>
      <c r="G479" s="67"/>
      <c r="H479" s="68"/>
      <c r="I479" s="69"/>
      <c r="J479" s="70"/>
      <c r="K479" s="71"/>
    </row>
    <row r="480" spans="2:11" ht="37.5" customHeight="1" x14ac:dyDescent="0.15">
      <c r="B480" s="64" t="e">
        <f t="shared" si="7"/>
        <v>#VALUE!</v>
      </c>
      <c r="C480" s="72" t="s">
        <v>567</v>
      </c>
      <c r="D480" s="74"/>
      <c r="E480" s="74"/>
      <c r="F480" s="74"/>
      <c r="G480" s="74"/>
      <c r="H480" s="75"/>
      <c r="I480" s="76"/>
      <c r="J480" s="70"/>
      <c r="K480" s="71"/>
    </row>
    <row r="481" spans="2:11" ht="37.5" customHeight="1" x14ac:dyDescent="0.15">
      <c r="B481" s="64" t="e">
        <f t="shared" si="7"/>
        <v>#VALUE!</v>
      </c>
      <c r="C481" s="65" t="s">
        <v>568</v>
      </c>
      <c r="D481" s="67"/>
      <c r="E481" s="67"/>
      <c r="F481" s="67"/>
      <c r="G481" s="67"/>
      <c r="H481" s="68"/>
      <c r="I481" s="69"/>
      <c r="J481" s="70"/>
      <c r="K481" s="71"/>
    </row>
    <row r="482" spans="2:11" ht="37.5" customHeight="1" x14ac:dyDescent="0.15">
      <c r="B482" s="64" t="e">
        <f t="shared" si="7"/>
        <v>#VALUE!</v>
      </c>
      <c r="C482" s="72" t="s">
        <v>569</v>
      </c>
      <c r="D482" s="74"/>
      <c r="E482" s="74"/>
      <c r="F482" s="74"/>
      <c r="G482" s="74"/>
      <c r="H482" s="75"/>
      <c r="I482" s="76"/>
      <c r="J482" s="70"/>
      <c r="K482" s="71"/>
    </row>
    <row r="483" spans="2:11" ht="37.5" customHeight="1" x14ac:dyDescent="0.15">
      <c r="B483" s="64" t="e">
        <f t="shared" si="7"/>
        <v>#VALUE!</v>
      </c>
      <c r="C483" s="65" t="s">
        <v>570</v>
      </c>
      <c r="D483" s="67"/>
      <c r="E483" s="67"/>
      <c r="F483" s="67"/>
      <c r="G483" s="67"/>
      <c r="H483" s="68"/>
      <c r="I483" s="69"/>
      <c r="J483" s="70"/>
      <c r="K483" s="71"/>
    </row>
    <row r="484" spans="2:11" ht="37.5" customHeight="1" x14ac:dyDescent="0.15">
      <c r="B484" s="64" t="e">
        <f t="shared" si="7"/>
        <v>#VALUE!</v>
      </c>
      <c r="C484" s="72" t="s">
        <v>571</v>
      </c>
      <c r="D484" s="74"/>
      <c r="E484" s="74"/>
      <c r="F484" s="74"/>
      <c r="G484" s="74"/>
      <c r="H484" s="75"/>
      <c r="I484" s="76"/>
      <c r="J484" s="70"/>
      <c r="K484" s="71"/>
    </row>
    <row r="485" spans="2:11" ht="37.5" customHeight="1" x14ac:dyDescent="0.15">
      <c r="B485" s="64" t="e">
        <f t="shared" si="7"/>
        <v>#VALUE!</v>
      </c>
      <c r="C485" s="65" t="s">
        <v>572</v>
      </c>
      <c r="D485" s="67"/>
      <c r="E485" s="67"/>
      <c r="F485" s="67"/>
      <c r="G485" s="67"/>
      <c r="H485" s="68"/>
      <c r="I485" s="69"/>
      <c r="J485" s="70"/>
      <c r="K485" s="71"/>
    </row>
    <row r="486" spans="2:11" ht="37.5" customHeight="1" x14ac:dyDescent="0.15">
      <c r="B486" s="64" t="e">
        <f t="shared" si="7"/>
        <v>#VALUE!</v>
      </c>
      <c r="C486" s="72" t="s">
        <v>573</v>
      </c>
      <c r="D486" s="74"/>
      <c r="E486" s="74"/>
      <c r="F486" s="74"/>
      <c r="G486" s="74"/>
      <c r="H486" s="75"/>
      <c r="I486" s="76"/>
      <c r="J486" s="70"/>
      <c r="K486" s="71"/>
    </row>
    <row r="487" spans="2:11" ht="37.5" customHeight="1" x14ac:dyDescent="0.15">
      <c r="B487" s="64" t="e">
        <f t="shared" si="7"/>
        <v>#VALUE!</v>
      </c>
      <c r="C487" s="65" t="s">
        <v>574</v>
      </c>
      <c r="D487" s="67"/>
      <c r="E487" s="67"/>
      <c r="F487" s="67"/>
      <c r="G487" s="67"/>
      <c r="H487" s="68"/>
      <c r="I487" s="69"/>
      <c r="J487" s="70"/>
      <c r="K487" s="71"/>
    </row>
    <row r="488" spans="2:11" ht="37.5" customHeight="1" x14ac:dyDescent="0.15">
      <c r="B488" s="64" t="e">
        <f t="shared" si="7"/>
        <v>#VALUE!</v>
      </c>
      <c r="C488" s="72" t="s">
        <v>575</v>
      </c>
      <c r="D488" s="74"/>
      <c r="E488" s="74"/>
      <c r="F488" s="74"/>
      <c r="G488" s="74"/>
      <c r="H488" s="75"/>
      <c r="I488" s="76"/>
      <c r="J488" s="70"/>
      <c r="K488" s="71"/>
    </row>
    <row r="489" spans="2:11" ht="37.5" customHeight="1" x14ac:dyDescent="0.15">
      <c r="B489" s="64" t="e">
        <f t="shared" si="7"/>
        <v>#VALUE!</v>
      </c>
      <c r="C489" s="65" t="s">
        <v>576</v>
      </c>
      <c r="D489" s="67"/>
      <c r="E489" s="67"/>
      <c r="F489" s="67"/>
      <c r="G489" s="67"/>
      <c r="H489" s="68"/>
      <c r="I489" s="69"/>
      <c r="J489" s="70"/>
      <c r="K489" s="71"/>
    </row>
    <row r="490" spans="2:11" ht="37.5" customHeight="1" x14ac:dyDescent="0.15">
      <c r="B490" s="64" t="e">
        <f t="shared" si="7"/>
        <v>#VALUE!</v>
      </c>
      <c r="C490" s="72" t="s">
        <v>577</v>
      </c>
      <c r="D490" s="74"/>
      <c r="E490" s="74"/>
      <c r="F490" s="74"/>
      <c r="G490" s="74"/>
      <c r="H490" s="75"/>
      <c r="I490" s="76"/>
      <c r="J490" s="70"/>
      <c r="K490" s="71"/>
    </row>
    <row r="491" spans="2:11" ht="37.5" customHeight="1" x14ac:dyDescent="0.15">
      <c r="B491" s="64" t="e">
        <f t="shared" si="7"/>
        <v>#VALUE!</v>
      </c>
      <c r="C491" s="65" t="s">
        <v>578</v>
      </c>
      <c r="D491" s="67"/>
      <c r="E491" s="67"/>
      <c r="F491" s="67"/>
      <c r="G491" s="67"/>
      <c r="H491" s="68"/>
      <c r="I491" s="69"/>
      <c r="J491" s="70"/>
      <c r="K491" s="71"/>
    </row>
    <row r="492" spans="2:11" ht="37.5" customHeight="1" x14ac:dyDescent="0.15">
      <c r="B492" s="64" t="e">
        <f t="shared" si="7"/>
        <v>#VALUE!</v>
      </c>
      <c r="C492" s="72" t="s">
        <v>579</v>
      </c>
      <c r="D492" s="74"/>
      <c r="E492" s="74"/>
      <c r="F492" s="74"/>
      <c r="G492" s="74"/>
      <c r="H492" s="75"/>
      <c r="I492" s="76"/>
      <c r="J492" s="70"/>
      <c r="K492" s="71"/>
    </row>
    <row r="493" spans="2:11" ht="37.5" customHeight="1" x14ac:dyDescent="0.15">
      <c r="B493" s="64" t="e">
        <f t="shared" si="7"/>
        <v>#VALUE!</v>
      </c>
      <c r="C493" s="65" t="s">
        <v>580</v>
      </c>
      <c r="D493" s="67"/>
      <c r="E493" s="67"/>
      <c r="F493" s="67"/>
      <c r="G493" s="67"/>
      <c r="H493" s="68"/>
      <c r="I493" s="69"/>
      <c r="J493" s="70"/>
      <c r="K493" s="71"/>
    </row>
    <row r="494" spans="2:11" ht="37.5" customHeight="1" x14ac:dyDescent="0.15">
      <c r="B494" s="64" t="e">
        <f t="shared" si="7"/>
        <v>#VALUE!</v>
      </c>
      <c r="C494" s="72" t="s">
        <v>581</v>
      </c>
      <c r="D494" s="74"/>
      <c r="E494" s="74"/>
      <c r="F494" s="74"/>
      <c r="G494" s="74"/>
      <c r="H494" s="75"/>
      <c r="I494" s="76"/>
      <c r="J494" s="70"/>
      <c r="K494" s="71"/>
    </row>
    <row r="495" spans="2:11" ht="37.5" customHeight="1" x14ac:dyDescent="0.15">
      <c r="B495" s="64" t="e">
        <f t="shared" si="7"/>
        <v>#VALUE!</v>
      </c>
      <c r="C495" s="65" t="s">
        <v>582</v>
      </c>
      <c r="D495" s="67"/>
      <c r="E495" s="67"/>
      <c r="F495" s="67"/>
      <c r="G495" s="67"/>
      <c r="H495" s="68"/>
      <c r="I495" s="69"/>
      <c r="J495" s="70"/>
      <c r="K495" s="71"/>
    </row>
    <row r="496" spans="2:11" ht="37.5" customHeight="1" x14ac:dyDescent="0.15">
      <c r="B496" s="64" t="e">
        <f t="shared" si="7"/>
        <v>#VALUE!</v>
      </c>
      <c r="C496" s="72" t="s">
        <v>583</v>
      </c>
      <c r="D496" s="74"/>
      <c r="E496" s="74"/>
      <c r="F496" s="74"/>
      <c r="G496" s="74"/>
      <c r="H496" s="75"/>
      <c r="I496" s="76"/>
      <c r="J496" s="70"/>
      <c r="K496" s="71"/>
    </row>
    <row r="497" spans="2:11" ht="37.5" customHeight="1" x14ac:dyDescent="0.15">
      <c r="B497" s="64" t="e">
        <f t="shared" si="7"/>
        <v>#VALUE!</v>
      </c>
      <c r="C497" s="65" t="s">
        <v>584</v>
      </c>
      <c r="D497" s="67"/>
      <c r="E497" s="67"/>
      <c r="F497" s="67"/>
      <c r="G497" s="67"/>
      <c r="H497" s="68"/>
      <c r="I497" s="69"/>
      <c r="J497" s="70"/>
      <c r="K497" s="71"/>
    </row>
    <row r="498" spans="2:11" ht="37.5" customHeight="1" x14ac:dyDescent="0.15">
      <c r="B498" s="64" t="e">
        <f t="shared" si="7"/>
        <v>#VALUE!</v>
      </c>
      <c r="C498" s="72" t="s">
        <v>585</v>
      </c>
      <c r="D498" s="74"/>
      <c r="E498" s="74"/>
      <c r="F498" s="74"/>
      <c r="G498" s="74"/>
      <c r="H498" s="75"/>
      <c r="I498" s="76"/>
      <c r="J498" s="70"/>
      <c r="K498" s="71"/>
    </row>
    <row r="499" spans="2:11" ht="37.5" customHeight="1" x14ac:dyDescent="0.15">
      <c r="B499" s="64" t="e">
        <f t="shared" si="7"/>
        <v>#VALUE!</v>
      </c>
      <c r="C499" s="65" t="s">
        <v>586</v>
      </c>
      <c r="D499" s="67"/>
      <c r="E499" s="67"/>
      <c r="F499" s="67"/>
      <c r="G499" s="67"/>
      <c r="H499" s="68"/>
      <c r="I499" s="69"/>
      <c r="J499" s="70"/>
      <c r="K499" s="71"/>
    </row>
    <row r="500" spans="2:11" ht="37.5" customHeight="1" x14ac:dyDescent="0.15">
      <c r="B500" s="64" t="e">
        <f t="shared" si="7"/>
        <v>#VALUE!</v>
      </c>
      <c r="C500" s="72" t="s">
        <v>587</v>
      </c>
      <c r="D500" s="74"/>
      <c r="E500" s="74"/>
      <c r="F500" s="74"/>
      <c r="G500" s="74"/>
      <c r="H500" s="75"/>
      <c r="I500" s="76"/>
      <c r="J500" s="70"/>
      <c r="K500" s="71"/>
    </row>
    <row r="501" spans="2:11" ht="37.5" customHeight="1" x14ac:dyDescent="0.15">
      <c r="B501" s="64" t="e">
        <f t="shared" si="7"/>
        <v>#VALUE!</v>
      </c>
      <c r="C501" s="65" t="s">
        <v>588</v>
      </c>
      <c r="D501" s="67"/>
      <c r="E501" s="67"/>
      <c r="F501" s="67"/>
      <c r="G501" s="67"/>
      <c r="H501" s="68"/>
      <c r="I501" s="69"/>
      <c r="J501" s="70"/>
      <c r="K501" s="71"/>
    </row>
    <row r="502" spans="2:11" ht="37.5" customHeight="1" x14ac:dyDescent="0.15">
      <c r="B502" s="64" t="e">
        <f t="shared" si="7"/>
        <v>#VALUE!</v>
      </c>
      <c r="C502" s="72" t="s">
        <v>589</v>
      </c>
      <c r="D502" s="74"/>
      <c r="E502" s="74"/>
      <c r="F502" s="74"/>
      <c r="G502" s="74"/>
      <c r="H502" s="75"/>
      <c r="I502" s="76"/>
      <c r="J502" s="70"/>
      <c r="K502" s="71"/>
    </row>
    <row r="503" spans="2:11" ht="37.5" customHeight="1" x14ac:dyDescent="0.15">
      <c r="B503" s="64" t="e">
        <f t="shared" si="7"/>
        <v>#VALUE!</v>
      </c>
      <c r="C503" s="65" t="s">
        <v>590</v>
      </c>
      <c r="D503" s="67"/>
      <c r="E503" s="67"/>
      <c r="F503" s="67"/>
      <c r="G503" s="67"/>
      <c r="H503" s="68"/>
      <c r="I503" s="69"/>
      <c r="J503" s="70"/>
      <c r="K503" s="71"/>
    </row>
    <row r="504" spans="2:11" ht="37.5" customHeight="1" x14ac:dyDescent="0.15">
      <c r="B504" s="64" t="e">
        <f t="shared" si="7"/>
        <v>#VALUE!</v>
      </c>
      <c r="C504" s="72" t="s">
        <v>591</v>
      </c>
      <c r="D504" s="74"/>
      <c r="E504" s="74"/>
      <c r="F504" s="74"/>
      <c r="G504" s="74"/>
      <c r="H504" s="75"/>
      <c r="I504" s="76"/>
      <c r="J504" s="70"/>
      <c r="K504" s="71"/>
    </row>
    <row r="505" spans="2:11" ht="37.5" customHeight="1" x14ac:dyDescent="0.15">
      <c r="B505" s="64" t="e">
        <f t="shared" si="7"/>
        <v>#VALUE!</v>
      </c>
      <c r="C505" s="65" t="s">
        <v>592</v>
      </c>
      <c r="D505" s="67"/>
      <c r="E505" s="67"/>
      <c r="F505" s="67"/>
      <c r="G505" s="67"/>
      <c r="H505" s="68"/>
      <c r="I505" s="69"/>
      <c r="J505" s="70"/>
      <c r="K505" s="71"/>
    </row>
    <row r="506" spans="2:11" ht="37.5" customHeight="1" x14ac:dyDescent="0.15">
      <c r="B506" s="64" t="e">
        <f t="shared" si="7"/>
        <v>#VALUE!</v>
      </c>
      <c r="C506" s="72" t="s">
        <v>593</v>
      </c>
      <c r="D506" s="74"/>
      <c r="E506" s="74"/>
      <c r="F506" s="74"/>
      <c r="G506" s="74"/>
      <c r="H506" s="75"/>
      <c r="I506" s="76"/>
      <c r="J506" s="70"/>
      <c r="K506" s="71"/>
    </row>
    <row r="507" spans="2:11" ht="37.5" customHeight="1" x14ac:dyDescent="0.15">
      <c r="B507" s="64" t="e">
        <f t="shared" si="7"/>
        <v>#VALUE!</v>
      </c>
      <c r="C507" s="65" t="s">
        <v>594</v>
      </c>
      <c r="D507" s="67"/>
      <c r="E507" s="67"/>
      <c r="F507" s="67"/>
      <c r="G507" s="67"/>
      <c r="H507" s="68"/>
      <c r="I507" s="69"/>
      <c r="J507" s="70"/>
      <c r="K507" s="71"/>
    </row>
    <row r="508" spans="2:11" ht="37.5" customHeight="1" x14ac:dyDescent="0.15">
      <c r="B508" s="64" t="e">
        <f t="shared" si="7"/>
        <v>#VALUE!</v>
      </c>
      <c r="C508" s="72" t="s">
        <v>595</v>
      </c>
      <c r="D508" s="74"/>
      <c r="E508" s="74"/>
      <c r="F508" s="74"/>
      <c r="G508" s="74"/>
      <c r="H508" s="75"/>
      <c r="I508" s="76"/>
      <c r="J508" s="70"/>
      <c r="K508" s="71"/>
    </row>
    <row r="509" spans="2:11" ht="37.5" customHeight="1" x14ac:dyDescent="0.15">
      <c r="B509" s="64" t="e">
        <f t="shared" si="7"/>
        <v>#VALUE!</v>
      </c>
      <c r="C509" s="65" t="s">
        <v>596</v>
      </c>
      <c r="D509" s="67"/>
      <c r="E509" s="67"/>
      <c r="F509" s="67"/>
      <c r="G509" s="67"/>
      <c r="H509" s="68"/>
      <c r="I509" s="69"/>
      <c r="J509" s="70"/>
      <c r="K509" s="71"/>
    </row>
    <row r="510" spans="2:11" ht="37.5" customHeight="1" x14ac:dyDescent="0.15">
      <c r="B510" s="64" t="e">
        <f t="shared" si="7"/>
        <v>#VALUE!</v>
      </c>
      <c r="C510" s="72" t="s">
        <v>597</v>
      </c>
      <c r="D510" s="74"/>
      <c r="E510" s="74"/>
      <c r="F510" s="74"/>
      <c r="G510" s="74"/>
      <c r="H510" s="75"/>
      <c r="I510" s="76"/>
      <c r="J510" s="70"/>
      <c r="K510" s="71"/>
    </row>
    <row r="511" spans="2:11" ht="37.5" customHeight="1" x14ac:dyDescent="0.15">
      <c r="B511" s="64" t="e">
        <f t="shared" si="7"/>
        <v>#VALUE!</v>
      </c>
      <c r="C511" s="65" t="s">
        <v>598</v>
      </c>
      <c r="D511" s="67"/>
      <c r="E511" s="67"/>
      <c r="F511" s="67"/>
      <c r="G511" s="67"/>
      <c r="H511" s="68"/>
      <c r="I511" s="69"/>
      <c r="J511" s="70"/>
      <c r="K511" s="71"/>
    </row>
    <row r="512" spans="2:11" ht="37.5" customHeight="1" x14ac:dyDescent="0.15">
      <c r="B512" s="64" t="e">
        <f t="shared" si="7"/>
        <v>#VALUE!</v>
      </c>
      <c r="C512" s="72" t="s">
        <v>599</v>
      </c>
      <c r="D512" s="74"/>
      <c r="E512" s="74"/>
      <c r="F512" s="74"/>
      <c r="G512" s="74"/>
      <c r="H512" s="75"/>
      <c r="I512" s="76"/>
      <c r="J512" s="70"/>
      <c r="K512" s="71"/>
    </row>
    <row r="513" spans="2:11" ht="37.5" customHeight="1" x14ac:dyDescent="0.15">
      <c r="B513" s="64" t="e">
        <f t="shared" si="7"/>
        <v>#VALUE!</v>
      </c>
      <c r="C513" s="65" t="s">
        <v>600</v>
      </c>
      <c r="D513" s="67"/>
      <c r="E513" s="67"/>
      <c r="F513" s="67"/>
      <c r="G513" s="67"/>
      <c r="H513" s="68"/>
      <c r="I513" s="69"/>
      <c r="J513" s="70"/>
      <c r="K513" s="71"/>
    </row>
    <row r="514" spans="2:11" ht="37.5" customHeight="1" x14ac:dyDescent="0.15">
      <c r="B514" s="64" t="e">
        <f t="shared" si="7"/>
        <v>#VALUE!</v>
      </c>
      <c r="C514" s="72" t="s">
        <v>601</v>
      </c>
      <c r="D514" s="74"/>
      <c r="E514" s="74"/>
      <c r="F514" s="74"/>
      <c r="G514" s="74"/>
      <c r="H514" s="75"/>
      <c r="I514" s="76"/>
      <c r="J514" s="70"/>
      <c r="K514" s="71"/>
    </row>
    <row r="515" spans="2:11" ht="37.5" customHeight="1" x14ac:dyDescent="0.15">
      <c r="B515" s="64" t="e">
        <f t="shared" si="7"/>
        <v>#VALUE!</v>
      </c>
      <c r="C515" s="65" t="s">
        <v>602</v>
      </c>
      <c r="D515" s="67"/>
      <c r="E515" s="67"/>
      <c r="F515" s="67"/>
      <c r="G515" s="67"/>
      <c r="H515" s="68"/>
      <c r="I515" s="69"/>
      <c r="J515" s="70"/>
      <c r="K515" s="71"/>
    </row>
    <row r="516" spans="2:11" ht="37.5" customHeight="1" x14ac:dyDescent="0.15">
      <c r="B516" s="64" t="e">
        <f t="shared" si="7"/>
        <v>#VALUE!</v>
      </c>
      <c r="C516" s="72" t="s">
        <v>603</v>
      </c>
      <c r="D516" s="74"/>
      <c r="E516" s="74"/>
      <c r="F516" s="74"/>
      <c r="G516" s="74"/>
      <c r="H516" s="75"/>
      <c r="I516" s="76"/>
      <c r="J516" s="70"/>
      <c r="K516" s="71"/>
    </row>
    <row r="517" spans="2:11" ht="37.5" customHeight="1" x14ac:dyDescent="0.15">
      <c r="B517" s="64" t="e">
        <f t="shared" si="7"/>
        <v>#VALUE!</v>
      </c>
      <c r="C517" s="65" t="s">
        <v>604</v>
      </c>
      <c r="D517" s="67"/>
      <c r="E517" s="67"/>
      <c r="F517" s="67"/>
      <c r="G517" s="67"/>
      <c r="H517" s="68"/>
      <c r="I517" s="69"/>
      <c r="J517" s="70"/>
      <c r="K517" s="71"/>
    </row>
    <row r="518" spans="2:11" ht="37.5" customHeight="1" x14ac:dyDescent="0.15">
      <c r="B518" s="64" t="e">
        <f t="shared" si="7"/>
        <v>#VALUE!</v>
      </c>
      <c r="C518" s="72" t="s">
        <v>605</v>
      </c>
      <c r="D518" s="74"/>
      <c r="E518" s="74"/>
      <c r="F518" s="74"/>
      <c r="G518" s="74"/>
      <c r="H518" s="75"/>
      <c r="I518" s="76"/>
      <c r="J518" s="70"/>
      <c r="K518" s="71"/>
    </row>
    <row r="519" spans="2:11" ht="37.5" customHeight="1" x14ac:dyDescent="0.15">
      <c r="B519" s="64" t="e">
        <f t="shared" si="7"/>
        <v>#VALUE!</v>
      </c>
      <c r="C519" s="65" t="s">
        <v>606</v>
      </c>
      <c r="D519" s="67"/>
      <c r="E519" s="67"/>
      <c r="F519" s="67"/>
      <c r="G519" s="67"/>
      <c r="H519" s="68"/>
      <c r="I519" s="69"/>
      <c r="J519" s="70"/>
      <c r="K519" s="71"/>
    </row>
    <row r="520" spans="2:11" ht="37.5" customHeight="1" x14ac:dyDescent="0.15">
      <c r="B520" s="64" t="e">
        <f t="shared" si="7"/>
        <v>#VALUE!</v>
      </c>
      <c r="C520" s="72" t="s">
        <v>607</v>
      </c>
      <c r="D520" s="74"/>
      <c r="E520" s="74"/>
      <c r="F520" s="74"/>
      <c r="G520" s="74"/>
      <c r="H520" s="75"/>
      <c r="I520" s="76"/>
      <c r="J520" s="70"/>
      <c r="K520" s="71"/>
    </row>
    <row r="521" spans="2:11" ht="37.5" customHeight="1" x14ac:dyDescent="0.15">
      <c r="B521" s="64" t="e">
        <f t="shared" si="7"/>
        <v>#VALUE!</v>
      </c>
      <c r="C521" s="65" t="s">
        <v>608</v>
      </c>
      <c r="D521" s="67"/>
      <c r="E521" s="67"/>
      <c r="F521" s="67"/>
      <c r="G521" s="67"/>
      <c r="H521" s="68"/>
      <c r="I521" s="69"/>
      <c r="J521" s="70"/>
      <c r="K521" s="71"/>
    </row>
    <row r="522" spans="2:11" ht="37.5" customHeight="1" x14ac:dyDescent="0.15">
      <c r="B522" s="64" t="e">
        <f t="shared" si="7"/>
        <v>#VALUE!</v>
      </c>
      <c r="C522" s="72" t="s">
        <v>609</v>
      </c>
      <c r="D522" s="74"/>
      <c r="E522" s="74"/>
      <c r="F522" s="74"/>
      <c r="G522" s="74"/>
      <c r="H522" s="75"/>
      <c r="I522" s="76"/>
      <c r="J522" s="70"/>
      <c r="K522" s="71"/>
    </row>
    <row r="523" spans="2:11" ht="37.5" customHeight="1" x14ac:dyDescent="0.15">
      <c r="B523" s="64" t="e">
        <f t="shared" si="7"/>
        <v>#VALUE!</v>
      </c>
      <c r="C523" s="65" t="s">
        <v>610</v>
      </c>
      <c r="D523" s="67"/>
      <c r="E523" s="67"/>
      <c r="F523" s="67"/>
      <c r="G523" s="67"/>
      <c r="H523" s="68"/>
      <c r="I523" s="69"/>
      <c r="J523" s="70"/>
      <c r="K523" s="71"/>
    </row>
    <row r="524" spans="2:11" ht="37.5" customHeight="1" x14ac:dyDescent="0.15">
      <c r="B524" s="64" t="e">
        <f t="shared" si="7"/>
        <v>#VALUE!</v>
      </c>
      <c r="C524" s="72" t="s">
        <v>611</v>
      </c>
      <c r="D524" s="74"/>
      <c r="E524" s="74"/>
      <c r="F524" s="74"/>
      <c r="G524" s="74"/>
      <c r="H524" s="75"/>
      <c r="I524" s="76"/>
      <c r="J524" s="70"/>
      <c r="K524" s="71"/>
    </row>
    <row r="525" spans="2:11" ht="37.5" customHeight="1" x14ac:dyDescent="0.15">
      <c r="B525" s="64" t="e">
        <f t="shared" si="7"/>
        <v>#VALUE!</v>
      </c>
      <c r="C525" s="65" t="s">
        <v>612</v>
      </c>
      <c r="D525" s="67"/>
      <c r="E525" s="67"/>
      <c r="F525" s="67"/>
      <c r="G525" s="67"/>
      <c r="H525" s="68"/>
      <c r="I525" s="69"/>
      <c r="J525" s="70"/>
      <c r="K525" s="71"/>
    </row>
    <row r="526" spans="2:11" ht="37.5" customHeight="1" x14ac:dyDescent="0.15">
      <c r="B526" s="64" t="e">
        <f t="shared" si="7"/>
        <v>#VALUE!</v>
      </c>
      <c r="C526" s="72" t="s">
        <v>613</v>
      </c>
      <c r="D526" s="74"/>
      <c r="E526" s="74"/>
      <c r="F526" s="74"/>
      <c r="G526" s="74"/>
      <c r="H526" s="75"/>
      <c r="I526" s="76"/>
      <c r="J526" s="70"/>
      <c r="K526" s="71"/>
    </row>
    <row r="527" spans="2:11" ht="37.5" customHeight="1" x14ac:dyDescent="0.15">
      <c r="B527" s="64" t="e">
        <f t="shared" si="7"/>
        <v>#VALUE!</v>
      </c>
      <c r="C527" s="65" t="s">
        <v>614</v>
      </c>
      <c r="D527" s="67"/>
      <c r="E527" s="67"/>
      <c r="F527" s="67"/>
      <c r="G527" s="67"/>
      <c r="H527" s="68"/>
      <c r="I527" s="69"/>
      <c r="J527" s="70"/>
      <c r="K527" s="71"/>
    </row>
    <row r="528" spans="2:11" ht="37.5" customHeight="1" x14ac:dyDescent="0.15">
      <c r="B528" s="64" t="e">
        <f t="shared" si="7"/>
        <v>#VALUE!</v>
      </c>
      <c r="C528" s="72" t="s">
        <v>615</v>
      </c>
      <c r="D528" s="74"/>
      <c r="E528" s="74"/>
      <c r="F528" s="74"/>
      <c r="G528" s="74"/>
      <c r="H528" s="75"/>
      <c r="I528" s="76"/>
      <c r="J528" s="70"/>
      <c r="K528" s="71"/>
    </row>
    <row r="529" spans="2:11" ht="37.5" customHeight="1" x14ac:dyDescent="0.15">
      <c r="B529" s="64" t="e">
        <f t="shared" si="7"/>
        <v>#VALUE!</v>
      </c>
      <c r="C529" s="65" t="s">
        <v>616</v>
      </c>
      <c r="D529" s="67"/>
      <c r="E529" s="67"/>
      <c r="F529" s="67"/>
      <c r="G529" s="67"/>
      <c r="H529" s="68"/>
      <c r="I529" s="69"/>
      <c r="J529" s="70"/>
      <c r="K529" s="71"/>
    </row>
    <row r="530" spans="2:11" ht="37.5" customHeight="1" x14ac:dyDescent="0.15">
      <c r="B530" s="64" t="e">
        <f t="shared" si="7"/>
        <v>#VALUE!</v>
      </c>
      <c r="C530" s="72" t="s">
        <v>617</v>
      </c>
      <c r="D530" s="74"/>
      <c r="E530" s="74"/>
      <c r="F530" s="74"/>
      <c r="G530" s="74"/>
      <c r="H530" s="75"/>
      <c r="I530" s="76"/>
      <c r="J530" s="70"/>
      <c r="K530" s="71"/>
    </row>
    <row r="531" spans="2:11" ht="37.5" customHeight="1" x14ac:dyDescent="0.15">
      <c r="B531" s="64" t="e">
        <f t="shared" si="7"/>
        <v>#VALUE!</v>
      </c>
      <c r="C531" s="65" t="s">
        <v>618</v>
      </c>
      <c r="D531" s="67"/>
      <c r="E531" s="67"/>
      <c r="F531" s="67"/>
      <c r="G531" s="67"/>
      <c r="H531" s="68"/>
      <c r="I531" s="69"/>
      <c r="J531" s="70"/>
      <c r="K531" s="71"/>
    </row>
    <row r="532" spans="2:11" ht="37.5" customHeight="1" x14ac:dyDescent="0.15">
      <c r="B532" s="64" t="e">
        <f t="shared" si="7"/>
        <v>#VALUE!</v>
      </c>
      <c r="C532" s="72" t="s">
        <v>619</v>
      </c>
      <c r="D532" s="74"/>
      <c r="E532" s="74"/>
      <c r="F532" s="74"/>
      <c r="G532" s="74"/>
      <c r="H532" s="75"/>
      <c r="I532" s="76"/>
      <c r="J532" s="70"/>
      <c r="K532" s="71"/>
    </row>
    <row r="533" spans="2:11" ht="37.5" customHeight="1" x14ac:dyDescent="0.15">
      <c r="B533" s="64" t="e">
        <f t="shared" si="7"/>
        <v>#VALUE!</v>
      </c>
      <c r="C533" s="65" t="s">
        <v>620</v>
      </c>
      <c r="D533" s="67"/>
      <c r="E533" s="67"/>
      <c r="F533" s="67"/>
      <c r="G533" s="67"/>
      <c r="H533" s="68"/>
      <c r="I533" s="69"/>
      <c r="J533" s="70"/>
      <c r="K533" s="71"/>
    </row>
    <row r="534" spans="2:11" ht="37.5" customHeight="1" x14ac:dyDescent="0.15">
      <c r="B534" s="64" t="e">
        <f t="shared" si="7"/>
        <v>#VALUE!</v>
      </c>
      <c r="C534" s="72" t="s">
        <v>621</v>
      </c>
      <c r="D534" s="74"/>
      <c r="E534" s="74"/>
      <c r="F534" s="74"/>
      <c r="G534" s="74"/>
      <c r="H534" s="75"/>
      <c r="I534" s="76"/>
      <c r="J534" s="70"/>
      <c r="K534" s="71"/>
    </row>
    <row r="535" spans="2:11" ht="37.5" customHeight="1" x14ac:dyDescent="0.15">
      <c r="B535" s="64" t="e">
        <f t="shared" si="7"/>
        <v>#VALUE!</v>
      </c>
      <c r="C535" s="65" t="s">
        <v>622</v>
      </c>
      <c r="D535" s="67"/>
      <c r="E535" s="67"/>
      <c r="F535" s="67"/>
      <c r="G535" s="67"/>
      <c r="H535" s="68"/>
      <c r="I535" s="69"/>
      <c r="J535" s="70"/>
      <c r="K535" s="71"/>
    </row>
    <row r="536" spans="2:11" ht="37.5" customHeight="1" x14ac:dyDescent="0.15">
      <c r="B536" s="64" t="e">
        <f t="shared" si="7"/>
        <v>#VALUE!</v>
      </c>
      <c r="C536" s="72" t="s">
        <v>623</v>
      </c>
      <c r="D536" s="74"/>
      <c r="E536" s="74"/>
      <c r="F536" s="74"/>
      <c r="G536" s="74"/>
      <c r="H536" s="75"/>
      <c r="I536" s="76"/>
      <c r="J536" s="70"/>
      <c r="K536" s="71"/>
    </row>
    <row r="537" spans="2:11" ht="37.5" customHeight="1" x14ac:dyDescent="0.15">
      <c r="B537" s="64" t="e">
        <f t="shared" si="7"/>
        <v>#VALUE!</v>
      </c>
      <c r="C537" s="65" t="s">
        <v>624</v>
      </c>
      <c r="D537" s="67"/>
      <c r="E537" s="67"/>
      <c r="F537" s="67"/>
      <c r="G537" s="67"/>
      <c r="H537" s="68"/>
      <c r="I537" s="69"/>
      <c r="J537" s="70"/>
      <c r="K537" s="71"/>
    </row>
    <row r="538" spans="2:11" ht="37.5" customHeight="1" x14ac:dyDescent="0.15">
      <c r="B538" s="64" t="e">
        <f t="shared" si="7"/>
        <v>#VALUE!</v>
      </c>
      <c r="C538" s="72" t="s">
        <v>625</v>
      </c>
      <c r="D538" s="74"/>
      <c r="E538" s="74"/>
      <c r="F538" s="74"/>
      <c r="G538" s="74"/>
      <c r="H538" s="75"/>
      <c r="I538" s="76"/>
      <c r="J538" s="70"/>
      <c r="K538" s="71"/>
    </row>
    <row r="539" spans="2:11" ht="37.5" customHeight="1" x14ac:dyDescent="0.15">
      <c r="B539" s="64" t="e">
        <f t="shared" si="7"/>
        <v>#VALUE!</v>
      </c>
      <c r="C539" s="65" t="s">
        <v>626</v>
      </c>
      <c r="D539" s="67"/>
      <c r="E539" s="67"/>
      <c r="F539" s="67"/>
      <c r="G539" s="67"/>
      <c r="H539" s="68"/>
      <c r="I539" s="69"/>
      <c r="J539" s="70"/>
      <c r="K539" s="71"/>
    </row>
    <row r="540" spans="2:11" ht="37.5" customHeight="1" x14ac:dyDescent="0.15">
      <c r="B540" s="64" t="e">
        <f t="shared" si="7"/>
        <v>#VALUE!</v>
      </c>
      <c r="C540" s="72" t="s">
        <v>627</v>
      </c>
      <c r="D540" s="74"/>
      <c r="E540" s="74"/>
      <c r="F540" s="74"/>
      <c r="G540" s="74"/>
      <c r="H540" s="75"/>
      <c r="I540" s="76"/>
      <c r="J540" s="70"/>
      <c r="K540" s="71"/>
    </row>
    <row r="541" spans="2:11" ht="37.5" customHeight="1" x14ac:dyDescent="0.15">
      <c r="B541" s="64" t="e">
        <f t="shared" si="7"/>
        <v>#VALUE!</v>
      </c>
      <c r="C541" s="65" t="s">
        <v>628</v>
      </c>
      <c r="D541" s="67"/>
      <c r="E541" s="67"/>
      <c r="F541" s="67"/>
      <c r="G541" s="67"/>
      <c r="H541" s="68"/>
      <c r="I541" s="69"/>
      <c r="J541" s="70"/>
      <c r="K541" s="71"/>
    </row>
    <row r="542" spans="2:11" ht="37.5" customHeight="1" x14ac:dyDescent="0.15">
      <c r="B542" s="64" t="e">
        <f t="shared" si="7"/>
        <v>#VALUE!</v>
      </c>
      <c r="C542" s="72" t="s">
        <v>629</v>
      </c>
      <c r="D542" s="74"/>
      <c r="E542" s="74"/>
      <c r="F542" s="74"/>
      <c r="G542" s="74"/>
      <c r="H542" s="75"/>
      <c r="I542" s="76"/>
      <c r="J542" s="70"/>
      <c r="K542" s="71"/>
    </row>
    <row r="543" spans="2:11" ht="37.5" customHeight="1" x14ac:dyDescent="0.15">
      <c r="B543" s="64" t="e">
        <f t="shared" si="7"/>
        <v>#VALUE!</v>
      </c>
      <c r="C543" s="65" t="s">
        <v>630</v>
      </c>
      <c r="D543" s="67"/>
      <c r="E543" s="67"/>
      <c r="F543" s="67"/>
      <c r="G543" s="67"/>
      <c r="H543" s="68"/>
      <c r="I543" s="69"/>
      <c r="J543" s="70"/>
      <c r="K543" s="71"/>
    </row>
    <row r="544" spans="2:11" ht="37.5" customHeight="1" x14ac:dyDescent="0.15">
      <c r="B544" s="64" t="e">
        <f t="shared" si="7"/>
        <v>#VALUE!</v>
      </c>
      <c r="C544" s="72" t="s">
        <v>631</v>
      </c>
      <c r="D544" s="74"/>
      <c r="E544" s="74"/>
      <c r="F544" s="74"/>
      <c r="G544" s="74"/>
      <c r="H544" s="75"/>
      <c r="I544" s="76"/>
      <c r="J544" s="70"/>
      <c r="K544" s="71"/>
    </row>
    <row r="545" spans="2:11" ht="37.5" customHeight="1" x14ac:dyDescent="0.15">
      <c r="B545" s="64" t="e">
        <f t="shared" si="7"/>
        <v>#VALUE!</v>
      </c>
      <c r="C545" s="65" t="s">
        <v>632</v>
      </c>
      <c r="D545" s="67"/>
      <c r="E545" s="67"/>
      <c r="F545" s="67"/>
      <c r="G545" s="67"/>
      <c r="H545" s="68"/>
      <c r="I545" s="69"/>
      <c r="J545" s="70"/>
      <c r="K545" s="71"/>
    </row>
    <row r="546" spans="2:11" ht="37.5" customHeight="1" x14ac:dyDescent="0.15">
      <c r="B546" s="64" t="e">
        <f t="shared" si="7"/>
        <v>#VALUE!</v>
      </c>
      <c r="C546" s="72" t="s">
        <v>633</v>
      </c>
      <c r="D546" s="74"/>
      <c r="E546" s="74"/>
      <c r="F546" s="74"/>
      <c r="G546" s="74"/>
      <c r="H546" s="75"/>
      <c r="I546" s="76"/>
      <c r="J546" s="70"/>
      <c r="K546" s="71"/>
    </row>
    <row r="547" spans="2:11" ht="37.5" customHeight="1" x14ac:dyDescent="0.15">
      <c r="B547" s="64" t="e">
        <f t="shared" si="7"/>
        <v>#VALUE!</v>
      </c>
      <c r="C547" s="65" t="s">
        <v>634</v>
      </c>
      <c r="D547" s="67"/>
      <c r="E547" s="67"/>
      <c r="F547" s="67"/>
      <c r="G547" s="67"/>
      <c r="H547" s="68"/>
      <c r="I547" s="69"/>
      <c r="J547" s="70"/>
      <c r="K547" s="71"/>
    </row>
    <row r="548" spans="2:11" ht="37.5" customHeight="1" x14ac:dyDescent="0.15">
      <c r="B548" s="64" t="e">
        <f t="shared" si="7"/>
        <v>#VALUE!</v>
      </c>
      <c r="C548" s="72" t="s">
        <v>635</v>
      </c>
      <c r="D548" s="74"/>
      <c r="E548" s="74"/>
      <c r="F548" s="74"/>
      <c r="G548" s="74"/>
      <c r="H548" s="75"/>
      <c r="I548" s="76"/>
      <c r="J548" s="70"/>
      <c r="K548" s="71"/>
    </row>
    <row r="549" spans="2:11" ht="37.5" customHeight="1" x14ac:dyDescent="0.15">
      <c r="B549" s="64" t="e">
        <f t="shared" si="7"/>
        <v>#VALUE!</v>
      </c>
      <c r="C549" s="65" t="s">
        <v>636</v>
      </c>
      <c r="D549" s="67"/>
      <c r="E549" s="67"/>
      <c r="F549" s="67"/>
      <c r="G549" s="67"/>
      <c r="H549" s="68"/>
      <c r="I549" s="69"/>
      <c r="J549" s="70"/>
      <c r="K549" s="71"/>
    </row>
    <row r="550" spans="2:11" ht="37.5" customHeight="1" x14ac:dyDescent="0.15">
      <c r="B550" s="64" t="e">
        <f t="shared" si="7"/>
        <v>#VALUE!</v>
      </c>
      <c r="C550" s="72" t="s">
        <v>637</v>
      </c>
      <c r="D550" s="74"/>
      <c r="E550" s="74"/>
      <c r="F550" s="74"/>
      <c r="G550" s="74"/>
      <c r="H550" s="75"/>
      <c r="I550" s="76"/>
      <c r="J550" s="70"/>
      <c r="K550" s="71"/>
    </row>
    <row r="551" spans="2:11" ht="37.5" customHeight="1" x14ac:dyDescent="0.15">
      <c r="B551" s="64" t="e">
        <f t="shared" si="7"/>
        <v>#VALUE!</v>
      </c>
      <c r="C551" s="65" t="s">
        <v>638</v>
      </c>
      <c r="D551" s="67"/>
      <c r="E551" s="67"/>
      <c r="F551" s="67"/>
      <c r="G551" s="67"/>
      <c r="H551" s="68"/>
      <c r="I551" s="69"/>
      <c r="J551" s="70"/>
      <c r="K551" s="71"/>
    </row>
    <row r="552" spans="2:11" ht="37.5" customHeight="1" x14ac:dyDescent="0.15">
      <c r="B552" s="64" t="e">
        <f t="shared" si="7"/>
        <v>#VALUE!</v>
      </c>
      <c r="C552" s="72" t="s">
        <v>639</v>
      </c>
      <c r="D552" s="74"/>
      <c r="E552" s="74"/>
      <c r="F552" s="74"/>
      <c r="G552" s="74"/>
      <c r="H552" s="75"/>
      <c r="I552" s="76"/>
      <c r="J552" s="70"/>
      <c r="K552" s="71"/>
    </row>
    <row r="553" spans="2:11" ht="37.5" customHeight="1" x14ac:dyDescent="0.15">
      <c r="B553" s="64" t="e">
        <f t="shared" si="7"/>
        <v>#VALUE!</v>
      </c>
      <c r="C553" s="65" t="s">
        <v>640</v>
      </c>
      <c r="D553" s="67"/>
      <c r="E553" s="67"/>
      <c r="F553" s="67"/>
      <c r="G553" s="67"/>
      <c r="H553" s="68"/>
      <c r="I553" s="69"/>
      <c r="J553" s="70"/>
      <c r="K553" s="71"/>
    </row>
    <row r="554" spans="2:11" ht="37.5" customHeight="1" x14ac:dyDescent="0.15">
      <c r="B554" s="64" t="e">
        <f t="shared" si="7"/>
        <v>#VALUE!</v>
      </c>
      <c r="C554" s="72" t="s">
        <v>641</v>
      </c>
      <c r="D554" s="74"/>
      <c r="E554" s="74"/>
      <c r="F554" s="74"/>
      <c r="G554" s="74"/>
      <c r="H554" s="75"/>
      <c r="I554" s="76"/>
      <c r="J554" s="70"/>
      <c r="K554" s="71"/>
    </row>
    <row r="555" spans="2:11" ht="37.5" customHeight="1" x14ac:dyDescent="0.15">
      <c r="B555" s="64" t="e">
        <f t="shared" si="7"/>
        <v>#VALUE!</v>
      </c>
      <c r="C555" s="65" t="s">
        <v>642</v>
      </c>
      <c r="D555" s="67"/>
      <c r="E555" s="67"/>
      <c r="F555" s="67"/>
      <c r="G555" s="67"/>
      <c r="H555" s="68"/>
      <c r="I555" s="69"/>
      <c r="J555" s="70"/>
      <c r="K555" s="71"/>
    </row>
    <row r="556" spans="2:11" ht="37.5" customHeight="1" x14ac:dyDescent="0.15">
      <c r="B556" s="64" t="e">
        <f t="shared" si="7"/>
        <v>#VALUE!</v>
      </c>
      <c r="C556" s="72" t="s">
        <v>643</v>
      </c>
      <c r="D556" s="74"/>
      <c r="E556" s="74"/>
      <c r="F556" s="74"/>
      <c r="G556" s="74"/>
      <c r="H556" s="75"/>
      <c r="I556" s="76"/>
      <c r="J556" s="70"/>
      <c r="K556" s="71"/>
    </row>
    <row r="557" spans="2:11" ht="37.5" customHeight="1" x14ac:dyDescent="0.15">
      <c r="B557" s="64" t="e">
        <f t="shared" si="7"/>
        <v>#VALUE!</v>
      </c>
      <c r="C557" s="65" t="s">
        <v>644</v>
      </c>
      <c r="D557" s="67"/>
      <c r="E557" s="67"/>
      <c r="F557" s="67"/>
      <c r="G557" s="67"/>
      <c r="H557" s="68"/>
      <c r="I557" s="69"/>
      <c r="J557" s="70"/>
      <c r="K557" s="71"/>
    </row>
    <row r="558" spans="2:11" ht="37.5" customHeight="1" x14ac:dyDescent="0.15">
      <c r="B558" s="64" t="e">
        <f t="shared" si="7"/>
        <v>#VALUE!</v>
      </c>
      <c r="C558" s="72" t="s">
        <v>645</v>
      </c>
      <c r="D558" s="74"/>
      <c r="E558" s="74"/>
      <c r="F558" s="74"/>
      <c r="G558" s="74"/>
      <c r="H558" s="75"/>
      <c r="I558" s="76"/>
      <c r="J558" s="70"/>
      <c r="K558" s="71"/>
    </row>
    <row r="559" spans="2:11" ht="37.5" customHeight="1" x14ac:dyDescent="0.15">
      <c r="B559" s="64" t="e">
        <f t="shared" si="7"/>
        <v>#VALUE!</v>
      </c>
      <c r="C559" s="65" t="s">
        <v>646</v>
      </c>
      <c r="D559" s="67"/>
      <c r="E559" s="67"/>
      <c r="F559" s="67"/>
      <c r="G559" s="67"/>
      <c r="H559" s="68"/>
      <c r="I559" s="69"/>
      <c r="J559" s="70"/>
      <c r="K559" s="71"/>
    </row>
    <row r="560" spans="2:11" ht="37.5" customHeight="1" x14ac:dyDescent="0.15">
      <c r="B560" s="64" t="e">
        <f t="shared" si="7"/>
        <v>#VALUE!</v>
      </c>
      <c r="C560" s="72" t="s">
        <v>647</v>
      </c>
      <c r="D560" s="74"/>
      <c r="E560" s="74"/>
      <c r="F560" s="74"/>
      <c r="G560" s="74"/>
      <c r="H560" s="75"/>
      <c r="I560" s="76"/>
      <c r="J560" s="70"/>
      <c r="K560" s="71"/>
    </row>
    <row r="561" spans="2:11" ht="37.5" customHeight="1" x14ac:dyDescent="0.15">
      <c r="B561" s="64" t="e">
        <f t="shared" si="7"/>
        <v>#VALUE!</v>
      </c>
      <c r="C561" s="65" t="s">
        <v>648</v>
      </c>
      <c r="D561" s="67"/>
      <c r="E561" s="67"/>
      <c r="F561" s="67"/>
      <c r="G561" s="67"/>
      <c r="H561" s="68"/>
      <c r="I561" s="69"/>
      <c r="J561" s="70"/>
      <c r="K561" s="71"/>
    </row>
    <row r="562" spans="2:11" ht="37.5" customHeight="1" x14ac:dyDescent="0.15">
      <c r="B562" s="64" t="e">
        <f t="shared" si="7"/>
        <v>#VALUE!</v>
      </c>
      <c r="C562" s="72" t="s">
        <v>649</v>
      </c>
      <c r="D562" s="74"/>
      <c r="E562" s="74"/>
      <c r="F562" s="74"/>
      <c r="G562" s="74"/>
      <c r="H562" s="75"/>
      <c r="I562" s="76"/>
      <c r="J562" s="70"/>
      <c r="K562" s="71"/>
    </row>
    <row r="563" spans="2:11" ht="37.5" customHeight="1" x14ac:dyDescent="0.15">
      <c r="B563" s="64" t="e">
        <f t="shared" si="7"/>
        <v>#VALUE!</v>
      </c>
      <c r="C563" s="65" t="s">
        <v>650</v>
      </c>
      <c r="D563" s="67"/>
      <c r="E563" s="67"/>
      <c r="F563" s="67"/>
      <c r="G563" s="67"/>
      <c r="H563" s="68"/>
      <c r="I563" s="69"/>
      <c r="J563" s="70"/>
      <c r="K563" s="71"/>
    </row>
    <row r="564" spans="2:11" ht="37.5" customHeight="1" x14ac:dyDescent="0.15">
      <c r="B564" s="64" t="e">
        <f t="shared" si="7"/>
        <v>#VALUE!</v>
      </c>
      <c r="C564" s="72" t="s">
        <v>651</v>
      </c>
      <c r="D564" s="74"/>
      <c r="E564" s="74"/>
      <c r="F564" s="74"/>
      <c r="G564" s="74"/>
      <c r="H564" s="75"/>
      <c r="I564" s="76"/>
      <c r="J564" s="70"/>
      <c r="K564" s="71"/>
    </row>
    <row r="565" spans="2:11" ht="37.5" customHeight="1" x14ac:dyDescent="0.15">
      <c r="B565" s="64" t="e">
        <f t="shared" si="7"/>
        <v>#VALUE!</v>
      </c>
      <c r="C565" s="65" t="s">
        <v>652</v>
      </c>
      <c r="D565" s="67"/>
      <c r="E565" s="67"/>
      <c r="F565" s="67"/>
      <c r="G565" s="67"/>
      <c r="H565" s="68"/>
      <c r="I565" s="69"/>
      <c r="J565" s="70"/>
      <c r="K565" s="71"/>
    </row>
    <row r="566" spans="2:11" ht="37.5" customHeight="1" x14ac:dyDescent="0.15">
      <c r="B566" s="64" t="e">
        <f t="shared" si="7"/>
        <v>#VALUE!</v>
      </c>
      <c r="C566" s="72" t="s">
        <v>653</v>
      </c>
      <c r="D566" s="74"/>
      <c r="E566" s="74"/>
      <c r="F566" s="74"/>
      <c r="G566" s="74"/>
      <c r="H566" s="75"/>
      <c r="I566" s="76"/>
      <c r="J566" s="70"/>
      <c r="K566" s="71"/>
    </row>
    <row r="567" spans="2:11" ht="37.5" customHeight="1" x14ac:dyDescent="0.15">
      <c r="B567" s="64" t="e">
        <f t="shared" si="7"/>
        <v>#VALUE!</v>
      </c>
      <c r="C567" s="65" t="s">
        <v>654</v>
      </c>
      <c r="D567" s="67"/>
      <c r="E567" s="67"/>
      <c r="F567" s="67"/>
      <c r="G567" s="67"/>
      <c r="H567" s="68"/>
      <c r="I567" s="69"/>
      <c r="J567" s="70"/>
      <c r="K567" s="71"/>
    </row>
    <row r="568" spans="2:11" ht="37.5" customHeight="1" x14ac:dyDescent="0.15">
      <c r="B568" s="64" t="e">
        <f t="shared" si="7"/>
        <v>#VALUE!</v>
      </c>
      <c r="C568" s="72" t="s">
        <v>655</v>
      </c>
      <c r="D568" s="74"/>
      <c r="E568" s="74"/>
      <c r="F568" s="74"/>
      <c r="G568" s="74"/>
      <c r="H568" s="75"/>
      <c r="I568" s="76"/>
      <c r="J568" s="70"/>
      <c r="K568" s="71"/>
    </row>
    <row r="569" spans="2:11" ht="37.5" customHeight="1" x14ac:dyDescent="0.15">
      <c r="B569" s="64" t="e">
        <f t="shared" si="7"/>
        <v>#VALUE!</v>
      </c>
      <c r="C569" s="65" t="s">
        <v>656</v>
      </c>
      <c r="D569" s="67"/>
      <c r="E569" s="67"/>
      <c r="F569" s="67"/>
      <c r="G569" s="67"/>
      <c r="H569" s="68"/>
      <c r="I569" s="69"/>
      <c r="J569" s="70"/>
      <c r="K569" s="71"/>
    </row>
    <row r="570" spans="2:11" ht="37.5" customHeight="1" x14ac:dyDescent="0.15">
      <c r="B570" s="64" t="e">
        <f t="shared" si="7"/>
        <v>#VALUE!</v>
      </c>
      <c r="C570" s="72" t="s">
        <v>657</v>
      </c>
      <c r="D570" s="74"/>
      <c r="E570" s="74"/>
      <c r="F570" s="74"/>
      <c r="G570" s="74"/>
      <c r="H570" s="75"/>
      <c r="I570" s="76"/>
      <c r="J570" s="70"/>
      <c r="K570" s="71"/>
    </row>
    <row r="571" spans="2:11" ht="37.5" customHeight="1" x14ac:dyDescent="0.15">
      <c r="B571" s="64" t="e">
        <f t="shared" si="7"/>
        <v>#VALUE!</v>
      </c>
      <c r="C571" s="65" t="s">
        <v>658</v>
      </c>
      <c r="D571" s="67"/>
      <c r="E571" s="67"/>
      <c r="F571" s="67"/>
      <c r="G571" s="67"/>
      <c r="H571" s="68"/>
      <c r="I571" s="69"/>
      <c r="J571" s="70"/>
      <c r="K571" s="71"/>
    </row>
    <row r="572" spans="2:11" ht="37.5" customHeight="1" x14ac:dyDescent="0.15">
      <c r="B572" s="64" t="e">
        <f t="shared" si="7"/>
        <v>#VALUE!</v>
      </c>
      <c r="C572" s="72" t="s">
        <v>659</v>
      </c>
      <c r="D572" s="74"/>
      <c r="E572" s="74"/>
      <c r="F572" s="74"/>
      <c r="G572" s="74"/>
      <c r="H572" s="75"/>
      <c r="I572" s="76"/>
      <c r="J572" s="70"/>
      <c r="K572" s="71"/>
    </row>
    <row r="573" spans="2:11" ht="37.5" customHeight="1" x14ac:dyDescent="0.15">
      <c r="B573" s="64" t="e">
        <f t="shared" si="7"/>
        <v>#VALUE!</v>
      </c>
      <c r="C573" s="65" t="s">
        <v>660</v>
      </c>
      <c r="D573" s="67"/>
      <c r="E573" s="67"/>
      <c r="F573" s="67"/>
      <c r="G573" s="67"/>
      <c r="H573" s="68"/>
      <c r="I573" s="69"/>
      <c r="J573" s="70"/>
      <c r="K573" s="71"/>
    </row>
    <row r="574" spans="2:11" ht="37.5" customHeight="1" x14ac:dyDescent="0.15">
      <c r="B574" s="64" t="e">
        <f t="shared" si="7"/>
        <v>#VALUE!</v>
      </c>
      <c r="C574" s="72" t="s">
        <v>661</v>
      </c>
      <c r="D574" s="74"/>
      <c r="E574" s="74"/>
      <c r="F574" s="74"/>
      <c r="G574" s="74"/>
      <c r="H574" s="75"/>
      <c r="I574" s="76"/>
      <c r="J574" s="70"/>
      <c r="K574" s="71"/>
    </row>
    <row r="575" spans="2:11" ht="37.5" customHeight="1" x14ac:dyDescent="0.15">
      <c r="B575" s="64" t="e">
        <f t="shared" si="7"/>
        <v>#VALUE!</v>
      </c>
      <c r="C575" s="65" t="s">
        <v>662</v>
      </c>
      <c r="D575" s="67"/>
      <c r="E575" s="67"/>
      <c r="F575" s="67"/>
      <c r="G575" s="67"/>
      <c r="H575" s="68"/>
      <c r="I575" s="69"/>
      <c r="J575" s="70"/>
      <c r="K575" s="71"/>
    </row>
    <row r="576" spans="2:11" ht="37.5" customHeight="1" x14ac:dyDescent="0.15">
      <c r="B576" s="64" t="e">
        <f t="shared" si="7"/>
        <v>#VALUE!</v>
      </c>
      <c r="C576" s="72" t="s">
        <v>663</v>
      </c>
      <c r="D576" s="74"/>
      <c r="E576" s="74"/>
      <c r="F576" s="74"/>
      <c r="G576" s="74"/>
      <c r="H576" s="75"/>
      <c r="I576" s="76"/>
      <c r="J576" s="70"/>
      <c r="K576" s="71"/>
    </row>
    <row r="577" spans="2:11" ht="37.5" customHeight="1" x14ac:dyDescent="0.15">
      <c r="B577" s="64" t="e">
        <f t="shared" si="7"/>
        <v>#VALUE!</v>
      </c>
      <c r="C577" s="65" t="s">
        <v>664</v>
      </c>
      <c r="D577" s="67"/>
      <c r="E577" s="67"/>
      <c r="F577" s="67"/>
      <c r="G577" s="67"/>
      <c r="H577" s="68"/>
      <c r="I577" s="69"/>
      <c r="J577" s="70"/>
      <c r="K577" s="71"/>
    </row>
    <row r="578" spans="2:11" ht="37.5" customHeight="1" x14ac:dyDescent="0.15">
      <c r="B578" s="64" t="e">
        <f t="shared" si="7"/>
        <v>#VALUE!</v>
      </c>
      <c r="C578" s="72" t="s">
        <v>665</v>
      </c>
      <c r="D578" s="74"/>
      <c r="E578" s="74"/>
      <c r="F578" s="74"/>
      <c r="G578" s="74"/>
      <c r="H578" s="75"/>
      <c r="I578" s="76"/>
      <c r="J578" s="70"/>
      <c r="K578" s="71"/>
    </row>
    <row r="579" spans="2:11" ht="37.5" customHeight="1" x14ac:dyDescent="0.15">
      <c r="B579" s="64" t="e">
        <f t="shared" si="7"/>
        <v>#VALUE!</v>
      </c>
      <c r="C579" s="65" t="s">
        <v>666</v>
      </c>
      <c r="D579" s="67"/>
      <c r="E579" s="67"/>
      <c r="F579" s="67"/>
      <c r="G579" s="67"/>
      <c r="H579" s="68"/>
      <c r="I579" s="69"/>
      <c r="J579" s="70"/>
      <c r="K579" s="71"/>
    </row>
    <row r="580" spans="2:11" ht="37.5" customHeight="1" x14ac:dyDescent="0.15">
      <c r="B580" s="64" t="e">
        <f t="shared" si="7"/>
        <v>#VALUE!</v>
      </c>
      <c r="C580" s="72" t="s">
        <v>667</v>
      </c>
      <c r="D580" s="74"/>
      <c r="E580" s="74"/>
      <c r="F580" s="74"/>
      <c r="G580" s="74"/>
      <c r="H580" s="75"/>
      <c r="I580" s="76"/>
      <c r="J580" s="70"/>
      <c r="K580" s="71"/>
    </row>
    <row r="581" spans="2:11" ht="37.5" customHeight="1" x14ac:dyDescent="0.15">
      <c r="B581" s="64" t="e">
        <f t="shared" si="7"/>
        <v>#VALUE!</v>
      </c>
      <c r="C581" s="65" t="s">
        <v>668</v>
      </c>
      <c r="D581" s="67"/>
      <c r="E581" s="67"/>
      <c r="F581" s="67"/>
      <c r="G581" s="67"/>
      <c r="H581" s="68"/>
      <c r="I581" s="69"/>
      <c r="J581" s="70"/>
      <c r="K581" s="71"/>
    </row>
    <row r="582" spans="2:11" ht="37.5" customHeight="1" x14ac:dyDescent="0.15">
      <c r="B582" s="64" t="e">
        <f t="shared" si="7"/>
        <v>#VALUE!</v>
      </c>
      <c r="C582" s="72" t="s">
        <v>669</v>
      </c>
      <c r="D582" s="74"/>
      <c r="E582" s="74"/>
      <c r="F582" s="74"/>
      <c r="G582" s="74"/>
      <c r="H582" s="75"/>
      <c r="I582" s="76"/>
      <c r="J582" s="70"/>
      <c r="K582" s="71"/>
    </row>
    <row r="583" spans="2:11" ht="37.5" customHeight="1" x14ac:dyDescent="0.15">
      <c r="B583" s="64" t="e">
        <f t="shared" si="7"/>
        <v>#VALUE!</v>
      </c>
      <c r="C583" s="65" t="s">
        <v>670</v>
      </c>
      <c r="D583" s="67"/>
      <c r="E583" s="67"/>
      <c r="F583" s="67"/>
      <c r="G583" s="67"/>
      <c r="H583" s="68"/>
      <c r="I583" s="69"/>
      <c r="J583" s="70"/>
      <c r="K583" s="71"/>
    </row>
    <row r="584" spans="2:11" ht="37.5" customHeight="1" x14ac:dyDescent="0.15">
      <c r="B584" s="64" t="e">
        <f t="shared" si="7"/>
        <v>#VALUE!</v>
      </c>
      <c r="C584" s="72" t="s">
        <v>671</v>
      </c>
      <c r="D584" s="74"/>
      <c r="E584" s="74"/>
      <c r="F584" s="74"/>
      <c r="G584" s="74"/>
      <c r="H584" s="75"/>
      <c r="I584" s="76"/>
      <c r="J584" s="70"/>
      <c r="K584" s="71"/>
    </row>
    <row r="585" spans="2:11" ht="37.5" customHeight="1" x14ac:dyDescent="0.15">
      <c r="B585" s="64" t="e">
        <f t="shared" si="7"/>
        <v>#VALUE!</v>
      </c>
      <c r="C585" s="65" t="s">
        <v>672</v>
      </c>
      <c r="D585" s="67"/>
      <c r="E585" s="67"/>
      <c r="F585" s="67"/>
      <c r="G585" s="67"/>
      <c r="H585" s="68"/>
      <c r="I585" s="69"/>
      <c r="J585" s="70"/>
      <c r="K585" s="71"/>
    </row>
    <row r="586" spans="2:11" ht="37.5" customHeight="1" x14ac:dyDescent="0.15">
      <c r="B586" s="64" t="e">
        <f t="shared" si="7"/>
        <v>#VALUE!</v>
      </c>
      <c r="C586" s="72" t="s">
        <v>673</v>
      </c>
      <c r="D586" s="74"/>
      <c r="E586" s="74"/>
      <c r="F586" s="74"/>
      <c r="G586" s="74"/>
      <c r="H586" s="75"/>
      <c r="I586" s="76"/>
      <c r="J586" s="70"/>
      <c r="K586" s="71"/>
    </row>
    <row r="587" spans="2:11" ht="37.5" customHeight="1" x14ac:dyDescent="0.15">
      <c r="B587" s="64" t="e">
        <f t="shared" si="7"/>
        <v>#VALUE!</v>
      </c>
      <c r="C587" s="65" t="s">
        <v>674</v>
      </c>
      <c r="D587" s="67"/>
      <c r="E587" s="67"/>
      <c r="F587" s="67"/>
      <c r="G587" s="67"/>
      <c r="H587" s="68"/>
      <c r="I587" s="69"/>
      <c r="J587" s="70"/>
      <c r="K587" s="71"/>
    </row>
    <row r="588" spans="2:11" ht="37.5" customHeight="1" x14ac:dyDescent="0.15">
      <c r="B588" s="64" t="e">
        <f t="shared" si="7"/>
        <v>#VALUE!</v>
      </c>
      <c r="C588" s="72" t="s">
        <v>675</v>
      </c>
      <c r="D588" s="74"/>
      <c r="E588" s="74"/>
      <c r="F588" s="74"/>
      <c r="G588" s="74"/>
      <c r="H588" s="75"/>
      <c r="I588" s="76"/>
      <c r="J588" s="70"/>
      <c r="K588" s="71"/>
    </row>
    <row r="589" spans="2:11" ht="37.5" customHeight="1" x14ac:dyDescent="0.15">
      <c r="B589" s="64" t="e">
        <f t="shared" si="7"/>
        <v>#VALUE!</v>
      </c>
      <c r="C589" s="65" t="s">
        <v>676</v>
      </c>
      <c r="D589" s="67"/>
      <c r="E589" s="67"/>
      <c r="F589" s="67"/>
      <c r="G589" s="67"/>
      <c r="H589" s="68"/>
      <c r="I589" s="69"/>
      <c r="J589" s="70"/>
      <c r="K589" s="71"/>
    </row>
    <row r="590" spans="2:11" ht="37.5" customHeight="1" x14ac:dyDescent="0.15">
      <c r="B590" s="64" t="e">
        <f t="shared" si="7"/>
        <v>#VALUE!</v>
      </c>
      <c r="C590" s="72" t="s">
        <v>677</v>
      </c>
      <c r="D590" s="74"/>
      <c r="E590" s="74"/>
      <c r="F590" s="74"/>
      <c r="G590" s="74"/>
      <c r="H590" s="75"/>
      <c r="I590" s="76"/>
      <c r="J590" s="70"/>
      <c r="K590" s="71"/>
    </row>
    <row r="591" spans="2:11" ht="37.5" customHeight="1" x14ac:dyDescent="0.15">
      <c r="B591" s="64" t="e">
        <f t="shared" si="7"/>
        <v>#VALUE!</v>
      </c>
      <c r="C591" s="65" t="s">
        <v>678</v>
      </c>
      <c r="D591" s="67"/>
      <c r="E591" s="67"/>
      <c r="F591" s="67"/>
      <c r="G591" s="67"/>
      <c r="H591" s="68"/>
      <c r="I591" s="69"/>
      <c r="J591" s="70"/>
      <c r="K591" s="71"/>
    </row>
    <row r="592" spans="2:11" ht="37.5" customHeight="1" x14ac:dyDescent="0.15">
      <c r="B592" s="64" t="e">
        <f t="shared" si="7"/>
        <v>#VALUE!</v>
      </c>
      <c r="C592" s="72" t="s">
        <v>679</v>
      </c>
      <c r="D592" s="74"/>
      <c r="E592" s="74"/>
      <c r="F592" s="74"/>
      <c r="G592" s="74"/>
      <c r="H592" s="75"/>
      <c r="I592" s="76"/>
      <c r="J592" s="70"/>
      <c r="K592" s="71"/>
    </row>
    <row r="593" spans="2:11" ht="37.5" customHeight="1" x14ac:dyDescent="0.15">
      <c r="B593" s="64" t="e">
        <f t="shared" si="7"/>
        <v>#VALUE!</v>
      </c>
      <c r="C593" s="65" t="s">
        <v>680</v>
      </c>
      <c r="D593" s="67"/>
      <c r="E593" s="67"/>
      <c r="F593" s="67"/>
      <c r="G593" s="67"/>
      <c r="H593" s="68"/>
      <c r="I593" s="69"/>
      <c r="J593" s="70"/>
      <c r="K593" s="71"/>
    </row>
    <row r="594" spans="2:11" ht="37.5" customHeight="1" x14ac:dyDescent="0.15">
      <c r="B594" s="64" t="e">
        <f t="shared" si="7"/>
        <v>#VALUE!</v>
      </c>
      <c r="C594" s="72" t="s">
        <v>681</v>
      </c>
      <c r="D594" s="74"/>
      <c r="E594" s="74"/>
      <c r="F594" s="74"/>
      <c r="G594" s="74"/>
      <c r="H594" s="75"/>
      <c r="I594" s="76"/>
      <c r="J594" s="70"/>
      <c r="K594" s="71"/>
    </row>
    <row r="595" spans="2:11" ht="37.5" customHeight="1" x14ac:dyDescent="0.15">
      <c r="B595" s="64" t="e">
        <f t="shared" si="7"/>
        <v>#VALUE!</v>
      </c>
      <c r="C595" s="65" t="s">
        <v>682</v>
      </c>
      <c r="D595" s="67"/>
      <c r="E595" s="67"/>
      <c r="F595" s="67"/>
      <c r="G595" s="67"/>
      <c r="H595" s="68"/>
      <c r="I595" s="69"/>
      <c r="J595" s="70"/>
      <c r="K595" s="71"/>
    </row>
    <row r="596" spans="2:11" ht="37.5" customHeight="1" x14ac:dyDescent="0.15">
      <c r="B596" s="64" t="e">
        <f t="shared" si="7"/>
        <v>#VALUE!</v>
      </c>
      <c r="C596" s="72" t="s">
        <v>683</v>
      </c>
      <c r="D596" s="74"/>
      <c r="E596" s="74"/>
      <c r="F596" s="74"/>
      <c r="G596" s="74"/>
      <c r="H596" s="75"/>
      <c r="I596" s="76"/>
      <c r="J596" s="70"/>
      <c r="K596" s="71"/>
    </row>
    <row r="597" spans="2:11" ht="37.5" customHeight="1" x14ac:dyDescent="0.15">
      <c r="B597" s="64" t="e">
        <f t="shared" si="7"/>
        <v>#VALUE!</v>
      </c>
      <c r="C597" s="65" t="s">
        <v>684</v>
      </c>
      <c r="D597" s="67"/>
      <c r="E597" s="67"/>
      <c r="F597" s="67"/>
      <c r="G597" s="67"/>
      <c r="H597" s="68"/>
      <c r="I597" s="69"/>
      <c r="J597" s="70"/>
      <c r="K597" s="71"/>
    </row>
    <row r="598" spans="2:11" ht="37.5" customHeight="1" x14ac:dyDescent="0.15">
      <c r="B598" s="64" t="e">
        <f t="shared" si="7"/>
        <v>#VALUE!</v>
      </c>
      <c r="C598" s="72" t="s">
        <v>685</v>
      </c>
      <c r="D598" s="74"/>
      <c r="E598" s="74"/>
      <c r="F598" s="74"/>
      <c r="G598" s="74"/>
      <c r="H598" s="75"/>
      <c r="I598" s="76"/>
      <c r="J598" s="70"/>
      <c r="K598" s="71"/>
    </row>
    <row r="599" spans="2:11" ht="37.5" customHeight="1" x14ac:dyDescent="0.15">
      <c r="B599" s="64" t="e">
        <f t="shared" si="7"/>
        <v>#VALUE!</v>
      </c>
      <c r="C599" s="65" t="s">
        <v>686</v>
      </c>
      <c r="D599" s="67"/>
      <c r="E599" s="67"/>
      <c r="F599" s="67"/>
      <c r="G599" s="67"/>
      <c r="H599" s="68"/>
      <c r="I599" s="69"/>
      <c r="J599" s="70"/>
      <c r="K599" s="71"/>
    </row>
    <row r="600" spans="2:11" ht="37.5" customHeight="1" x14ac:dyDescent="0.15">
      <c r="B600" s="64" t="e">
        <f t="shared" si="7"/>
        <v>#VALUE!</v>
      </c>
      <c r="C600" s="72" t="s">
        <v>687</v>
      </c>
      <c r="D600" s="74"/>
      <c r="E600" s="74"/>
      <c r="F600" s="74"/>
      <c r="G600" s="74"/>
      <c r="H600" s="75"/>
      <c r="I600" s="76"/>
      <c r="J600" s="70"/>
      <c r="K600" s="71"/>
    </row>
    <row r="601" spans="2:11" ht="37.5" customHeight="1" x14ac:dyDescent="0.15">
      <c r="B601" s="64" t="e">
        <f t="shared" si="7"/>
        <v>#VALUE!</v>
      </c>
      <c r="C601" s="65" t="s">
        <v>688</v>
      </c>
      <c r="D601" s="67"/>
      <c r="E601" s="67"/>
      <c r="F601" s="67"/>
      <c r="G601" s="67"/>
      <c r="H601" s="68"/>
      <c r="I601" s="69"/>
      <c r="J601" s="70"/>
      <c r="K601" s="71"/>
    </row>
    <row r="602" spans="2:11" ht="37.5" customHeight="1" x14ac:dyDescent="0.15">
      <c r="B602" s="64" t="e">
        <f t="shared" si="7"/>
        <v>#VALUE!</v>
      </c>
      <c r="C602" s="72" t="s">
        <v>689</v>
      </c>
      <c r="D602" s="74"/>
      <c r="E602" s="74"/>
      <c r="F602" s="74"/>
      <c r="G602" s="74"/>
      <c r="H602" s="75"/>
      <c r="I602" s="76"/>
      <c r="J602" s="70"/>
      <c r="K602" s="71"/>
    </row>
    <row r="603" spans="2:11" ht="37.5" customHeight="1" x14ac:dyDescent="0.15">
      <c r="B603" s="64" t="e">
        <f t="shared" si="7"/>
        <v>#VALUE!</v>
      </c>
      <c r="C603" s="65" t="s">
        <v>690</v>
      </c>
      <c r="D603" s="67"/>
      <c r="E603" s="67"/>
      <c r="F603" s="67"/>
      <c r="G603" s="67"/>
      <c r="H603" s="68"/>
      <c r="I603" s="69"/>
      <c r="J603" s="70"/>
      <c r="K603" s="71"/>
    </row>
    <row r="604" spans="2:11" ht="37.5" customHeight="1" x14ac:dyDescent="0.15">
      <c r="B604" s="64" t="e">
        <f t="shared" si="7"/>
        <v>#VALUE!</v>
      </c>
      <c r="C604" s="72" t="s">
        <v>691</v>
      </c>
      <c r="D604" s="74"/>
      <c r="E604" s="74"/>
      <c r="F604" s="74"/>
      <c r="G604" s="74"/>
      <c r="H604" s="75"/>
      <c r="I604" s="76"/>
      <c r="J604" s="70"/>
      <c r="K604" s="71"/>
    </row>
    <row r="605" spans="2:11" ht="37.5" customHeight="1" x14ac:dyDescent="0.15">
      <c r="B605" s="64" t="e">
        <f t="shared" si="7"/>
        <v>#VALUE!</v>
      </c>
      <c r="C605" s="65" t="s">
        <v>692</v>
      </c>
      <c r="D605" s="67"/>
      <c r="E605" s="67"/>
      <c r="F605" s="67"/>
      <c r="G605" s="67"/>
      <c r="H605" s="68"/>
      <c r="I605" s="69"/>
      <c r="J605" s="70"/>
      <c r="K605" s="71"/>
    </row>
    <row r="606" spans="2:11" ht="37.5" customHeight="1" x14ac:dyDescent="0.15">
      <c r="B606" s="64" t="e">
        <f t="shared" si="7"/>
        <v>#VALUE!</v>
      </c>
      <c r="C606" s="72" t="s">
        <v>693</v>
      </c>
      <c r="D606" s="74"/>
      <c r="E606" s="74"/>
      <c r="F606" s="74"/>
      <c r="G606" s="74"/>
      <c r="H606" s="75"/>
      <c r="I606" s="76"/>
      <c r="J606" s="70"/>
      <c r="K606" s="71"/>
    </row>
    <row r="607" spans="2:11" ht="37.5" customHeight="1" x14ac:dyDescent="0.15">
      <c r="B607" s="64" t="e">
        <f t="shared" si="7"/>
        <v>#VALUE!</v>
      </c>
      <c r="C607" s="65" t="s">
        <v>694</v>
      </c>
      <c r="D607" s="67"/>
      <c r="E607" s="67"/>
      <c r="F607" s="67"/>
      <c r="G607" s="67"/>
      <c r="H607" s="68"/>
      <c r="I607" s="69"/>
      <c r="J607" s="70"/>
      <c r="K607" s="71"/>
    </row>
    <row r="608" spans="2:11" ht="37.5" customHeight="1" x14ac:dyDescent="0.15">
      <c r="B608" s="64" t="e">
        <f t="shared" si="7"/>
        <v>#VALUE!</v>
      </c>
      <c r="C608" s="72" t="s">
        <v>695</v>
      </c>
      <c r="D608" s="74"/>
      <c r="E608" s="74"/>
      <c r="F608" s="74"/>
      <c r="G608" s="74"/>
      <c r="H608" s="75"/>
      <c r="I608" s="76"/>
      <c r="J608" s="70"/>
      <c r="K608" s="71"/>
    </row>
    <row r="609" spans="2:11" ht="37.5" customHeight="1" x14ac:dyDescent="0.15">
      <c r="B609" s="64" t="e">
        <f t="shared" si="7"/>
        <v>#VALUE!</v>
      </c>
      <c r="C609" s="65" t="s">
        <v>696</v>
      </c>
      <c r="D609" s="67"/>
      <c r="E609" s="67"/>
      <c r="F609" s="67"/>
      <c r="G609" s="67"/>
      <c r="H609" s="68"/>
      <c r="I609" s="69"/>
      <c r="J609" s="70"/>
      <c r="K609" s="71"/>
    </row>
    <row r="610" spans="2:11" ht="37.5" customHeight="1" x14ac:dyDescent="0.15">
      <c r="B610" s="64" t="e">
        <f t="shared" si="7"/>
        <v>#VALUE!</v>
      </c>
      <c r="C610" s="72" t="s">
        <v>697</v>
      </c>
      <c r="D610" s="74"/>
      <c r="E610" s="74"/>
      <c r="F610" s="74"/>
      <c r="G610" s="74"/>
      <c r="H610" s="75"/>
      <c r="I610" s="76"/>
      <c r="J610" s="70"/>
      <c r="K610" s="71"/>
    </row>
    <row r="611" spans="2:11" ht="37.5" customHeight="1" x14ac:dyDescent="0.15">
      <c r="B611" s="64" t="e">
        <f t="shared" si="7"/>
        <v>#VALUE!</v>
      </c>
      <c r="C611" s="65" t="s">
        <v>698</v>
      </c>
      <c r="D611" s="67"/>
      <c r="E611" s="67"/>
      <c r="F611" s="67"/>
      <c r="G611" s="67"/>
      <c r="H611" s="68"/>
      <c r="I611" s="69"/>
      <c r="J611" s="70"/>
      <c r="K611" s="71"/>
    </row>
    <row r="612" spans="2:11" ht="37.5" customHeight="1" x14ac:dyDescent="0.15">
      <c r="B612" s="64" t="e">
        <f t="shared" si="7"/>
        <v>#VALUE!</v>
      </c>
      <c r="C612" s="72" t="s">
        <v>699</v>
      </c>
      <c r="D612" s="74"/>
      <c r="E612" s="74"/>
      <c r="F612" s="74"/>
      <c r="G612" s="74"/>
      <c r="H612" s="75"/>
      <c r="I612" s="76"/>
      <c r="J612" s="70"/>
      <c r="K612" s="71"/>
    </row>
    <row r="613" spans="2:11" ht="37.5" customHeight="1" x14ac:dyDescent="0.15">
      <c r="B613" s="64" t="e">
        <f t="shared" si="7"/>
        <v>#VALUE!</v>
      </c>
      <c r="C613" s="65" t="s">
        <v>700</v>
      </c>
      <c r="D613" s="67"/>
      <c r="E613" s="67"/>
      <c r="F613" s="67"/>
      <c r="G613" s="67"/>
      <c r="H613" s="68"/>
      <c r="I613" s="69"/>
      <c r="J613" s="70"/>
      <c r="K613" s="71"/>
    </row>
    <row r="614" spans="2:11" ht="37.5" customHeight="1" x14ac:dyDescent="0.15">
      <c r="B614" s="64" t="e">
        <f t="shared" si="7"/>
        <v>#VALUE!</v>
      </c>
      <c r="C614" s="72" t="s">
        <v>701</v>
      </c>
      <c r="D614" s="74"/>
      <c r="E614" s="74"/>
      <c r="F614" s="74"/>
      <c r="G614" s="74"/>
      <c r="H614" s="75"/>
      <c r="I614" s="76"/>
      <c r="J614" s="70"/>
      <c r="K614" s="71"/>
    </row>
    <row r="615" spans="2:11" ht="37.5" customHeight="1" x14ac:dyDescent="0.15">
      <c r="B615" s="64" t="e">
        <f t="shared" si="7"/>
        <v>#VALUE!</v>
      </c>
      <c r="C615" s="65" t="s">
        <v>702</v>
      </c>
      <c r="D615" s="67"/>
      <c r="E615" s="67"/>
      <c r="F615" s="67"/>
      <c r="G615" s="67"/>
      <c r="H615" s="68"/>
      <c r="I615" s="69"/>
      <c r="J615" s="70"/>
      <c r="K615" s="71"/>
    </row>
    <row r="616" spans="2:11" ht="37.5" customHeight="1" x14ac:dyDescent="0.15">
      <c r="B616" s="64" t="e">
        <f t="shared" si="7"/>
        <v>#VALUE!</v>
      </c>
      <c r="C616" s="72" t="s">
        <v>703</v>
      </c>
      <c r="D616" s="74"/>
      <c r="E616" s="74"/>
      <c r="F616" s="74"/>
      <c r="G616" s="74"/>
      <c r="H616" s="75"/>
      <c r="I616" s="76"/>
      <c r="J616" s="70"/>
      <c r="K616" s="71"/>
    </row>
    <row r="617" spans="2:11" ht="37.5" customHeight="1" x14ac:dyDescent="0.15">
      <c r="B617" s="64" t="e">
        <f t="shared" si="7"/>
        <v>#VALUE!</v>
      </c>
      <c r="C617" s="65" t="s">
        <v>704</v>
      </c>
      <c r="D617" s="67"/>
      <c r="E617" s="67"/>
      <c r="F617" s="67"/>
      <c r="G617" s="67"/>
      <c r="H617" s="68"/>
      <c r="I617" s="69"/>
      <c r="J617" s="70"/>
      <c r="K617" s="71"/>
    </row>
    <row r="618" spans="2:11" ht="37.5" customHeight="1" x14ac:dyDescent="0.15">
      <c r="B618" s="64" t="e">
        <f t="shared" si="7"/>
        <v>#VALUE!</v>
      </c>
      <c r="C618" s="72" t="s">
        <v>705</v>
      </c>
      <c r="D618" s="74"/>
      <c r="E618" s="74"/>
      <c r="F618" s="74"/>
      <c r="G618" s="74"/>
      <c r="H618" s="75"/>
      <c r="I618" s="76"/>
      <c r="J618" s="70"/>
      <c r="K618" s="71"/>
    </row>
    <row r="619" spans="2:11" ht="37.5" customHeight="1" x14ac:dyDescent="0.15">
      <c r="B619" s="64" t="e">
        <f t="shared" si="7"/>
        <v>#VALUE!</v>
      </c>
      <c r="C619" s="65" t="s">
        <v>706</v>
      </c>
      <c r="D619" s="67"/>
      <c r="E619" s="67"/>
      <c r="F619" s="67"/>
      <c r="G619" s="67"/>
      <c r="H619" s="68"/>
      <c r="I619" s="69"/>
      <c r="J619" s="70"/>
      <c r="K619" s="71"/>
    </row>
    <row r="620" spans="2:11" ht="37.5" customHeight="1" x14ac:dyDescent="0.15">
      <c r="B620" s="64" t="e">
        <f t="shared" si="7"/>
        <v>#VALUE!</v>
      </c>
      <c r="C620" s="72" t="s">
        <v>707</v>
      </c>
      <c r="D620" s="74"/>
      <c r="E620" s="74"/>
      <c r="F620" s="74"/>
      <c r="G620" s="74"/>
      <c r="H620" s="75"/>
      <c r="I620" s="76"/>
      <c r="J620" s="70"/>
      <c r="K620" s="71"/>
    </row>
    <row r="621" spans="2:11" ht="37.5" customHeight="1" x14ac:dyDescent="0.15">
      <c r="B621" s="64" t="e">
        <f t="shared" si="7"/>
        <v>#VALUE!</v>
      </c>
      <c r="C621" s="65" t="s">
        <v>708</v>
      </c>
      <c r="D621" s="67"/>
      <c r="E621" s="67"/>
      <c r="F621" s="67"/>
      <c r="G621" s="67"/>
      <c r="H621" s="68"/>
      <c r="I621" s="69"/>
      <c r="J621" s="70"/>
      <c r="K621" s="71"/>
    </row>
    <row r="622" spans="2:11" ht="37.5" customHeight="1" x14ac:dyDescent="0.15">
      <c r="B622" s="64" t="e">
        <f t="shared" si="7"/>
        <v>#VALUE!</v>
      </c>
      <c r="C622" s="72" t="s">
        <v>709</v>
      </c>
      <c r="D622" s="74"/>
      <c r="E622" s="74"/>
      <c r="F622" s="74"/>
      <c r="G622" s="74"/>
      <c r="H622" s="75"/>
      <c r="I622" s="76"/>
      <c r="J622" s="70"/>
      <c r="K622" s="71"/>
    </row>
    <row r="623" spans="2:11" ht="37.5" customHeight="1" x14ac:dyDescent="0.15">
      <c r="B623" s="64" t="e">
        <f t="shared" si="7"/>
        <v>#VALUE!</v>
      </c>
      <c r="C623" s="65" t="s">
        <v>710</v>
      </c>
      <c r="D623" s="67"/>
      <c r="E623" s="67"/>
      <c r="F623" s="67"/>
      <c r="G623" s="67"/>
      <c r="H623" s="68"/>
      <c r="I623" s="69"/>
      <c r="J623" s="70"/>
      <c r="K623" s="71"/>
    </row>
    <row r="624" spans="2:11" ht="37.5" customHeight="1" x14ac:dyDescent="0.15">
      <c r="B624" s="64" t="e">
        <f t="shared" si="7"/>
        <v>#VALUE!</v>
      </c>
      <c r="C624" s="72" t="s">
        <v>711</v>
      </c>
      <c r="D624" s="74"/>
      <c r="E624" s="74"/>
      <c r="F624" s="74"/>
      <c r="G624" s="74"/>
      <c r="H624" s="75"/>
      <c r="I624" s="76"/>
      <c r="J624" s="70"/>
      <c r="K624" s="71"/>
    </row>
    <row r="625" spans="2:11" ht="37.5" customHeight="1" x14ac:dyDescent="0.15">
      <c r="B625" s="64" t="e">
        <f t="shared" si="7"/>
        <v>#VALUE!</v>
      </c>
      <c r="C625" s="65" t="s">
        <v>712</v>
      </c>
      <c r="D625" s="67"/>
      <c r="E625" s="67"/>
      <c r="F625" s="67"/>
      <c r="G625" s="67"/>
      <c r="H625" s="68"/>
      <c r="I625" s="69"/>
      <c r="J625" s="70"/>
      <c r="K625" s="71"/>
    </row>
    <row r="626" spans="2:11" ht="37.5" customHeight="1" x14ac:dyDescent="0.15">
      <c r="B626" s="64" t="e">
        <f t="shared" si="7"/>
        <v>#VALUE!</v>
      </c>
      <c r="C626" s="72" t="s">
        <v>713</v>
      </c>
      <c r="D626" s="74"/>
      <c r="E626" s="74"/>
      <c r="F626" s="74"/>
      <c r="G626" s="74"/>
      <c r="H626" s="75"/>
      <c r="I626" s="76"/>
      <c r="J626" s="70"/>
      <c r="K626" s="71"/>
    </row>
    <row r="627" spans="2:11" ht="37.5" customHeight="1" x14ac:dyDescent="0.15">
      <c r="B627" s="64" t="e">
        <f t="shared" si="7"/>
        <v>#VALUE!</v>
      </c>
      <c r="C627" s="65" t="s">
        <v>714</v>
      </c>
      <c r="D627" s="67"/>
      <c r="E627" s="67"/>
      <c r="F627" s="67"/>
      <c r="G627" s="67"/>
      <c r="H627" s="68"/>
      <c r="I627" s="69"/>
      <c r="J627" s="70"/>
      <c r="K627" s="71"/>
    </row>
    <row r="628" spans="2:11" ht="37.5" customHeight="1" x14ac:dyDescent="0.15">
      <c r="B628" s="64" t="e">
        <f t="shared" si="7"/>
        <v>#VALUE!</v>
      </c>
      <c r="C628" s="72" t="s">
        <v>715</v>
      </c>
      <c r="D628" s="74"/>
      <c r="E628" s="74"/>
      <c r="F628" s="74"/>
      <c r="G628" s="74"/>
      <c r="H628" s="75"/>
      <c r="I628" s="76"/>
      <c r="J628" s="70"/>
      <c r="K628" s="71"/>
    </row>
    <row r="629" spans="2:11" ht="37.5" customHeight="1" x14ac:dyDescent="0.15">
      <c r="B629" s="64" t="e">
        <f t="shared" si="7"/>
        <v>#VALUE!</v>
      </c>
      <c r="C629" s="65" t="s">
        <v>716</v>
      </c>
      <c r="D629" s="67"/>
      <c r="E629" s="67"/>
      <c r="F629" s="67"/>
      <c r="G629" s="67"/>
      <c r="H629" s="68"/>
      <c r="I629" s="69"/>
      <c r="J629" s="70"/>
      <c r="K629" s="71"/>
    </row>
    <row r="630" spans="2:11" ht="37.5" customHeight="1" x14ac:dyDescent="0.15">
      <c r="B630" s="64" t="e">
        <f t="shared" si="7"/>
        <v>#VALUE!</v>
      </c>
      <c r="C630" s="72" t="s">
        <v>717</v>
      </c>
      <c r="D630" s="74"/>
      <c r="E630" s="74"/>
      <c r="F630" s="74"/>
      <c r="G630" s="74"/>
      <c r="H630" s="75"/>
      <c r="I630" s="76"/>
      <c r="J630" s="70"/>
      <c r="K630" s="71"/>
    </row>
    <row r="631" spans="2:11" ht="37.5" customHeight="1" x14ac:dyDescent="0.15">
      <c r="B631" s="64" t="e">
        <f t="shared" si="7"/>
        <v>#VALUE!</v>
      </c>
      <c r="C631" s="65" t="s">
        <v>718</v>
      </c>
      <c r="D631" s="67"/>
      <c r="E631" s="67"/>
      <c r="F631" s="67"/>
      <c r="G631" s="67"/>
      <c r="H631" s="68"/>
      <c r="I631" s="69"/>
      <c r="J631" s="70"/>
      <c r="K631" s="71"/>
    </row>
    <row r="632" spans="2:11" ht="37.5" customHeight="1" x14ac:dyDescent="0.15">
      <c r="B632" s="64" t="e">
        <f t="shared" si="7"/>
        <v>#VALUE!</v>
      </c>
      <c r="C632" s="72" t="s">
        <v>719</v>
      </c>
      <c r="D632" s="74"/>
      <c r="E632" s="74"/>
      <c r="F632" s="74"/>
      <c r="G632" s="74"/>
      <c r="H632" s="75"/>
      <c r="I632" s="76"/>
      <c r="J632" s="70"/>
      <c r="K632" s="71"/>
    </row>
    <row r="633" spans="2:11" ht="37.5" customHeight="1" x14ac:dyDescent="0.15">
      <c r="B633" s="64" t="e">
        <f t="shared" si="7"/>
        <v>#VALUE!</v>
      </c>
      <c r="C633" s="65" t="s">
        <v>720</v>
      </c>
      <c r="D633" s="67"/>
      <c r="E633" s="67"/>
      <c r="F633" s="67"/>
      <c r="G633" s="67"/>
      <c r="H633" s="68"/>
      <c r="I633" s="69"/>
      <c r="J633" s="70"/>
      <c r="K633" s="71"/>
    </row>
    <row r="634" spans="2:11" ht="37.5" customHeight="1" x14ac:dyDescent="0.15">
      <c r="B634" s="64" t="e">
        <f t="shared" si="7"/>
        <v>#VALUE!</v>
      </c>
      <c r="C634" s="72" t="s">
        <v>721</v>
      </c>
      <c r="D634" s="74"/>
      <c r="E634" s="74"/>
      <c r="F634" s="74"/>
      <c r="G634" s="74"/>
      <c r="H634" s="75"/>
      <c r="I634" s="76"/>
      <c r="J634" s="70"/>
      <c r="K634" s="71"/>
    </row>
    <row r="635" spans="2:11" ht="37.5" customHeight="1" x14ac:dyDescent="0.15">
      <c r="B635" s="64" t="e">
        <f t="shared" si="7"/>
        <v>#VALUE!</v>
      </c>
      <c r="C635" s="65" t="s">
        <v>722</v>
      </c>
      <c r="D635" s="67"/>
      <c r="E635" s="67"/>
      <c r="F635" s="67"/>
      <c r="G635" s="67"/>
      <c r="H635" s="68"/>
      <c r="I635" s="69"/>
      <c r="J635" s="70"/>
      <c r="K635" s="71"/>
    </row>
    <row r="636" spans="2:11" ht="37.5" customHeight="1" x14ac:dyDescent="0.15">
      <c r="B636" s="64" t="e">
        <f t="shared" si="7"/>
        <v>#VALUE!</v>
      </c>
      <c r="C636" s="72" t="s">
        <v>723</v>
      </c>
      <c r="D636" s="74"/>
      <c r="E636" s="74"/>
      <c r="F636" s="74"/>
      <c r="G636" s="74"/>
      <c r="H636" s="75"/>
      <c r="I636" s="76"/>
      <c r="J636" s="70"/>
      <c r="K636" s="71"/>
    </row>
    <row r="637" spans="2:11" ht="37.5" customHeight="1" x14ac:dyDescent="0.15">
      <c r="B637" s="64" t="e">
        <f t="shared" si="7"/>
        <v>#VALUE!</v>
      </c>
      <c r="C637" s="65" t="s">
        <v>724</v>
      </c>
      <c r="D637" s="67"/>
      <c r="E637" s="67"/>
      <c r="F637" s="67"/>
      <c r="G637" s="67"/>
      <c r="H637" s="68"/>
      <c r="I637" s="69"/>
      <c r="J637" s="70"/>
      <c r="K637" s="71"/>
    </row>
    <row r="638" spans="2:11" ht="37.5" customHeight="1" x14ac:dyDescent="0.15">
      <c r="B638" s="64" t="e">
        <f t="shared" si="7"/>
        <v>#VALUE!</v>
      </c>
      <c r="C638" s="72" t="s">
        <v>725</v>
      </c>
      <c r="D638" s="74"/>
      <c r="E638" s="74"/>
      <c r="F638" s="74"/>
      <c r="G638" s="74"/>
      <c r="H638" s="75"/>
      <c r="I638" s="76"/>
      <c r="J638" s="70"/>
      <c r="K638" s="71"/>
    </row>
    <row r="639" spans="2:11" ht="37.5" customHeight="1" x14ac:dyDescent="0.15">
      <c r="B639" s="64" t="e">
        <f t="shared" si="7"/>
        <v>#VALUE!</v>
      </c>
      <c r="C639" s="65" t="s">
        <v>726</v>
      </c>
      <c r="D639" s="67"/>
      <c r="E639" s="67"/>
      <c r="F639" s="67"/>
      <c r="G639" s="67"/>
      <c r="H639" s="68"/>
      <c r="I639" s="69"/>
      <c r="J639" s="70"/>
      <c r="K639" s="71"/>
    </row>
    <row r="640" spans="2:11" ht="37.5" customHeight="1" x14ac:dyDescent="0.15">
      <c r="B640" s="64" t="e">
        <f t="shared" si="7"/>
        <v>#VALUE!</v>
      </c>
      <c r="C640" s="72" t="s">
        <v>727</v>
      </c>
      <c r="D640" s="74"/>
      <c r="E640" s="74"/>
      <c r="F640" s="74"/>
      <c r="G640" s="74"/>
      <c r="H640" s="75"/>
      <c r="I640" s="76"/>
      <c r="J640" s="70"/>
      <c r="K640" s="71"/>
    </row>
    <row r="641" spans="2:11" ht="37.5" customHeight="1" x14ac:dyDescent="0.15">
      <c r="B641" s="64" t="e">
        <f t="shared" si="7"/>
        <v>#VALUE!</v>
      </c>
      <c r="C641" s="65" t="s">
        <v>728</v>
      </c>
      <c r="D641" s="67"/>
      <c r="E641" s="67"/>
      <c r="F641" s="67"/>
      <c r="G641" s="67"/>
      <c r="H641" s="68"/>
      <c r="I641" s="69"/>
      <c r="J641" s="70"/>
      <c r="K641" s="71"/>
    </row>
    <row r="642" spans="2:11" ht="37.5" customHeight="1" x14ac:dyDescent="0.15">
      <c r="B642" s="64" t="e">
        <f t="shared" si="7"/>
        <v>#VALUE!</v>
      </c>
      <c r="C642" s="72" t="s">
        <v>729</v>
      </c>
      <c r="D642" s="74"/>
      <c r="E642" s="74"/>
      <c r="F642" s="74"/>
      <c r="G642" s="74"/>
      <c r="H642" s="75"/>
      <c r="I642" s="76"/>
      <c r="J642" s="70"/>
      <c r="K642" s="71"/>
    </row>
    <row r="643" spans="2:11" ht="37.5" customHeight="1" x14ac:dyDescent="0.15">
      <c r="B643" s="64" t="e">
        <f t="shared" si="7"/>
        <v>#VALUE!</v>
      </c>
      <c r="C643" s="65" t="s">
        <v>730</v>
      </c>
      <c r="D643" s="67"/>
      <c r="E643" s="67"/>
      <c r="F643" s="67"/>
      <c r="G643" s="67"/>
      <c r="H643" s="68"/>
      <c r="I643" s="69"/>
      <c r="J643" s="70"/>
      <c r="K643" s="71"/>
    </row>
    <row r="644" spans="2:11" ht="37.5" customHeight="1" x14ac:dyDescent="0.15">
      <c r="B644" s="64" t="e">
        <f t="shared" si="7"/>
        <v>#VALUE!</v>
      </c>
      <c r="C644" s="72" t="s">
        <v>731</v>
      </c>
      <c r="D644" s="74"/>
      <c r="E644" s="74"/>
      <c r="F644" s="74"/>
      <c r="G644" s="74"/>
      <c r="H644" s="75"/>
      <c r="I644" s="76"/>
      <c r="J644" s="70"/>
      <c r="K644" s="71"/>
    </row>
    <row r="645" spans="2:11" ht="37.5" customHeight="1" x14ac:dyDescent="0.15">
      <c r="B645" s="64" t="e">
        <f t="shared" si="7"/>
        <v>#VALUE!</v>
      </c>
      <c r="C645" s="65" t="s">
        <v>732</v>
      </c>
      <c r="D645" s="67"/>
      <c r="E645" s="67"/>
      <c r="F645" s="67"/>
      <c r="G645" s="67"/>
      <c r="H645" s="68"/>
      <c r="I645" s="69"/>
      <c r="J645" s="70"/>
      <c r="K645" s="71"/>
    </row>
    <row r="646" spans="2:11" ht="37.5" customHeight="1" x14ac:dyDescent="0.15">
      <c r="B646" s="64" t="e">
        <f t="shared" si="7"/>
        <v>#VALUE!</v>
      </c>
      <c r="C646" s="72" t="s">
        <v>733</v>
      </c>
      <c r="D646" s="74"/>
      <c r="E646" s="74"/>
      <c r="F646" s="74"/>
      <c r="G646" s="74"/>
      <c r="H646" s="75"/>
      <c r="I646" s="76"/>
      <c r="J646" s="70"/>
      <c r="K646" s="71"/>
    </row>
    <row r="647" spans="2:11" ht="37.5" customHeight="1" x14ac:dyDescent="0.15">
      <c r="B647" s="64" t="e">
        <f t="shared" si="7"/>
        <v>#VALUE!</v>
      </c>
      <c r="C647" s="65" t="s">
        <v>734</v>
      </c>
      <c r="D647" s="67"/>
      <c r="E647" s="67"/>
      <c r="F647" s="67"/>
      <c r="G647" s="67"/>
      <c r="H647" s="68"/>
      <c r="I647" s="69"/>
      <c r="J647" s="70"/>
      <c r="K647" s="71"/>
    </row>
    <row r="648" spans="2:11" ht="37.5" customHeight="1" x14ac:dyDescent="0.15">
      <c r="B648" s="64" t="e">
        <f t="shared" si="7"/>
        <v>#VALUE!</v>
      </c>
      <c r="C648" s="72" t="s">
        <v>735</v>
      </c>
      <c r="D648" s="74"/>
      <c r="E648" s="74"/>
      <c r="F648" s="74"/>
      <c r="G648" s="74"/>
      <c r="H648" s="75"/>
      <c r="I648" s="76"/>
      <c r="J648" s="70"/>
      <c r="K648" s="71"/>
    </row>
    <row r="649" spans="2:11" ht="37.5" customHeight="1" x14ac:dyDescent="0.15">
      <c r="B649" s="64" t="e">
        <f t="shared" si="7"/>
        <v>#VALUE!</v>
      </c>
      <c r="C649" s="65" t="s">
        <v>736</v>
      </c>
      <c r="D649" s="67"/>
      <c r="E649" s="67"/>
      <c r="F649" s="67"/>
      <c r="G649" s="67"/>
      <c r="H649" s="68"/>
      <c r="I649" s="69"/>
      <c r="J649" s="70"/>
      <c r="K649" s="71"/>
    </row>
    <row r="650" spans="2:11" ht="37.5" customHeight="1" x14ac:dyDescent="0.15">
      <c r="B650" s="64" t="e">
        <f t="shared" si="7"/>
        <v>#VALUE!</v>
      </c>
      <c r="C650" s="72" t="s">
        <v>737</v>
      </c>
      <c r="D650" s="74"/>
      <c r="E650" s="74"/>
      <c r="F650" s="74"/>
      <c r="G650" s="74"/>
      <c r="H650" s="75"/>
      <c r="I650" s="76"/>
      <c r="J650" s="70"/>
      <c r="K650" s="71"/>
    </row>
    <row r="651" spans="2:11" ht="37.5" customHeight="1" x14ac:dyDescent="0.15">
      <c r="B651" s="64" t="e">
        <f t="shared" si="7"/>
        <v>#VALUE!</v>
      </c>
      <c r="C651" s="65" t="s">
        <v>738</v>
      </c>
      <c r="D651" s="67"/>
      <c r="E651" s="67"/>
      <c r="F651" s="67"/>
      <c r="G651" s="67"/>
      <c r="H651" s="68"/>
      <c r="I651" s="69"/>
      <c r="J651" s="70"/>
      <c r="K651" s="71"/>
    </row>
    <row r="652" spans="2:11" ht="37.5" customHeight="1" x14ac:dyDescent="0.15">
      <c r="B652" s="64" t="e">
        <f t="shared" si="7"/>
        <v>#VALUE!</v>
      </c>
      <c r="C652" s="72" t="s">
        <v>739</v>
      </c>
      <c r="D652" s="74"/>
      <c r="E652" s="74"/>
      <c r="F652" s="74"/>
      <c r="G652" s="74"/>
      <c r="H652" s="75"/>
      <c r="I652" s="76"/>
      <c r="J652" s="70"/>
      <c r="K652" s="71"/>
    </row>
    <row r="653" spans="2:11" ht="37.5" customHeight="1" x14ac:dyDescent="0.15">
      <c r="B653" s="64" t="e">
        <f t="shared" si="7"/>
        <v>#VALUE!</v>
      </c>
      <c r="C653" s="65" t="s">
        <v>740</v>
      </c>
      <c r="D653" s="67"/>
      <c r="E653" s="67"/>
      <c r="F653" s="67"/>
      <c r="G653" s="67"/>
      <c r="H653" s="68"/>
      <c r="I653" s="69"/>
      <c r="J653" s="70"/>
      <c r="K653" s="71"/>
    </row>
    <row r="654" spans="2:11" ht="37.5" customHeight="1" x14ac:dyDescent="0.15">
      <c r="B654" s="64" t="e">
        <f t="shared" si="7"/>
        <v>#VALUE!</v>
      </c>
      <c r="C654" s="72" t="s">
        <v>741</v>
      </c>
      <c r="D654" s="74"/>
      <c r="E654" s="74"/>
      <c r="F654" s="74"/>
      <c r="G654" s="74"/>
      <c r="H654" s="75"/>
      <c r="I654" s="76"/>
      <c r="J654" s="70"/>
      <c r="K654" s="71"/>
    </row>
    <row r="655" spans="2:11" ht="37.5" customHeight="1" x14ac:dyDescent="0.15">
      <c r="B655" s="64" t="e">
        <f t="shared" si="7"/>
        <v>#VALUE!</v>
      </c>
      <c r="C655" s="65" t="s">
        <v>742</v>
      </c>
      <c r="D655" s="67"/>
      <c r="E655" s="67"/>
      <c r="F655" s="67"/>
      <c r="G655" s="67"/>
      <c r="H655" s="68"/>
      <c r="I655" s="69"/>
      <c r="J655" s="70"/>
      <c r="K655" s="71"/>
    </row>
    <row r="656" spans="2:11" ht="37.5" customHeight="1" x14ac:dyDescent="0.15">
      <c r="B656" s="64" t="e">
        <f t="shared" si="7"/>
        <v>#VALUE!</v>
      </c>
      <c r="C656" s="72" t="s">
        <v>743</v>
      </c>
      <c r="D656" s="74"/>
      <c r="E656" s="74"/>
      <c r="F656" s="74"/>
      <c r="G656" s="74"/>
      <c r="H656" s="75"/>
      <c r="I656" s="76"/>
      <c r="J656" s="70"/>
      <c r="K656" s="71"/>
    </row>
    <row r="657" spans="2:11" ht="37.5" customHeight="1" x14ac:dyDescent="0.15">
      <c r="B657" s="64" t="e">
        <f t="shared" si="7"/>
        <v>#VALUE!</v>
      </c>
      <c r="C657" s="65" t="s">
        <v>744</v>
      </c>
      <c r="D657" s="67"/>
      <c r="E657" s="67"/>
      <c r="F657" s="67"/>
      <c r="G657" s="67"/>
      <c r="H657" s="68"/>
      <c r="I657" s="69"/>
      <c r="J657" s="70"/>
      <c r="K657" s="71"/>
    </row>
    <row r="658" spans="2:11" ht="37.5" customHeight="1" x14ac:dyDescent="0.15">
      <c r="B658" s="64" t="e">
        <f t="shared" si="7"/>
        <v>#VALUE!</v>
      </c>
      <c r="C658" s="72" t="s">
        <v>745</v>
      </c>
      <c r="D658" s="74"/>
      <c r="E658" s="74"/>
      <c r="F658" s="74"/>
      <c r="G658" s="74"/>
      <c r="H658" s="75"/>
      <c r="I658" s="76"/>
      <c r="J658" s="70"/>
      <c r="K658" s="71"/>
    </row>
    <row r="659" spans="2:11" ht="37.5" customHeight="1" x14ac:dyDescent="0.15">
      <c r="B659" s="64" t="e">
        <f t="shared" si="7"/>
        <v>#VALUE!</v>
      </c>
      <c r="C659" s="65" t="s">
        <v>746</v>
      </c>
      <c r="D659" s="67"/>
      <c r="E659" s="67"/>
      <c r="F659" s="67"/>
      <c r="G659" s="67"/>
      <c r="H659" s="68"/>
      <c r="I659" s="69"/>
      <c r="J659" s="70"/>
      <c r="K659" s="71"/>
    </row>
    <row r="660" spans="2:11" ht="37.5" customHeight="1" x14ac:dyDescent="0.15">
      <c r="B660" s="64" t="e">
        <f t="shared" si="7"/>
        <v>#VALUE!</v>
      </c>
      <c r="C660" s="72" t="s">
        <v>747</v>
      </c>
      <c r="D660" s="74"/>
      <c r="E660" s="74"/>
      <c r="F660" s="74"/>
      <c r="G660" s="74"/>
      <c r="H660" s="75"/>
      <c r="I660" s="76"/>
      <c r="J660" s="70"/>
      <c r="K660" s="71"/>
    </row>
    <row r="661" spans="2:11" ht="37.5" customHeight="1" x14ac:dyDescent="0.15">
      <c r="B661" s="64" t="e">
        <f t="shared" si="7"/>
        <v>#VALUE!</v>
      </c>
      <c r="C661" s="65" t="s">
        <v>748</v>
      </c>
      <c r="D661" s="67"/>
      <c r="E661" s="67"/>
      <c r="F661" s="67"/>
      <c r="G661" s="67"/>
      <c r="H661" s="68"/>
      <c r="I661" s="69"/>
      <c r="J661" s="70"/>
      <c r="K661" s="71"/>
    </row>
    <row r="662" spans="2:11" ht="37.5" customHeight="1" x14ac:dyDescent="0.15">
      <c r="B662" s="64" t="e">
        <f t="shared" si="7"/>
        <v>#VALUE!</v>
      </c>
      <c r="C662" s="72" t="s">
        <v>749</v>
      </c>
      <c r="D662" s="74"/>
      <c r="E662" s="74"/>
      <c r="F662" s="74"/>
      <c r="G662" s="74"/>
      <c r="H662" s="75"/>
      <c r="I662" s="76"/>
      <c r="J662" s="70"/>
      <c r="K662" s="71"/>
    </row>
    <row r="663" spans="2:11" ht="37.5" customHeight="1" x14ac:dyDescent="0.15">
      <c r="B663" s="64" t="e">
        <f t="shared" si="7"/>
        <v>#VALUE!</v>
      </c>
      <c r="C663" s="65" t="s">
        <v>750</v>
      </c>
      <c r="D663" s="67"/>
      <c r="E663" s="67"/>
      <c r="F663" s="67"/>
      <c r="G663" s="67"/>
      <c r="H663" s="68"/>
      <c r="I663" s="69"/>
      <c r="J663" s="70"/>
      <c r="K663" s="71"/>
    </row>
    <row r="664" spans="2:11" ht="37.5" customHeight="1" x14ac:dyDescent="0.15">
      <c r="B664" s="64" t="e">
        <f t="shared" si="7"/>
        <v>#VALUE!</v>
      </c>
      <c r="C664" s="72" t="s">
        <v>751</v>
      </c>
      <c r="D664" s="74"/>
      <c r="E664" s="74"/>
      <c r="F664" s="74"/>
      <c r="G664" s="74"/>
      <c r="H664" s="75"/>
      <c r="I664" s="76"/>
      <c r="J664" s="70"/>
      <c r="K664" s="71"/>
    </row>
    <row r="665" spans="2:11" ht="37.5" customHeight="1" x14ac:dyDescent="0.15">
      <c r="B665" s="64" t="e">
        <f t="shared" si="7"/>
        <v>#VALUE!</v>
      </c>
      <c r="C665" s="65" t="s">
        <v>752</v>
      </c>
      <c r="D665" s="67"/>
      <c r="E665" s="67"/>
      <c r="F665" s="67"/>
      <c r="G665" s="67"/>
      <c r="H665" s="68"/>
      <c r="I665" s="69"/>
      <c r="J665" s="70"/>
      <c r="K665" s="71"/>
    </row>
    <row r="666" spans="2:11" ht="37.5" customHeight="1" x14ac:dyDescent="0.15">
      <c r="B666" s="64" t="e">
        <f t="shared" si="7"/>
        <v>#VALUE!</v>
      </c>
      <c r="C666" s="72" t="s">
        <v>753</v>
      </c>
      <c r="D666" s="74"/>
      <c r="E666" s="74"/>
      <c r="F666" s="74"/>
      <c r="G666" s="74"/>
      <c r="H666" s="75"/>
      <c r="I666" s="76"/>
      <c r="J666" s="70"/>
      <c r="K666" s="71"/>
    </row>
    <row r="667" spans="2:11" ht="37.5" customHeight="1" x14ac:dyDescent="0.15">
      <c r="B667" s="64" t="e">
        <f t="shared" si="7"/>
        <v>#VALUE!</v>
      </c>
      <c r="C667" s="65" t="s">
        <v>754</v>
      </c>
      <c r="D667" s="67"/>
      <c r="E667" s="67"/>
      <c r="F667" s="67"/>
      <c r="G667" s="67"/>
      <c r="H667" s="68"/>
      <c r="I667" s="69"/>
      <c r="J667" s="70"/>
      <c r="K667" s="71"/>
    </row>
    <row r="668" spans="2:11" ht="37.5" customHeight="1" x14ac:dyDescent="0.15">
      <c r="B668" s="64" t="e">
        <f t="shared" si="7"/>
        <v>#VALUE!</v>
      </c>
      <c r="C668" s="72" t="s">
        <v>755</v>
      </c>
      <c r="D668" s="74"/>
      <c r="E668" s="74"/>
      <c r="F668" s="74"/>
      <c r="G668" s="74"/>
      <c r="H668" s="75"/>
      <c r="I668" s="76"/>
      <c r="J668" s="70"/>
      <c r="K668" s="71"/>
    </row>
    <row r="669" spans="2:11" ht="37.5" customHeight="1" x14ac:dyDescent="0.15">
      <c r="B669" s="64" t="e">
        <f t="shared" si="7"/>
        <v>#VALUE!</v>
      </c>
      <c r="C669" s="65" t="s">
        <v>756</v>
      </c>
      <c r="D669" s="67"/>
      <c r="E669" s="67"/>
      <c r="F669" s="67"/>
      <c r="G669" s="67"/>
      <c r="H669" s="68"/>
      <c r="I669" s="69"/>
      <c r="J669" s="70"/>
      <c r="K669" s="71"/>
    </row>
    <row r="670" spans="2:11" ht="37.5" customHeight="1" x14ac:dyDescent="0.15">
      <c r="B670" s="64" t="e">
        <f t="shared" si="7"/>
        <v>#VALUE!</v>
      </c>
      <c r="C670" s="72" t="s">
        <v>757</v>
      </c>
      <c r="D670" s="74"/>
      <c r="E670" s="74"/>
      <c r="F670" s="74"/>
      <c r="G670" s="74"/>
      <c r="H670" s="75"/>
      <c r="I670" s="76"/>
      <c r="J670" s="70"/>
      <c r="K670" s="71"/>
    </row>
    <row r="671" spans="2:11" ht="37.5" customHeight="1" x14ac:dyDescent="0.15">
      <c r="B671" s="64" t="e">
        <f t="shared" si="7"/>
        <v>#VALUE!</v>
      </c>
      <c r="C671" s="65" t="s">
        <v>758</v>
      </c>
      <c r="D671" s="67"/>
      <c r="E671" s="67"/>
      <c r="F671" s="67"/>
      <c r="G671" s="67"/>
      <c r="H671" s="68"/>
      <c r="I671" s="69"/>
      <c r="J671" s="70"/>
      <c r="K671" s="71"/>
    </row>
    <row r="672" spans="2:11" ht="37.5" customHeight="1" x14ac:dyDescent="0.15">
      <c r="B672" s="64" t="e">
        <f t="shared" si="7"/>
        <v>#VALUE!</v>
      </c>
      <c r="C672" s="72" t="s">
        <v>759</v>
      </c>
      <c r="D672" s="74"/>
      <c r="E672" s="74"/>
      <c r="F672" s="74"/>
      <c r="G672" s="74"/>
      <c r="H672" s="75"/>
      <c r="I672" s="76"/>
      <c r="J672" s="70"/>
      <c r="K672" s="71"/>
    </row>
    <row r="673" spans="2:11" ht="37.5" customHeight="1" x14ac:dyDescent="0.15">
      <c r="B673" s="64" t="e">
        <f t="shared" si="7"/>
        <v>#VALUE!</v>
      </c>
      <c r="C673" s="65" t="s">
        <v>760</v>
      </c>
      <c r="D673" s="67"/>
      <c r="E673" s="67"/>
      <c r="F673" s="67"/>
      <c r="G673" s="67"/>
      <c r="H673" s="68"/>
      <c r="I673" s="69"/>
      <c r="J673" s="70"/>
      <c r="K673" s="71"/>
    </row>
    <row r="674" spans="2:11" ht="37.5" customHeight="1" x14ac:dyDescent="0.15">
      <c r="B674" s="64" t="e">
        <f t="shared" si="7"/>
        <v>#VALUE!</v>
      </c>
      <c r="C674" s="72" t="s">
        <v>761</v>
      </c>
      <c r="D674" s="74"/>
      <c r="E674" s="74"/>
      <c r="F674" s="74"/>
      <c r="G674" s="74"/>
      <c r="H674" s="75"/>
      <c r="I674" s="76"/>
      <c r="J674" s="70"/>
      <c r="K674" s="71"/>
    </row>
    <row r="675" spans="2:11" ht="37.5" customHeight="1" x14ac:dyDescent="0.15">
      <c r="B675" s="64" t="e">
        <f t="shared" si="7"/>
        <v>#VALUE!</v>
      </c>
      <c r="C675" s="65" t="s">
        <v>762</v>
      </c>
      <c r="D675" s="67"/>
      <c r="E675" s="67"/>
      <c r="F675" s="67"/>
      <c r="G675" s="67"/>
      <c r="H675" s="68"/>
      <c r="I675" s="69"/>
      <c r="J675" s="70"/>
      <c r="K675" s="71"/>
    </row>
    <row r="676" spans="2:11" ht="37.5" customHeight="1" x14ac:dyDescent="0.15">
      <c r="B676" s="64" t="e">
        <f t="shared" si="7"/>
        <v>#VALUE!</v>
      </c>
      <c r="C676" s="72" t="s">
        <v>763</v>
      </c>
      <c r="D676" s="74"/>
      <c r="E676" s="74"/>
      <c r="F676" s="74"/>
      <c r="G676" s="74"/>
      <c r="H676" s="75"/>
      <c r="I676" s="76"/>
      <c r="J676" s="70"/>
      <c r="K676" s="71"/>
    </row>
    <row r="677" spans="2:11" ht="37.5" customHeight="1" x14ac:dyDescent="0.15">
      <c r="B677" s="64" t="e">
        <f t="shared" si="7"/>
        <v>#VALUE!</v>
      </c>
      <c r="C677" s="65" t="s">
        <v>764</v>
      </c>
      <c r="D677" s="67"/>
      <c r="E677" s="67"/>
      <c r="F677" s="67"/>
      <c r="G677" s="67"/>
      <c r="H677" s="68"/>
      <c r="I677" s="69"/>
      <c r="J677" s="70"/>
      <c r="K677" s="71"/>
    </row>
    <row r="678" spans="2:11" ht="37.5" customHeight="1" x14ac:dyDescent="0.15">
      <c r="B678" s="64" t="e">
        <f t="shared" si="7"/>
        <v>#VALUE!</v>
      </c>
      <c r="C678" s="72" t="s">
        <v>765</v>
      </c>
      <c r="D678" s="74"/>
      <c r="E678" s="74"/>
      <c r="F678" s="74"/>
      <c r="G678" s="74"/>
      <c r="H678" s="75"/>
      <c r="I678" s="76"/>
      <c r="J678" s="70"/>
      <c r="K678" s="71"/>
    </row>
    <row r="679" spans="2:11" ht="37.5" customHeight="1" x14ac:dyDescent="0.15">
      <c r="B679" s="64" t="e">
        <f t="shared" si="7"/>
        <v>#VALUE!</v>
      </c>
      <c r="C679" s="65" t="s">
        <v>766</v>
      </c>
      <c r="D679" s="67"/>
      <c r="E679" s="67"/>
      <c r="F679" s="67"/>
      <c r="G679" s="67"/>
      <c r="H679" s="68"/>
      <c r="I679" s="69"/>
      <c r="J679" s="70"/>
      <c r="K679" s="71"/>
    </row>
    <row r="680" spans="2:11" ht="37.5" customHeight="1" x14ac:dyDescent="0.15">
      <c r="B680" s="64" t="e">
        <f t="shared" si="7"/>
        <v>#VALUE!</v>
      </c>
      <c r="C680" s="72" t="s">
        <v>767</v>
      </c>
      <c r="D680" s="74"/>
      <c r="E680" s="74"/>
      <c r="F680" s="74"/>
      <c r="G680" s="74"/>
      <c r="H680" s="75"/>
      <c r="I680" s="76"/>
      <c r="J680" s="70"/>
      <c r="K680" s="71"/>
    </row>
    <row r="681" spans="2:11" ht="37.5" customHeight="1" x14ac:dyDescent="0.15">
      <c r="B681" s="64" t="e">
        <f t="shared" si="7"/>
        <v>#VALUE!</v>
      </c>
      <c r="C681" s="65" t="s">
        <v>768</v>
      </c>
      <c r="D681" s="67"/>
      <c r="E681" s="67"/>
      <c r="F681" s="67"/>
      <c r="G681" s="67"/>
      <c r="H681" s="68"/>
      <c r="I681" s="69"/>
      <c r="J681" s="70"/>
      <c r="K681" s="71"/>
    </row>
    <row r="682" spans="2:11" ht="37.5" customHeight="1" x14ac:dyDescent="0.15">
      <c r="B682" s="64" t="e">
        <f t="shared" si="7"/>
        <v>#VALUE!</v>
      </c>
      <c r="C682" s="72" t="s">
        <v>769</v>
      </c>
      <c r="D682" s="74"/>
      <c r="E682" s="74"/>
      <c r="F682" s="74"/>
      <c r="G682" s="74"/>
      <c r="H682" s="75"/>
      <c r="I682" s="76"/>
      <c r="J682" s="70"/>
      <c r="K682" s="71"/>
    </row>
    <row r="683" spans="2:11" ht="37.5" customHeight="1" x14ac:dyDescent="0.15">
      <c r="B683" s="64" t="e">
        <f t="shared" si="7"/>
        <v>#VALUE!</v>
      </c>
      <c r="C683" s="65" t="s">
        <v>770</v>
      </c>
      <c r="D683" s="67"/>
      <c r="E683" s="67"/>
      <c r="F683" s="67"/>
      <c r="G683" s="67"/>
      <c r="H683" s="68"/>
      <c r="I683" s="69"/>
      <c r="J683" s="70"/>
      <c r="K683" s="71"/>
    </row>
    <row r="684" spans="2:11" ht="37.5" customHeight="1" x14ac:dyDescent="0.15">
      <c r="B684" s="64" t="e">
        <f t="shared" si="7"/>
        <v>#VALUE!</v>
      </c>
      <c r="C684" s="72" t="s">
        <v>771</v>
      </c>
      <c r="D684" s="74"/>
      <c r="E684" s="74"/>
      <c r="F684" s="74"/>
      <c r="G684" s="74"/>
      <c r="H684" s="75"/>
      <c r="I684" s="76"/>
      <c r="J684" s="70"/>
      <c r="K684" s="71"/>
    </row>
    <row r="685" spans="2:11" ht="37.5" customHeight="1" x14ac:dyDescent="0.15">
      <c r="B685" s="64" t="e">
        <f t="shared" si="7"/>
        <v>#VALUE!</v>
      </c>
      <c r="C685" s="65" t="s">
        <v>772</v>
      </c>
      <c r="D685" s="67"/>
      <c r="E685" s="67"/>
      <c r="F685" s="67"/>
      <c r="G685" s="67"/>
      <c r="H685" s="68"/>
      <c r="I685" s="69"/>
      <c r="J685" s="70"/>
      <c r="K685" s="71"/>
    </row>
    <row r="686" spans="2:11" ht="37.5" customHeight="1" x14ac:dyDescent="0.15">
      <c r="B686" s="64" t="e">
        <f t="shared" si="7"/>
        <v>#VALUE!</v>
      </c>
      <c r="C686" s="72" t="s">
        <v>773</v>
      </c>
      <c r="D686" s="74"/>
      <c r="E686" s="74"/>
      <c r="F686" s="74"/>
      <c r="G686" s="74"/>
      <c r="H686" s="75"/>
      <c r="I686" s="76"/>
      <c r="J686" s="70"/>
      <c r="K686" s="71"/>
    </row>
    <row r="687" spans="2:11" ht="37.5" customHeight="1" x14ac:dyDescent="0.15">
      <c r="B687" s="64" t="e">
        <f t="shared" si="7"/>
        <v>#VALUE!</v>
      </c>
      <c r="C687" s="65" t="s">
        <v>774</v>
      </c>
      <c r="D687" s="67"/>
      <c r="E687" s="67"/>
      <c r="F687" s="67"/>
      <c r="G687" s="67"/>
      <c r="H687" s="68"/>
      <c r="I687" s="69"/>
      <c r="J687" s="70"/>
      <c r="K687" s="71"/>
    </row>
    <row r="688" spans="2:11" ht="37.5" customHeight="1" x14ac:dyDescent="0.15">
      <c r="B688" s="64" t="e">
        <f t="shared" si="7"/>
        <v>#VALUE!</v>
      </c>
      <c r="C688" s="72" t="s">
        <v>775</v>
      </c>
      <c r="D688" s="74"/>
      <c r="E688" s="74"/>
      <c r="F688" s="74"/>
      <c r="G688" s="74"/>
      <c r="H688" s="75"/>
      <c r="I688" s="76"/>
      <c r="J688" s="70"/>
      <c r="K688" s="71"/>
    </row>
    <row r="689" spans="2:11" ht="37.5" customHeight="1" x14ac:dyDescent="0.15">
      <c r="B689" s="64" t="e">
        <f t="shared" si="7"/>
        <v>#VALUE!</v>
      </c>
      <c r="C689" s="65" t="s">
        <v>776</v>
      </c>
      <c r="D689" s="67"/>
      <c r="E689" s="67"/>
      <c r="F689" s="67"/>
      <c r="G689" s="67"/>
      <c r="H689" s="68"/>
      <c r="I689" s="69"/>
      <c r="J689" s="70"/>
      <c r="K689" s="71"/>
    </row>
    <row r="690" spans="2:11" ht="37.5" customHeight="1" x14ac:dyDescent="0.15">
      <c r="B690" s="64" t="e">
        <f t="shared" si="7"/>
        <v>#VALUE!</v>
      </c>
      <c r="C690" s="72" t="s">
        <v>777</v>
      </c>
      <c r="D690" s="74"/>
      <c r="E690" s="74"/>
      <c r="F690" s="74"/>
      <c r="G690" s="74"/>
      <c r="H690" s="75"/>
      <c r="I690" s="76"/>
      <c r="J690" s="70"/>
      <c r="K690" s="71"/>
    </row>
    <row r="691" spans="2:11" ht="37.5" customHeight="1" x14ac:dyDescent="0.15">
      <c r="B691" s="64" t="e">
        <f t="shared" si="7"/>
        <v>#VALUE!</v>
      </c>
      <c r="C691" s="65" t="s">
        <v>778</v>
      </c>
      <c r="D691" s="67"/>
      <c r="E691" s="67"/>
      <c r="F691" s="67"/>
      <c r="G691" s="67"/>
      <c r="H691" s="68"/>
      <c r="I691" s="69"/>
      <c r="J691" s="70"/>
      <c r="K691" s="71"/>
    </row>
    <row r="692" spans="2:11" ht="37.5" customHeight="1" x14ac:dyDescent="0.15">
      <c r="B692" s="64" t="e">
        <f t="shared" si="7"/>
        <v>#VALUE!</v>
      </c>
      <c r="C692" s="72" t="s">
        <v>779</v>
      </c>
      <c r="D692" s="74"/>
      <c r="E692" s="74"/>
      <c r="F692" s="74"/>
      <c r="G692" s="74"/>
      <c r="H692" s="75"/>
      <c r="I692" s="76"/>
      <c r="J692" s="70"/>
      <c r="K692" s="71"/>
    </row>
    <row r="693" spans="2:11" ht="37.5" customHeight="1" x14ac:dyDescent="0.15">
      <c r="B693" s="64" t="e">
        <f t="shared" si="7"/>
        <v>#VALUE!</v>
      </c>
      <c r="C693" s="65" t="s">
        <v>780</v>
      </c>
      <c r="D693" s="67"/>
      <c r="E693" s="67"/>
      <c r="F693" s="67"/>
      <c r="G693" s="67"/>
      <c r="H693" s="68"/>
      <c r="I693" s="69"/>
      <c r="J693" s="70"/>
      <c r="K693" s="71"/>
    </row>
    <row r="694" spans="2:11" ht="37.5" customHeight="1" x14ac:dyDescent="0.15">
      <c r="B694" s="64" t="e">
        <f t="shared" si="7"/>
        <v>#VALUE!</v>
      </c>
      <c r="C694" s="72" t="s">
        <v>781</v>
      </c>
      <c r="D694" s="74"/>
      <c r="E694" s="74"/>
      <c r="F694" s="74"/>
      <c r="G694" s="74"/>
      <c r="H694" s="75"/>
      <c r="I694" s="76"/>
      <c r="J694" s="70"/>
      <c r="K694" s="71"/>
    </row>
    <row r="695" spans="2:11" ht="37.5" customHeight="1" x14ac:dyDescent="0.15">
      <c r="B695" s="64" t="e">
        <f t="shared" si="7"/>
        <v>#VALUE!</v>
      </c>
      <c r="C695" s="65" t="s">
        <v>782</v>
      </c>
      <c r="D695" s="67"/>
      <c r="E695" s="67"/>
      <c r="F695" s="67"/>
      <c r="G695" s="67"/>
      <c r="H695" s="68"/>
      <c r="I695" s="69"/>
      <c r="J695" s="70"/>
      <c r="K695" s="71"/>
    </row>
    <row r="696" spans="2:11" ht="37.5" customHeight="1" x14ac:dyDescent="0.15">
      <c r="B696" s="64" t="e">
        <f t="shared" si="7"/>
        <v>#VALUE!</v>
      </c>
      <c r="C696" s="72" t="s">
        <v>783</v>
      </c>
      <c r="D696" s="74"/>
      <c r="E696" s="74"/>
      <c r="F696" s="74"/>
      <c r="G696" s="74"/>
      <c r="H696" s="75"/>
      <c r="I696" s="76"/>
      <c r="J696" s="70"/>
      <c r="K696" s="71"/>
    </row>
    <row r="697" spans="2:11" ht="37.5" customHeight="1" x14ac:dyDescent="0.15">
      <c r="B697" s="64" t="e">
        <f t="shared" si="7"/>
        <v>#VALUE!</v>
      </c>
      <c r="C697" s="65" t="s">
        <v>784</v>
      </c>
      <c r="D697" s="67"/>
      <c r="E697" s="67"/>
      <c r="F697" s="67"/>
      <c r="G697" s="67"/>
      <c r="H697" s="68"/>
      <c r="I697" s="69"/>
      <c r="J697" s="70"/>
      <c r="K697" s="71"/>
    </row>
    <row r="698" spans="2:11" ht="37.5" customHeight="1" x14ac:dyDescent="0.15">
      <c r="B698" s="64" t="e">
        <f t="shared" si="7"/>
        <v>#VALUE!</v>
      </c>
      <c r="C698" s="72" t="s">
        <v>785</v>
      </c>
      <c r="D698" s="74"/>
      <c r="E698" s="74"/>
      <c r="F698" s="74"/>
      <c r="G698" s="74"/>
      <c r="H698" s="75"/>
      <c r="I698" s="76"/>
      <c r="J698" s="70"/>
      <c r="K698" s="71"/>
    </row>
    <row r="699" spans="2:11" ht="37.5" customHeight="1" x14ac:dyDescent="0.15">
      <c r="B699" s="64" t="e">
        <f t="shared" si="7"/>
        <v>#VALUE!</v>
      </c>
      <c r="C699" s="65" t="s">
        <v>786</v>
      </c>
      <c r="D699" s="67"/>
      <c r="E699" s="67"/>
      <c r="F699" s="67"/>
      <c r="G699" s="67"/>
      <c r="H699" s="68"/>
      <c r="I699" s="69"/>
      <c r="J699" s="70"/>
      <c r="K699" s="71"/>
    </row>
    <row r="700" spans="2:11" ht="37.5" customHeight="1" x14ac:dyDescent="0.15">
      <c r="B700" s="64" t="e">
        <f t="shared" si="7"/>
        <v>#VALUE!</v>
      </c>
      <c r="C700" s="72" t="s">
        <v>787</v>
      </c>
      <c r="D700" s="74"/>
      <c r="E700" s="74"/>
      <c r="F700" s="74"/>
      <c r="G700" s="74"/>
      <c r="H700" s="75"/>
      <c r="I700" s="76"/>
      <c r="J700" s="70"/>
      <c r="K700" s="71"/>
    </row>
    <row r="701" spans="2:11" ht="37.5" customHeight="1" x14ac:dyDescent="0.15">
      <c r="B701" s="64" t="e">
        <f t="shared" si="7"/>
        <v>#VALUE!</v>
      </c>
      <c r="C701" s="65" t="s">
        <v>788</v>
      </c>
      <c r="D701" s="67"/>
      <c r="E701" s="67"/>
      <c r="F701" s="67"/>
      <c r="G701" s="67"/>
      <c r="H701" s="68"/>
      <c r="I701" s="69"/>
      <c r="J701" s="70"/>
      <c r="K701" s="71"/>
    </row>
    <row r="702" spans="2:11" ht="37.5" customHeight="1" x14ac:dyDescent="0.15">
      <c r="B702" s="64" t="e">
        <f t="shared" si="7"/>
        <v>#VALUE!</v>
      </c>
      <c r="C702" s="72" t="s">
        <v>789</v>
      </c>
      <c r="D702" s="74"/>
      <c r="E702" s="74"/>
      <c r="F702" s="74"/>
      <c r="G702" s="74"/>
      <c r="H702" s="75"/>
      <c r="I702" s="76"/>
      <c r="J702" s="70"/>
      <c r="K702" s="71"/>
    </row>
    <row r="703" spans="2:11" ht="37.5" customHeight="1" x14ac:dyDescent="0.15">
      <c r="B703" s="64" t="e">
        <f t="shared" si="7"/>
        <v>#VALUE!</v>
      </c>
      <c r="C703" s="65" t="s">
        <v>790</v>
      </c>
      <c r="D703" s="67"/>
      <c r="E703" s="67"/>
      <c r="F703" s="67"/>
      <c r="G703" s="67"/>
      <c r="H703" s="68"/>
      <c r="I703" s="69"/>
      <c r="J703" s="70"/>
      <c r="K703" s="71"/>
    </row>
    <row r="704" spans="2:11" ht="37.5" customHeight="1" x14ac:dyDescent="0.15">
      <c r="B704" s="64" t="e">
        <f t="shared" si="7"/>
        <v>#VALUE!</v>
      </c>
      <c r="C704" s="72" t="s">
        <v>791</v>
      </c>
      <c r="D704" s="74"/>
      <c r="E704" s="74"/>
      <c r="F704" s="74"/>
      <c r="G704" s="74"/>
      <c r="H704" s="75"/>
      <c r="I704" s="76"/>
      <c r="J704" s="70"/>
      <c r="K704" s="71"/>
    </row>
    <row r="705" spans="2:11" ht="37.5" customHeight="1" x14ac:dyDescent="0.15">
      <c r="B705" s="64" t="e">
        <f t="shared" si="7"/>
        <v>#VALUE!</v>
      </c>
      <c r="C705" s="65" t="s">
        <v>792</v>
      </c>
      <c r="D705" s="67"/>
      <c r="E705" s="67"/>
      <c r="F705" s="67"/>
      <c r="G705" s="67"/>
      <c r="H705" s="68"/>
      <c r="I705" s="69"/>
      <c r="J705" s="70"/>
      <c r="K705" s="71"/>
    </row>
    <row r="706" spans="2:11" ht="37.5" customHeight="1" x14ac:dyDescent="0.15">
      <c r="B706" s="64" t="e">
        <f t="shared" si="7"/>
        <v>#VALUE!</v>
      </c>
      <c r="C706" s="72" t="s">
        <v>793</v>
      </c>
      <c r="D706" s="74"/>
      <c r="E706" s="74"/>
      <c r="F706" s="74"/>
      <c r="G706" s="74"/>
      <c r="H706" s="75"/>
      <c r="I706" s="76"/>
      <c r="J706" s="70"/>
      <c r="K706" s="71"/>
    </row>
    <row r="707" spans="2:11" ht="37.5" customHeight="1" x14ac:dyDescent="0.15">
      <c r="B707" s="64" t="e">
        <f t="shared" si="7"/>
        <v>#VALUE!</v>
      </c>
      <c r="C707" s="65" t="s">
        <v>794</v>
      </c>
      <c r="D707" s="67"/>
      <c r="E707" s="67"/>
      <c r="F707" s="67"/>
      <c r="G707" s="67"/>
      <c r="H707" s="68"/>
      <c r="I707" s="69"/>
      <c r="J707" s="70"/>
      <c r="K707" s="71"/>
    </row>
    <row r="708" spans="2:11" ht="37.5" customHeight="1" x14ac:dyDescent="0.15">
      <c r="B708" s="64" t="e">
        <f t="shared" si="7"/>
        <v>#VALUE!</v>
      </c>
      <c r="C708" s="72" t="s">
        <v>795</v>
      </c>
      <c r="D708" s="74"/>
      <c r="E708" s="74"/>
      <c r="F708" s="74"/>
      <c r="G708" s="74"/>
      <c r="H708" s="75"/>
      <c r="I708" s="76"/>
      <c r="J708" s="70"/>
      <c r="K708" s="71"/>
    </row>
    <row r="709" spans="2:11" ht="37.5" customHeight="1" x14ac:dyDescent="0.15">
      <c r="B709" s="64" t="e">
        <f t="shared" si="7"/>
        <v>#VALUE!</v>
      </c>
      <c r="C709" s="65" t="s">
        <v>796</v>
      </c>
      <c r="D709" s="67"/>
      <c r="E709" s="67"/>
      <c r="F709" s="67"/>
      <c r="G709" s="67"/>
      <c r="H709" s="68"/>
      <c r="I709" s="69"/>
      <c r="J709" s="70"/>
      <c r="K709" s="71"/>
    </row>
    <row r="710" spans="2:11" ht="37.5" customHeight="1" x14ac:dyDescent="0.15">
      <c r="B710" s="64" t="e">
        <f t="shared" si="7"/>
        <v>#VALUE!</v>
      </c>
      <c r="C710" s="72" t="s">
        <v>797</v>
      </c>
      <c r="D710" s="74"/>
      <c r="E710" s="74"/>
      <c r="F710" s="74"/>
      <c r="G710" s="74"/>
      <c r="H710" s="75"/>
      <c r="I710" s="76"/>
      <c r="J710" s="70"/>
      <c r="K710" s="71"/>
    </row>
    <row r="711" spans="2:11" ht="37.5" customHeight="1" x14ac:dyDescent="0.15">
      <c r="B711" s="64" t="e">
        <f t="shared" si="7"/>
        <v>#VALUE!</v>
      </c>
      <c r="C711" s="65" t="s">
        <v>798</v>
      </c>
      <c r="D711" s="67"/>
      <c r="E711" s="67"/>
      <c r="F711" s="67"/>
      <c r="G711" s="67"/>
      <c r="H711" s="68"/>
      <c r="I711" s="69"/>
      <c r="J711" s="70"/>
      <c r="K711" s="71"/>
    </row>
    <row r="712" spans="2:11" ht="37.5" customHeight="1" x14ac:dyDescent="0.15">
      <c r="B712" s="64" t="e">
        <f t="shared" si="7"/>
        <v>#VALUE!</v>
      </c>
      <c r="C712" s="72" t="s">
        <v>799</v>
      </c>
      <c r="D712" s="74"/>
      <c r="E712" s="74"/>
      <c r="F712" s="74"/>
      <c r="G712" s="74"/>
      <c r="H712" s="75"/>
      <c r="I712" s="76"/>
      <c r="J712" s="70"/>
      <c r="K712" s="71"/>
    </row>
    <row r="713" spans="2:11" ht="37.5" customHeight="1" x14ac:dyDescent="0.15">
      <c r="B713" s="64" t="e">
        <f t="shared" si="7"/>
        <v>#VALUE!</v>
      </c>
      <c r="C713" s="65" t="s">
        <v>800</v>
      </c>
      <c r="D713" s="67"/>
      <c r="E713" s="67"/>
      <c r="F713" s="67"/>
      <c r="G713" s="67"/>
      <c r="H713" s="68"/>
      <c r="I713" s="69"/>
      <c r="J713" s="70"/>
      <c r="K713" s="71"/>
    </row>
    <row r="714" spans="2:11" ht="37.5" customHeight="1" x14ac:dyDescent="0.15">
      <c r="B714" s="64" t="e">
        <f t="shared" si="7"/>
        <v>#VALUE!</v>
      </c>
      <c r="C714" s="72" t="s">
        <v>801</v>
      </c>
      <c r="D714" s="74"/>
      <c r="E714" s="74"/>
      <c r="F714" s="74"/>
      <c r="G714" s="74"/>
      <c r="H714" s="75"/>
      <c r="I714" s="76"/>
      <c r="J714" s="70"/>
      <c r="K714" s="71"/>
    </row>
    <row r="715" spans="2:11" ht="37.5" customHeight="1" x14ac:dyDescent="0.15">
      <c r="B715" s="64" t="e">
        <f t="shared" si="7"/>
        <v>#VALUE!</v>
      </c>
      <c r="C715" s="65" t="s">
        <v>802</v>
      </c>
      <c r="D715" s="67"/>
      <c r="E715" s="67"/>
      <c r="F715" s="67"/>
      <c r="G715" s="67"/>
      <c r="H715" s="68"/>
      <c r="I715" s="69"/>
      <c r="J715" s="70"/>
      <c r="K715" s="71"/>
    </row>
    <row r="716" spans="2:11" ht="37.5" customHeight="1" x14ac:dyDescent="0.15">
      <c r="B716" s="64" t="e">
        <f t="shared" si="7"/>
        <v>#VALUE!</v>
      </c>
      <c r="C716" s="72" t="s">
        <v>803</v>
      </c>
      <c r="D716" s="74"/>
      <c r="E716" s="74"/>
      <c r="F716" s="74"/>
      <c r="G716" s="74"/>
      <c r="H716" s="75"/>
      <c r="I716" s="76"/>
      <c r="J716" s="70"/>
      <c r="K716" s="71"/>
    </row>
    <row r="717" spans="2:11" ht="37.5" customHeight="1" x14ac:dyDescent="0.15">
      <c r="B717" s="64" t="e">
        <f t="shared" si="7"/>
        <v>#VALUE!</v>
      </c>
      <c r="C717" s="65" t="s">
        <v>804</v>
      </c>
      <c r="D717" s="67"/>
      <c r="E717" s="67"/>
      <c r="F717" s="67"/>
      <c r="G717" s="67"/>
      <c r="H717" s="68"/>
      <c r="I717" s="69"/>
      <c r="J717" s="70"/>
      <c r="K717" s="71"/>
    </row>
    <row r="718" spans="2:11" ht="37.5" customHeight="1" x14ac:dyDescent="0.15">
      <c r="B718" s="64" t="e">
        <f t="shared" si="7"/>
        <v>#VALUE!</v>
      </c>
      <c r="C718" s="72" t="s">
        <v>805</v>
      </c>
      <c r="D718" s="74"/>
      <c r="E718" s="74"/>
      <c r="F718" s="74"/>
      <c r="G718" s="74"/>
      <c r="H718" s="75"/>
      <c r="I718" s="76"/>
      <c r="J718" s="70"/>
      <c r="K718" s="71"/>
    </row>
    <row r="719" spans="2:11" ht="37.5" customHeight="1" x14ac:dyDescent="0.15">
      <c r="B719" s="64" t="e">
        <f t="shared" si="7"/>
        <v>#VALUE!</v>
      </c>
      <c r="C719" s="65" t="s">
        <v>806</v>
      </c>
      <c r="D719" s="67"/>
      <c r="E719" s="67"/>
      <c r="F719" s="67"/>
      <c r="G719" s="67"/>
      <c r="H719" s="68"/>
      <c r="I719" s="69"/>
      <c r="J719" s="70"/>
      <c r="K719" s="71"/>
    </row>
    <row r="720" spans="2:11" ht="37.5" customHeight="1" x14ac:dyDescent="0.15">
      <c r="B720" s="64" t="e">
        <f t="shared" si="7"/>
        <v>#VALUE!</v>
      </c>
      <c r="C720" s="72" t="s">
        <v>807</v>
      </c>
      <c r="D720" s="74"/>
      <c r="E720" s="74"/>
      <c r="F720" s="74"/>
      <c r="G720" s="74"/>
      <c r="H720" s="75"/>
      <c r="I720" s="76"/>
      <c r="J720" s="70"/>
      <c r="K720" s="71"/>
    </row>
    <row r="721" spans="2:11" ht="37.5" customHeight="1" x14ac:dyDescent="0.15">
      <c r="B721" s="64" t="e">
        <f t="shared" si="7"/>
        <v>#VALUE!</v>
      </c>
      <c r="C721" s="65" t="s">
        <v>808</v>
      </c>
      <c r="D721" s="67"/>
      <c r="E721" s="67"/>
      <c r="F721" s="67"/>
      <c r="G721" s="67"/>
      <c r="H721" s="68"/>
      <c r="I721" s="69"/>
      <c r="J721" s="70"/>
      <c r="K721" s="71"/>
    </row>
    <row r="722" spans="2:11" ht="37.5" customHeight="1" x14ac:dyDescent="0.15">
      <c r="B722" s="64" t="e">
        <f t="shared" si="7"/>
        <v>#VALUE!</v>
      </c>
      <c r="C722" s="72" t="s">
        <v>809</v>
      </c>
      <c r="D722" s="74"/>
      <c r="E722" s="74"/>
      <c r="F722" s="74"/>
      <c r="G722" s="74"/>
      <c r="H722" s="75"/>
      <c r="I722" s="76"/>
      <c r="J722" s="70"/>
      <c r="K722" s="71"/>
    </row>
    <row r="723" spans="2:11" ht="37.5" customHeight="1" x14ac:dyDescent="0.15">
      <c r="B723" s="64" t="e">
        <f t="shared" si="7"/>
        <v>#VALUE!</v>
      </c>
      <c r="C723" s="65" t="s">
        <v>810</v>
      </c>
      <c r="D723" s="67"/>
      <c r="E723" s="67"/>
      <c r="F723" s="67"/>
      <c r="G723" s="67"/>
      <c r="H723" s="68"/>
      <c r="I723" s="69"/>
      <c r="J723" s="70"/>
      <c r="K723" s="71"/>
    </row>
    <row r="724" spans="2:11" ht="37.5" customHeight="1" x14ac:dyDescent="0.15">
      <c r="B724" s="64" t="e">
        <f t="shared" si="7"/>
        <v>#VALUE!</v>
      </c>
      <c r="C724" s="72" t="s">
        <v>811</v>
      </c>
      <c r="D724" s="74"/>
      <c r="E724" s="74"/>
      <c r="F724" s="74"/>
      <c r="G724" s="74"/>
      <c r="H724" s="75"/>
      <c r="I724" s="76"/>
      <c r="J724" s="70"/>
      <c r="K724" s="71"/>
    </row>
    <row r="725" spans="2:11" ht="37.5" customHeight="1" x14ac:dyDescent="0.15">
      <c r="B725" s="64" t="e">
        <f t="shared" si="7"/>
        <v>#VALUE!</v>
      </c>
      <c r="C725" s="65" t="s">
        <v>812</v>
      </c>
      <c r="D725" s="67"/>
      <c r="E725" s="67"/>
      <c r="F725" s="67"/>
      <c r="G725" s="67"/>
      <c r="H725" s="68"/>
      <c r="I725" s="69"/>
      <c r="J725" s="70"/>
      <c r="K725" s="71"/>
    </row>
    <row r="726" spans="2:11" ht="37.5" customHeight="1" x14ac:dyDescent="0.15">
      <c r="B726" s="64" t="e">
        <f t="shared" si="7"/>
        <v>#VALUE!</v>
      </c>
      <c r="C726" s="72" t="s">
        <v>813</v>
      </c>
      <c r="D726" s="74"/>
      <c r="E726" s="74"/>
      <c r="F726" s="74"/>
      <c r="G726" s="74"/>
      <c r="H726" s="75"/>
      <c r="I726" s="76"/>
      <c r="J726" s="70"/>
      <c r="K726" s="71"/>
    </row>
    <row r="727" spans="2:11" ht="37.5" customHeight="1" x14ac:dyDescent="0.15">
      <c r="B727" s="64" t="e">
        <f t="shared" si="7"/>
        <v>#VALUE!</v>
      </c>
      <c r="C727" s="65" t="s">
        <v>814</v>
      </c>
      <c r="D727" s="67"/>
      <c r="E727" s="67"/>
      <c r="F727" s="67"/>
      <c r="G727" s="67"/>
      <c r="H727" s="68"/>
      <c r="I727" s="69"/>
      <c r="J727" s="70"/>
      <c r="K727" s="71"/>
    </row>
    <row r="728" spans="2:11" ht="37.5" customHeight="1" x14ac:dyDescent="0.15">
      <c r="B728" s="64" t="e">
        <f t="shared" si="7"/>
        <v>#VALUE!</v>
      </c>
      <c r="C728" s="72" t="s">
        <v>815</v>
      </c>
      <c r="D728" s="74"/>
      <c r="E728" s="74"/>
      <c r="F728" s="74"/>
      <c r="G728" s="74"/>
      <c r="H728" s="75"/>
      <c r="I728" s="76"/>
      <c r="J728" s="70"/>
      <c r="K728" s="71"/>
    </row>
    <row r="729" spans="2:11" ht="37.5" customHeight="1" x14ac:dyDescent="0.15">
      <c r="B729" s="64" t="e">
        <f t="shared" si="7"/>
        <v>#VALUE!</v>
      </c>
      <c r="C729" s="65" t="s">
        <v>816</v>
      </c>
      <c r="D729" s="67"/>
      <c r="E729" s="67"/>
      <c r="F729" s="67"/>
      <c r="G729" s="67"/>
      <c r="H729" s="68"/>
      <c r="I729" s="69"/>
      <c r="J729" s="70"/>
      <c r="K729" s="71"/>
    </row>
    <row r="730" spans="2:11" ht="37.5" customHeight="1" x14ac:dyDescent="0.15">
      <c r="B730" s="64" t="e">
        <f t="shared" si="7"/>
        <v>#VALUE!</v>
      </c>
      <c r="C730" s="72" t="s">
        <v>817</v>
      </c>
      <c r="D730" s="74"/>
      <c r="E730" s="74"/>
      <c r="F730" s="74"/>
      <c r="G730" s="74"/>
      <c r="H730" s="75"/>
      <c r="I730" s="76"/>
      <c r="J730" s="70"/>
      <c r="K730" s="71"/>
    </row>
    <row r="731" spans="2:11" ht="37.5" customHeight="1" x14ac:dyDescent="0.15">
      <c r="B731" s="64" t="e">
        <f t="shared" si="7"/>
        <v>#VALUE!</v>
      </c>
      <c r="C731" s="65" t="s">
        <v>818</v>
      </c>
      <c r="D731" s="67"/>
      <c r="E731" s="67"/>
      <c r="F731" s="67"/>
      <c r="G731" s="67"/>
      <c r="H731" s="68"/>
      <c r="I731" s="69"/>
      <c r="J731" s="70"/>
      <c r="K731" s="71"/>
    </row>
    <row r="732" spans="2:11" ht="37.5" customHeight="1" x14ac:dyDescent="0.15">
      <c r="B732" s="64" t="e">
        <f t="shared" si="7"/>
        <v>#VALUE!</v>
      </c>
      <c r="C732" s="72" t="s">
        <v>819</v>
      </c>
      <c r="D732" s="74"/>
      <c r="E732" s="74"/>
      <c r="F732" s="74"/>
      <c r="G732" s="74"/>
      <c r="H732" s="75"/>
      <c r="I732" s="76"/>
      <c r="J732" s="70"/>
      <c r="K732" s="71"/>
    </row>
    <row r="733" spans="2:11" ht="37.5" customHeight="1" x14ac:dyDescent="0.15">
      <c r="B733" s="64" t="e">
        <f t="shared" si="7"/>
        <v>#VALUE!</v>
      </c>
      <c r="C733" s="65" t="s">
        <v>820</v>
      </c>
      <c r="D733" s="67"/>
      <c r="E733" s="67"/>
      <c r="F733" s="67"/>
      <c r="G733" s="67"/>
      <c r="H733" s="68"/>
      <c r="I733" s="69"/>
      <c r="J733" s="70"/>
      <c r="K733" s="71"/>
    </row>
    <row r="734" spans="2:11" ht="37.5" customHeight="1" x14ac:dyDescent="0.15">
      <c r="B734" s="64" t="e">
        <f t="shared" si="7"/>
        <v>#VALUE!</v>
      </c>
      <c r="C734" s="72" t="s">
        <v>821</v>
      </c>
      <c r="D734" s="74"/>
      <c r="E734" s="74"/>
      <c r="F734" s="74"/>
      <c r="G734" s="74"/>
      <c r="H734" s="75"/>
      <c r="I734" s="76"/>
      <c r="J734" s="70"/>
      <c r="K734" s="71"/>
    </row>
    <row r="735" spans="2:11" ht="37.5" customHeight="1" x14ac:dyDescent="0.15">
      <c r="B735" s="64" t="e">
        <f t="shared" si="7"/>
        <v>#VALUE!</v>
      </c>
      <c r="C735" s="65" t="s">
        <v>822</v>
      </c>
      <c r="D735" s="67"/>
      <c r="E735" s="67"/>
      <c r="F735" s="67"/>
      <c r="G735" s="67"/>
      <c r="H735" s="68"/>
      <c r="I735" s="69"/>
      <c r="J735" s="70"/>
      <c r="K735" s="71"/>
    </row>
    <row r="736" spans="2:11" ht="37.5" customHeight="1" x14ac:dyDescent="0.15">
      <c r="B736" s="64" t="e">
        <f t="shared" si="7"/>
        <v>#VALUE!</v>
      </c>
      <c r="C736" s="72" t="s">
        <v>823</v>
      </c>
      <c r="D736" s="74"/>
      <c r="E736" s="74"/>
      <c r="F736" s="74"/>
      <c r="G736" s="74"/>
      <c r="H736" s="75"/>
      <c r="I736" s="76"/>
      <c r="J736" s="70"/>
      <c r="K736" s="71"/>
    </row>
    <row r="737" spans="2:11" ht="37.5" customHeight="1" x14ac:dyDescent="0.15">
      <c r="B737" s="64" t="e">
        <f t="shared" si="7"/>
        <v>#VALUE!</v>
      </c>
      <c r="C737" s="65" t="s">
        <v>824</v>
      </c>
      <c r="D737" s="67"/>
      <c r="E737" s="67"/>
      <c r="F737" s="67"/>
      <c r="G737" s="67"/>
      <c r="H737" s="68"/>
      <c r="I737" s="69"/>
      <c r="J737" s="70"/>
      <c r="K737" s="71"/>
    </row>
    <row r="738" spans="2:11" ht="37.5" customHeight="1" x14ac:dyDescent="0.15">
      <c r="B738" s="64" t="e">
        <f t="shared" si="7"/>
        <v>#VALUE!</v>
      </c>
      <c r="C738" s="72" t="s">
        <v>825</v>
      </c>
      <c r="D738" s="74"/>
      <c r="E738" s="74"/>
      <c r="F738" s="74"/>
      <c r="G738" s="74"/>
      <c r="H738" s="75"/>
      <c r="I738" s="76"/>
      <c r="J738" s="70"/>
      <c r="K738" s="71"/>
    </row>
    <row r="739" spans="2:11" ht="37.5" customHeight="1" x14ac:dyDescent="0.15">
      <c r="B739" s="64" t="e">
        <f t="shared" si="7"/>
        <v>#VALUE!</v>
      </c>
      <c r="C739" s="65" t="s">
        <v>826</v>
      </c>
      <c r="D739" s="67"/>
      <c r="E739" s="67"/>
      <c r="F739" s="67"/>
      <c r="G739" s="67"/>
      <c r="H739" s="68"/>
      <c r="I739" s="69"/>
      <c r="J739" s="70"/>
      <c r="K739" s="71"/>
    </row>
    <row r="740" spans="2:11" ht="37.5" customHeight="1" x14ac:dyDescent="0.15">
      <c r="B740" s="64" t="e">
        <f t="shared" si="7"/>
        <v>#VALUE!</v>
      </c>
      <c r="C740" s="72" t="s">
        <v>827</v>
      </c>
      <c r="D740" s="74"/>
      <c r="E740" s="74"/>
      <c r="F740" s="74"/>
      <c r="G740" s="74"/>
      <c r="H740" s="75"/>
      <c r="I740" s="76"/>
      <c r="J740" s="70"/>
      <c r="K740" s="71"/>
    </row>
    <row r="741" spans="2:11" ht="37.5" customHeight="1" x14ac:dyDescent="0.15">
      <c r="B741" s="64" t="e">
        <f t="shared" si="7"/>
        <v>#VALUE!</v>
      </c>
      <c r="C741" s="65" t="s">
        <v>828</v>
      </c>
      <c r="D741" s="67"/>
      <c r="E741" s="67"/>
      <c r="F741" s="67"/>
      <c r="G741" s="67"/>
      <c r="H741" s="68"/>
      <c r="I741" s="69"/>
      <c r="J741" s="70"/>
      <c r="K741" s="71"/>
    </row>
    <row r="742" spans="2:11" ht="37.5" customHeight="1" x14ac:dyDescent="0.15">
      <c r="B742" s="64" t="e">
        <f t="shared" si="7"/>
        <v>#VALUE!</v>
      </c>
      <c r="C742" s="72" t="s">
        <v>829</v>
      </c>
      <c r="D742" s="74"/>
      <c r="E742" s="74"/>
      <c r="F742" s="74"/>
      <c r="G742" s="74"/>
      <c r="H742" s="75"/>
      <c r="I742" s="76"/>
      <c r="J742" s="70"/>
      <c r="K742" s="71"/>
    </row>
    <row r="743" spans="2:11" ht="37.5" customHeight="1" x14ac:dyDescent="0.15">
      <c r="B743" s="64" t="e">
        <f t="shared" si="7"/>
        <v>#VALUE!</v>
      </c>
      <c r="C743" s="65" t="s">
        <v>830</v>
      </c>
      <c r="D743" s="67"/>
      <c r="E743" s="67"/>
      <c r="F743" s="67"/>
      <c r="G743" s="67"/>
      <c r="H743" s="68"/>
      <c r="I743" s="69"/>
      <c r="J743" s="70"/>
      <c r="K743" s="71"/>
    </row>
    <row r="744" spans="2:11" ht="37.5" customHeight="1" x14ac:dyDescent="0.15">
      <c r="B744" s="64" t="e">
        <f t="shared" si="7"/>
        <v>#VALUE!</v>
      </c>
      <c r="C744" s="72" t="s">
        <v>831</v>
      </c>
      <c r="D744" s="74"/>
      <c r="E744" s="74"/>
      <c r="F744" s="74"/>
      <c r="G744" s="74"/>
      <c r="H744" s="75"/>
      <c r="I744" s="76"/>
      <c r="J744" s="70"/>
      <c r="K744" s="71"/>
    </row>
    <row r="745" spans="2:11" ht="37.5" customHeight="1" x14ac:dyDescent="0.15">
      <c r="B745" s="64" t="e">
        <f t="shared" si="7"/>
        <v>#VALUE!</v>
      </c>
      <c r="C745" s="65" t="s">
        <v>832</v>
      </c>
      <c r="D745" s="67"/>
      <c r="E745" s="67"/>
      <c r="F745" s="67"/>
      <c r="G745" s="67"/>
      <c r="H745" s="68"/>
      <c r="I745" s="69"/>
      <c r="J745" s="70"/>
      <c r="K745" s="71"/>
    </row>
    <row r="746" spans="2:11" ht="37.5" customHeight="1" x14ac:dyDescent="0.15">
      <c r="B746" s="64" t="e">
        <f t="shared" si="7"/>
        <v>#VALUE!</v>
      </c>
      <c r="C746" s="72" t="s">
        <v>833</v>
      </c>
      <c r="D746" s="74"/>
      <c r="E746" s="74"/>
      <c r="F746" s="74"/>
      <c r="G746" s="74"/>
      <c r="H746" s="75"/>
      <c r="I746" s="76"/>
      <c r="J746" s="70"/>
      <c r="K746" s="71"/>
    </row>
    <row r="747" spans="2:11" ht="37.5" customHeight="1" x14ac:dyDescent="0.15">
      <c r="B747" s="64" t="e">
        <f t="shared" si="7"/>
        <v>#VALUE!</v>
      </c>
      <c r="C747" s="65" t="s">
        <v>834</v>
      </c>
      <c r="D747" s="67"/>
      <c r="E747" s="67"/>
      <c r="F747" s="67"/>
      <c r="G747" s="67"/>
      <c r="H747" s="68"/>
      <c r="I747" s="69"/>
      <c r="J747" s="70"/>
      <c r="K747" s="71"/>
    </row>
    <row r="748" spans="2:11" ht="37.5" customHeight="1" x14ac:dyDescent="0.15">
      <c r="B748" s="64" t="e">
        <f t="shared" si="7"/>
        <v>#VALUE!</v>
      </c>
      <c r="C748" s="72" t="s">
        <v>835</v>
      </c>
      <c r="D748" s="74"/>
      <c r="E748" s="74"/>
      <c r="F748" s="74"/>
      <c r="G748" s="74"/>
      <c r="H748" s="75"/>
      <c r="I748" s="76"/>
      <c r="J748" s="70"/>
      <c r="K748" s="71"/>
    </row>
    <row r="749" spans="2:11" ht="37.5" customHeight="1" x14ac:dyDescent="0.15">
      <c r="B749" s="64" t="e">
        <f t="shared" si="7"/>
        <v>#VALUE!</v>
      </c>
      <c r="C749" s="65" t="s">
        <v>836</v>
      </c>
      <c r="D749" s="67"/>
      <c r="E749" s="67"/>
      <c r="F749" s="67"/>
      <c r="G749" s="67"/>
      <c r="H749" s="68"/>
      <c r="I749" s="69"/>
      <c r="J749" s="70"/>
      <c r="K749" s="71"/>
    </row>
    <row r="750" spans="2:11" ht="37.5" customHeight="1" x14ac:dyDescent="0.15">
      <c r="B750" s="64" t="e">
        <f t="shared" si="7"/>
        <v>#VALUE!</v>
      </c>
      <c r="C750" s="72" t="s">
        <v>837</v>
      </c>
      <c r="D750" s="74"/>
      <c r="E750" s="74"/>
      <c r="F750" s="74"/>
      <c r="G750" s="74"/>
      <c r="H750" s="75"/>
      <c r="I750" s="76"/>
      <c r="J750" s="70"/>
      <c r="K750" s="71"/>
    </row>
    <row r="751" spans="2:11" ht="37.5" customHeight="1" x14ac:dyDescent="0.15">
      <c r="B751" s="64" t="e">
        <f t="shared" si="7"/>
        <v>#VALUE!</v>
      </c>
      <c r="C751" s="65" t="s">
        <v>838</v>
      </c>
      <c r="D751" s="67"/>
      <c r="E751" s="67"/>
      <c r="F751" s="67"/>
      <c r="G751" s="67"/>
      <c r="H751" s="68"/>
      <c r="I751" s="69"/>
      <c r="J751" s="70"/>
      <c r="K751" s="71"/>
    </row>
    <row r="752" spans="2:11" ht="37.5" customHeight="1" x14ac:dyDescent="0.15">
      <c r="B752" s="64" t="e">
        <f t="shared" si="7"/>
        <v>#VALUE!</v>
      </c>
      <c r="C752" s="72" t="s">
        <v>839</v>
      </c>
      <c r="D752" s="74"/>
      <c r="E752" s="74"/>
      <c r="F752" s="74"/>
      <c r="G752" s="74"/>
      <c r="H752" s="75"/>
      <c r="I752" s="76"/>
      <c r="J752" s="70"/>
      <c r="K752" s="71"/>
    </row>
    <row r="753" spans="2:11" ht="37.5" customHeight="1" x14ac:dyDescent="0.15">
      <c r="B753" s="64" t="e">
        <f t="shared" si="7"/>
        <v>#VALUE!</v>
      </c>
      <c r="C753" s="65" t="s">
        <v>840</v>
      </c>
      <c r="D753" s="67"/>
      <c r="E753" s="67"/>
      <c r="F753" s="67"/>
      <c r="G753" s="67"/>
      <c r="H753" s="68"/>
      <c r="I753" s="69"/>
      <c r="J753" s="70"/>
      <c r="K753" s="71"/>
    </row>
    <row r="754" spans="2:11" ht="37.5" customHeight="1" x14ac:dyDescent="0.15">
      <c r="B754" s="64" t="e">
        <f t="shared" si="7"/>
        <v>#VALUE!</v>
      </c>
      <c r="C754" s="72" t="s">
        <v>841</v>
      </c>
      <c r="D754" s="74"/>
      <c r="E754" s="74"/>
      <c r="F754" s="74"/>
      <c r="G754" s="74"/>
      <c r="H754" s="75"/>
      <c r="I754" s="76"/>
      <c r="J754" s="70"/>
      <c r="K754" s="71"/>
    </row>
    <row r="755" spans="2:11" ht="37.5" customHeight="1" x14ac:dyDescent="0.15">
      <c r="B755" s="64" t="e">
        <f t="shared" si="7"/>
        <v>#VALUE!</v>
      </c>
      <c r="C755" s="65" t="s">
        <v>842</v>
      </c>
      <c r="D755" s="67"/>
      <c r="E755" s="67"/>
      <c r="F755" s="67"/>
      <c r="G755" s="67"/>
      <c r="H755" s="68"/>
      <c r="I755" s="69"/>
      <c r="J755" s="70"/>
      <c r="K755" s="71"/>
    </row>
    <row r="756" spans="2:11" ht="37.5" customHeight="1" x14ac:dyDescent="0.15">
      <c r="B756" s="64" t="e">
        <f t="shared" si="7"/>
        <v>#VALUE!</v>
      </c>
      <c r="C756" s="72" t="s">
        <v>843</v>
      </c>
      <c r="D756" s="74"/>
      <c r="E756" s="74"/>
      <c r="F756" s="74"/>
      <c r="G756" s="74"/>
      <c r="H756" s="75"/>
      <c r="I756" s="76"/>
      <c r="J756" s="70"/>
      <c r="K756" s="71"/>
    </row>
    <row r="757" spans="2:11" ht="37.5" customHeight="1" x14ac:dyDescent="0.15">
      <c r="B757" s="64" t="e">
        <f t="shared" si="7"/>
        <v>#VALUE!</v>
      </c>
      <c r="C757" s="65" t="s">
        <v>844</v>
      </c>
      <c r="D757" s="67"/>
      <c r="E757" s="67"/>
      <c r="F757" s="67"/>
      <c r="G757" s="67"/>
      <c r="H757" s="68"/>
      <c r="I757" s="69"/>
      <c r="J757" s="70"/>
      <c r="K757" s="71"/>
    </row>
    <row r="758" spans="2:11" ht="37.5" customHeight="1" x14ac:dyDescent="0.15">
      <c r="B758" s="64" t="e">
        <f t="shared" si="7"/>
        <v>#VALUE!</v>
      </c>
      <c r="C758" s="72" t="s">
        <v>845</v>
      </c>
      <c r="D758" s="74"/>
      <c r="E758" s="74"/>
      <c r="F758" s="74"/>
      <c r="G758" s="74"/>
      <c r="H758" s="75"/>
      <c r="I758" s="76"/>
      <c r="J758" s="70"/>
      <c r="K758" s="71"/>
    </row>
    <row r="759" spans="2:11" ht="37.5" customHeight="1" x14ac:dyDescent="0.15">
      <c r="B759" s="64" t="e">
        <f t="shared" si="7"/>
        <v>#VALUE!</v>
      </c>
      <c r="C759" s="65" t="s">
        <v>846</v>
      </c>
      <c r="D759" s="67"/>
      <c r="E759" s="67"/>
      <c r="F759" s="67"/>
      <c r="G759" s="67"/>
      <c r="H759" s="68"/>
      <c r="I759" s="69"/>
      <c r="J759" s="70"/>
      <c r="K759" s="71"/>
    </row>
    <row r="760" spans="2:11" ht="37.5" customHeight="1" x14ac:dyDescent="0.15">
      <c r="B760" s="64" t="e">
        <f t="shared" si="7"/>
        <v>#VALUE!</v>
      </c>
      <c r="C760" s="72" t="s">
        <v>847</v>
      </c>
      <c r="D760" s="74"/>
      <c r="E760" s="74"/>
      <c r="F760" s="74"/>
      <c r="G760" s="74"/>
      <c r="H760" s="75"/>
      <c r="I760" s="76"/>
      <c r="J760" s="70"/>
      <c r="K760" s="71"/>
    </row>
    <row r="761" spans="2:11" ht="37.5" customHeight="1" x14ac:dyDescent="0.15">
      <c r="B761" s="64" t="e">
        <f t="shared" si="7"/>
        <v>#VALUE!</v>
      </c>
      <c r="C761" s="65" t="s">
        <v>848</v>
      </c>
      <c r="D761" s="67"/>
      <c r="E761" s="67"/>
      <c r="F761" s="67"/>
      <c r="G761" s="67"/>
      <c r="H761" s="68"/>
      <c r="I761" s="69"/>
      <c r="J761" s="70"/>
      <c r="K761" s="71"/>
    </row>
    <row r="762" spans="2:11" ht="37.5" customHeight="1" x14ac:dyDescent="0.15">
      <c r="B762" s="64" t="e">
        <f t="shared" si="7"/>
        <v>#VALUE!</v>
      </c>
      <c r="C762" s="72" t="s">
        <v>849</v>
      </c>
      <c r="D762" s="74"/>
      <c r="E762" s="74"/>
      <c r="F762" s="74"/>
      <c r="G762" s="74"/>
      <c r="H762" s="75"/>
      <c r="I762" s="76"/>
      <c r="J762" s="70"/>
      <c r="K762" s="71"/>
    </row>
    <row r="763" spans="2:11" ht="37.5" customHeight="1" x14ac:dyDescent="0.15">
      <c r="B763" s="64" t="e">
        <f t="shared" si="7"/>
        <v>#VALUE!</v>
      </c>
      <c r="C763" s="65" t="s">
        <v>850</v>
      </c>
      <c r="D763" s="67"/>
      <c r="E763" s="67"/>
      <c r="F763" s="67"/>
      <c r="G763" s="67"/>
      <c r="H763" s="68"/>
      <c r="I763" s="69"/>
      <c r="J763" s="70"/>
      <c r="K763" s="71"/>
    </row>
    <row r="764" spans="2:11" ht="37.5" customHeight="1" x14ac:dyDescent="0.15">
      <c r="B764" s="64" t="e">
        <f t="shared" si="7"/>
        <v>#VALUE!</v>
      </c>
      <c r="C764" s="72" t="s">
        <v>851</v>
      </c>
      <c r="D764" s="74"/>
      <c r="E764" s="74"/>
      <c r="F764" s="74"/>
      <c r="G764" s="74"/>
      <c r="H764" s="75"/>
      <c r="I764" s="76"/>
      <c r="J764" s="70"/>
      <c r="K764" s="71"/>
    </row>
    <row r="765" spans="2:11" ht="37.5" customHeight="1" x14ac:dyDescent="0.15">
      <c r="B765" s="64" t="e">
        <f t="shared" si="7"/>
        <v>#VALUE!</v>
      </c>
      <c r="C765" s="65" t="s">
        <v>852</v>
      </c>
      <c r="D765" s="67"/>
      <c r="E765" s="67"/>
      <c r="F765" s="67"/>
      <c r="G765" s="67"/>
      <c r="H765" s="68"/>
      <c r="I765" s="69"/>
      <c r="J765" s="70"/>
      <c r="K765" s="71"/>
    </row>
    <row r="766" spans="2:11" ht="37.5" customHeight="1" x14ac:dyDescent="0.15">
      <c r="B766" s="64" t="e">
        <f t="shared" si="7"/>
        <v>#VALUE!</v>
      </c>
      <c r="C766" s="72" t="s">
        <v>853</v>
      </c>
      <c r="D766" s="74"/>
      <c r="E766" s="74"/>
      <c r="F766" s="74"/>
      <c r="G766" s="74"/>
      <c r="H766" s="75"/>
      <c r="I766" s="76"/>
      <c r="J766" s="70"/>
      <c r="K766" s="71"/>
    </row>
    <row r="767" spans="2:11" ht="37.5" customHeight="1" x14ac:dyDescent="0.15">
      <c r="B767" s="64" t="e">
        <f t="shared" si="7"/>
        <v>#VALUE!</v>
      </c>
      <c r="C767" s="65" t="s">
        <v>854</v>
      </c>
      <c r="D767" s="67"/>
      <c r="E767" s="67"/>
      <c r="F767" s="67"/>
      <c r="G767" s="67"/>
      <c r="H767" s="68"/>
      <c r="I767" s="69"/>
      <c r="J767" s="70"/>
      <c r="K767" s="71"/>
    </row>
    <row r="768" spans="2:11" ht="37.5" customHeight="1" x14ac:dyDescent="0.15">
      <c r="B768" s="64" t="e">
        <f t="shared" si="7"/>
        <v>#VALUE!</v>
      </c>
      <c r="C768" s="72" t="s">
        <v>855</v>
      </c>
      <c r="D768" s="74"/>
      <c r="E768" s="74"/>
      <c r="F768" s="74"/>
      <c r="G768" s="74"/>
      <c r="H768" s="75"/>
      <c r="I768" s="76"/>
      <c r="J768" s="70"/>
      <c r="K768" s="71"/>
    </row>
    <row r="769" spans="2:11" ht="37.5" customHeight="1" x14ac:dyDescent="0.15">
      <c r="B769" s="64" t="e">
        <f t="shared" si="7"/>
        <v>#VALUE!</v>
      </c>
      <c r="C769" s="65" t="s">
        <v>856</v>
      </c>
      <c r="D769" s="67"/>
      <c r="E769" s="67"/>
      <c r="F769" s="67"/>
      <c r="G769" s="67"/>
      <c r="H769" s="68"/>
      <c r="I769" s="69"/>
      <c r="J769" s="70"/>
      <c r="K769" s="71"/>
    </row>
    <row r="770" spans="2:11" ht="37.5" customHeight="1" x14ac:dyDescent="0.15">
      <c r="B770" s="64" t="e">
        <f t="shared" si="7"/>
        <v>#VALUE!</v>
      </c>
      <c r="C770" s="72" t="s">
        <v>857</v>
      </c>
      <c r="D770" s="74"/>
      <c r="E770" s="74"/>
      <c r="F770" s="74"/>
      <c r="G770" s="74"/>
      <c r="H770" s="75"/>
      <c r="I770" s="76"/>
      <c r="J770" s="70"/>
      <c r="K770" s="71"/>
    </row>
    <row r="771" spans="2:11" ht="37.5" customHeight="1" x14ac:dyDescent="0.15">
      <c r="B771" s="64" t="e">
        <f t="shared" si="7"/>
        <v>#VALUE!</v>
      </c>
      <c r="C771" s="65" t="s">
        <v>858</v>
      </c>
      <c r="D771" s="67"/>
      <c r="E771" s="67"/>
      <c r="F771" s="67"/>
      <c r="G771" s="67"/>
      <c r="H771" s="68"/>
      <c r="I771" s="69"/>
      <c r="J771" s="70"/>
      <c r="K771" s="71"/>
    </row>
    <row r="772" spans="2:11" ht="37.5" customHeight="1" x14ac:dyDescent="0.15">
      <c r="B772" s="64" t="e">
        <f t="shared" si="7"/>
        <v>#VALUE!</v>
      </c>
      <c r="C772" s="72" t="s">
        <v>859</v>
      </c>
      <c r="D772" s="74"/>
      <c r="E772" s="74"/>
      <c r="F772" s="74"/>
      <c r="G772" s="74"/>
      <c r="H772" s="75"/>
      <c r="I772" s="76"/>
      <c r="J772" s="70"/>
      <c r="K772" s="71"/>
    </row>
    <row r="773" spans="2:11" ht="37.5" customHeight="1" x14ac:dyDescent="0.15">
      <c r="B773" s="64" t="e">
        <f t="shared" si="7"/>
        <v>#VALUE!</v>
      </c>
      <c r="C773" s="65" t="s">
        <v>860</v>
      </c>
      <c r="D773" s="67"/>
      <c r="E773" s="67"/>
      <c r="F773" s="67"/>
      <c r="G773" s="67"/>
      <c r="H773" s="68"/>
      <c r="I773" s="69"/>
      <c r="J773" s="70"/>
      <c r="K773" s="71"/>
    </row>
    <row r="774" spans="2:11" ht="37.5" customHeight="1" x14ac:dyDescent="0.15">
      <c r="B774" s="64" t="e">
        <f t="shared" si="7"/>
        <v>#VALUE!</v>
      </c>
      <c r="C774" s="72" t="s">
        <v>861</v>
      </c>
      <c r="D774" s="74"/>
      <c r="E774" s="74"/>
      <c r="F774" s="74"/>
      <c r="G774" s="74"/>
      <c r="H774" s="75"/>
      <c r="I774" s="76"/>
      <c r="J774" s="70"/>
      <c r="K774" s="71"/>
    </row>
    <row r="775" spans="2:11" ht="37.5" customHeight="1" x14ac:dyDescent="0.15">
      <c r="B775" s="64" t="e">
        <f t="shared" si="7"/>
        <v>#VALUE!</v>
      </c>
      <c r="C775" s="65" t="s">
        <v>862</v>
      </c>
      <c r="D775" s="67"/>
      <c r="E775" s="67"/>
      <c r="F775" s="67"/>
      <c r="G775" s="67"/>
      <c r="H775" s="68"/>
      <c r="I775" s="69"/>
      <c r="J775" s="70"/>
      <c r="K775" s="71"/>
    </row>
    <row r="776" spans="2:11" ht="37.5" customHeight="1" x14ac:dyDescent="0.15">
      <c r="B776" s="64" t="e">
        <f t="shared" si="7"/>
        <v>#VALUE!</v>
      </c>
      <c r="C776" s="72" t="s">
        <v>863</v>
      </c>
      <c r="D776" s="74"/>
      <c r="E776" s="74"/>
      <c r="F776" s="74"/>
      <c r="G776" s="74"/>
      <c r="H776" s="75"/>
      <c r="I776" s="76"/>
      <c r="J776" s="70"/>
      <c r="K776" s="71"/>
    </row>
    <row r="777" spans="2:11" ht="37.5" customHeight="1" x14ac:dyDescent="0.15">
      <c r="B777" s="64" t="e">
        <f t="shared" si="7"/>
        <v>#VALUE!</v>
      </c>
      <c r="C777" s="65" t="s">
        <v>864</v>
      </c>
      <c r="D777" s="67"/>
      <c r="E777" s="67"/>
      <c r="F777" s="67"/>
      <c r="G777" s="67"/>
      <c r="H777" s="68"/>
      <c r="I777" s="69"/>
      <c r="J777" s="70"/>
      <c r="K777" s="71"/>
    </row>
    <row r="778" spans="2:11" ht="37.5" customHeight="1" x14ac:dyDescent="0.15">
      <c r="B778" s="64" t="e">
        <f t="shared" si="7"/>
        <v>#VALUE!</v>
      </c>
      <c r="C778" s="72" t="s">
        <v>865</v>
      </c>
      <c r="D778" s="74"/>
      <c r="E778" s="74"/>
      <c r="F778" s="74"/>
      <c r="G778" s="74"/>
      <c r="H778" s="75"/>
      <c r="I778" s="76"/>
      <c r="J778" s="70"/>
      <c r="K778" s="71"/>
    </row>
    <row r="779" spans="2:11" ht="37.5" customHeight="1" x14ac:dyDescent="0.15">
      <c r="B779" s="64" t="e">
        <f t="shared" si="7"/>
        <v>#VALUE!</v>
      </c>
      <c r="C779" s="65" t="s">
        <v>866</v>
      </c>
      <c r="D779" s="67"/>
      <c r="E779" s="67"/>
      <c r="F779" s="67"/>
      <c r="G779" s="67"/>
      <c r="H779" s="68"/>
      <c r="I779" s="69"/>
      <c r="J779" s="70"/>
      <c r="K779" s="71"/>
    </row>
    <row r="780" spans="2:11" ht="37.5" customHeight="1" x14ac:dyDescent="0.15">
      <c r="B780" s="64" t="e">
        <f t="shared" si="7"/>
        <v>#VALUE!</v>
      </c>
      <c r="C780" s="72" t="s">
        <v>867</v>
      </c>
      <c r="D780" s="74"/>
      <c r="E780" s="74"/>
      <c r="F780" s="74"/>
      <c r="G780" s="74"/>
      <c r="H780" s="75"/>
      <c r="I780" s="76"/>
      <c r="J780" s="70"/>
      <c r="K780" s="71"/>
    </row>
    <row r="781" spans="2:11" ht="37.5" customHeight="1" x14ac:dyDescent="0.15">
      <c r="B781" s="64" t="e">
        <f t="shared" si="7"/>
        <v>#VALUE!</v>
      </c>
      <c r="C781" s="65" t="s">
        <v>868</v>
      </c>
      <c r="D781" s="67"/>
      <c r="E781" s="67"/>
      <c r="F781" s="67"/>
      <c r="G781" s="67"/>
      <c r="H781" s="68"/>
      <c r="I781" s="69"/>
      <c r="J781" s="70"/>
      <c r="K781" s="71"/>
    </row>
    <row r="782" spans="2:11" ht="37.5" customHeight="1" x14ac:dyDescent="0.15">
      <c r="B782" s="64" t="e">
        <f t="shared" si="7"/>
        <v>#VALUE!</v>
      </c>
      <c r="C782" s="72" t="s">
        <v>869</v>
      </c>
      <c r="D782" s="74"/>
      <c r="E782" s="74"/>
      <c r="F782" s="74"/>
      <c r="G782" s="74"/>
      <c r="H782" s="75"/>
      <c r="I782" s="76"/>
      <c r="J782" s="70"/>
      <c r="K782" s="71"/>
    </row>
    <row r="783" spans="2:11" ht="37.5" customHeight="1" x14ac:dyDescent="0.15">
      <c r="B783" s="64" t="e">
        <f t="shared" si="7"/>
        <v>#VALUE!</v>
      </c>
      <c r="C783" s="65" t="s">
        <v>870</v>
      </c>
      <c r="D783" s="67"/>
      <c r="E783" s="67"/>
      <c r="F783" s="67"/>
      <c r="G783" s="67"/>
      <c r="H783" s="68"/>
      <c r="I783" s="69"/>
      <c r="J783" s="70"/>
      <c r="K783" s="71"/>
    </row>
    <row r="784" spans="2:11" ht="37.5" customHeight="1" x14ac:dyDescent="0.15">
      <c r="B784" s="64" t="e">
        <f t="shared" si="7"/>
        <v>#VALUE!</v>
      </c>
      <c r="C784" s="72" t="s">
        <v>871</v>
      </c>
      <c r="D784" s="74"/>
      <c r="E784" s="74"/>
      <c r="F784" s="74"/>
      <c r="G784" s="74"/>
      <c r="H784" s="75"/>
      <c r="I784" s="76"/>
      <c r="J784" s="70"/>
      <c r="K784" s="71"/>
    </row>
    <row r="785" spans="2:11" ht="37.5" customHeight="1" x14ac:dyDescent="0.15">
      <c r="B785" s="64" t="e">
        <f t="shared" si="7"/>
        <v>#VALUE!</v>
      </c>
      <c r="C785" s="65" t="s">
        <v>872</v>
      </c>
      <c r="D785" s="67"/>
      <c r="E785" s="67"/>
      <c r="F785" s="67"/>
      <c r="G785" s="67"/>
      <c r="H785" s="68"/>
      <c r="I785" s="69"/>
      <c r="J785" s="70"/>
      <c r="K785" s="71"/>
    </row>
    <row r="786" spans="2:11" ht="37.5" customHeight="1" x14ac:dyDescent="0.15">
      <c r="B786" s="64" t="e">
        <f t="shared" si="7"/>
        <v>#VALUE!</v>
      </c>
      <c r="C786" s="72" t="s">
        <v>873</v>
      </c>
      <c r="D786" s="74"/>
      <c r="E786" s="74"/>
      <c r="F786" s="74"/>
      <c r="G786" s="74"/>
      <c r="H786" s="75"/>
      <c r="I786" s="76"/>
      <c r="J786" s="70"/>
      <c r="K786" s="71"/>
    </row>
    <row r="787" spans="2:11" ht="37.5" customHeight="1" x14ac:dyDescent="0.15">
      <c r="B787" s="64" t="e">
        <f t="shared" si="7"/>
        <v>#VALUE!</v>
      </c>
      <c r="C787" s="65" t="s">
        <v>874</v>
      </c>
      <c r="D787" s="67"/>
      <c r="E787" s="67"/>
      <c r="F787" s="67"/>
      <c r="G787" s="67"/>
      <c r="H787" s="68"/>
      <c r="I787" s="69"/>
      <c r="J787" s="70"/>
      <c r="K787" s="71"/>
    </row>
    <row r="788" spans="2:11" ht="37.5" customHeight="1" x14ac:dyDescent="0.15">
      <c r="B788" s="64" t="e">
        <f t="shared" si="7"/>
        <v>#VALUE!</v>
      </c>
      <c r="C788" s="72" t="s">
        <v>875</v>
      </c>
      <c r="D788" s="74"/>
      <c r="E788" s="74"/>
      <c r="F788" s="74"/>
      <c r="G788" s="74"/>
      <c r="H788" s="75"/>
      <c r="I788" s="76"/>
      <c r="J788" s="70"/>
      <c r="K788" s="71"/>
    </row>
    <row r="789" spans="2:11" ht="37.5" customHeight="1" x14ac:dyDescent="0.15">
      <c r="B789" s="64" t="e">
        <f t="shared" si="7"/>
        <v>#VALUE!</v>
      </c>
      <c r="C789" s="65" t="s">
        <v>876</v>
      </c>
      <c r="D789" s="67"/>
      <c r="E789" s="67"/>
      <c r="F789" s="67"/>
      <c r="G789" s="67"/>
      <c r="H789" s="68"/>
      <c r="I789" s="69"/>
      <c r="J789" s="70"/>
      <c r="K789" s="71"/>
    </row>
    <row r="790" spans="2:11" ht="37.5" customHeight="1" x14ac:dyDescent="0.15">
      <c r="B790" s="64" t="e">
        <f t="shared" si="7"/>
        <v>#VALUE!</v>
      </c>
      <c r="C790" s="72" t="s">
        <v>877</v>
      </c>
      <c r="D790" s="74"/>
      <c r="E790" s="74"/>
      <c r="F790" s="74"/>
      <c r="G790" s="74"/>
      <c r="H790" s="75"/>
      <c r="I790" s="76"/>
      <c r="J790" s="70"/>
      <c r="K790" s="71"/>
    </row>
    <row r="791" spans="2:11" ht="37.5" customHeight="1" x14ac:dyDescent="0.15">
      <c r="B791" s="64" t="e">
        <f t="shared" si="7"/>
        <v>#VALUE!</v>
      </c>
      <c r="C791" s="65" t="s">
        <v>878</v>
      </c>
      <c r="D791" s="67"/>
      <c r="E791" s="67"/>
      <c r="F791" s="67"/>
      <c r="G791" s="67"/>
      <c r="H791" s="68"/>
      <c r="I791" s="69"/>
      <c r="J791" s="70"/>
      <c r="K791" s="71"/>
    </row>
    <row r="792" spans="2:11" ht="37.5" customHeight="1" x14ac:dyDescent="0.15">
      <c r="B792" s="64" t="e">
        <f t="shared" si="7"/>
        <v>#VALUE!</v>
      </c>
      <c r="C792" s="72" t="s">
        <v>879</v>
      </c>
      <c r="D792" s="74"/>
      <c r="E792" s="74"/>
      <c r="F792" s="74"/>
      <c r="G792" s="74"/>
      <c r="H792" s="75"/>
      <c r="I792" s="76"/>
      <c r="J792" s="70"/>
      <c r="K792" s="71"/>
    </row>
    <row r="793" spans="2:11" ht="37.5" customHeight="1" x14ac:dyDescent="0.15">
      <c r="B793" s="64" t="e">
        <f t="shared" si="7"/>
        <v>#VALUE!</v>
      </c>
      <c r="C793" s="65" t="s">
        <v>880</v>
      </c>
      <c r="D793" s="67"/>
      <c r="E793" s="67"/>
      <c r="F793" s="67"/>
      <c r="G793" s="67"/>
      <c r="H793" s="68"/>
      <c r="I793" s="69"/>
      <c r="J793" s="70"/>
      <c r="K793" s="71"/>
    </row>
    <row r="794" spans="2:11" ht="37.5" customHeight="1" x14ac:dyDescent="0.15">
      <c r="B794" s="64" t="e">
        <f t="shared" si="7"/>
        <v>#VALUE!</v>
      </c>
      <c r="C794" s="72" t="s">
        <v>881</v>
      </c>
      <c r="D794" s="74"/>
      <c r="E794" s="74"/>
      <c r="F794" s="74"/>
      <c r="G794" s="74"/>
      <c r="H794" s="75"/>
      <c r="I794" s="76"/>
      <c r="J794" s="70"/>
      <c r="K794" s="71"/>
    </row>
    <row r="795" spans="2:11" ht="37.5" customHeight="1" x14ac:dyDescent="0.15">
      <c r="B795" s="64" t="e">
        <f t="shared" si="7"/>
        <v>#VALUE!</v>
      </c>
      <c r="C795" s="65" t="s">
        <v>882</v>
      </c>
      <c r="D795" s="67"/>
      <c r="E795" s="67"/>
      <c r="F795" s="67"/>
      <c r="G795" s="67"/>
      <c r="H795" s="68"/>
      <c r="I795" s="69"/>
      <c r="J795" s="70"/>
      <c r="K795" s="71"/>
    </row>
    <row r="796" spans="2:11" ht="37.5" customHeight="1" x14ac:dyDescent="0.15">
      <c r="B796" s="64" t="e">
        <f t="shared" si="7"/>
        <v>#VALUE!</v>
      </c>
      <c r="C796" s="72" t="s">
        <v>883</v>
      </c>
      <c r="D796" s="74"/>
      <c r="E796" s="74"/>
      <c r="F796" s="74"/>
      <c r="G796" s="74"/>
      <c r="H796" s="75"/>
      <c r="I796" s="76"/>
      <c r="J796" s="70"/>
      <c r="K796" s="71"/>
    </row>
    <row r="797" spans="2:11" ht="37.5" customHeight="1" x14ac:dyDescent="0.15">
      <c r="B797" s="64" t="e">
        <f t="shared" si="7"/>
        <v>#VALUE!</v>
      </c>
      <c r="C797" s="65" t="s">
        <v>884</v>
      </c>
      <c r="D797" s="67"/>
      <c r="E797" s="67"/>
      <c r="F797" s="67"/>
      <c r="G797" s="67"/>
      <c r="H797" s="68"/>
      <c r="I797" s="69"/>
      <c r="J797" s="70"/>
      <c r="K797" s="71"/>
    </row>
    <row r="798" spans="2:11" ht="37.5" customHeight="1" x14ac:dyDescent="0.15">
      <c r="B798" s="64" t="e">
        <f t="shared" si="7"/>
        <v>#VALUE!</v>
      </c>
      <c r="C798" s="72" t="s">
        <v>885</v>
      </c>
      <c r="D798" s="74"/>
      <c r="E798" s="74"/>
      <c r="F798" s="74"/>
      <c r="G798" s="74"/>
      <c r="H798" s="75"/>
      <c r="I798" s="76"/>
      <c r="J798" s="70"/>
      <c r="K798" s="71"/>
    </row>
    <row r="799" spans="2:11" ht="37.5" customHeight="1" x14ac:dyDescent="0.15">
      <c r="B799" s="64" t="e">
        <f t="shared" si="7"/>
        <v>#VALUE!</v>
      </c>
      <c r="C799" s="65" t="s">
        <v>886</v>
      </c>
      <c r="D799" s="67"/>
      <c r="E799" s="67"/>
      <c r="F799" s="67"/>
      <c r="G799" s="67"/>
      <c r="H799" s="68"/>
      <c r="I799" s="69"/>
      <c r="J799" s="70"/>
      <c r="K799" s="71"/>
    </row>
    <row r="800" spans="2:11" ht="37.5" customHeight="1" x14ac:dyDescent="0.15">
      <c r="B800" s="64" t="e">
        <f t="shared" si="7"/>
        <v>#VALUE!</v>
      </c>
      <c r="C800" s="72" t="s">
        <v>887</v>
      </c>
      <c r="D800" s="74"/>
      <c r="E800" s="74"/>
      <c r="F800" s="74"/>
      <c r="G800" s="74"/>
      <c r="H800" s="75"/>
      <c r="I800" s="76"/>
      <c r="J800" s="70"/>
      <c r="K800" s="71"/>
    </row>
    <row r="801" spans="2:11" ht="37.5" customHeight="1" x14ac:dyDescent="0.15">
      <c r="B801" s="64" t="e">
        <f t="shared" si="7"/>
        <v>#VALUE!</v>
      </c>
      <c r="C801" s="65" t="s">
        <v>888</v>
      </c>
      <c r="D801" s="67"/>
      <c r="E801" s="67"/>
      <c r="F801" s="67"/>
      <c r="G801" s="67"/>
      <c r="H801" s="68"/>
      <c r="I801" s="69"/>
      <c r="J801" s="70"/>
      <c r="K801" s="71"/>
    </row>
    <row r="802" spans="2:11" ht="37.5" customHeight="1" x14ac:dyDescent="0.15">
      <c r="B802" s="64" t="e">
        <f t="shared" si="7"/>
        <v>#VALUE!</v>
      </c>
      <c r="C802" s="72" t="s">
        <v>889</v>
      </c>
      <c r="D802" s="74"/>
      <c r="E802" s="74"/>
      <c r="F802" s="74"/>
      <c r="G802" s="74"/>
      <c r="H802" s="75"/>
      <c r="I802" s="76"/>
      <c r="J802" s="70"/>
      <c r="K802" s="71"/>
    </row>
    <row r="803" spans="2:11" ht="37.5" customHeight="1" x14ac:dyDescent="0.15">
      <c r="B803" s="64" t="e">
        <f t="shared" si="7"/>
        <v>#VALUE!</v>
      </c>
      <c r="C803" s="65" t="s">
        <v>890</v>
      </c>
      <c r="D803" s="67"/>
      <c r="E803" s="67"/>
      <c r="F803" s="67"/>
      <c r="G803" s="67"/>
      <c r="H803" s="68"/>
      <c r="I803" s="69"/>
      <c r="J803" s="70"/>
      <c r="K803" s="71"/>
    </row>
    <row r="804" spans="2:11" ht="37.5" customHeight="1" x14ac:dyDescent="0.15">
      <c r="B804" s="64" t="e">
        <f t="shared" si="7"/>
        <v>#VALUE!</v>
      </c>
      <c r="C804" s="72" t="s">
        <v>891</v>
      </c>
      <c r="D804" s="74"/>
      <c r="E804" s="74"/>
      <c r="F804" s="74"/>
      <c r="G804" s="74"/>
      <c r="H804" s="75"/>
      <c r="I804" s="76"/>
      <c r="J804" s="70"/>
      <c r="K804" s="71"/>
    </row>
    <row r="805" spans="2:11" ht="37.5" customHeight="1" x14ac:dyDescent="0.15">
      <c r="B805" s="64" t="e">
        <f t="shared" si="7"/>
        <v>#VALUE!</v>
      </c>
      <c r="C805" s="65" t="s">
        <v>892</v>
      </c>
      <c r="D805" s="67"/>
      <c r="E805" s="67"/>
      <c r="F805" s="67"/>
      <c r="G805" s="67"/>
      <c r="H805" s="68"/>
      <c r="I805" s="69"/>
      <c r="J805" s="70"/>
      <c r="K805" s="71"/>
    </row>
    <row r="806" spans="2:11" ht="37.5" customHeight="1" x14ac:dyDescent="0.15">
      <c r="B806" s="64" t="e">
        <f t="shared" si="7"/>
        <v>#VALUE!</v>
      </c>
      <c r="C806" s="72" t="s">
        <v>893</v>
      </c>
      <c r="D806" s="74"/>
      <c r="E806" s="74"/>
      <c r="F806" s="74"/>
      <c r="G806" s="74"/>
      <c r="H806" s="75"/>
      <c r="I806" s="76"/>
      <c r="J806" s="70"/>
      <c r="K806" s="71"/>
    </row>
    <row r="807" spans="2:11" ht="37.5" customHeight="1" x14ac:dyDescent="0.15">
      <c r="B807" s="64" t="e">
        <f t="shared" si="7"/>
        <v>#VALUE!</v>
      </c>
      <c r="C807" s="65" t="s">
        <v>894</v>
      </c>
      <c r="D807" s="67"/>
      <c r="E807" s="67"/>
      <c r="F807" s="67"/>
      <c r="G807" s="67"/>
      <c r="H807" s="68"/>
      <c r="I807" s="69"/>
      <c r="J807" s="70"/>
      <c r="K807" s="71"/>
    </row>
    <row r="808" spans="2:11" ht="37.5" customHeight="1" x14ac:dyDescent="0.15">
      <c r="B808" s="64" t="e">
        <f t="shared" si="7"/>
        <v>#VALUE!</v>
      </c>
      <c r="C808" s="72" t="s">
        <v>895</v>
      </c>
      <c r="D808" s="74"/>
      <c r="E808" s="74"/>
      <c r="F808" s="74"/>
      <c r="G808" s="74"/>
      <c r="H808" s="75"/>
      <c r="I808" s="76"/>
      <c r="J808" s="70"/>
      <c r="K808" s="71"/>
    </row>
    <row r="809" spans="2:11" ht="37.5" customHeight="1" x14ac:dyDescent="0.15">
      <c r="B809" s="64" t="e">
        <f t="shared" si="7"/>
        <v>#VALUE!</v>
      </c>
      <c r="C809" s="65" t="s">
        <v>896</v>
      </c>
      <c r="D809" s="67"/>
      <c r="E809" s="67"/>
      <c r="F809" s="67"/>
      <c r="G809" s="67"/>
      <c r="H809" s="68"/>
      <c r="I809" s="69"/>
      <c r="J809" s="70"/>
      <c r="K809" s="71"/>
    </row>
    <row r="810" spans="2:11" ht="37.5" customHeight="1" x14ac:dyDescent="0.15">
      <c r="B810" s="64" t="e">
        <f t="shared" si="7"/>
        <v>#VALUE!</v>
      </c>
      <c r="C810" s="72" t="s">
        <v>897</v>
      </c>
      <c r="D810" s="74"/>
      <c r="E810" s="74"/>
      <c r="F810" s="74"/>
      <c r="G810" s="74"/>
      <c r="H810" s="75"/>
      <c r="I810" s="76"/>
      <c r="J810" s="70"/>
      <c r="K810" s="71"/>
    </row>
    <row r="811" spans="2:11" ht="37.5" customHeight="1" x14ac:dyDescent="0.15">
      <c r="B811" s="64" t="e">
        <f t="shared" si="7"/>
        <v>#VALUE!</v>
      </c>
      <c r="C811" s="65" t="s">
        <v>898</v>
      </c>
      <c r="D811" s="67"/>
      <c r="E811" s="67"/>
      <c r="F811" s="67"/>
      <c r="G811" s="67"/>
      <c r="H811" s="68"/>
      <c r="I811" s="69"/>
      <c r="J811" s="70"/>
      <c r="K811" s="71"/>
    </row>
    <row r="812" spans="2:11" ht="37.5" customHeight="1" x14ac:dyDescent="0.15">
      <c r="B812" s="64" t="e">
        <f t="shared" si="7"/>
        <v>#VALUE!</v>
      </c>
      <c r="C812" s="72" t="s">
        <v>899</v>
      </c>
      <c r="D812" s="74"/>
      <c r="E812" s="74"/>
      <c r="F812" s="74"/>
      <c r="G812" s="74"/>
      <c r="H812" s="75"/>
      <c r="I812" s="76"/>
      <c r="J812" s="70"/>
      <c r="K812" s="71"/>
    </row>
    <row r="813" spans="2:11" ht="37.5" customHeight="1" x14ac:dyDescent="0.15">
      <c r="B813" s="64" t="e">
        <f t="shared" si="7"/>
        <v>#VALUE!</v>
      </c>
      <c r="C813" s="65" t="s">
        <v>900</v>
      </c>
      <c r="D813" s="67"/>
      <c r="E813" s="67"/>
      <c r="F813" s="67"/>
      <c r="G813" s="67"/>
      <c r="H813" s="68"/>
      <c r="I813" s="69"/>
      <c r="J813" s="70"/>
      <c r="K813" s="71"/>
    </row>
    <row r="814" spans="2:11" ht="37.5" customHeight="1" x14ac:dyDescent="0.15">
      <c r="B814" s="64" t="e">
        <f t="shared" si="7"/>
        <v>#VALUE!</v>
      </c>
      <c r="C814" s="72" t="s">
        <v>901</v>
      </c>
      <c r="D814" s="74"/>
      <c r="E814" s="74"/>
      <c r="F814" s="74"/>
      <c r="G814" s="74"/>
      <c r="H814" s="75"/>
      <c r="I814" s="76"/>
      <c r="J814" s="70"/>
      <c r="K814" s="71"/>
    </row>
    <row r="815" spans="2:11" ht="37.5" customHeight="1" x14ac:dyDescent="0.15">
      <c r="B815" s="64" t="e">
        <f t="shared" si="7"/>
        <v>#VALUE!</v>
      </c>
      <c r="C815" s="65" t="s">
        <v>902</v>
      </c>
      <c r="D815" s="67"/>
      <c r="E815" s="67"/>
      <c r="F815" s="67"/>
      <c r="G815" s="67"/>
      <c r="H815" s="68"/>
      <c r="I815" s="69"/>
      <c r="J815" s="70"/>
      <c r="K815" s="71"/>
    </row>
    <row r="816" spans="2:11" ht="37.5" customHeight="1" x14ac:dyDescent="0.15">
      <c r="B816" s="64" t="e">
        <f t="shared" si="7"/>
        <v>#VALUE!</v>
      </c>
      <c r="C816" s="72" t="s">
        <v>903</v>
      </c>
      <c r="D816" s="74"/>
      <c r="E816" s="74"/>
      <c r="F816" s="74"/>
      <c r="G816" s="74"/>
      <c r="H816" s="75"/>
      <c r="I816" s="76"/>
      <c r="J816" s="70"/>
      <c r="K816" s="71"/>
    </row>
    <row r="817" spans="2:11" ht="37.5" customHeight="1" x14ac:dyDescent="0.15">
      <c r="B817" s="64" t="e">
        <f t="shared" si="7"/>
        <v>#VALUE!</v>
      </c>
      <c r="C817" s="65" t="s">
        <v>904</v>
      </c>
      <c r="D817" s="67"/>
      <c r="E817" s="67"/>
      <c r="F817" s="67"/>
      <c r="G817" s="67"/>
      <c r="H817" s="68"/>
      <c r="I817" s="69"/>
      <c r="J817" s="70"/>
      <c r="K817" s="71"/>
    </row>
    <row r="818" spans="2:11" ht="37.5" customHeight="1" x14ac:dyDescent="0.15">
      <c r="B818" s="64" t="e">
        <f t="shared" si="7"/>
        <v>#VALUE!</v>
      </c>
      <c r="C818" s="72" t="s">
        <v>905</v>
      </c>
      <c r="D818" s="74"/>
      <c r="E818" s="74"/>
      <c r="F818" s="74"/>
      <c r="G818" s="74"/>
      <c r="H818" s="75"/>
      <c r="I818" s="76"/>
      <c r="J818" s="70"/>
      <c r="K818" s="71"/>
    </row>
    <row r="819" spans="2:11" ht="37.5" customHeight="1" x14ac:dyDescent="0.15">
      <c r="B819" s="64" t="e">
        <f t="shared" si="7"/>
        <v>#VALUE!</v>
      </c>
      <c r="C819" s="65" t="s">
        <v>906</v>
      </c>
      <c r="D819" s="67"/>
      <c r="E819" s="67"/>
      <c r="F819" s="67"/>
      <c r="G819" s="67"/>
      <c r="H819" s="68"/>
      <c r="I819" s="69"/>
      <c r="J819" s="70"/>
      <c r="K819" s="71"/>
    </row>
    <row r="820" spans="2:11" ht="37.5" customHeight="1" x14ac:dyDescent="0.15">
      <c r="B820" s="64" t="e">
        <f t="shared" si="7"/>
        <v>#VALUE!</v>
      </c>
      <c r="C820" s="72" t="s">
        <v>907</v>
      </c>
      <c r="D820" s="74"/>
      <c r="E820" s="74"/>
      <c r="F820" s="74"/>
      <c r="G820" s="74"/>
      <c r="H820" s="75"/>
      <c r="I820" s="76"/>
      <c r="J820" s="70"/>
      <c r="K820" s="71"/>
    </row>
    <row r="821" spans="2:11" ht="37.5" customHeight="1" x14ac:dyDescent="0.15">
      <c r="B821" s="64" t="e">
        <f t="shared" si="7"/>
        <v>#VALUE!</v>
      </c>
      <c r="C821" s="65" t="s">
        <v>908</v>
      </c>
      <c r="D821" s="67"/>
      <c r="E821" s="67"/>
      <c r="F821" s="67"/>
      <c r="G821" s="67"/>
      <c r="H821" s="68"/>
      <c r="I821" s="69"/>
      <c r="J821" s="70"/>
      <c r="K821" s="71"/>
    </row>
    <row r="822" spans="2:11" ht="37.5" customHeight="1" x14ac:dyDescent="0.15">
      <c r="B822" s="64" t="e">
        <f t="shared" si="7"/>
        <v>#VALUE!</v>
      </c>
      <c r="C822" s="72" t="s">
        <v>909</v>
      </c>
      <c r="D822" s="74"/>
      <c r="E822" s="74"/>
      <c r="F822" s="74"/>
      <c r="G822" s="74"/>
      <c r="H822" s="75"/>
      <c r="I822" s="76"/>
      <c r="J822" s="70"/>
      <c r="K822" s="71"/>
    </row>
    <row r="823" spans="2:11" ht="37.5" customHeight="1" x14ac:dyDescent="0.15">
      <c r="B823" s="64" t="e">
        <f t="shared" si="7"/>
        <v>#VALUE!</v>
      </c>
      <c r="C823" s="65" t="s">
        <v>910</v>
      </c>
      <c r="D823" s="67"/>
      <c r="E823" s="67"/>
      <c r="F823" s="67"/>
      <c r="G823" s="67"/>
      <c r="H823" s="68"/>
      <c r="I823" s="69"/>
      <c r="J823" s="70"/>
      <c r="K823" s="71"/>
    </row>
    <row r="824" spans="2:11" ht="37.5" customHeight="1" x14ac:dyDescent="0.15">
      <c r="B824" s="64" t="e">
        <f t="shared" si="7"/>
        <v>#VALUE!</v>
      </c>
      <c r="C824" s="72" t="s">
        <v>911</v>
      </c>
      <c r="D824" s="74"/>
      <c r="E824" s="74"/>
      <c r="F824" s="74"/>
      <c r="G824" s="74"/>
      <c r="H824" s="75"/>
      <c r="I824" s="76"/>
      <c r="J824" s="70"/>
      <c r="K824" s="71"/>
    </row>
    <row r="825" spans="2:11" ht="37.5" customHeight="1" x14ac:dyDescent="0.15">
      <c r="B825" s="64" t="e">
        <f t="shared" si="7"/>
        <v>#VALUE!</v>
      </c>
      <c r="C825" s="65" t="s">
        <v>912</v>
      </c>
      <c r="D825" s="67"/>
      <c r="E825" s="67"/>
      <c r="F825" s="67"/>
      <c r="G825" s="67"/>
      <c r="H825" s="68"/>
      <c r="I825" s="69"/>
      <c r="J825" s="70"/>
      <c r="K825" s="71"/>
    </row>
    <row r="826" spans="2:11" ht="37.5" customHeight="1" x14ac:dyDescent="0.15">
      <c r="B826" s="64" t="e">
        <f t="shared" si="7"/>
        <v>#VALUE!</v>
      </c>
      <c r="C826" s="72" t="s">
        <v>913</v>
      </c>
      <c r="D826" s="74"/>
      <c r="E826" s="74"/>
      <c r="F826" s="74"/>
      <c r="G826" s="74"/>
      <c r="H826" s="75"/>
      <c r="I826" s="76"/>
      <c r="J826" s="70"/>
      <c r="K826" s="71"/>
    </row>
    <row r="827" spans="2:11" ht="37.5" customHeight="1" x14ac:dyDescent="0.15">
      <c r="B827" s="64" t="e">
        <f t="shared" si="7"/>
        <v>#VALUE!</v>
      </c>
      <c r="C827" s="65" t="s">
        <v>914</v>
      </c>
      <c r="D827" s="67"/>
      <c r="E827" s="67"/>
      <c r="F827" s="67"/>
      <c r="G827" s="67"/>
      <c r="H827" s="68"/>
      <c r="I827" s="69"/>
      <c r="J827" s="70"/>
      <c r="K827" s="71"/>
    </row>
    <row r="828" spans="2:11" ht="37.5" customHeight="1" x14ac:dyDescent="0.15">
      <c r="B828" s="64" t="e">
        <f t="shared" si="7"/>
        <v>#VALUE!</v>
      </c>
      <c r="C828" s="72" t="s">
        <v>915</v>
      </c>
      <c r="D828" s="74"/>
      <c r="E828" s="74"/>
      <c r="F828" s="74"/>
      <c r="G828" s="74"/>
      <c r="H828" s="75"/>
      <c r="I828" s="76"/>
      <c r="J828" s="70"/>
      <c r="K828" s="71"/>
    </row>
    <row r="829" spans="2:11" ht="37.5" customHeight="1" x14ac:dyDescent="0.15">
      <c r="B829" s="64" t="e">
        <f t="shared" si="7"/>
        <v>#VALUE!</v>
      </c>
      <c r="C829" s="65" t="s">
        <v>916</v>
      </c>
      <c r="D829" s="67"/>
      <c r="E829" s="67"/>
      <c r="F829" s="67"/>
      <c r="G829" s="67"/>
      <c r="H829" s="68"/>
      <c r="I829" s="69"/>
      <c r="J829" s="70"/>
      <c r="K829" s="71"/>
    </row>
    <row r="830" spans="2:11" ht="37.5" customHeight="1" x14ac:dyDescent="0.15">
      <c r="B830" s="64" t="e">
        <f t="shared" si="7"/>
        <v>#VALUE!</v>
      </c>
      <c r="C830" s="72" t="s">
        <v>917</v>
      </c>
      <c r="D830" s="74"/>
      <c r="E830" s="74"/>
      <c r="F830" s="74"/>
      <c r="G830" s="74"/>
      <c r="H830" s="75"/>
      <c r="I830" s="76"/>
      <c r="J830" s="70"/>
      <c r="K830" s="71"/>
    </row>
    <row r="831" spans="2:11" ht="37.5" customHeight="1" x14ac:dyDescent="0.15">
      <c r="B831" s="64" t="e">
        <f t="shared" si="7"/>
        <v>#VALUE!</v>
      </c>
      <c r="C831" s="65" t="s">
        <v>918</v>
      </c>
      <c r="D831" s="67"/>
      <c r="E831" s="67"/>
      <c r="F831" s="67"/>
      <c r="G831" s="67"/>
      <c r="H831" s="68"/>
      <c r="I831" s="69"/>
      <c r="J831" s="70"/>
      <c r="K831" s="71"/>
    </row>
    <row r="832" spans="2:11" ht="37.5" customHeight="1" x14ac:dyDescent="0.15">
      <c r="B832" s="64" t="e">
        <f t="shared" si="7"/>
        <v>#VALUE!</v>
      </c>
      <c r="C832" s="72" t="s">
        <v>919</v>
      </c>
      <c r="D832" s="74"/>
      <c r="E832" s="74"/>
      <c r="F832" s="74"/>
      <c r="G832" s="74"/>
      <c r="H832" s="75"/>
      <c r="I832" s="76"/>
      <c r="J832" s="70"/>
      <c r="K832" s="71"/>
    </row>
    <row r="833" spans="2:11" ht="37.5" customHeight="1" x14ac:dyDescent="0.15">
      <c r="B833" s="64" t="e">
        <f t="shared" si="7"/>
        <v>#VALUE!</v>
      </c>
      <c r="C833" s="65" t="s">
        <v>920</v>
      </c>
      <c r="D833" s="67"/>
      <c r="E833" s="67"/>
      <c r="F833" s="67"/>
      <c r="G833" s="67"/>
      <c r="H833" s="68"/>
      <c r="I833" s="69"/>
      <c r="J833" s="70"/>
      <c r="K833" s="71"/>
    </row>
    <row r="834" spans="2:11" ht="37.5" customHeight="1" x14ac:dyDescent="0.15">
      <c r="B834" s="64" t="e">
        <f t="shared" si="7"/>
        <v>#VALUE!</v>
      </c>
      <c r="C834" s="72" t="s">
        <v>921</v>
      </c>
      <c r="D834" s="74"/>
      <c r="E834" s="74"/>
      <c r="F834" s="74"/>
      <c r="G834" s="74"/>
      <c r="H834" s="75"/>
      <c r="I834" s="76"/>
      <c r="J834" s="70"/>
      <c r="K834" s="71"/>
    </row>
    <row r="835" spans="2:11" ht="37.5" customHeight="1" x14ac:dyDescent="0.15">
      <c r="B835" s="64" t="e">
        <f t="shared" si="7"/>
        <v>#VALUE!</v>
      </c>
      <c r="C835" s="65" t="s">
        <v>922</v>
      </c>
      <c r="D835" s="67"/>
      <c r="E835" s="67"/>
      <c r="F835" s="67"/>
      <c r="G835" s="67"/>
      <c r="H835" s="68"/>
      <c r="I835" s="69"/>
      <c r="J835" s="70"/>
      <c r="K835" s="71"/>
    </row>
    <row r="836" spans="2:11" ht="37.5" customHeight="1" x14ac:dyDescent="0.15">
      <c r="B836" s="64" t="e">
        <f t="shared" si="7"/>
        <v>#VALUE!</v>
      </c>
      <c r="C836" s="72" t="s">
        <v>923</v>
      </c>
      <c r="D836" s="74"/>
      <c r="E836" s="74"/>
      <c r="F836" s="74"/>
      <c r="G836" s="74"/>
      <c r="H836" s="75"/>
      <c r="I836" s="76"/>
      <c r="J836" s="70"/>
      <c r="K836" s="71"/>
    </row>
    <row r="837" spans="2:11" ht="37.5" customHeight="1" x14ac:dyDescent="0.15">
      <c r="B837" s="64" t="e">
        <f t="shared" si="7"/>
        <v>#VALUE!</v>
      </c>
      <c r="C837" s="65" t="s">
        <v>924</v>
      </c>
      <c r="D837" s="67"/>
      <c r="E837" s="67"/>
      <c r="F837" s="67"/>
      <c r="G837" s="67"/>
      <c r="H837" s="68"/>
      <c r="I837" s="69"/>
      <c r="J837" s="70"/>
      <c r="K837" s="71"/>
    </row>
    <row r="838" spans="2:11" ht="37.5" customHeight="1" x14ac:dyDescent="0.15">
      <c r="B838" s="64" t="e">
        <f t="shared" si="7"/>
        <v>#VALUE!</v>
      </c>
      <c r="C838" s="72" t="s">
        <v>925</v>
      </c>
      <c r="D838" s="74"/>
      <c r="E838" s="74"/>
      <c r="F838" s="74"/>
      <c r="G838" s="74"/>
      <c r="H838" s="75"/>
      <c r="I838" s="76"/>
      <c r="J838" s="70"/>
      <c r="K838" s="71"/>
    </row>
    <row r="839" spans="2:11" ht="37.5" customHeight="1" x14ac:dyDescent="0.15">
      <c r="B839" s="64" t="e">
        <f t="shared" si="7"/>
        <v>#VALUE!</v>
      </c>
      <c r="C839" s="65" t="s">
        <v>926</v>
      </c>
      <c r="D839" s="67"/>
      <c r="E839" s="67"/>
      <c r="F839" s="67"/>
      <c r="G839" s="67"/>
      <c r="H839" s="68"/>
      <c r="I839" s="69"/>
      <c r="J839" s="70"/>
      <c r="K839" s="71"/>
    </row>
    <row r="840" spans="2:11" ht="37.5" customHeight="1" x14ac:dyDescent="0.15">
      <c r="B840" s="64" t="e">
        <f t="shared" si="7"/>
        <v>#VALUE!</v>
      </c>
      <c r="C840" s="72" t="s">
        <v>927</v>
      </c>
      <c r="D840" s="74"/>
      <c r="E840" s="74"/>
      <c r="F840" s="74"/>
      <c r="G840" s="74"/>
      <c r="H840" s="75"/>
      <c r="I840" s="76"/>
      <c r="J840" s="70"/>
      <c r="K840" s="71"/>
    </row>
    <row r="841" spans="2:11" ht="37.5" customHeight="1" x14ac:dyDescent="0.15">
      <c r="B841" s="64" t="e">
        <f t="shared" si="7"/>
        <v>#VALUE!</v>
      </c>
      <c r="C841" s="65" t="s">
        <v>928</v>
      </c>
      <c r="D841" s="67"/>
      <c r="E841" s="67"/>
      <c r="F841" s="67"/>
      <c r="G841" s="67"/>
      <c r="H841" s="68"/>
      <c r="I841" s="69"/>
      <c r="J841" s="70"/>
      <c r="K841" s="71"/>
    </row>
    <row r="842" spans="2:11" ht="37.5" customHeight="1" x14ac:dyDescent="0.15">
      <c r="B842" s="64" t="e">
        <f t="shared" si="7"/>
        <v>#VALUE!</v>
      </c>
      <c r="C842" s="72" t="s">
        <v>929</v>
      </c>
      <c r="D842" s="74"/>
      <c r="E842" s="74"/>
      <c r="F842" s="74"/>
      <c r="G842" s="74"/>
      <c r="H842" s="75"/>
      <c r="I842" s="76"/>
      <c r="J842" s="70"/>
      <c r="K842" s="71"/>
    </row>
    <row r="843" spans="2:11" ht="37.5" customHeight="1" x14ac:dyDescent="0.15">
      <c r="B843" s="64" t="e">
        <f t="shared" si="7"/>
        <v>#VALUE!</v>
      </c>
      <c r="C843" s="65" t="s">
        <v>930</v>
      </c>
      <c r="D843" s="67"/>
      <c r="E843" s="67"/>
      <c r="F843" s="67"/>
      <c r="G843" s="67"/>
      <c r="H843" s="68"/>
      <c r="I843" s="69"/>
      <c r="J843" s="70"/>
      <c r="K843" s="71"/>
    </row>
    <row r="844" spans="2:11" ht="37.5" customHeight="1" x14ac:dyDescent="0.15">
      <c r="B844" s="64" t="e">
        <f t="shared" si="7"/>
        <v>#VALUE!</v>
      </c>
      <c r="C844" s="72" t="s">
        <v>931</v>
      </c>
      <c r="D844" s="74"/>
      <c r="E844" s="74"/>
      <c r="F844" s="74"/>
      <c r="G844" s="74"/>
      <c r="H844" s="75"/>
      <c r="I844" s="76"/>
      <c r="J844" s="70"/>
      <c r="K844" s="71"/>
    </row>
    <row r="845" spans="2:11" ht="37.5" customHeight="1" x14ac:dyDescent="0.15">
      <c r="B845" s="64" t="e">
        <f t="shared" si="7"/>
        <v>#VALUE!</v>
      </c>
      <c r="C845" s="65" t="s">
        <v>932</v>
      </c>
      <c r="D845" s="67"/>
      <c r="E845" s="67"/>
      <c r="F845" s="67"/>
      <c r="G845" s="67"/>
      <c r="H845" s="68"/>
      <c r="I845" s="69"/>
      <c r="J845" s="70"/>
      <c r="K845" s="71"/>
    </row>
    <row r="846" spans="2:11" ht="37.5" customHeight="1" x14ac:dyDescent="0.15">
      <c r="B846" s="64" t="e">
        <f t="shared" si="7"/>
        <v>#VALUE!</v>
      </c>
      <c r="C846" s="72" t="s">
        <v>933</v>
      </c>
      <c r="D846" s="74"/>
      <c r="E846" s="74"/>
      <c r="F846" s="74"/>
      <c r="G846" s="74"/>
      <c r="H846" s="75"/>
      <c r="I846" s="76"/>
      <c r="J846" s="70"/>
      <c r="K846" s="71"/>
    </row>
    <row r="847" spans="2:11" ht="37.5" customHeight="1" x14ac:dyDescent="0.15">
      <c r="B847" s="64" t="e">
        <f t="shared" si="7"/>
        <v>#VALUE!</v>
      </c>
      <c r="C847" s="65" t="s">
        <v>934</v>
      </c>
      <c r="D847" s="67"/>
      <c r="E847" s="67"/>
      <c r="F847" s="67"/>
      <c r="G847" s="67"/>
      <c r="H847" s="68"/>
      <c r="I847" s="69"/>
      <c r="J847" s="70"/>
      <c r="K847" s="71"/>
    </row>
    <row r="848" spans="2:11" ht="37.5" customHeight="1" x14ac:dyDescent="0.15">
      <c r="B848" s="64" t="e">
        <f t="shared" si="7"/>
        <v>#VALUE!</v>
      </c>
      <c r="C848" s="72" t="s">
        <v>935</v>
      </c>
      <c r="D848" s="74"/>
      <c r="E848" s="74"/>
      <c r="F848" s="74"/>
      <c r="G848" s="74"/>
      <c r="H848" s="75"/>
      <c r="I848" s="76"/>
      <c r="J848" s="70"/>
      <c r="K848" s="71"/>
    </row>
    <row r="849" spans="2:11" ht="37.5" customHeight="1" x14ac:dyDescent="0.15">
      <c r="B849" s="64" t="e">
        <f t="shared" si="7"/>
        <v>#VALUE!</v>
      </c>
      <c r="C849" s="65" t="s">
        <v>936</v>
      </c>
      <c r="D849" s="67"/>
      <c r="E849" s="67"/>
      <c r="F849" s="67"/>
      <c r="G849" s="67"/>
      <c r="H849" s="68"/>
      <c r="I849" s="69"/>
      <c r="J849" s="70"/>
      <c r="K849" s="71"/>
    </row>
    <row r="850" spans="2:11" ht="37.5" customHeight="1" x14ac:dyDescent="0.15">
      <c r="B850" s="64" t="e">
        <f t="shared" si="7"/>
        <v>#VALUE!</v>
      </c>
      <c r="C850" s="72" t="s">
        <v>937</v>
      </c>
      <c r="D850" s="74"/>
      <c r="E850" s="74"/>
      <c r="F850" s="74"/>
      <c r="G850" s="74"/>
      <c r="H850" s="75"/>
      <c r="I850" s="76"/>
      <c r="J850" s="70"/>
      <c r="K850" s="71"/>
    </row>
    <row r="851" spans="2:11" ht="37.5" customHeight="1" x14ac:dyDescent="0.15">
      <c r="B851" s="64" t="e">
        <f t="shared" si="7"/>
        <v>#VALUE!</v>
      </c>
      <c r="C851" s="65" t="s">
        <v>938</v>
      </c>
      <c r="D851" s="67"/>
      <c r="E851" s="67"/>
      <c r="F851" s="67"/>
      <c r="G851" s="67"/>
      <c r="H851" s="68"/>
      <c r="I851" s="69"/>
      <c r="J851" s="70"/>
      <c r="K851" s="71"/>
    </row>
    <row r="852" spans="2:11" ht="37.5" customHeight="1" x14ac:dyDescent="0.15">
      <c r="B852" s="64" t="e">
        <f t="shared" si="7"/>
        <v>#VALUE!</v>
      </c>
      <c r="C852" s="72" t="s">
        <v>939</v>
      </c>
      <c r="D852" s="74"/>
      <c r="E852" s="74"/>
      <c r="F852" s="74"/>
      <c r="G852" s="74"/>
      <c r="H852" s="75"/>
      <c r="I852" s="76"/>
      <c r="J852" s="70"/>
      <c r="K852" s="71"/>
    </row>
    <row r="853" spans="2:11" ht="37.5" customHeight="1" x14ac:dyDescent="0.15">
      <c r="B853" s="64" t="e">
        <f t="shared" si="7"/>
        <v>#VALUE!</v>
      </c>
      <c r="C853" s="65" t="s">
        <v>940</v>
      </c>
      <c r="D853" s="67"/>
      <c r="E853" s="67"/>
      <c r="F853" s="67"/>
      <c r="G853" s="67"/>
      <c r="H853" s="68"/>
      <c r="I853" s="69"/>
      <c r="J853" s="70"/>
      <c r="K853" s="71"/>
    </row>
    <row r="854" spans="2:11" ht="37.5" customHeight="1" x14ac:dyDescent="0.15">
      <c r="B854" s="64" t="e">
        <f t="shared" si="7"/>
        <v>#VALUE!</v>
      </c>
      <c r="C854" s="72" t="s">
        <v>941</v>
      </c>
      <c r="D854" s="74"/>
      <c r="E854" s="74"/>
      <c r="F854" s="74"/>
      <c r="G854" s="74"/>
      <c r="H854" s="75"/>
      <c r="I854" s="76"/>
      <c r="J854" s="70"/>
      <c r="K854" s="71"/>
    </row>
    <row r="855" spans="2:11" ht="37.5" customHeight="1" x14ac:dyDescent="0.15">
      <c r="B855" s="64" t="e">
        <f t="shared" si="7"/>
        <v>#VALUE!</v>
      </c>
      <c r="C855" s="65" t="s">
        <v>942</v>
      </c>
      <c r="D855" s="67"/>
      <c r="E855" s="67"/>
      <c r="F855" s="67"/>
      <c r="G855" s="67"/>
      <c r="H855" s="68"/>
      <c r="I855" s="69"/>
      <c r="J855" s="70"/>
      <c r="K855" s="71"/>
    </row>
    <row r="856" spans="2:11" ht="37.5" customHeight="1" x14ac:dyDescent="0.15">
      <c r="B856" s="64" t="e">
        <f t="shared" si="7"/>
        <v>#VALUE!</v>
      </c>
      <c r="C856" s="72" t="s">
        <v>943</v>
      </c>
      <c r="D856" s="74"/>
      <c r="E856" s="74"/>
      <c r="F856" s="74"/>
      <c r="G856" s="74"/>
      <c r="H856" s="75"/>
      <c r="I856" s="76"/>
      <c r="J856" s="70"/>
      <c r="K856" s="71"/>
    </row>
    <row r="857" spans="2:11" ht="37.5" customHeight="1" x14ac:dyDescent="0.15">
      <c r="B857" s="64" t="e">
        <f t="shared" si="7"/>
        <v>#VALUE!</v>
      </c>
      <c r="C857" s="65" t="s">
        <v>944</v>
      </c>
      <c r="D857" s="67"/>
      <c r="E857" s="67"/>
      <c r="F857" s="67"/>
      <c r="G857" s="67"/>
      <c r="H857" s="68"/>
      <c r="I857" s="69"/>
      <c r="J857" s="70"/>
      <c r="K857" s="71"/>
    </row>
    <row r="858" spans="2:11" ht="37.5" customHeight="1" x14ac:dyDescent="0.15">
      <c r="B858" s="64" t="e">
        <f t="shared" si="7"/>
        <v>#VALUE!</v>
      </c>
      <c r="C858" s="72" t="s">
        <v>945</v>
      </c>
      <c r="D858" s="74"/>
      <c r="E858" s="74"/>
      <c r="F858" s="74"/>
      <c r="G858" s="74"/>
      <c r="H858" s="75"/>
      <c r="I858" s="76"/>
      <c r="J858" s="70"/>
      <c r="K858" s="71"/>
    </row>
    <row r="859" spans="2:11" ht="37.5" customHeight="1" x14ac:dyDescent="0.15">
      <c r="B859" s="64" t="e">
        <f t="shared" si="7"/>
        <v>#VALUE!</v>
      </c>
      <c r="C859" s="65" t="s">
        <v>946</v>
      </c>
      <c r="D859" s="67"/>
      <c r="E859" s="67"/>
      <c r="F859" s="67"/>
      <c r="G859" s="67"/>
      <c r="H859" s="68"/>
      <c r="I859" s="69"/>
      <c r="J859" s="70"/>
      <c r="K859" s="71"/>
    </row>
    <row r="860" spans="2:11" ht="37.5" customHeight="1" x14ac:dyDescent="0.15">
      <c r="B860" s="64" t="e">
        <f t="shared" si="7"/>
        <v>#VALUE!</v>
      </c>
      <c r="C860" s="72" t="s">
        <v>947</v>
      </c>
      <c r="D860" s="74"/>
      <c r="E860" s="74"/>
      <c r="F860" s="74"/>
      <c r="G860" s="74"/>
      <c r="H860" s="75"/>
      <c r="I860" s="76"/>
      <c r="J860" s="70"/>
      <c r="K860" s="71"/>
    </row>
    <row r="861" spans="2:11" ht="37.5" customHeight="1" x14ac:dyDescent="0.15">
      <c r="B861" s="64" t="e">
        <f t="shared" si="7"/>
        <v>#VALUE!</v>
      </c>
      <c r="C861" s="65" t="s">
        <v>948</v>
      </c>
      <c r="D861" s="67"/>
      <c r="E861" s="67"/>
      <c r="F861" s="67"/>
      <c r="G861" s="67"/>
      <c r="H861" s="68"/>
      <c r="I861" s="69"/>
      <c r="J861" s="70"/>
      <c r="K861" s="71"/>
    </row>
    <row r="862" spans="2:11" ht="37.5" customHeight="1" x14ac:dyDescent="0.15">
      <c r="B862" s="64" t="e">
        <f t="shared" si="7"/>
        <v>#VALUE!</v>
      </c>
      <c r="C862" s="72" t="s">
        <v>949</v>
      </c>
      <c r="D862" s="74"/>
      <c r="E862" s="74"/>
      <c r="F862" s="74"/>
      <c r="G862" s="74"/>
      <c r="H862" s="75"/>
      <c r="I862" s="76"/>
      <c r="J862" s="70"/>
      <c r="K862" s="71"/>
    </row>
    <row r="863" spans="2:11" ht="37.5" customHeight="1" x14ac:dyDescent="0.15">
      <c r="B863" s="64" t="e">
        <f t="shared" si="7"/>
        <v>#VALUE!</v>
      </c>
      <c r="C863" s="65" t="s">
        <v>950</v>
      </c>
      <c r="D863" s="67"/>
      <c r="E863" s="67"/>
      <c r="F863" s="67"/>
      <c r="G863" s="67"/>
      <c r="H863" s="68"/>
      <c r="I863" s="69"/>
      <c r="J863" s="70"/>
      <c r="K863" s="71"/>
    </row>
    <row r="864" spans="2:11" ht="37.5" customHeight="1" x14ac:dyDescent="0.15">
      <c r="B864" s="64" t="e">
        <f t="shared" si="7"/>
        <v>#VALUE!</v>
      </c>
      <c r="C864" s="72" t="s">
        <v>951</v>
      </c>
      <c r="D864" s="74"/>
      <c r="E864" s="74"/>
      <c r="F864" s="74"/>
      <c r="G864" s="74"/>
      <c r="H864" s="75"/>
      <c r="I864" s="76"/>
      <c r="J864" s="70"/>
      <c r="K864" s="71"/>
    </row>
    <row r="865" spans="2:11" ht="37.5" customHeight="1" x14ac:dyDescent="0.15">
      <c r="B865" s="64" t="e">
        <f t="shared" si="7"/>
        <v>#VALUE!</v>
      </c>
      <c r="C865" s="65" t="s">
        <v>952</v>
      </c>
      <c r="D865" s="67"/>
      <c r="E865" s="67"/>
      <c r="F865" s="67"/>
      <c r="G865" s="67"/>
      <c r="H865" s="68"/>
      <c r="I865" s="69"/>
      <c r="J865" s="70"/>
      <c r="K865" s="71"/>
    </row>
    <row r="866" spans="2:11" ht="37.5" customHeight="1" x14ac:dyDescent="0.15">
      <c r="B866" s="64" t="e">
        <f t="shared" si="7"/>
        <v>#VALUE!</v>
      </c>
      <c r="C866" s="72" t="s">
        <v>953</v>
      </c>
      <c r="D866" s="74"/>
      <c r="E866" s="74"/>
      <c r="F866" s="74"/>
      <c r="G866" s="74"/>
      <c r="H866" s="75"/>
      <c r="I866" s="76"/>
      <c r="J866" s="70"/>
      <c r="K866" s="71"/>
    </row>
    <row r="867" spans="2:11" ht="37.5" customHeight="1" x14ac:dyDescent="0.15">
      <c r="B867" s="64" t="e">
        <f t="shared" si="7"/>
        <v>#VALUE!</v>
      </c>
      <c r="C867" s="65" t="s">
        <v>954</v>
      </c>
      <c r="D867" s="67"/>
      <c r="E867" s="67"/>
      <c r="F867" s="67"/>
      <c r="G867" s="67"/>
      <c r="H867" s="68"/>
      <c r="I867" s="69"/>
      <c r="J867" s="70"/>
      <c r="K867" s="71"/>
    </row>
    <row r="868" spans="2:11" ht="37.5" customHeight="1" x14ac:dyDescent="0.15">
      <c r="B868" s="64" t="e">
        <f t="shared" si="7"/>
        <v>#VALUE!</v>
      </c>
      <c r="C868" s="72" t="s">
        <v>955</v>
      </c>
      <c r="D868" s="74"/>
      <c r="E868" s="74"/>
      <c r="F868" s="74"/>
      <c r="G868" s="74"/>
      <c r="H868" s="75"/>
      <c r="I868" s="76"/>
      <c r="J868" s="70"/>
      <c r="K868" s="71"/>
    </row>
    <row r="869" spans="2:11" ht="37.5" customHeight="1" x14ac:dyDescent="0.15">
      <c r="B869" s="64" t="e">
        <f t="shared" si="7"/>
        <v>#VALUE!</v>
      </c>
      <c r="C869" s="65" t="s">
        <v>956</v>
      </c>
      <c r="D869" s="67"/>
      <c r="E869" s="67"/>
      <c r="F869" s="67"/>
      <c r="G869" s="67"/>
      <c r="H869" s="68"/>
      <c r="I869" s="69"/>
      <c r="J869" s="70"/>
      <c r="K869" s="71"/>
    </row>
    <row r="870" spans="2:11" ht="37.5" customHeight="1" x14ac:dyDescent="0.15">
      <c r="B870" s="64" t="e">
        <f t="shared" si="7"/>
        <v>#VALUE!</v>
      </c>
      <c r="C870" s="72" t="s">
        <v>957</v>
      </c>
      <c r="D870" s="74"/>
      <c r="E870" s="74"/>
      <c r="F870" s="74"/>
      <c r="G870" s="74"/>
      <c r="H870" s="75"/>
      <c r="I870" s="76"/>
      <c r="J870" s="70"/>
      <c r="K870" s="71"/>
    </row>
    <row r="871" spans="2:11" ht="37.5" customHeight="1" x14ac:dyDescent="0.15">
      <c r="B871" s="64" t="e">
        <f t="shared" si="7"/>
        <v>#VALUE!</v>
      </c>
      <c r="C871" s="65" t="s">
        <v>958</v>
      </c>
      <c r="D871" s="67"/>
      <c r="E871" s="67"/>
      <c r="F871" s="67"/>
      <c r="G871" s="67"/>
      <c r="H871" s="68"/>
      <c r="I871" s="69"/>
      <c r="J871" s="70"/>
      <c r="K871" s="71"/>
    </row>
    <row r="872" spans="2:11" ht="37.5" customHeight="1" x14ac:dyDescent="0.15">
      <c r="B872" s="64" t="e">
        <f t="shared" si="7"/>
        <v>#VALUE!</v>
      </c>
      <c r="C872" s="72" t="s">
        <v>959</v>
      </c>
      <c r="D872" s="74"/>
      <c r="E872" s="74"/>
      <c r="F872" s="74"/>
      <c r="G872" s="74"/>
      <c r="H872" s="75"/>
      <c r="I872" s="76"/>
      <c r="J872" s="70"/>
      <c r="K872" s="71"/>
    </row>
    <row r="873" spans="2:11" ht="37.5" customHeight="1" x14ac:dyDescent="0.15">
      <c r="B873" s="64" t="e">
        <f t="shared" si="7"/>
        <v>#VALUE!</v>
      </c>
      <c r="C873" s="65" t="s">
        <v>960</v>
      </c>
      <c r="D873" s="67"/>
      <c r="E873" s="67"/>
      <c r="F873" s="67"/>
      <c r="G873" s="67"/>
      <c r="H873" s="68"/>
      <c r="I873" s="69"/>
      <c r="J873" s="70"/>
      <c r="K873" s="71"/>
    </row>
    <row r="874" spans="2:11" ht="37.5" customHeight="1" x14ac:dyDescent="0.15">
      <c r="B874" s="64" t="e">
        <f t="shared" si="7"/>
        <v>#VALUE!</v>
      </c>
      <c r="C874" s="72" t="s">
        <v>961</v>
      </c>
      <c r="D874" s="74"/>
      <c r="E874" s="74"/>
      <c r="F874" s="74"/>
      <c r="G874" s="74"/>
      <c r="H874" s="75"/>
      <c r="I874" s="76"/>
      <c r="J874" s="70"/>
      <c r="K874" s="71"/>
    </row>
    <row r="875" spans="2:11" ht="37.5" customHeight="1" x14ac:dyDescent="0.15">
      <c r="B875" s="64" t="e">
        <f t="shared" si="7"/>
        <v>#VALUE!</v>
      </c>
      <c r="C875" s="65" t="s">
        <v>962</v>
      </c>
      <c r="D875" s="67"/>
      <c r="E875" s="67"/>
      <c r="F875" s="67"/>
      <c r="G875" s="67"/>
      <c r="H875" s="68"/>
      <c r="I875" s="69"/>
      <c r="J875" s="70"/>
      <c r="K875" s="71"/>
    </row>
    <row r="876" spans="2:11" ht="37.5" customHeight="1" x14ac:dyDescent="0.15">
      <c r="B876" s="64" t="e">
        <f t="shared" si="7"/>
        <v>#VALUE!</v>
      </c>
      <c r="C876" s="72" t="s">
        <v>963</v>
      </c>
      <c r="D876" s="74"/>
      <c r="E876" s="74"/>
      <c r="F876" s="74"/>
      <c r="G876" s="74"/>
      <c r="H876" s="75"/>
      <c r="I876" s="76"/>
      <c r="J876" s="70"/>
      <c r="K876" s="71"/>
    </row>
    <row r="877" spans="2:11" ht="37.5" customHeight="1" x14ac:dyDescent="0.15">
      <c r="B877" s="64" t="e">
        <f t="shared" si="7"/>
        <v>#VALUE!</v>
      </c>
      <c r="C877" s="65" t="s">
        <v>964</v>
      </c>
      <c r="D877" s="67"/>
      <c r="E877" s="67"/>
      <c r="F877" s="67"/>
      <c r="G877" s="67"/>
      <c r="H877" s="68"/>
      <c r="I877" s="69"/>
      <c r="J877" s="70"/>
      <c r="K877" s="71"/>
    </row>
    <row r="878" spans="2:11" ht="37.5" customHeight="1" x14ac:dyDescent="0.15">
      <c r="B878" s="64" t="e">
        <f t="shared" si="7"/>
        <v>#VALUE!</v>
      </c>
      <c r="C878" s="72" t="s">
        <v>965</v>
      </c>
      <c r="D878" s="74"/>
      <c r="E878" s="74"/>
      <c r="F878" s="74"/>
      <c r="G878" s="74"/>
      <c r="H878" s="75"/>
      <c r="I878" s="76"/>
      <c r="J878" s="70"/>
      <c r="K878" s="71"/>
    </row>
    <row r="879" spans="2:11" ht="37.5" customHeight="1" x14ac:dyDescent="0.15">
      <c r="B879" s="64" t="e">
        <f t="shared" si="7"/>
        <v>#VALUE!</v>
      </c>
      <c r="C879" s="65" t="s">
        <v>966</v>
      </c>
      <c r="D879" s="67"/>
      <c r="E879" s="67"/>
      <c r="F879" s="67"/>
      <c r="G879" s="67"/>
      <c r="H879" s="68"/>
      <c r="I879" s="69"/>
      <c r="J879" s="70"/>
      <c r="K879" s="71"/>
    </row>
    <row r="880" spans="2:11" ht="37.5" customHeight="1" x14ac:dyDescent="0.15">
      <c r="B880" s="64" t="e">
        <f t="shared" si="7"/>
        <v>#VALUE!</v>
      </c>
      <c r="C880" s="72" t="s">
        <v>967</v>
      </c>
      <c r="D880" s="74"/>
      <c r="E880" s="74"/>
      <c r="F880" s="74"/>
      <c r="G880" s="74"/>
      <c r="H880" s="75"/>
      <c r="I880" s="76"/>
      <c r="J880" s="70"/>
      <c r="K880" s="71"/>
    </row>
    <row r="881" spans="2:11" ht="37.5" customHeight="1" x14ac:dyDescent="0.15">
      <c r="B881" s="64" t="e">
        <f t="shared" si="7"/>
        <v>#VALUE!</v>
      </c>
      <c r="C881" s="65" t="s">
        <v>968</v>
      </c>
      <c r="D881" s="67"/>
      <c r="E881" s="67"/>
      <c r="F881" s="67"/>
      <c r="G881" s="67"/>
      <c r="H881" s="68"/>
      <c r="I881" s="69"/>
      <c r="J881" s="70"/>
      <c r="K881" s="71"/>
    </row>
    <row r="882" spans="2:11" ht="37.5" customHeight="1" x14ac:dyDescent="0.15">
      <c r="B882" s="64" t="e">
        <f t="shared" si="7"/>
        <v>#VALUE!</v>
      </c>
      <c r="C882" s="72" t="s">
        <v>969</v>
      </c>
      <c r="D882" s="74"/>
      <c r="E882" s="74"/>
      <c r="F882" s="74"/>
      <c r="G882" s="74"/>
      <c r="H882" s="75"/>
      <c r="I882" s="76"/>
      <c r="J882" s="70"/>
      <c r="K882" s="71"/>
    </row>
    <row r="883" spans="2:11" ht="37.5" customHeight="1" x14ac:dyDescent="0.15">
      <c r="B883" s="64" t="e">
        <f t="shared" si="7"/>
        <v>#VALUE!</v>
      </c>
      <c r="C883" s="65" t="s">
        <v>970</v>
      </c>
      <c r="D883" s="67"/>
      <c r="E883" s="67"/>
      <c r="F883" s="67"/>
      <c r="G883" s="67"/>
      <c r="H883" s="68"/>
      <c r="I883" s="69"/>
      <c r="J883" s="70"/>
      <c r="K883" s="71"/>
    </row>
    <row r="884" spans="2:11" ht="37.5" customHeight="1" x14ac:dyDescent="0.15">
      <c r="B884" s="64" t="e">
        <f t="shared" si="7"/>
        <v>#VALUE!</v>
      </c>
      <c r="C884" s="72" t="s">
        <v>971</v>
      </c>
      <c r="D884" s="74"/>
      <c r="E884" s="74"/>
      <c r="F884" s="74"/>
      <c r="G884" s="74"/>
      <c r="H884" s="75"/>
      <c r="I884" s="76"/>
      <c r="J884" s="70"/>
      <c r="K884" s="71"/>
    </row>
    <row r="885" spans="2:11" ht="37.5" customHeight="1" x14ac:dyDescent="0.15">
      <c r="B885" s="64" t="e">
        <f t="shared" si="7"/>
        <v>#VALUE!</v>
      </c>
      <c r="C885" s="65" t="s">
        <v>972</v>
      </c>
      <c r="D885" s="67"/>
      <c r="E885" s="67"/>
      <c r="F885" s="67"/>
      <c r="G885" s="67"/>
      <c r="H885" s="68"/>
      <c r="I885" s="69"/>
      <c r="J885" s="70"/>
      <c r="K885" s="71"/>
    </row>
    <row r="886" spans="2:11" ht="37.5" customHeight="1" x14ac:dyDescent="0.15">
      <c r="B886" s="64" t="e">
        <f t="shared" si="7"/>
        <v>#VALUE!</v>
      </c>
      <c r="C886" s="72" t="s">
        <v>973</v>
      </c>
      <c r="D886" s="74"/>
      <c r="E886" s="74"/>
      <c r="F886" s="74"/>
      <c r="G886" s="74"/>
      <c r="H886" s="75"/>
      <c r="I886" s="76"/>
      <c r="J886" s="70"/>
      <c r="K886" s="71"/>
    </row>
    <row r="887" spans="2:11" ht="37.5" customHeight="1" x14ac:dyDescent="0.15">
      <c r="B887" s="64" t="e">
        <f t="shared" si="7"/>
        <v>#VALUE!</v>
      </c>
      <c r="C887" s="65" t="s">
        <v>974</v>
      </c>
      <c r="D887" s="67"/>
      <c r="E887" s="67"/>
      <c r="F887" s="67"/>
      <c r="G887" s="67"/>
      <c r="H887" s="68"/>
      <c r="I887" s="69"/>
      <c r="J887" s="70"/>
      <c r="K887" s="71"/>
    </row>
    <row r="888" spans="2:11" ht="37.5" customHeight="1" x14ac:dyDescent="0.15">
      <c r="B888" s="64" t="e">
        <f t="shared" si="7"/>
        <v>#VALUE!</v>
      </c>
      <c r="C888" s="72" t="s">
        <v>975</v>
      </c>
      <c r="D888" s="74"/>
      <c r="E888" s="74"/>
      <c r="F888" s="74"/>
      <c r="G888" s="74"/>
      <c r="H888" s="75"/>
      <c r="I888" s="76"/>
      <c r="J888" s="70"/>
      <c r="K888" s="71"/>
    </row>
    <row r="889" spans="2:11" ht="37.5" customHeight="1" x14ac:dyDescent="0.15">
      <c r="B889" s="64" t="e">
        <f t="shared" si="7"/>
        <v>#VALUE!</v>
      </c>
      <c r="C889" s="65" t="s">
        <v>976</v>
      </c>
      <c r="D889" s="67"/>
      <c r="E889" s="67"/>
      <c r="F889" s="67"/>
      <c r="G889" s="67"/>
      <c r="H889" s="68"/>
      <c r="I889" s="69"/>
      <c r="J889" s="70"/>
      <c r="K889" s="71"/>
    </row>
    <row r="890" spans="2:11" ht="37.5" customHeight="1" x14ac:dyDescent="0.15">
      <c r="B890" s="64" t="e">
        <f t="shared" si="7"/>
        <v>#VALUE!</v>
      </c>
      <c r="C890" s="72" t="s">
        <v>977</v>
      </c>
      <c r="D890" s="74"/>
      <c r="E890" s="74"/>
      <c r="F890" s="74"/>
      <c r="G890" s="74"/>
      <c r="H890" s="75"/>
      <c r="I890" s="76"/>
      <c r="J890" s="70"/>
      <c r="K890" s="71"/>
    </row>
    <row r="891" spans="2:11" ht="37.5" customHeight="1" x14ac:dyDescent="0.15">
      <c r="B891" s="64" t="e">
        <f t="shared" si="7"/>
        <v>#VALUE!</v>
      </c>
      <c r="C891" s="65" t="s">
        <v>978</v>
      </c>
      <c r="D891" s="67"/>
      <c r="E891" s="67"/>
      <c r="F891" s="67"/>
      <c r="G891" s="67"/>
      <c r="H891" s="68"/>
      <c r="I891" s="69"/>
      <c r="J891" s="70"/>
      <c r="K891" s="71"/>
    </row>
    <row r="892" spans="2:11" ht="37.5" customHeight="1" x14ac:dyDescent="0.15">
      <c r="B892" s="64" t="e">
        <f t="shared" si="7"/>
        <v>#VALUE!</v>
      </c>
      <c r="C892" s="72" t="s">
        <v>979</v>
      </c>
      <c r="D892" s="74"/>
      <c r="E892" s="74"/>
      <c r="F892" s="74"/>
      <c r="G892" s="74"/>
      <c r="H892" s="75"/>
      <c r="I892" s="76"/>
      <c r="J892" s="70"/>
      <c r="K892" s="71"/>
    </row>
    <row r="893" spans="2:11" ht="37.5" customHeight="1" x14ac:dyDescent="0.15">
      <c r="B893" s="64" t="e">
        <f t="shared" si="7"/>
        <v>#VALUE!</v>
      </c>
      <c r="C893" s="65" t="s">
        <v>980</v>
      </c>
      <c r="D893" s="67"/>
      <c r="E893" s="67"/>
      <c r="F893" s="67"/>
      <c r="G893" s="67"/>
      <c r="H893" s="68"/>
      <c r="I893" s="69"/>
      <c r="J893" s="70"/>
      <c r="K893" s="71"/>
    </row>
    <row r="894" spans="2:11" ht="37.5" customHeight="1" x14ac:dyDescent="0.15">
      <c r="B894" s="64" t="e">
        <f t="shared" si="7"/>
        <v>#VALUE!</v>
      </c>
      <c r="C894" s="72" t="s">
        <v>981</v>
      </c>
      <c r="D894" s="74"/>
      <c r="E894" s="74"/>
      <c r="F894" s="74"/>
      <c r="G894" s="74"/>
      <c r="H894" s="75"/>
      <c r="I894" s="76"/>
      <c r="J894" s="70"/>
      <c r="K894" s="71"/>
    </row>
    <row r="895" spans="2:11" ht="37.5" customHeight="1" x14ac:dyDescent="0.15">
      <c r="B895" s="64" t="e">
        <f t="shared" si="7"/>
        <v>#VALUE!</v>
      </c>
      <c r="C895" s="65" t="s">
        <v>982</v>
      </c>
      <c r="D895" s="67"/>
      <c r="E895" s="67"/>
      <c r="F895" s="67"/>
      <c r="G895" s="67"/>
      <c r="H895" s="68"/>
      <c r="I895" s="69"/>
      <c r="J895" s="70"/>
      <c r="K895" s="71"/>
    </row>
    <row r="896" spans="2:11" ht="37.5" customHeight="1" x14ac:dyDescent="0.15">
      <c r="B896" s="64" t="e">
        <f t="shared" si="7"/>
        <v>#VALUE!</v>
      </c>
      <c r="C896" s="72" t="s">
        <v>983</v>
      </c>
      <c r="D896" s="74"/>
      <c r="E896" s="74"/>
      <c r="F896" s="74"/>
      <c r="G896" s="74"/>
      <c r="H896" s="75"/>
      <c r="I896" s="76"/>
      <c r="J896" s="70"/>
      <c r="K896" s="71"/>
    </row>
    <row r="897" spans="2:11" ht="37.5" customHeight="1" x14ac:dyDescent="0.15">
      <c r="B897" s="64" t="e">
        <f t="shared" si="7"/>
        <v>#VALUE!</v>
      </c>
      <c r="C897" s="65" t="s">
        <v>984</v>
      </c>
      <c r="D897" s="67"/>
      <c r="E897" s="67"/>
      <c r="F897" s="67"/>
      <c r="G897" s="67"/>
      <c r="H897" s="68"/>
      <c r="I897" s="69"/>
      <c r="J897" s="70"/>
      <c r="K897" s="71"/>
    </row>
    <row r="898" spans="2:11" ht="37.5" customHeight="1" x14ac:dyDescent="0.15">
      <c r="B898" s="64" t="e">
        <f t="shared" si="7"/>
        <v>#VALUE!</v>
      </c>
      <c r="C898" s="72" t="s">
        <v>985</v>
      </c>
      <c r="D898" s="74"/>
      <c r="E898" s="74"/>
      <c r="F898" s="74"/>
      <c r="G898" s="74"/>
      <c r="H898" s="75"/>
      <c r="I898" s="76"/>
      <c r="J898" s="70"/>
      <c r="K898" s="71"/>
    </row>
    <row r="899" spans="2:11" ht="37.5" customHeight="1" x14ac:dyDescent="0.15">
      <c r="B899" s="64" t="e">
        <f t="shared" si="7"/>
        <v>#VALUE!</v>
      </c>
      <c r="C899" s="65" t="s">
        <v>986</v>
      </c>
      <c r="D899" s="67"/>
      <c r="E899" s="67"/>
      <c r="F899" s="67"/>
      <c r="G899" s="67"/>
      <c r="H899" s="68"/>
      <c r="I899" s="69"/>
      <c r="J899" s="70"/>
      <c r="K899" s="71"/>
    </row>
    <row r="900" spans="2:11" ht="37.5" customHeight="1" x14ac:dyDescent="0.15">
      <c r="B900" s="64" t="e">
        <f t="shared" si="7"/>
        <v>#VALUE!</v>
      </c>
      <c r="C900" s="72" t="s">
        <v>987</v>
      </c>
      <c r="D900" s="74"/>
      <c r="E900" s="74"/>
      <c r="F900" s="74"/>
      <c r="G900" s="74"/>
      <c r="H900" s="75"/>
      <c r="I900" s="76"/>
      <c r="J900" s="70"/>
      <c r="K900" s="71"/>
    </row>
    <row r="901" spans="2:11" ht="37.5" customHeight="1" x14ac:dyDescent="0.15">
      <c r="B901" s="64" t="e">
        <f t="shared" si="7"/>
        <v>#VALUE!</v>
      </c>
      <c r="C901" s="65" t="s">
        <v>988</v>
      </c>
      <c r="D901" s="67"/>
      <c r="E901" s="67"/>
      <c r="F901" s="67"/>
      <c r="G901" s="67"/>
      <c r="H901" s="68"/>
      <c r="I901" s="69"/>
      <c r="J901" s="70"/>
      <c r="K901" s="71"/>
    </row>
    <row r="902" spans="2:11" ht="37.5" customHeight="1" x14ac:dyDescent="0.15">
      <c r="B902" s="64" t="e">
        <f t="shared" si="7"/>
        <v>#VALUE!</v>
      </c>
      <c r="C902" s="72" t="s">
        <v>989</v>
      </c>
      <c r="D902" s="74"/>
      <c r="E902" s="74"/>
      <c r="F902" s="74"/>
      <c r="G902" s="74"/>
      <c r="H902" s="75"/>
      <c r="I902" s="76"/>
      <c r="J902" s="70"/>
      <c r="K902" s="71"/>
    </row>
    <row r="903" spans="2:11" ht="37.5" customHeight="1" x14ac:dyDescent="0.15">
      <c r="B903" s="64" t="e">
        <f t="shared" si="7"/>
        <v>#VALUE!</v>
      </c>
      <c r="C903" s="65" t="s">
        <v>990</v>
      </c>
      <c r="D903" s="67"/>
      <c r="E903" s="67"/>
      <c r="F903" s="67"/>
      <c r="G903" s="67"/>
      <c r="H903" s="68"/>
      <c r="I903" s="69"/>
      <c r="J903" s="70"/>
      <c r="K903" s="71"/>
    </row>
    <row r="904" spans="2:11" ht="37.5" customHeight="1" x14ac:dyDescent="0.15">
      <c r="B904" s="64" t="e">
        <f t="shared" si="7"/>
        <v>#VALUE!</v>
      </c>
      <c r="C904" s="72" t="s">
        <v>991</v>
      </c>
      <c r="D904" s="74"/>
      <c r="E904" s="74"/>
      <c r="F904" s="74"/>
      <c r="G904" s="74"/>
      <c r="H904" s="75"/>
      <c r="I904" s="76"/>
      <c r="J904" s="70"/>
      <c r="K904" s="71"/>
    </row>
    <row r="905" spans="2:11" ht="37.5" customHeight="1" x14ac:dyDescent="0.15">
      <c r="B905" s="64" t="e">
        <f t="shared" si="7"/>
        <v>#VALUE!</v>
      </c>
      <c r="C905" s="65" t="s">
        <v>992</v>
      </c>
      <c r="D905" s="67"/>
      <c r="E905" s="67"/>
      <c r="F905" s="67"/>
      <c r="G905" s="67"/>
      <c r="H905" s="68"/>
      <c r="I905" s="69"/>
      <c r="J905" s="70"/>
      <c r="K905" s="71"/>
    </row>
    <row r="906" spans="2:11" ht="37.5" customHeight="1" x14ac:dyDescent="0.15">
      <c r="B906" s="64" t="e">
        <f t="shared" si="7"/>
        <v>#VALUE!</v>
      </c>
      <c r="C906" s="72" t="s">
        <v>993</v>
      </c>
      <c r="D906" s="74"/>
      <c r="E906" s="74"/>
      <c r="F906" s="74"/>
      <c r="G906" s="74"/>
      <c r="H906" s="75"/>
      <c r="I906" s="76"/>
      <c r="J906" s="70"/>
      <c r="K906" s="71"/>
    </row>
    <row r="907" spans="2:11" ht="37.5" customHeight="1" x14ac:dyDescent="0.15">
      <c r="B907" s="64" t="e">
        <f t="shared" si="7"/>
        <v>#VALUE!</v>
      </c>
      <c r="C907" s="65" t="s">
        <v>994</v>
      </c>
      <c r="D907" s="67"/>
      <c r="E907" s="67"/>
      <c r="F907" s="67"/>
      <c r="G907" s="67"/>
      <c r="H907" s="68"/>
      <c r="I907" s="69"/>
      <c r="J907" s="70"/>
      <c r="K907" s="71"/>
    </row>
    <row r="908" spans="2:11" ht="37.5" customHeight="1" x14ac:dyDescent="0.15">
      <c r="B908" s="64" t="e">
        <f t="shared" si="7"/>
        <v>#VALUE!</v>
      </c>
      <c r="C908" s="72" t="s">
        <v>995</v>
      </c>
      <c r="D908" s="74"/>
      <c r="E908" s="74"/>
      <c r="F908" s="74"/>
      <c r="G908" s="74"/>
      <c r="H908" s="75"/>
      <c r="I908" s="76"/>
      <c r="J908" s="70"/>
      <c r="K908" s="71"/>
    </row>
    <row r="909" spans="2:11" ht="37.5" customHeight="1" x14ac:dyDescent="0.15">
      <c r="B909" s="64" t="e">
        <f t="shared" si="7"/>
        <v>#VALUE!</v>
      </c>
      <c r="C909" s="65" t="s">
        <v>996</v>
      </c>
      <c r="D909" s="67"/>
      <c r="E909" s="67"/>
      <c r="F909" s="67"/>
      <c r="G909" s="67"/>
      <c r="H909" s="68"/>
      <c r="I909" s="69"/>
      <c r="J909" s="70"/>
      <c r="K909" s="71"/>
    </row>
    <row r="910" spans="2:11" ht="37.5" customHeight="1" x14ac:dyDescent="0.15">
      <c r="B910" s="64" t="e">
        <f t="shared" si="7"/>
        <v>#VALUE!</v>
      </c>
      <c r="C910" s="72" t="s">
        <v>997</v>
      </c>
      <c r="D910" s="74"/>
      <c r="E910" s="74"/>
      <c r="F910" s="74"/>
      <c r="G910" s="74"/>
      <c r="H910" s="75"/>
      <c r="I910" s="76"/>
      <c r="J910" s="70"/>
      <c r="K910" s="71"/>
    </row>
    <row r="911" spans="2:11" ht="37.5" customHeight="1" x14ac:dyDescent="0.15">
      <c r="B911" s="64" t="e">
        <f t="shared" si="7"/>
        <v>#VALUE!</v>
      </c>
      <c r="C911" s="65" t="s">
        <v>998</v>
      </c>
      <c r="D911" s="67"/>
      <c r="E911" s="67"/>
      <c r="F911" s="67"/>
      <c r="G911" s="67"/>
      <c r="H911" s="68"/>
      <c r="I911" s="69"/>
      <c r="J911" s="70"/>
      <c r="K911" s="71"/>
    </row>
    <row r="912" spans="2:11" ht="37.5" customHeight="1" x14ac:dyDescent="0.15">
      <c r="B912" s="64" t="e">
        <f t="shared" si="7"/>
        <v>#VALUE!</v>
      </c>
      <c r="C912" s="72" t="s">
        <v>999</v>
      </c>
      <c r="D912" s="74"/>
      <c r="E912" s="74"/>
      <c r="F912" s="74"/>
      <c r="G912" s="74"/>
      <c r="H912" s="75"/>
      <c r="I912" s="76"/>
      <c r="J912" s="70"/>
      <c r="K912" s="71"/>
    </row>
    <row r="913" spans="2:11" ht="37.5" customHeight="1" x14ac:dyDescent="0.15">
      <c r="B913" s="64" t="e">
        <f t="shared" si="7"/>
        <v>#VALUE!</v>
      </c>
      <c r="C913" s="65" t="s">
        <v>1000</v>
      </c>
      <c r="D913" s="67"/>
      <c r="E913" s="67"/>
      <c r="F913" s="67"/>
      <c r="G913" s="67"/>
      <c r="H913" s="68"/>
      <c r="I913" s="69"/>
      <c r="J913" s="70"/>
      <c r="K913" s="71"/>
    </row>
    <row r="914" spans="2:11" ht="37.5" customHeight="1" x14ac:dyDescent="0.15">
      <c r="B914" s="64" t="e">
        <f t="shared" si="7"/>
        <v>#VALUE!</v>
      </c>
      <c r="C914" s="72" t="s">
        <v>1001</v>
      </c>
      <c r="D914" s="74"/>
      <c r="E914" s="74"/>
      <c r="F914" s="74"/>
      <c r="G914" s="74"/>
      <c r="H914" s="75"/>
      <c r="I914" s="76"/>
      <c r="J914" s="70"/>
      <c r="K914" s="71"/>
    </row>
    <row r="915" spans="2:11" ht="37.5" customHeight="1" x14ac:dyDescent="0.15">
      <c r="B915" s="64" t="e">
        <f t="shared" si="7"/>
        <v>#VALUE!</v>
      </c>
      <c r="C915" s="65" t="s">
        <v>1002</v>
      </c>
      <c r="D915" s="67"/>
      <c r="E915" s="67"/>
      <c r="F915" s="67"/>
      <c r="G915" s="67"/>
      <c r="H915" s="68"/>
      <c r="I915" s="69"/>
      <c r="J915" s="70"/>
      <c r="K915" s="71"/>
    </row>
    <row r="916" spans="2:11" ht="37.5" customHeight="1" x14ac:dyDescent="0.15">
      <c r="B916" s="64" t="e">
        <f t="shared" si="7"/>
        <v>#VALUE!</v>
      </c>
      <c r="C916" s="72" t="s">
        <v>1003</v>
      </c>
      <c r="D916" s="74"/>
      <c r="E916" s="74"/>
      <c r="F916" s="74"/>
      <c r="G916" s="74"/>
      <c r="H916" s="75"/>
      <c r="I916" s="76"/>
      <c r="J916" s="70"/>
      <c r="K916" s="71"/>
    </row>
    <row r="917" spans="2:11" ht="37.5" customHeight="1" x14ac:dyDescent="0.15">
      <c r="B917" s="64" t="e">
        <f t="shared" si="7"/>
        <v>#VALUE!</v>
      </c>
      <c r="C917" s="65" t="s">
        <v>1004</v>
      </c>
      <c r="D917" s="67"/>
      <c r="E917" s="67"/>
      <c r="F917" s="67"/>
      <c r="G917" s="67"/>
      <c r="H917" s="68"/>
      <c r="I917" s="69"/>
      <c r="J917" s="70"/>
      <c r="K917" s="71"/>
    </row>
    <row r="918" spans="2:11" ht="37.5" customHeight="1" x14ac:dyDescent="0.15">
      <c r="B918" s="64" t="e">
        <f t="shared" si="7"/>
        <v>#VALUE!</v>
      </c>
      <c r="C918" s="72" t="s">
        <v>1005</v>
      </c>
      <c r="D918" s="74"/>
      <c r="E918" s="74"/>
      <c r="F918" s="74"/>
      <c r="G918" s="74"/>
      <c r="H918" s="75"/>
      <c r="I918" s="76"/>
      <c r="J918" s="70"/>
      <c r="K918" s="71"/>
    </row>
    <row r="919" spans="2:11" ht="37.5" customHeight="1" x14ac:dyDescent="0.15">
      <c r="B919" s="64" t="e">
        <f t="shared" si="7"/>
        <v>#VALUE!</v>
      </c>
      <c r="C919" s="65" t="s">
        <v>1006</v>
      </c>
      <c r="D919" s="67"/>
      <c r="E919" s="67"/>
      <c r="F919" s="67"/>
      <c r="G919" s="67"/>
      <c r="H919" s="68"/>
      <c r="I919" s="69"/>
      <c r="J919" s="70"/>
      <c r="K919" s="71"/>
    </row>
    <row r="920" spans="2:11" ht="37.5" customHeight="1" x14ac:dyDescent="0.15">
      <c r="B920" s="64" t="e">
        <f t="shared" si="7"/>
        <v>#VALUE!</v>
      </c>
      <c r="C920" s="72" t="s">
        <v>1007</v>
      </c>
      <c r="D920" s="74"/>
      <c r="E920" s="74"/>
      <c r="F920" s="74"/>
      <c r="G920" s="74"/>
      <c r="H920" s="75"/>
      <c r="I920" s="76"/>
      <c r="J920" s="70"/>
      <c r="K920" s="71"/>
    </row>
    <row r="921" spans="2:11" ht="37.5" customHeight="1" x14ac:dyDescent="0.15">
      <c r="B921" s="64" t="e">
        <f t="shared" si="7"/>
        <v>#VALUE!</v>
      </c>
      <c r="C921" s="65" t="s">
        <v>1008</v>
      </c>
      <c r="D921" s="67"/>
      <c r="E921" s="67"/>
      <c r="F921" s="67"/>
      <c r="G921" s="67"/>
      <c r="H921" s="68"/>
      <c r="I921" s="69"/>
      <c r="J921" s="70"/>
      <c r="K921" s="71"/>
    </row>
    <row r="922" spans="2:11" ht="37.5" customHeight="1" x14ac:dyDescent="0.15">
      <c r="B922" s="64" t="e">
        <f t="shared" si="7"/>
        <v>#VALUE!</v>
      </c>
      <c r="C922" s="72" t="s">
        <v>1009</v>
      </c>
      <c r="D922" s="74"/>
      <c r="E922" s="74"/>
      <c r="F922" s="74"/>
      <c r="G922" s="74"/>
      <c r="H922" s="75"/>
      <c r="I922" s="76"/>
      <c r="J922" s="70"/>
      <c r="K922" s="71"/>
    </row>
    <row r="923" spans="2:11" ht="37.5" customHeight="1" x14ac:dyDescent="0.15">
      <c r="B923" s="64" t="e">
        <f t="shared" si="7"/>
        <v>#VALUE!</v>
      </c>
      <c r="C923" s="65" t="s">
        <v>1010</v>
      </c>
      <c r="D923" s="67"/>
      <c r="E923" s="67"/>
      <c r="F923" s="67"/>
      <c r="G923" s="67"/>
      <c r="H923" s="68"/>
      <c r="I923" s="69"/>
      <c r="J923" s="70"/>
      <c r="K923" s="71"/>
    </row>
    <row r="924" spans="2:11" ht="37.5" customHeight="1" x14ac:dyDescent="0.15">
      <c r="B924" s="64" t="e">
        <f t="shared" si="7"/>
        <v>#VALUE!</v>
      </c>
      <c r="C924" s="72" t="s">
        <v>1011</v>
      </c>
      <c r="D924" s="74"/>
      <c r="E924" s="74"/>
      <c r="F924" s="74"/>
      <c r="G924" s="74"/>
      <c r="H924" s="75"/>
      <c r="I924" s="76"/>
      <c r="J924" s="70"/>
      <c r="K924" s="71"/>
    </row>
    <row r="925" spans="2:11" ht="37.5" customHeight="1" x14ac:dyDescent="0.15">
      <c r="B925" s="64" t="e">
        <f t="shared" si="7"/>
        <v>#VALUE!</v>
      </c>
      <c r="C925" s="65" t="s">
        <v>1012</v>
      </c>
      <c r="D925" s="67"/>
      <c r="E925" s="67"/>
      <c r="F925" s="67"/>
      <c r="G925" s="67"/>
      <c r="H925" s="68"/>
      <c r="I925" s="69"/>
      <c r="J925" s="70"/>
      <c r="K925" s="71"/>
    </row>
    <row r="926" spans="2:11" ht="37.5" customHeight="1" x14ac:dyDescent="0.15">
      <c r="B926" s="64" t="e">
        <f t="shared" si="7"/>
        <v>#VALUE!</v>
      </c>
      <c r="C926" s="72" t="s">
        <v>1013</v>
      </c>
      <c r="D926" s="74"/>
      <c r="E926" s="74"/>
      <c r="F926" s="74"/>
      <c r="G926" s="74"/>
      <c r="H926" s="75"/>
      <c r="I926" s="76"/>
      <c r="J926" s="70"/>
      <c r="K926" s="71"/>
    </row>
    <row r="927" spans="2:11" ht="37.5" customHeight="1" x14ac:dyDescent="0.15">
      <c r="B927" s="64" t="e">
        <f t="shared" si="7"/>
        <v>#VALUE!</v>
      </c>
      <c r="C927" s="65" t="s">
        <v>1014</v>
      </c>
      <c r="D927" s="67"/>
      <c r="E927" s="67"/>
      <c r="F927" s="67"/>
      <c r="G927" s="67"/>
      <c r="H927" s="68"/>
      <c r="I927" s="69"/>
      <c r="J927" s="70"/>
      <c r="K927" s="71"/>
    </row>
    <row r="928" spans="2:11" ht="37.5" customHeight="1" x14ac:dyDescent="0.15">
      <c r="B928" s="64" t="e">
        <f t="shared" si="7"/>
        <v>#VALUE!</v>
      </c>
      <c r="C928" s="72" t="s">
        <v>1015</v>
      </c>
      <c r="D928" s="74"/>
      <c r="E928" s="74"/>
      <c r="F928" s="74"/>
      <c r="G928" s="74"/>
      <c r="H928" s="75"/>
      <c r="I928" s="76"/>
      <c r="J928" s="70"/>
      <c r="K928" s="71"/>
    </row>
    <row r="929" spans="2:11" ht="37.5" customHeight="1" x14ac:dyDescent="0.15">
      <c r="B929" s="64" t="e">
        <f t="shared" si="7"/>
        <v>#VALUE!</v>
      </c>
      <c r="C929" s="65" t="s">
        <v>1016</v>
      </c>
      <c r="D929" s="67"/>
      <c r="E929" s="67"/>
      <c r="F929" s="67"/>
      <c r="G929" s="67"/>
      <c r="H929" s="68"/>
      <c r="I929" s="69"/>
      <c r="J929" s="70"/>
      <c r="K929" s="71"/>
    </row>
    <row r="930" spans="2:11" ht="37.5" customHeight="1" x14ac:dyDescent="0.15">
      <c r="B930" s="64" t="e">
        <f t="shared" si="7"/>
        <v>#VALUE!</v>
      </c>
      <c r="C930" s="72" t="s">
        <v>1017</v>
      </c>
      <c r="D930" s="74"/>
      <c r="E930" s="74"/>
      <c r="F930" s="74"/>
      <c r="G930" s="74"/>
      <c r="H930" s="75"/>
      <c r="I930" s="76"/>
      <c r="J930" s="70"/>
      <c r="K930" s="71"/>
    </row>
    <row r="931" spans="2:11" ht="37.5" customHeight="1" x14ac:dyDescent="0.15">
      <c r="B931" s="64" t="e">
        <f t="shared" si="7"/>
        <v>#VALUE!</v>
      </c>
      <c r="C931" s="65" t="s">
        <v>1018</v>
      </c>
      <c r="D931" s="67"/>
      <c r="E931" s="67"/>
      <c r="F931" s="67"/>
      <c r="G931" s="67"/>
      <c r="H931" s="68"/>
      <c r="I931" s="69"/>
      <c r="J931" s="70"/>
      <c r="K931" s="71"/>
    </row>
    <row r="932" spans="2:11" ht="37.5" customHeight="1" x14ac:dyDescent="0.15">
      <c r="B932" s="64" t="e">
        <f t="shared" si="7"/>
        <v>#VALUE!</v>
      </c>
      <c r="C932" s="72" t="s">
        <v>1019</v>
      </c>
      <c r="D932" s="74"/>
      <c r="E932" s="74"/>
      <c r="F932" s="74"/>
      <c r="G932" s="74"/>
      <c r="H932" s="75"/>
      <c r="I932" s="76"/>
      <c r="J932" s="70"/>
      <c r="K932" s="71"/>
    </row>
    <row r="933" spans="2:11" ht="37.5" customHeight="1" x14ac:dyDescent="0.15">
      <c r="B933" s="64" t="e">
        <f t="shared" si="7"/>
        <v>#VALUE!</v>
      </c>
      <c r="C933" s="65" t="s">
        <v>1020</v>
      </c>
      <c r="D933" s="67"/>
      <c r="E933" s="67"/>
      <c r="F933" s="67"/>
      <c r="G933" s="67"/>
      <c r="H933" s="68"/>
      <c r="I933" s="69"/>
      <c r="J933" s="70"/>
      <c r="K933" s="71"/>
    </row>
    <row r="934" spans="2:11" ht="37.5" customHeight="1" x14ac:dyDescent="0.15">
      <c r="B934" s="64" t="e">
        <f t="shared" si="7"/>
        <v>#VALUE!</v>
      </c>
      <c r="C934" s="72" t="s">
        <v>1021</v>
      </c>
      <c r="D934" s="74"/>
      <c r="E934" s="74"/>
      <c r="F934" s="74"/>
      <c r="G934" s="74"/>
      <c r="H934" s="75"/>
      <c r="I934" s="76"/>
      <c r="J934" s="70"/>
      <c r="K934" s="71"/>
    </row>
    <row r="935" spans="2:11" ht="37.5" customHeight="1" x14ac:dyDescent="0.15">
      <c r="B935" s="64" t="e">
        <f t="shared" si="7"/>
        <v>#VALUE!</v>
      </c>
      <c r="C935" s="65" t="s">
        <v>1022</v>
      </c>
      <c r="D935" s="67"/>
      <c r="E935" s="67"/>
      <c r="F935" s="67"/>
      <c r="G935" s="67"/>
      <c r="H935" s="68"/>
      <c r="I935" s="69"/>
      <c r="J935" s="70"/>
      <c r="K935" s="71"/>
    </row>
    <row r="936" spans="2:11" ht="37.5" customHeight="1" x14ac:dyDescent="0.15">
      <c r="B936" s="64" t="e">
        <f t="shared" si="7"/>
        <v>#VALUE!</v>
      </c>
      <c r="C936" s="72" t="s">
        <v>1023</v>
      </c>
      <c r="D936" s="74"/>
      <c r="E936" s="74"/>
      <c r="F936" s="74"/>
      <c r="G936" s="74"/>
      <c r="H936" s="75"/>
      <c r="I936" s="76"/>
      <c r="J936" s="70"/>
      <c r="K936" s="71"/>
    </row>
    <row r="937" spans="2:11" ht="37.5" customHeight="1" x14ac:dyDescent="0.15">
      <c r="B937" s="64" t="e">
        <f t="shared" si="7"/>
        <v>#VALUE!</v>
      </c>
      <c r="C937" s="65" t="s">
        <v>1024</v>
      </c>
      <c r="D937" s="67"/>
      <c r="E937" s="67"/>
      <c r="F937" s="67"/>
      <c r="G937" s="67"/>
      <c r="H937" s="68"/>
      <c r="I937" s="69"/>
      <c r="J937" s="70"/>
      <c r="K937" s="71"/>
    </row>
    <row r="938" spans="2:11" ht="37.5" customHeight="1" x14ac:dyDescent="0.15">
      <c r="B938" s="64" t="e">
        <f t="shared" si="7"/>
        <v>#VALUE!</v>
      </c>
      <c r="C938" s="72" t="s">
        <v>1025</v>
      </c>
      <c r="D938" s="74"/>
      <c r="E938" s="74"/>
      <c r="F938" s="74"/>
      <c r="G938" s="74"/>
      <c r="H938" s="75"/>
      <c r="I938" s="76"/>
      <c r="J938" s="70"/>
      <c r="K938" s="71"/>
    </row>
    <row r="939" spans="2:11" ht="37.5" customHeight="1" x14ac:dyDescent="0.15">
      <c r="B939" s="64" t="e">
        <f t="shared" si="7"/>
        <v>#VALUE!</v>
      </c>
      <c r="C939" s="65" t="s">
        <v>1026</v>
      </c>
      <c r="D939" s="67"/>
      <c r="E939" s="67"/>
      <c r="F939" s="67"/>
      <c r="G939" s="67"/>
      <c r="H939" s="68"/>
      <c r="I939" s="69"/>
      <c r="J939" s="70"/>
      <c r="K939" s="71"/>
    </row>
    <row r="940" spans="2:11" ht="37.5" customHeight="1" x14ac:dyDescent="0.15">
      <c r="B940" s="64" t="e">
        <f t="shared" si="7"/>
        <v>#VALUE!</v>
      </c>
      <c r="C940" s="72" t="s">
        <v>1027</v>
      </c>
      <c r="D940" s="74"/>
      <c r="E940" s="74"/>
      <c r="F940" s="74"/>
      <c r="G940" s="74"/>
      <c r="H940" s="75"/>
      <c r="I940" s="76"/>
      <c r="J940" s="70"/>
      <c r="K940" s="71"/>
    </row>
    <row r="941" spans="2:11" ht="37.5" customHeight="1" x14ac:dyDescent="0.15">
      <c r="B941" s="64" t="e">
        <f t="shared" si="7"/>
        <v>#VALUE!</v>
      </c>
      <c r="C941" s="65" t="s">
        <v>1028</v>
      </c>
      <c r="D941" s="67"/>
      <c r="E941" s="67"/>
      <c r="F941" s="67"/>
      <c r="G941" s="67"/>
      <c r="H941" s="68"/>
      <c r="I941" s="69"/>
      <c r="J941" s="70"/>
      <c r="K941" s="71"/>
    </row>
    <row r="942" spans="2:11" ht="37.5" customHeight="1" x14ac:dyDescent="0.15">
      <c r="B942" s="64" t="e">
        <f t="shared" si="7"/>
        <v>#VALUE!</v>
      </c>
      <c r="C942" s="72" t="s">
        <v>1029</v>
      </c>
      <c r="D942" s="74"/>
      <c r="E942" s="74"/>
      <c r="F942" s="74"/>
      <c r="G942" s="74"/>
      <c r="H942" s="75"/>
      <c r="I942" s="76"/>
      <c r="J942" s="70"/>
      <c r="K942" s="71"/>
    </row>
    <row r="943" spans="2:11" ht="37.5" customHeight="1" x14ac:dyDescent="0.15">
      <c r="B943" s="64" t="e">
        <f t="shared" si="7"/>
        <v>#VALUE!</v>
      </c>
      <c r="C943" s="65" t="s">
        <v>1030</v>
      </c>
      <c r="D943" s="67"/>
      <c r="E943" s="67"/>
      <c r="F943" s="67"/>
      <c r="G943" s="67"/>
      <c r="H943" s="68"/>
      <c r="I943" s="69"/>
      <c r="J943" s="70"/>
      <c r="K943" s="71"/>
    </row>
    <row r="944" spans="2:11" ht="37.5" customHeight="1" x14ac:dyDescent="0.15">
      <c r="B944" s="64" t="e">
        <f t="shared" si="7"/>
        <v>#VALUE!</v>
      </c>
      <c r="C944" s="72" t="s">
        <v>1031</v>
      </c>
      <c r="D944" s="74"/>
      <c r="E944" s="74"/>
      <c r="F944" s="74"/>
      <c r="G944" s="74"/>
      <c r="H944" s="75"/>
      <c r="I944" s="76"/>
      <c r="J944" s="70"/>
      <c r="K944" s="71"/>
    </row>
    <row r="945" spans="2:11" ht="37.5" customHeight="1" x14ac:dyDescent="0.15">
      <c r="B945" s="64" t="e">
        <f t="shared" si="7"/>
        <v>#VALUE!</v>
      </c>
      <c r="C945" s="65" t="s">
        <v>1032</v>
      </c>
      <c r="D945" s="67"/>
      <c r="E945" s="67"/>
      <c r="F945" s="67"/>
      <c r="G945" s="67"/>
      <c r="H945" s="68"/>
      <c r="I945" s="69"/>
      <c r="J945" s="70"/>
      <c r="K945" s="71"/>
    </row>
    <row r="946" spans="2:11" ht="37.5" customHeight="1" x14ac:dyDescent="0.15">
      <c r="B946" s="64" t="e">
        <f t="shared" si="7"/>
        <v>#VALUE!</v>
      </c>
      <c r="C946" s="72" t="s">
        <v>1033</v>
      </c>
      <c r="D946" s="74"/>
      <c r="E946" s="74"/>
      <c r="F946" s="74"/>
      <c r="G946" s="74"/>
      <c r="H946" s="75"/>
      <c r="I946" s="76"/>
      <c r="J946" s="70"/>
      <c r="K946" s="71"/>
    </row>
    <row r="947" spans="2:11" ht="37.5" customHeight="1" x14ac:dyDescent="0.15">
      <c r="B947" s="64" t="e">
        <f t="shared" si="7"/>
        <v>#VALUE!</v>
      </c>
      <c r="C947" s="65" t="s">
        <v>1034</v>
      </c>
      <c r="D947" s="67"/>
      <c r="E947" s="67"/>
      <c r="F947" s="67"/>
      <c r="G947" s="67"/>
      <c r="H947" s="68"/>
      <c r="I947" s="69"/>
      <c r="J947" s="70"/>
      <c r="K947" s="71"/>
    </row>
    <row r="948" spans="2:11" ht="37.5" customHeight="1" x14ac:dyDescent="0.15">
      <c r="B948" s="64" t="e">
        <f t="shared" si="7"/>
        <v>#VALUE!</v>
      </c>
      <c r="C948" s="72" t="s">
        <v>1035</v>
      </c>
      <c r="D948" s="74"/>
      <c r="E948" s="74"/>
      <c r="F948" s="74"/>
      <c r="G948" s="74"/>
      <c r="H948" s="75"/>
      <c r="I948" s="76"/>
      <c r="J948" s="70"/>
      <c r="K948" s="71"/>
    </row>
    <row r="949" spans="2:11" ht="37.5" customHeight="1" x14ac:dyDescent="0.15">
      <c r="B949" s="64" t="e">
        <f t="shared" si="7"/>
        <v>#VALUE!</v>
      </c>
      <c r="C949" s="65" t="s">
        <v>1036</v>
      </c>
      <c r="D949" s="67"/>
      <c r="E949" s="67"/>
      <c r="F949" s="67"/>
      <c r="G949" s="67"/>
      <c r="H949" s="68"/>
      <c r="I949" s="69"/>
      <c r="J949" s="70"/>
      <c r="K949" s="71"/>
    </row>
    <row r="950" spans="2:11" ht="37.5" customHeight="1" x14ac:dyDescent="0.15">
      <c r="B950" s="64" t="e">
        <f t="shared" si="7"/>
        <v>#VALUE!</v>
      </c>
      <c r="C950" s="72" t="s">
        <v>1037</v>
      </c>
      <c r="D950" s="74"/>
      <c r="E950" s="74"/>
      <c r="F950" s="74"/>
      <c r="G950" s="74"/>
      <c r="H950" s="75"/>
      <c r="I950" s="76"/>
      <c r="J950" s="70"/>
      <c r="K950" s="71"/>
    </row>
    <row r="951" spans="2:11" ht="37.5" customHeight="1" x14ac:dyDescent="0.15">
      <c r="B951" s="64" t="e">
        <f t="shared" si="7"/>
        <v>#VALUE!</v>
      </c>
      <c r="C951" s="65" t="s">
        <v>1038</v>
      </c>
      <c r="D951" s="67"/>
      <c r="E951" s="67"/>
      <c r="F951" s="67"/>
      <c r="G951" s="67"/>
      <c r="H951" s="68"/>
      <c r="I951" s="69"/>
      <c r="J951" s="70"/>
      <c r="K951" s="71"/>
    </row>
    <row r="952" spans="2:11" ht="37.5" customHeight="1" x14ac:dyDescent="0.15">
      <c r="B952" s="64" t="e">
        <f t="shared" si="7"/>
        <v>#VALUE!</v>
      </c>
      <c r="C952" s="72" t="s">
        <v>1039</v>
      </c>
      <c r="D952" s="74"/>
      <c r="E952" s="74"/>
      <c r="F952" s="74"/>
      <c r="G952" s="74"/>
      <c r="H952" s="75"/>
      <c r="I952" s="76"/>
      <c r="J952" s="70"/>
      <c r="K952" s="71"/>
    </row>
    <row r="953" spans="2:11" ht="37.5" customHeight="1" x14ac:dyDescent="0.15">
      <c r="B953" s="64" t="e">
        <f t="shared" si="7"/>
        <v>#VALUE!</v>
      </c>
      <c r="C953" s="65" t="s">
        <v>1040</v>
      </c>
      <c r="D953" s="67"/>
      <c r="E953" s="67"/>
      <c r="F953" s="67"/>
      <c r="G953" s="67"/>
      <c r="H953" s="68"/>
      <c r="I953" s="69"/>
      <c r="J953" s="70"/>
      <c r="K953" s="71"/>
    </row>
    <row r="954" spans="2:11" ht="37.5" customHeight="1" x14ac:dyDescent="0.15">
      <c r="B954" s="64" t="e">
        <f t="shared" si="7"/>
        <v>#VALUE!</v>
      </c>
      <c r="C954" s="72" t="s">
        <v>1041</v>
      </c>
      <c r="D954" s="74"/>
      <c r="E954" s="74"/>
      <c r="F954" s="74"/>
      <c r="G954" s="74"/>
      <c r="H954" s="75"/>
      <c r="I954" s="76"/>
      <c r="J954" s="70"/>
      <c r="K954" s="71"/>
    </row>
    <row r="955" spans="2:11" ht="37.5" customHeight="1" x14ac:dyDescent="0.15">
      <c r="B955" s="64" t="e">
        <f t="shared" si="7"/>
        <v>#VALUE!</v>
      </c>
      <c r="C955" s="65" t="s">
        <v>1042</v>
      </c>
      <c r="D955" s="67"/>
      <c r="E955" s="67"/>
      <c r="F955" s="67"/>
      <c r="G955" s="67"/>
      <c r="H955" s="68"/>
      <c r="I955" s="69"/>
      <c r="J955" s="70"/>
      <c r="K955" s="71"/>
    </row>
    <row r="956" spans="2:11" ht="37.5" customHeight="1" x14ac:dyDescent="0.15">
      <c r="B956" s="64" t="e">
        <f t="shared" si="7"/>
        <v>#VALUE!</v>
      </c>
      <c r="C956" s="72" t="s">
        <v>1043</v>
      </c>
      <c r="D956" s="74"/>
      <c r="E956" s="74"/>
      <c r="F956" s="74"/>
      <c r="G956" s="74"/>
      <c r="H956" s="75"/>
      <c r="I956" s="76"/>
      <c r="J956" s="70"/>
      <c r="K956" s="71"/>
    </row>
    <row r="957" spans="2:11" ht="37.5" customHeight="1" x14ac:dyDescent="0.15">
      <c r="B957" s="64" t="e">
        <f t="shared" si="7"/>
        <v>#VALUE!</v>
      </c>
      <c r="C957" s="65" t="s">
        <v>1044</v>
      </c>
      <c r="D957" s="67"/>
      <c r="E957" s="67"/>
      <c r="F957" s="67"/>
      <c r="G957" s="67"/>
      <c r="H957" s="68"/>
      <c r="I957" s="69"/>
      <c r="J957" s="70"/>
      <c r="K957" s="71"/>
    </row>
    <row r="958" spans="2:11" ht="37.5" customHeight="1" x14ac:dyDescent="0.15">
      <c r="B958" s="64" t="e">
        <f t="shared" si="7"/>
        <v>#VALUE!</v>
      </c>
      <c r="C958" s="72" t="s">
        <v>1045</v>
      </c>
      <c r="D958" s="74"/>
      <c r="E958" s="74"/>
      <c r="F958" s="74"/>
      <c r="G958" s="74"/>
      <c r="H958" s="75"/>
      <c r="I958" s="76"/>
      <c r="J958" s="70"/>
      <c r="K958" s="71"/>
    </row>
    <row r="959" spans="2:11" ht="37.5" customHeight="1" x14ac:dyDescent="0.15">
      <c r="B959" s="64" t="e">
        <f t="shared" si="7"/>
        <v>#VALUE!</v>
      </c>
      <c r="C959" s="65" t="s">
        <v>1046</v>
      </c>
      <c r="D959" s="67"/>
      <c r="E959" s="67"/>
      <c r="F959" s="67"/>
      <c r="G959" s="67"/>
      <c r="H959" s="68"/>
      <c r="I959" s="69"/>
      <c r="J959" s="70"/>
      <c r="K959" s="71"/>
    </row>
    <row r="960" spans="2:11" ht="37.5" customHeight="1" x14ac:dyDescent="0.15">
      <c r="B960" s="64" t="e">
        <f t="shared" si="7"/>
        <v>#VALUE!</v>
      </c>
      <c r="C960" s="72" t="s">
        <v>1047</v>
      </c>
      <c r="D960" s="74"/>
      <c r="E960" s="74"/>
      <c r="F960" s="74"/>
      <c r="G960" s="74"/>
      <c r="H960" s="75"/>
      <c r="I960" s="76"/>
      <c r="J960" s="70"/>
      <c r="K960" s="71"/>
    </row>
    <row r="961" spans="2:11" ht="37.5" customHeight="1" x14ac:dyDescent="0.15">
      <c r="B961" s="64" t="e">
        <f t="shared" si="7"/>
        <v>#VALUE!</v>
      </c>
      <c r="C961" s="65" t="s">
        <v>1048</v>
      </c>
      <c r="D961" s="67"/>
      <c r="E961" s="67"/>
      <c r="F961" s="67"/>
      <c r="G961" s="67"/>
      <c r="H961" s="68"/>
      <c r="I961" s="69"/>
      <c r="J961" s="70"/>
      <c r="K961" s="71"/>
    </row>
    <row r="962" spans="2:11" ht="37.5" customHeight="1" x14ac:dyDescent="0.15">
      <c r="B962" s="64" t="e">
        <f t="shared" si="7"/>
        <v>#VALUE!</v>
      </c>
      <c r="C962" s="72" t="s">
        <v>1049</v>
      </c>
      <c r="D962" s="74"/>
      <c r="E962" s="74"/>
      <c r="F962" s="74"/>
      <c r="G962" s="74"/>
      <c r="H962" s="75"/>
      <c r="I962" s="76"/>
      <c r="J962" s="70"/>
      <c r="K962" s="71"/>
    </row>
    <row r="963" spans="2:11" ht="37.5" customHeight="1" x14ac:dyDescent="0.15">
      <c r="B963" s="64" t="e">
        <f t="shared" si="7"/>
        <v>#VALUE!</v>
      </c>
      <c r="C963" s="65" t="s">
        <v>1050</v>
      </c>
      <c r="D963" s="67"/>
      <c r="E963" s="67"/>
      <c r="F963" s="67"/>
      <c r="G963" s="67"/>
      <c r="H963" s="68"/>
      <c r="I963" s="69"/>
      <c r="J963" s="70"/>
      <c r="K963" s="71"/>
    </row>
    <row r="964" spans="2:11" ht="37.5" customHeight="1" x14ac:dyDescent="0.15">
      <c r="B964" s="64" t="e">
        <f t="shared" si="7"/>
        <v>#VALUE!</v>
      </c>
      <c r="C964" s="72" t="s">
        <v>1051</v>
      </c>
      <c r="D964" s="74"/>
      <c r="E964" s="74"/>
      <c r="F964" s="74"/>
      <c r="G964" s="74"/>
      <c r="H964" s="75"/>
      <c r="I964" s="76"/>
      <c r="J964" s="70"/>
      <c r="K964" s="71"/>
    </row>
    <row r="965" spans="2:11" ht="37.5" customHeight="1" x14ac:dyDescent="0.15">
      <c r="B965" s="64" t="e">
        <f t="shared" si="7"/>
        <v>#VALUE!</v>
      </c>
      <c r="C965" s="65" t="s">
        <v>1052</v>
      </c>
      <c r="D965" s="67"/>
      <c r="E965" s="67"/>
      <c r="F965" s="67"/>
      <c r="G965" s="67"/>
      <c r="H965" s="68"/>
      <c r="I965" s="69"/>
      <c r="J965" s="70"/>
      <c r="K965" s="71"/>
    </row>
    <row r="966" spans="2:11" ht="37.5" customHeight="1" x14ac:dyDescent="0.15">
      <c r="B966" s="64" t="e">
        <f t="shared" si="7"/>
        <v>#VALUE!</v>
      </c>
      <c r="C966" s="72" t="s">
        <v>1053</v>
      </c>
      <c r="D966" s="74"/>
      <c r="E966" s="74"/>
      <c r="F966" s="74"/>
      <c r="G966" s="74"/>
      <c r="H966" s="75"/>
      <c r="I966" s="76"/>
      <c r="J966" s="70"/>
      <c r="K966" s="71"/>
    </row>
    <row r="967" spans="2:11" ht="37.5" customHeight="1" x14ac:dyDescent="0.15">
      <c r="B967" s="64" t="e">
        <f t="shared" si="7"/>
        <v>#VALUE!</v>
      </c>
      <c r="C967" s="65" t="s">
        <v>1054</v>
      </c>
      <c r="D967" s="67"/>
      <c r="E967" s="67"/>
      <c r="F967" s="67"/>
      <c r="G967" s="67"/>
      <c r="H967" s="68"/>
      <c r="I967" s="69"/>
      <c r="J967" s="70"/>
      <c r="K967" s="71"/>
    </row>
    <row r="968" spans="2:11" ht="37.5" customHeight="1" x14ac:dyDescent="0.15">
      <c r="B968" s="64" t="e">
        <f t="shared" si="7"/>
        <v>#VALUE!</v>
      </c>
      <c r="C968" s="72" t="s">
        <v>1055</v>
      </c>
      <c r="D968" s="74"/>
      <c r="E968" s="74"/>
      <c r="F968" s="74"/>
      <c r="G968" s="74"/>
      <c r="H968" s="75"/>
      <c r="I968" s="76"/>
      <c r="J968" s="70"/>
      <c r="K968" s="71"/>
    </row>
    <row r="969" spans="2:11" ht="37.5" customHeight="1" x14ac:dyDescent="0.15">
      <c r="B969" s="64" t="e">
        <f t="shared" si="7"/>
        <v>#VALUE!</v>
      </c>
      <c r="C969" s="65" t="s">
        <v>1056</v>
      </c>
      <c r="D969" s="67"/>
      <c r="E969" s="67"/>
      <c r="F969" s="67"/>
      <c r="G969" s="67"/>
      <c r="H969" s="68"/>
      <c r="I969" s="69"/>
      <c r="J969" s="70"/>
      <c r="K969" s="71"/>
    </row>
    <row r="970" spans="2:11" ht="37.5" customHeight="1" x14ac:dyDescent="0.15">
      <c r="B970" s="64" t="e">
        <f t="shared" si="7"/>
        <v>#VALUE!</v>
      </c>
      <c r="C970" s="72" t="s">
        <v>1057</v>
      </c>
      <c r="D970" s="74"/>
      <c r="E970" s="74"/>
      <c r="F970" s="74"/>
      <c r="G970" s="74"/>
      <c r="H970" s="75"/>
      <c r="I970" s="76"/>
      <c r="J970" s="70"/>
      <c r="K970" s="71"/>
    </row>
    <row r="971" spans="2:11" ht="37.5" customHeight="1" x14ac:dyDescent="0.15">
      <c r="B971" s="64" t="e">
        <f t="shared" si="7"/>
        <v>#VALUE!</v>
      </c>
      <c r="C971" s="65" t="s">
        <v>1058</v>
      </c>
      <c r="D971" s="67"/>
      <c r="E971" s="67"/>
      <c r="F971" s="67"/>
      <c r="G971" s="67"/>
      <c r="H971" s="68"/>
      <c r="I971" s="69"/>
      <c r="J971" s="70"/>
      <c r="K971" s="71"/>
    </row>
    <row r="972" spans="2:11" ht="37.5" customHeight="1" x14ac:dyDescent="0.15">
      <c r="B972" s="64" t="e">
        <f t="shared" si="7"/>
        <v>#VALUE!</v>
      </c>
      <c r="C972" s="72" t="s">
        <v>1059</v>
      </c>
      <c r="D972" s="74"/>
      <c r="E972" s="74"/>
      <c r="F972" s="74"/>
      <c r="G972" s="74"/>
      <c r="H972" s="75"/>
      <c r="I972" s="76"/>
      <c r="J972" s="70"/>
      <c r="K972" s="71"/>
    </row>
    <row r="973" spans="2:11" ht="37.5" customHeight="1" x14ac:dyDescent="0.15">
      <c r="B973" s="64" t="e">
        <f t="shared" si="7"/>
        <v>#VALUE!</v>
      </c>
      <c r="C973" s="65" t="s">
        <v>1060</v>
      </c>
      <c r="D973" s="67"/>
      <c r="E973" s="67"/>
      <c r="F973" s="67"/>
      <c r="G973" s="67"/>
      <c r="H973" s="68"/>
      <c r="I973" s="69"/>
      <c r="J973" s="70"/>
      <c r="K973" s="71"/>
    </row>
    <row r="974" spans="2:11" ht="37.5" customHeight="1" x14ac:dyDescent="0.15">
      <c r="B974" s="64" t="e">
        <f t="shared" si="7"/>
        <v>#VALUE!</v>
      </c>
      <c r="C974" s="72" t="s">
        <v>1061</v>
      </c>
      <c r="D974" s="74"/>
      <c r="E974" s="74"/>
      <c r="F974" s="74"/>
      <c r="G974" s="74"/>
      <c r="H974" s="75"/>
      <c r="I974" s="76"/>
      <c r="J974" s="70"/>
      <c r="K974" s="71"/>
    </row>
    <row r="975" spans="2:11" ht="37.5" customHeight="1" x14ac:dyDescent="0.15">
      <c r="B975" s="64" t="e">
        <f t="shared" si="7"/>
        <v>#VALUE!</v>
      </c>
      <c r="C975" s="65" t="s">
        <v>1062</v>
      </c>
      <c r="D975" s="67"/>
      <c r="E975" s="67"/>
      <c r="F975" s="67"/>
      <c r="G975" s="67"/>
      <c r="H975" s="68"/>
      <c r="I975" s="69"/>
      <c r="J975" s="70"/>
      <c r="K975" s="71"/>
    </row>
    <row r="976" spans="2:11" ht="37.5" customHeight="1" x14ac:dyDescent="0.15">
      <c r="B976" s="64" t="e">
        <f t="shared" si="7"/>
        <v>#VALUE!</v>
      </c>
      <c r="C976" s="72" t="s">
        <v>1063</v>
      </c>
      <c r="D976" s="74"/>
      <c r="E976" s="74"/>
      <c r="F976" s="74"/>
      <c r="G976" s="74"/>
      <c r="H976" s="75"/>
      <c r="I976" s="76"/>
      <c r="J976" s="70"/>
      <c r="K976" s="71"/>
    </row>
    <row r="977" spans="2:11" ht="37.5" customHeight="1" x14ac:dyDescent="0.15">
      <c r="B977" s="64" t="e">
        <f t="shared" si="7"/>
        <v>#VALUE!</v>
      </c>
      <c r="C977" s="65" t="s">
        <v>1064</v>
      </c>
      <c r="D977" s="67"/>
      <c r="E977" s="67"/>
      <c r="F977" s="67"/>
      <c r="G977" s="67"/>
      <c r="H977" s="68"/>
      <c r="I977" s="69"/>
      <c r="J977" s="70"/>
      <c r="K977" s="71"/>
    </row>
    <row r="978" spans="2:11" ht="37.5" customHeight="1" x14ac:dyDescent="0.15">
      <c r="B978" s="64" t="e">
        <f t="shared" si="7"/>
        <v>#VALUE!</v>
      </c>
      <c r="C978" s="72" t="s">
        <v>1065</v>
      </c>
      <c r="D978" s="74"/>
      <c r="E978" s="74"/>
      <c r="F978" s="74"/>
      <c r="G978" s="74"/>
      <c r="H978" s="75"/>
      <c r="I978" s="76"/>
      <c r="J978" s="70"/>
      <c r="K978" s="71"/>
    </row>
    <row r="979" spans="2:11" ht="37.5" customHeight="1" x14ac:dyDescent="0.15">
      <c r="B979" s="64" t="e">
        <f t="shared" si="7"/>
        <v>#VALUE!</v>
      </c>
      <c r="C979" s="65" t="s">
        <v>1066</v>
      </c>
      <c r="D979" s="67"/>
      <c r="E979" s="67"/>
      <c r="F979" s="67"/>
      <c r="G979" s="67"/>
      <c r="H979" s="68"/>
      <c r="I979" s="69"/>
      <c r="J979" s="70"/>
      <c r="K979" s="71"/>
    </row>
    <row r="980" spans="2:11" ht="37.5" customHeight="1" x14ac:dyDescent="0.15">
      <c r="B980" s="64" t="e">
        <f t="shared" si="7"/>
        <v>#VALUE!</v>
      </c>
      <c r="C980" s="72" t="s">
        <v>1067</v>
      </c>
      <c r="D980" s="74"/>
      <c r="E980" s="74"/>
      <c r="F980" s="74"/>
      <c r="G980" s="74"/>
      <c r="H980" s="75"/>
      <c r="I980" s="76"/>
      <c r="J980" s="70"/>
      <c r="K980" s="71"/>
    </row>
    <row r="981" spans="2:11" ht="37.5" customHeight="1" x14ac:dyDescent="0.15">
      <c r="B981" s="64" t="e">
        <f t="shared" si="7"/>
        <v>#VALUE!</v>
      </c>
      <c r="C981" s="65" t="s">
        <v>1068</v>
      </c>
      <c r="D981" s="67"/>
      <c r="E981" s="67"/>
      <c r="F981" s="67"/>
      <c r="G981" s="67"/>
      <c r="H981" s="68"/>
      <c r="I981" s="69"/>
      <c r="J981" s="70"/>
      <c r="K981" s="71"/>
    </row>
    <row r="982" spans="2:11" ht="37.5" customHeight="1" x14ac:dyDescent="0.15">
      <c r="B982" s="64" t="e">
        <f t="shared" si="7"/>
        <v>#VALUE!</v>
      </c>
      <c r="C982" s="72" t="s">
        <v>1069</v>
      </c>
      <c r="D982" s="74"/>
      <c r="E982" s="74"/>
      <c r="F982" s="74"/>
      <c r="G982" s="74"/>
      <c r="H982" s="75"/>
      <c r="I982" s="76"/>
      <c r="J982" s="70"/>
      <c r="K982" s="71"/>
    </row>
    <row r="983" spans="2:11" ht="37.5" customHeight="1" x14ac:dyDescent="0.15">
      <c r="B983" s="64" t="e">
        <f t="shared" si="7"/>
        <v>#VALUE!</v>
      </c>
      <c r="C983" s="65" t="s">
        <v>1070</v>
      </c>
      <c r="D983" s="67"/>
      <c r="E983" s="67"/>
      <c r="F983" s="67"/>
      <c r="G983" s="67"/>
      <c r="H983" s="68"/>
      <c r="I983" s="69"/>
      <c r="J983" s="70"/>
      <c r="K983" s="71"/>
    </row>
    <row r="984" spans="2:11" ht="37.5" customHeight="1" x14ac:dyDescent="0.15">
      <c r="B984" s="64" t="e">
        <f t="shared" si="7"/>
        <v>#VALUE!</v>
      </c>
      <c r="C984" s="72" t="s">
        <v>1071</v>
      </c>
      <c r="D984" s="74"/>
      <c r="E984" s="74"/>
      <c r="F984" s="74"/>
      <c r="G984" s="74"/>
      <c r="H984" s="75"/>
      <c r="I984" s="76"/>
      <c r="J984" s="70"/>
      <c r="K984" s="71"/>
    </row>
    <row r="985" spans="2:11" ht="37.5" customHeight="1" x14ac:dyDescent="0.15">
      <c r="B985" s="64" t="e">
        <f t="shared" si="7"/>
        <v>#VALUE!</v>
      </c>
      <c r="C985" s="65" t="s">
        <v>1072</v>
      </c>
      <c r="D985" s="67"/>
      <c r="E985" s="67"/>
      <c r="F985" s="67"/>
      <c r="G985" s="67"/>
      <c r="H985" s="68"/>
      <c r="I985" s="69"/>
      <c r="J985" s="70"/>
      <c r="K985" s="71"/>
    </row>
    <row r="986" spans="2:11" ht="37.5" customHeight="1" x14ac:dyDescent="0.15">
      <c r="B986" s="64" t="e">
        <f t="shared" si="7"/>
        <v>#VALUE!</v>
      </c>
      <c r="C986" s="72" t="s">
        <v>1073</v>
      </c>
      <c r="D986" s="74"/>
      <c r="E986" s="74"/>
      <c r="F986" s="74"/>
      <c r="G986" s="74"/>
      <c r="H986" s="75"/>
      <c r="I986" s="76"/>
      <c r="J986" s="70"/>
      <c r="K986" s="71"/>
    </row>
    <row r="987" spans="2:11" ht="37.5" customHeight="1" x14ac:dyDescent="0.15">
      <c r="B987" s="64" t="e">
        <f t="shared" si="7"/>
        <v>#VALUE!</v>
      </c>
      <c r="C987" s="65" t="s">
        <v>1074</v>
      </c>
      <c r="D987" s="67"/>
      <c r="E987" s="67"/>
      <c r="F987" s="67"/>
      <c r="G987" s="67"/>
      <c r="H987" s="68"/>
      <c r="I987" s="69"/>
      <c r="J987" s="70"/>
      <c r="K987" s="71"/>
    </row>
    <row r="988" spans="2:11" ht="37.5" customHeight="1" x14ac:dyDescent="0.15">
      <c r="B988" s="64" t="e">
        <f t="shared" si="7"/>
        <v>#VALUE!</v>
      </c>
      <c r="C988" s="72" t="s">
        <v>1075</v>
      </c>
      <c r="D988" s="74"/>
      <c r="E988" s="74"/>
      <c r="F988" s="74"/>
      <c r="G988" s="74"/>
      <c r="H988" s="75"/>
      <c r="I988" s="76"/>
      <c r="J988" s="70"/>
      <c r="K988" s="71"/>
    </row>
    <row r="989" spans="2:11" ht="37.5" customHeight="1" x14ac:dyDescent="0.15">
      <c r="B989" s="64" t="e">
        <f t="shared" si="7"/>
        <v>#VALUE!</v>
      </c>
      <c r="C989" s="65" t="s">
        <v>1076</v>
      </c>
      <c r="D989" s="67"/>
      <c r="E989" s="67"/>
      <c r="F989" s="67"/>
      <c r="G989" s="67"/>
      <c r="H989" s="68"/>
      <c r="I989" s="69"/>
      <c r="J989" s="70"/>
      <c r="K989" s="71"/>
    </row>
    <row r="990" spans="2:11" ht="37.5" customHeight="1" x14ac:dyDescent="0.15">
      <c r="B990" s="64" t="e">
        <f t="shared" si="7"/>
        <v>#VALUE!</v>
      </c>
      <c r="C990" s="72" t="s">
        <v>1077</v>
      </c>
      <c r="D990" s="74"/>
      <c r="E990" s="74"/>
      <c r="F990" s="74"/>
      <c r="G990" s="74"/>
      <c r="H990" s="75"/>
      <c r="I990" s="76"/>
      <c r="J990" s="70"/>
      <c r="K990" s="71"/>
    </row>
    <row r="991" spans="2:11" ht="37.5" customHeight="1" x14ac:dyDescent="0.15">
      <c r="B991" s="64" t="e">
        <f t="shared" si="7"/>
        <v>#VALUE!</v>
      </c>
      <c r="C991" s="65" t="s">
        <v>1078</v>
      </c>
      <c r="D991" s="67"/>
      <c r="E991" s="67"/>
      <c r="F991" s="67"/>
      <c r="G991" s="67"/>
      <c r="H991" s="68"/>
      <c r="I991" s="69"/>
      <c r="J991" s="70"/>
      <c r="K991" s="71"/>
    </row>
    <row r="992" spans="2:11" ht="37.5" customHeight="1" x14ac:dyDescent="0.15">
      <c r="B992" s="64" t="e">
        <f t="shared" si="7"/>
        <v>#VALUE!</v>
      </c>
      <c r="C992" s="72" t="s">
        <v>1079</v>
      </c>
      <c r="D992" s="74"/>
      <c r="E992" s="74"/>
      <c r="F992" s="74"/>
      <c r="G992" s="74"/>
      <c r="H992" s="75"/>
      <c r="I992" s="76"/>
      <c r="J992" s="70"/>
      <c r="K992" s="71"/>
    </row>
    <row r="993" spans="2:11" ht="37.5" customHeight="1" x14ac:dyDescent="0.15">
      <c r="B993" s="64" t="e">
        <f t="shared" si="7"/>
        <v>#VALUE!</v>
      </c>
      <c r="C993" s="65" t="s">
        <v>1080</v>
      </c>
      <c r="D993" s="67"/>
      <c r="E993" s="67"/>
      <c r="F993" s="67"/>
      <c r="G993" s="67"/>
      <c r="H993" s="68"/>
      <c r="I993" s="69"/>
      <c r="J993" s="70"/>
      <c r="K993" s="71"/>
    </row>
    <row r="994" spans="2:11" ht="37.5" customHeight="1" x14ac:dyDescent="0.15">
      <c r="B994" s="64" t="e">
        <f t="shared" si="7"/>
        <v>#VALUE!</v>
      </c>
      <c r="C994" s="72" t="s">
        <v>1081</v>
      </c>
      <c r="D994" s="74"/>
      <c r="E994" s="74"/>
      <c r="F994" s="74"/>
      <c r="G994" s="74"/>
      <c r="H994" s="75"/>
      <c r="I994" s="76"/>
      <c r="J994" s="70"/>
      <c r="K994" s="71"/>
    </row>
    <row r="995" spans="2:11" ht="37.5" customHeight="1" x14ac:dyDescent="0.15">
      <c r="B995" s="64" t="e">
        <f t="shared" si="7"/>
        <v>#VALUE!</v>
      </c>
      <c r="C995" s="65" t="s">
        <v>1082</v>
      </c>
      <c r="D995" s="67"/>
      <c r="E995" s="67"/>
      <c r="F995" s="67"/>
      <c r="G995" s="67"/>
      <c r="H995" s="68"/>
      <c r="I995" s="69"/>
      <c r="J995" s="70"/>
      <c r="K995" s="71"/>
    </row>
    <row r="996" spans="2:11" ht="37.5" customHeight="1" x14ac:dyDescent="0.15">
      <c r="B996" s="64" t="e">
        <f t="shared" si="7"/>
        <v>#VALUE!</v>
      </c>
      <c r="C996" s="72" t="s">
        <v>1083</v>
      </c>
      <c r="D996" s="74"/>
      <c r="E996" s="74"/>
      <c r="F996" s="74"/>
      <c r="G996" s="74"/>
      <c r="H996" s="75"/>
      <c r="I996" s="76"/>
      <c r="J996" s="70"/>
      <c r="K996" s="71"/>
    </row>
    <row r="997" spans="2:11" ht="37.5" customHeight="1" x14ac:dyDescent="0.15">
      <c r="B997" s="64" t="e">
        <f t="shared" si="7"/>
        <v>#VALUE!</v>
      </c>
      <c r="C997" s="65" t="s">
        <v>1084</v>
      </c>
      <c r="D997" s="67"/>
      <c r="E997" s="67"/>
      <c r="F997" s="67"/>
      <c r="G997" s="67"/>
      <c r="H997" s="68"/>
      <c r="I997" s="69"/>
      <c r="J997" s="70"/>
      <c r="K997" s="71"/>
    </row>
    <row r="998" spans="2:11" ht="37.5" customHeight="1" x14ac:dyDescent="0.15">
      <c r="B998" s="64" t="e">
        <f t="shared" si="7"/>
        <v>#VALUE!</v>
      </c>
      <c r="C998" s="72" t="s">
        <v>1085</v>
      </c>
      <c r="D998" s="74"/>
      <c r="E998" s="74"/>
      <c r="F998" s="74"/>
      <c r="G998" s="74"/>
      <c r="H998" s="75"/>
      <c r="I998" s="76"/>
      <c r="J998" s="70"/>
      <c r="K998" s="71"/>
    </row>
    <row r="999" spans="2:11" ht="37.5" customHeight="1" x14ac:dyDescent="0.15">
      <c r="B999" s="64" t="e">
        <f t="shared" si="7"/>
        <v>#VALUE!</v>
      </c>
      <c r="C999" s="65" t="s">
        <v>1086</v>
      </c>
      <c r="D999" s="67"/>
      <c r="E999" s="67"/>
      <c r="F999" s="67"/>
      <c r="G999" s="67"/>
      <c r="H999" s="68"/>
      <c r="I999" s="69"/>
      <c r="J999" s="70"/>
      <c r="K999" s="71"/>
    </row>
    <row r="1000" spans="2:11" ht="37.5" customHeight="1" x14ac:dyDescent="0.15">
      <c r="B1000" s="64" t="e">
        <f t="shared" si="7"/>
        <v>#VALUE!</v>
      </c>
      <c r="C1000" s="72" t="s">
        <v>1087</v>
      </c>
      <c r="D1000" s="74"/>
      <c r="E1000" s="74"/>
      <c r="F1000" s="74"/>
      <c r="G1000" s="74"/>
      <c r="H1000" s="75"/>
      <c r="I1000" s="76"/>
      <c r="J1000" s="70"/>
      <c r="K1000" s="71"/>
    </row>
    <row r="1001" spans="2:11" ht="37.5" customHeight="1" x14ac:dyDescent="0.15">
      <c r="B1001" s="64" t="e">
        <f t="shared" si="7"/>
        <v>#VALUE!</v>
      </c>
      <c r="C1001" s="65" t="s">
        <v>1088</v>
      </c>
      <c r="D1001" s="67"/>
      <c r="E1001" s="67"/>
      <c r="F1001" s="67"/>
      <c r="G1001" s="67"/>
      <c r="H1001" s="68"/>
      <c r="I1001" s="69"/>
      <c r="J1001" s="70"/>
      <c r="K1001" s="71"/>
    </row>
    <row r="1002" spans="2:11" ht="37.5" customHeight="1" x14ac:dyDescent="0.15">
      <c r="B1002" s="64" t="e">
        <f t="shared" si="7"/>
        <v>#VALUE!</v>
      </c>
      <c r="C1002" s="72" t="s">
        <v>1089</v>
      </c>
      <c r="D1002" s="74"/>
      <c r="E1002" s="74"/>
      <c r="F1002" s="74"/>
      <c r="G1002" s="74"/>
      <c r="H1002" s="75"/>
      <c r="I1002" s="76"/>
      <c r="J1002" s="70"/>
      <c r="K1002" s="71"/>
    </row>
    <row r="1003" spans="2:11" ht="15.75" customHeight="1" x14ac:dyDescent="0.15"/>
    <row r="1004" spans="2:11" ht="15.75" customHeight="1" x14ac:dyDescent="0.15"/>
    <row r="1005" spans="2:11" ht="15.75" customHeight="1" x14ac:dyDescent="0.15"/>
  </sheetData>
  <mergeCells count="24">
    <mergeCell ref="C14:G14"/>
    <mergeCell ref="H14:I16"/>
    <mergeCell ref="D5:G5"/>
    <mergeCell ref="I5:J5"/>
    <mergeCell ref="D6:G6"/>
    <mergeCell ref="I6:J6"/>
    <mergeCell ref="D7:G7"/>
    <mergeCell ref="D8:G8"/>
    <mergeCell ref="D9:G9"/>
    <mergeCell ref="B9:C9"/>
    <mergeCell ref="B10:C10"/>
    <mergeCell ref="B2:C2"/>
    <mergeCell ref="D2:G2"/>
    <mergeCell ref="S2:T3"/>
    <mergeCell ref="B3:C3"/>
    <mergeCell ref="D3:G3"/>
    <mergeCell ref="D4:G4"/>
    <mergeCell ref="S4:T5"/>
    <mergeCell ref="D10:G10"/>
    <mergeCell ref="B4:C4"/>
    <mergeCell ref="B5:C5"/>
    <mergeCell ref="B6:C6"/>
    <mergeCell ref="B7:C7"/>
    <mergeCell ref="B8:C8"/>
  </mergeCells>
  <conditionalFormatting sqref="B14 B18:B1002">
    <cfRule type="cellIs" dxfId="15" priority="1" operator="equal">
      <formula>"Valid"</formula>
    </cfRule>
  </conditionalFormatting>
  <conditionalFormatting sqref="B14 B18:B1002">
    <cfRule type="cellIs" dxfId="14" priority="2" operator="equal">
      <formula>"Unused"</formula>
    </cfRule>
  </conditionalFormatting>
  <conditionalFormatting sqref="B14 B18:B1002">
    <cfRule type="expression" dxfId="13" priority="3">
      <formula>NOT(OR(B14="Valid",B14="Unused"))</formula>
    </cfRule>
  </conditionalFormatting>
  <conditionalFormatting sqref="I18">
    <cfRule type="expression" dxfId="12" priority="4">
      <formula>NOT(Y4="Source-Ratios")</formula>
    </cfRule>
  </conditionalFormatting>
  <conditionalFormatting sqref="I19:I1002">
    <cfRule type="expression" dxfId="11" priority="5">
      <formula>AND(NOT($AA$4="Source-Ratios"), MOD(ROW(I19), 2)=1)</formula>
    </cfRule>
  </conditionalFormatting>
  <conditionalFormatting sqref="I19:I1002">
    <cfRule type="expression" dxfId="10" priority="6">
      <formula>AND(NOT($AA$4="Source-Ratios"), MOD(ROW(I19), 2)=0)</formula>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R2007"/>
  <sheetViews>
    <sheetView topLeftCell="A13" workbookViewId="0"/>
  </sheetViews>
  <sheetFormatPr baseColWidth="10" defaultColWidth="12.6640625" defaultRowHeight="15" customHeight="1" x14ac:dyDescent="0.15"/>
  <cols>
    <col min="1" max="1" width="7.6640625" customWidth="1"/>
    <col min="2" max="2" width="13" customWidth="1"/>
    <col min="3" max="3" width="6.33203125" customWidth="1"/>
    <col min="4" max="4" width="39.33203125" customWidth="1"/>
    <col min="5" max="5" width="18.1640625" customWidth="1"/>
    <col min="6" max="6" width="10" customWidth="1"/>
    <col min="7" max="14" width="7.6640625" customWidth="1"/>
    <col min="15" max="15" width="10.5" customWidth="1"/>
    <col min="16" max="16" width="25.1640625" customWidth="1"/>
    <col min="17" max="17" width="6.6640625" customWidth="1"/>
    <col min="18" max="26" width="7.6640625" customWidth="1"/>
  </cols>
  <sheetData>
    <row r="2" spans="2:15" ht="37.5" customHeight="1" x14ac:dyDescent="0.15">
      <c r="B2" s="187" t="s">
        <v>74</v>
      </c>
      <c r="C2" s="154"/>
      <c r="D2" s="188" t="s">
        <v>75</v>
      </c>
      <c r="E2" s="153"/>
      <c r="F2" s="26"/>
      <c r="G2" s="26"/>
    </row>
    <row r="3" spans="2:15" ht="37.5" customHeight="1" x14ac:dyDescent="0.15">
      <c r="B3" s="186" t="s">
        <v>80</v>
      </c>
      <c r="C3" s="154"/>
      <c r="D3" s="190" t="s">
        <v>1090</v>
      </c>
      <c r="E3" s="153"/>
      <c r="F3" s="43"/>
      <c r="G3" s="43"/>
    </row>
    <row r="4" spans="2:15" ht="37.5" customHeight="1" x14ac:dyDescent="0.15">
      <c r="B4" s="185" t="s">
        <v>1091</v>
      </c>
      <c r="C4" s="154"/>
      <c r="D4" s="169" t="s">
        <v>1092</v>
      </c>
      <c r="E4" s="153"/>
      <c r="F4" s="43"/>
      <c r="G4" s="43"/>
    </row>
    <row r="5" spans="2:15" ht="52.5" customHeight="1" x14ac:dyDescent="0.15">
      <c r="B5" s="186" t="s">
        <v>1093</v>
      </c>
      <c r="C5" s="154"/>
      <c r="D5" s="190" t="s">
        <v>1094</v>
      </c>
      <c r="E5" s="153"/>
    </row>
    <row r="6" spans="2:15" ht="37.5" customHeight="1" x14ac:dyDescent="0.15">
      <c r="B6" s="185" t="s">
        <v>1095</v>
      </c>
      <c r="C6" s="154"/>
      <c r="D6" s="169" t="s">
        <v>1096</v>
      </c>
      <c r="E6" s="153"/>
    </row>
    <row r="7" spans="2:15" ht="52.5" customHeight="1" x14ac:dyDescent="0.15">
      <c r="B7" s="186" t="s">
        <v>1097</v>
      </c>
      <c r="C7" s="154"/>
      <c r="D7" s="190" t="s">
        <v>1098</v>
      </c>
      <c r="E7" s="153"/>
    </row>
    <row r="8" spans="2:15" ht="52.5" customHeight="1" x14ac:dyDescent="0.15">
      <c r="B8" s="185" t="s">
        <v>1099</v>
      </c>
      <c r="C8" s="154"/>
      <c r="D8" s="169" t="s">
        <v>1100</v>
      </c>
      <c r="E8" s="153"/>
    </row>
    <row r="9" spans="2:15" ht="37.5" customHeight="1" x14ac:dyDescent="0.15">
      <c r="B9" s="186" t="s">
        <v>1101</v>
      </c>
      <c r="C9" s="154"/>
      <c r="D9" s="190" t="s">
        <v>1102</v>
      </c>
      <c r="E9" s="153"/>
    </row>
    <row r="10" spans="2:15" ht="37.5" customHeight="1" x14ac:dyDescent="0.15">
      <c r="B10" s="185" t="s">
        <v>1103</v>
      </c>
      <c r="C10" s="154"/>
      <c r="D10" s="169" t="s">
        <v>1104</v>
      </c>
      <c r="E10" s="153"/>
    </row>
    <row r="11" spans="2:15" ht="37.5" customHeight="1" x14ac:dyDescent="0.15">
      <c r="B11" s="186" t="s">
        <v>1105</v>
      </c>
      <c r="C11" s="154"/>
      <c r="D11" s="190" t="s">
        <v>1106</v>
      </c>
      <c r="E11" s="153"/>
    </row>
    <row r="12" spans="2:15" x14ac:dyDescent="0.15">
      <c r="G12" s="78"/>
      <c r="H12" s="78"/>
      <c r="I12" s="78"/>
      <c r="J12" s="78"/>
      <c r="K12" s="78"/>
    </row>
    <row r="13" spans="2:15" ht="37.5" customHeight="1" x14ac:dyDescent="0.15">
      <c r="B13" s="248" t="s">
        <v>1107</v>
      </c>
      <c r="C13" s="249"/>
      <c r="D13" s="249"/>
      <c r="E13" s="249"/>
      <c r="F13" s="249"/>
      <c r="G13" s="249"/>
      <c r="H13" s="249"/>
      <c r="I13" s="249"/>
      <c r="J13" s="249"/>
      <c r="K13" s="249"/>
      <c r="L13" s="250"/>
      <c r="M13" s="251" t="s">
        <v>1108</v>
      </c>
      <c r="N13" s="252"/>
      <c r="O13" s="253"/>
    </row>
    <row r="14" spans="2:15" ht="37.5" customHeight="1" x14ac:dyDescent="0.15">
      <c r="B14" s="260" t="str">
        <f>IF(AND(K16="Valid", K17="Valid", K18="Valid", K19="Valid"), "Valid", "Errored")</f>
        <v>Valid</v>
      </c>
      <c r="C14" s="262" t="s">
        <v>1097</v>
      </c>
      <c r="D14" s="249"/>
      <c r="E14" s="249"/>
      <c r="F14" s="250"/>
      <c r="G14" s="262" t="s">
        <v>1099</v>
      </c>
      <c r="H14" s="249"/>
      <c r="I14" s="249"/>
      <c r="J14" s="250"/>
      <c r="K14" s="263"/>
      <c r="L14" s="253"/>
      <c r="M14" s="254"/>
      <c r="N14" s="119"/>
      <c r="O14" s="255"/>
    </row>
    <row r="15" spans="2:15" ht="37.5" customHeight="1" x14ac:dyDescent="0.15">
      <c r="B15" s="261"/>
      <c r="C15" s="84" t="s">
        <v>1109</v>
      </c>
      <c r="D15" s="85" t="s">
        <v>1110</v>
      </c>
      <c r="E15" s="85" t="s">
        <v>1111</v>
      </c>
      <c r="F15" s="86" t="s">
        <v>1112</v>
      </c>
      <c r="G15" s="84" t="s">
        <v>1109</v>
      </c>
      <c r="H15" s="85" t="s">
        <v>1110</v>
      </c>
      <c r="I15" s="85" t="s">
        <v>1111</v>
      </c>
      <c r="J15" s="86" t="s">
        <v>1112</v>
      </c>
      <c r="K15" s="256"/>
      <c r="L15" s="258"/>
      <c r="M15" s="254"/>
      <c r="N15" s="119"/>
      <c r="O15" s="255"/>
    </row>
    <row r="16" spans="2:15" ht="37.5" customHeight="1" x14ac:dyDescent="0.15">
      <c r="B16" s="87" t="s">
        <v>1113</v>
      </c>
      <c r="C16" s="88">
        <v>1</v>
      </c>
      <c r="D16" s="73">
        <v>-1</v>
      </c>
      <c r="E16" s="73">
        <v>3</v>
      </c>
      <c r="F16" s="89">
        <v>-3</v>
      </c>
      <c r="G16" s="88">
        <v>1</v>
      </c>
      <c r="H16" s="73">
        <v>-1.5</v>
      </c>
      <c r="I16" s="73">
        <v>3</v>
      </c>
      <c r="J16" s="89">
        <v>-5</v>
      </c>
      <c r="K16" s="259" t="str">
        <f t="shared" ref="K16:K19" si="0">IF(ISBLANK(C16), "Missing Changes to Followers for Likes", IF(ISBLANK(D16), "Missing Changes to Followers for Dislikes", IF(ISBLANK(E16), "Missing Changes to Followers for Shares", IF(ISBLANK(F16), "Missing Changes to Followers for Flags", IF(ISBLANK(G16), "Missing Changes to Credibility for Likes", IF(ISBLANK(H16), "Missing Changes to Credibility for Dislikes", IF(ISBLANK(I16), "Missing Changes to Credibility for Shares", IF(ISBLANK(J16), "Missing Changes to Credibility for Flags", "Valid"))))))))</f>
        <v>Valid</v>
      </c>
      <c r="L16" s="250"/>
      <c r="M16" s="254"/>
      <c r="N16" s="119"/>
      <c r="O16" s="255"/>
    </row>
    <row r="17" spans="2:18" ht="37.5" customHeight="1" x14ac:dyDescent="0.15">
      <c r="B17" s="90" t="s">
        <v>1114</v>
      </c>
      <c r="C17" s="91">
        <v>0.5</v>
      </c>
      <c r="D17" s="92">
        <v>0.5</v>
      </c>
      <c r="E17" s="92">
        <v>0.5</v>
      </c>
      <c r="F17" s="93">
        <v>0.5</v>
      </c>
      <c r="G17" s="91">
        <v>0.5</v>
      </c>
      <c r="H17" s="92">
        <v>0.5</v>
      </c>
      <c r="I17" s="92">
        <v>0.5</v>
      </c>
      <c r="J17" s="93">
        <v>0.5</v>
      </c>
      <c r="K17" s="259" t="str">
        <f t="shared" si="0"/>
        <v>Valid</v>
      </c>
      <c r="L17" s="250"/>
      <c r="M17" s="254"/>
      <c r="N17" s="119"/>
      <c r="O17" s="255"/>
    </row>
    <row r="18" spans="2:18" ht="37.5" customHeight="1" x14ac:dyDescent="0.15">
      <c r="B18" s="87" t="s">
        <v>1115</v>
      </c>
      <c r="C18" s="88">
        <v>-1</v>
      </c>
      <c r="D18" s="73">
        <v>1</v>
      </c>
      <c r="E18" s="73">
        <v>-3</v>
      </c>
      <c r="F18" s="89">
        <v>3</v>
      </c>
      <c r="G18" s="88">
        <v>-1</v>
      </c>
      <c r="H18" s="73">
        <v>1</v>
      </c>
      <c r="I18" s="73">
        <v>-3</v>
      </c>
      <c r="J18" s="89">
        <v>5</v>
      </c>
      <c r="K18" s="259" t="str">
        <f t="shared" si="0"/>
        <v>Valid</v>
      </c>
      <c r="L18" s="250"/>
      <c r="M18" s="254"/>
      <c r="N18" s="119"/>
      <c r="O18" s="255"/>
    </row>
    <row r="19" spans="2:18" ht="37.5" customHeight="1" x14ac:dyDescent="0.15">
      <c r="B19" s="90" t="s">
        <v>1116</v>
      </c>
      <c r="C19" s="94">
        <v>0.5</v>
      </c>
      <c r="D19" s="95">
        <v>0.5</v>
      </c>
      <c r="E19" s="95">
        <v>0.5</v>
      </c>
      <c r="F19" s="96">
        <v>0.5</v>
      </c>
      <c r="G19" s="94">
        <v>0.5</v>
      </c>
      <c r="H19" s="95">
        <v>0.5</v>
      </c>
      <c r="I19" s="95">
        <v>0.5</v>
      </c>
      <c r="J19" s="96">
        <v>0.5</v>
      </c>
      <c r="K19" s="259" t="str">
        <f t="shared" si="0"/>
        <v>Valid</v>
      </c>
      <c r="L19" s="250"/>
      <c r="M19" s="256"/>
      <c r="N19" s="257"/>
      <c r="O19" s="258"/>
    </row>
    <row r="21" spans="2:18" ht="23.25" customHeight="1" x14ac:dyDescent="0.15">
      <c r="B21" s="264" t="str">
        <f ca="1">IFERROR(__xludf.DUMMYFUNCTION("IF(IFERROR(QUERY(B23:B1006, ""SELECT B WHERE B&lt;&gt;'Valid' AND B&lt;&gt;'Unused' AND B&lt;&gt;''""), ""Valid"")=""Valid"", ""Valid"", ""Errored"")"),"Valid")</f>
        <v>Valid</v>
      </c>
      <c r="C21" s="265" t="s">
        <v>80</v>
      </c>
      <c r="D21" s="265" t="s">
        <v>1091</v>
      </c>
      <c r="E21" s="265" t="s">
        <v>1093</v>
      </c>
      <c r="F21" s="265" t="s">
        <v>1095</v>
      </c>
      <c r="G21" s="266" t="s">
        <v>1097</v>
      </c>
      <c r="H21" s="267"/>
      <c r="I21" s="267"/>
      <c r="J21" s="268"/>
      <c r="K21" s="266" t="s">
        <v>1099</v>
      </c>
      <c r="L21" s="267"/>
      <c r="M21" s="267"/>
      <c r="N21" s="268"/>
      <c r="O21" s="269" t="s">
        <v>1117</v>
      </c>
      <c r="P21" s="193"/>
      <c r="Q21" s="194"/>
      <c r="R21" s="63"/>
    </row>
    <row r="22" spans="2:18" ht="28.5" customHeight="1" x14ac:dyDescent="0.15">
      <c r="B22" s="214"/>
      <c r="C22" s="220"/>
      <c r="D22" s="220"/>
      <c r="E22" s="220"/>
      <c r="F22" s="220"/>
      <c r="G22" s="97" t="s">
        <v>1109</v>
      </c>
      <c r="H22" s="97" t="s">
        <v>1110</v>
      </c>
      <c r="I22" s="97" t="s">
        <v>1111</v>
      </c>
      <c r="J22" s="97" t="s">
        <v>1112</v>
      </c>
      <c r="K22" s="98" t="s">
        <v>1109</v>
      </c>
      <c r="L22" s="98" t="s">
        <v>1110</v>
      </c>
      <c r="M22" s="98" t="s">
        <v>1111</v>
      </c>
      <c r="N22" s="98" t="s">
        <v>1112</v>
      </c>
      <c r="O22" s="99" t="s">
        <v>1118</v>
      </c>
      <c r="P22" s="99" t="s">
        <v>1119</v>
      </c>
      <c r="Q22" s="99" t="s">
        <v>1120</v>
      </c>
      <c r="R22" s="63"/>
    </row>
    <row r="23" spans="2:18" ht="22.5" customHeight="1" x14ac:dyDescent="0.15">
      <c r="B23" s="212" t="e">
        <f>IF(ISBLANK(C23), "Missing ID",IF(CONCATENATE(D23:Q25)="", "Unused", IF(AND(ISBLANK(D23), ISBLANK(E23)), "Missing Headline and Content", IF(ISBLANK(F23), "Missing Is True", "Valid"))))</f>
        <v>#VALUE!</v>
      </c>
      <c r="C23" s="215" t="s">
        <v>1121</v>
      </c>
      <c r="D23" s="218" t="s">
        <v>1122</v>
      </c>
      <c r="E23" s="221"/>
      <c r="F23" s="222" t="s">
        <v>52</v>
      </c>
      <c r="G23" s="223"/>
      <c r="H23" s="203"/>
      <c r="I23" s="203">
        <v>5</v>
      </c>
      <c r="J23" s="206">
        <v>-5</v>
      </c>
      <c r="K23" s="209"/>
      <c r="L23" s="203"/>
      <c r="M23" s="203">
        <v>5</v>
      </c>
      <c r="N23" s="206">
        <v>-3</v>
      </c>
      <c r="O23" s="100" t="s">
        <v>104</v>
      </c>
      <c r="P23" s="101" t="s">
        <v>1123</v>
      </c>
      <c r="Q23" s="102">
        <v>37</v>
      </c>
    </row>
    <row r="24" spans="2:18" ht="22.5" customHeight="1" x14ac:dyDescent="0.15">
      <c r="B24" s="213"/>
      <c r="C24" s="216"/>
      <c r="D24" s="219"/>
      <c r="E24" s="219"/>
      <c r="F24" s="213"/>
      <c r="G24" s="224"/>
      <c r="H24" s="204"/>
      <c r="I24" s="204"/>
      <c r="J24" s="207"/>
      <c r="K24" s="210"/>
      <c r="L24" s="204"/>
      <c r="M24" s="204"/>
      <c r="N24" s="207"/>
      <c r="O24" s="103" t="s">
        <v>107</v>
      </c>
      <c r="P24" s="101" t="s">
        <v>1124</v>
      </c>
      <c r="Q24" s="101">
        <v>1</v>
      </c>
    </row>
    <row r="25" spans="2:18" ht="22.5" customHeight="1" x14ac:dyDescent="0.15">
      <c r="B25" s="214"/>
      <c r="C25" s="217"/>
      <c r="D25" s="220"/>
      <c r="E25" s="220"/>
      <c r="F25" s="214"/>
      <c r="G25" s="225"/>
      <c r="H25" s="205"/>
      <c r="I25" s="205"/>
      <c r="J25" s="208"/>
      <c r="K25" s="211"/>
      <c r="L25" s="205"/>
      <c r="M25" s="205"/>
      <c r="N25" s="208"/>
      <c r="O25" s="104"/>
      <c r="P25" s="105"/>
      <c r="Q25" s="105"/>
    </row>
    <row r="26" spans="2:18" ht="22.5" customHeight="1" x14ac:dyDescent="0.15">
      <c r="B26" s="212" t="e">
        <f>IF(ISBLANK(C26), "Missing ID",IF(CONCATENATE(D26:Q28)="", "Unused", IF(AND(ISBLANK(D26), ISBLANK(E26)), "Missing Headline and Content", IF(ISBLANK(F26), "Missing Is True", "Valid"))))</f>
        <v>#VALUE!</v>
      </c>
      <c r="C26" s="229" t="s">
        <v>1125</v>
      </c>
      <c r="D26" s="232" t="s">
        <v>1126</v>
      </c>
      <c r="E26" s="233"/>
      <c r="F26" s="234" t="s">
        <v>1127</v>
      </c>
      <c r="G26" s="235">
        <v>-3</v>
      </c>
      <c r="H26" s="226">
        <v>3</v>
      </c>
      <c r="I26" s="226">
        <v>12</v>
      </c>
      <c r="J26" s="227">
        <v>5</v>
      </c>
      <c r="K26" s="228">
        <v>-2</v>
      </c>
      <c r="L26" s="226">
        <v>1</v>
      </c>
      <c r="M26" s="226">
        <v>-3</v>
      </c>
      <c r="N26" s="227">
        <v>1.5</v>
      </c>
      <c r="O26" s="106" t="s">
        <v>77</v>
      </c>
      <c r="P26" s="107" t="s">
        <v>1128</v>
      </c>
      <c r="Q26" s="107">
        <v>92</v>
      </c>
    </row>
    <row r="27" spans="2:18" ht="22.5" customHeight="1" x14ac:dyDescent="0.15">
      <c r="B27" s="213"/>
      <c r="C27" s="230"/>
      <c r="D27" s="219"/>
      <c r="E27" s="219"/>
      <c r="F27" s="213"/>
      <c r="G27" s="224"/>
      <c r="H27" s="204"/>
      <c r="I27" s="204"/>
      <c r="J27" s="207"/>
      <c r="K27" s="210"/>
      <c r="L27" s="204"/>
      <c r="M27" s="204"/>
      <c r="N27" s="207"/>
      <c r="O27" s="108"/>
      <c r="P27" s="109"/>
      <c r="Q27" s="109"/>
    </row>
    <row r="28" spans="2:18" ht="22.5" customHeight="1" x14ac:dyDescent="0.15">
      <c r="B28" s="214"/>
      <c r="C28" s="231"/>
      <c r="D28" s="220"/>
      <c r="E28" s="220"/>
      <c r="F28" s="214"/>
      <c r="G28" s="225"/>
      <c r="H28" s="205"/>
      <c r="I28" s="205"/>
      <c r="J28" s="208"/>
      <c r="K28" s="211"/>
      <c r="L28" s="205"/>
      <c r="M28" s="205"/>
      <c r="N28" s="208"/>
      <c r="O28" s="110"/>
      <c r="P28" s="111"/>
      <c r="Q28" s="111"/>
    </row>
    <row r="29" spans="2:18" ht="22.5" customHeight="1" x14ac:dyDescent="0.15">
      <c r="B29" s="212" t="e">
        <f>IF(ISBLANK(C29), "Missing ID",IF(CONCATENATE(D29:Q31)="", "Unused", IF(AND(ISBLANK(D29), ISBLANK(E29)), "Missing Headline and Content", IF(ISBLANK(F29), "Missing Is True", "Valid"))))</f>
        <v>#VALUE!</v>
      </c>
      <c r="C29" s="215" t="s">
        <v>1129</v>
      </c>
      <c r="D29" s="218"/>
      <c r="E29" s="221"/>
      <c r="F29" s="222"/>
      <c r="G29" s="223"/>
      <c r="H29" s="203"/>
      <c r="I29" s="203"/>
      <c r="J29" s="206"/>
      <c r="K29" s="209"/>
      <c r="L29" s="203"/>
      <c r="M29" s="203"/>
      <c r="N29" s="206"/>
      <c r="O29" s="100"/>
      <c r="P29" s="102"/>
      <c r="Q29" s="102"/>
    </row>
    <row r="30" spans="2:18" ht="22.5" customHeight="1" x14ac:dyDescent="0.15">
      <c r="B30" s="213"/>
      <c r="C30" s="216"/>
      <c r="D30" s="219"/>
      <c r="E30" s="219"/>
      <c r="F30" s="213"/>
      <c r="G30" s="224"/>
      <c r="H30" s="204"/>
      <c r="I30" s="204"/>
      <c r="J30" s="207"/>
      <c r="K30" s="210"/>
      <c r="L30" s="204"/>
      <c r="M30" s="204"/>
      <c r="N30" s="207"/>
      <c r="O30" s="103"/>
      <c r="P30" s="101"/>
      <c r="Q30" s="101"/>
    </row>
    <row r="31" spans="2:18" ht="22.5" customHeight="1" x14ac:dyDescent="0.15">
      <c r="B31" s="214"/>
      <c r="C31" s="217"/>
      <c r="D31" s="220"/>
      <c r="E31" s="220"/>
      <c r="F31" s="214"/>
      <c r="G31" s="225"/>
      <c r="H31" s="205"/>
      <c r="I31" s="205"/>
      <c r="J31" s="208"/>
      <c r="K31" s="211"/>
      <c r="L31" s="205"/>
      <c r="M31" s="205"/>
      <c r="N31" s="208"/>
      <c r="O31" s="104"/>
      <c r="P31" s="105"/>
      <c r="Q31" s="105"/>
    </row>
    <row r="32" spans="2:18" ht="22.5" customHeight="1" x14ac:dyDescent="0.15">
      <c r="B32" s="212" t="e">
        <f>IF(ISBLANK(C32), "Missing ID",IF(CONCATENATE(D32:Q34)="", "Unused", IF(AND(ISBLANK(D32), ISBLANK(E32)), "Missing Headline and Content", IF(ISBLANK(F32), "Missing Is True", "Valid"))))</f>
        <v>#VALUE!</v>
      </c>
      <c r="C32" s="229" t="s">
        <v>1130</v>
      </c>
      <c r="D32" s="232"/>
      <c r="E32" s="233"/>
      <c r="F32" s="234"/>
      <c r="G32" s="242"/>
      <c r="H32" s="236"/>
      <c r="I32" s="236"/>
      <c r="J32" s="238"/>
      <c r="K32" s="240"/>
      <c r="L32" s="236"/>
      <c r="M32" s="236"/>
      <c r="N32" s="238"/>
      <c r="O32" s="106"/>
      <c r="P32" s="107"/>
      <c r="Q32" s="107"/>
    </row>
    <row r="33" spans="2:17" ht="22.5" customHeight="1" x14ac:dyDescent="0.15">
      <c r="B33" s="213"/>
      <c r="C33" s="230"/>
      <c r="D33" s="219"/>
      <c r="E33" s="219"/>
      <c r="F33" s="213"/>
      <c r="G33" s="224"/>
      <c r="H33" s="204"/>
      <c r="I33" s="204"/>
      <c r="J33" s="207"/>
      <c r="K33" s="210"/>
      <c r="L33" s="204"/>
      <c r="M33" s="204"/>
      <c r="N33" s="207"/>
      <c r="O33" s="108"/>
      <c r="P33" s="109"/>
      <c r="Q33" s="109"/>
    </row>
    <row r="34" spans="2:17" ht="22.5" customHeight="1" x14ac:dyDescent="0.15">
      <c r="B34" s="214"/>
      <c r="C34" s="231"/>
      <c r="D34" s="220"/>
      <c r="E34" s="220"/>
      <c r="F34" s="214"/>
      <c r="G34" s="243"/>
      <c r="H34" s="237"/>
      <c r="I34" s="237"/>
      <c r="J34" s="239"/>
      <c r="K34" s="241"/>
      <c r="L34" s="237"/>
      <c r="M34" s="237"/>
      <c r="N34" s="239"/>
      <c r="O34" s="110"/>
      <c r="P34" s="111"/>
      <c r="Q34" s="111"/>
    </row>
    <row r="35" spans="2:17" ht="22.5" customHeight="1" x14ac:dyDescent="0.15">
      <c r="B35" s="212" t="e">
        <f>IF(ISBLANK(C35), "Missing ID",IF(CONCATENATE(D35:Q37)="", "Unused", IF(AND(ISBLANK(D35), ISBLANK(E35)), "Missing Headline and Content", IF(ISBLANK(F35), "Missing Is True", "Valid"))))</f>
        <v>#VALUE!</v>
      </c>
      <c r="C35" s="215" t="s">
        <v>1131</v>
      </c>
      <c r="D35" s="218"/>
      <c r="E35" s="221"/>
      <c r="F35" s="222"/>
      <c r="G35" s="223"/>
      <c r="H35" s="203"/>
      <c r="I35" s="203"/>
      <c r="J35" s="206"/>
      <c r="K35" s="209"/>
      <c r="L35" s="203"/>
      <c r="M35" s="203"/>
      <c r="N35" s="206"/>
      <c r="O35" s="100"/>
      <c r="P35" s="102"/>
      <c r="Q35" s="102"/>
    </row>
    <row r="36" spans="2:17" ht="22.5" customHeight="1" x14ac:dyDescent="0.15">
      <c r="B36" s="213"/>
      <c r="C36" s="216"/>
      <c r="D36" s="219"/>
      <c r="E36" s="219"/>
      <c r="F36" s="213"/>
      <c r="G36" s="224"/>
      <c r="H36" s="204"/>
      <c r="I36" s="204"/>
      <c r="J36" s="207"/>
      <c r="K36" s="210"/>
      <c r="L36" s="204"/>
      <c r="M36" s="204"/>
      <c r="N36" s="207"/>
      <c r="O36" s="103"/>
      <c r="P36" s="101"/>
      <c r="Q36" s="101"/>
    </row>
    <row r="37" spans="2:17" ht="22.5" customHeight="1" x14ac:dyDescent="0.15">
      <c r="B37" s="214"/>
      <c r="C37" s="217"/>
      <c r="D37" s="220"/>
      <c r="E37" s="220"/>
      <c r="F37" s="214"/>
      <c r="G37" s="225"/>
      <c r="H37" s="205"/>
      <c r="I37" s="205"/>
      <c r="J37" s="208"/>
      <c r="K37" s="211"/>
      <c r="L37" s="205"/>
      <c r="M37" s="205"/>
      <c r="N37" s="208"/>
      <c r="O37" s="104"/>
      <c r="P37" s="105"/>
      <c r="Q37" s="105"/>
    </row>
    <row r="38" spans="2:17" ht="22.5" customHeight="1" x14ac:dyDescent="0.15">
      <c r="B38" s="212" t="e">
        <f>IF(ISBLANK(C38), "Missing ID",IF(CONCATENATE(D38:Q40)="", "Unused", IF(AND(ISBLANK(D38), ISBLANK(E38)), "Missing Headline and Content", IF(ISBLANK(F38), "Missing Is True", "Valid"))))</f>
        <v>#VALUE!</v>
      </c>
      <c r="C38" s="229" t="s">
        <v>1132</v>
      </c>
      <c r="D38" s="232"/>
      <c r="E38" s="233"/>
      <c r="F38" s="234"/>
      <c r="G38" s="242"/>
      <c r="H38" s="236"/>
      <c r="I38" s="236"/>
      <c r="J38" s="238"/>
      <c r="K38" s="240"/>
      <c r="L38" s="236"/>
      <c r="M38" s="236"/>
      <c r="N38" s="238"/>
      <c r="O38" s="106"/>
      <c r="P38" s="107"/>
      <c r="Q38" s="107"/>
    </row>
    <row r="39" spans="2:17" ht="22.5" customHeight="1" x14ac:dyDescent="0.15">
      <c r="B39" s="213"/>
      <c r="C39" s="230"/>
      <c r="D39" s="219"/>
      <c r="E39" s="219"/>
      <c r="F39" s="213"/>
      <c r="G39" s="224"/>
      <c r="H39" s="204"/>
      <c r="I39" s="204"/>
      <c r="J39" s="207"/>
      <c r="K39" s="210"/>
      <c r="L39" s="204"/>
      <c r="M39" s="204"/>
      <c r="N39" s="207"/>
      <c r="O39" s="108"/>
      <c r="P39" s="109"/>
      <c r="Q39" s="109"/>
    </row>
    <row r="40" spans="2:17" ht="22.5" customHeight="1" x14ac:dyDescent="0.15">
      <c r="B40" s="214"/>
      <c r="C40" s="231"/>
      <c r="D40" s="220"/>
      <c r="E40" s="220"/>
      <c r="F40" s="214"/>
      <c r="G40" s="243"/>
      <c r="H40" s="237"/>
      <c r="I40" s="237"/>
      <c r="J40" s="239"/>
      <c r="K40" s="241"/>
      <c r="L40" s="237"/>
      <c r="M40" s="237"/>
      <c r="N40" s="239"/>
      <c r="O40" s="110"/>
      <c r="P40" s="111"/>
      <c r="Q40" s="111"/>
    </row>
    <row r="41" spans="2:17" ht="22.5" customHeight="1" x14ac:dyDescent="0.15">
      <c r="B41" s="212" t="e">
        <f>IF(ISBLANK(C41), "Missing ID",IF(CONCATENATE(D41:Q43)="", "Unused", IF(AND(ISBLANK(D41), ISBLANK(E41)), "Missing Headline and Content", IF(ISBLANK(F41), "Missing Is True", "Valid"))))</f>
        <v>#VALUE!</v>
      </c>
      <c r="C41" s="215" t="s">
        <v>1133</v>
      </c>
      <c r="D41" s="218"/>
      <c r="E41" s="221"/>
      <c r="F41" s="222"/>
      <c r="G41" s="223"/>
      <c r="H41" s="203"/>
      <c r="I41" s="203"/>
      <c r="J41" s="206"/>
      <c r="K41" s="209"/>
      <c r="L41" s="203"/>
      <c r="M41" s="203"/>
      <c r="N41" s="206"/>
      <c r="O41" s="100"/>
      <c r="P41" s="102"/>
      <c r="Q41" s="102"/>
    </row>
    <row r="42" spans="2:17" ht="22.5" customHeight="1" x14ac:dyDescent="0.15">
      <c r="B42" s="213"/>
      <c r="C42" s="216"/>
      <c r="D42" s="219"/>
      <c r="E42" s="219"/>
      <c r="F42" s="213"/>
      <c r="G42" s="224"/>
      <c r="H42" s="204"/>
      <c r="I42" s="204"/>
      <c r="J42" s="207"/>
      <c r="K42" s="210"/>
      <c r="L42" s="204"/>
      <c r="M42" s="204"/>
      <c r="N42" s="207"/>
      <c r="O42" s="103"/>
      <c r="P42" s="101"/>
      <c r="Q42" s="101"/>
    </row>
    <row r="43" spans="2:17" ht="22.5" customHeight="1" x14ac:dyDescent="0.15">
      <c r="B43" s="214"/>
      <c r="C43" s="217"/>
      <c r="D43" s="220"/>
      <c r="E43" s="220"/>
      <c r="F43" s="214"/>
      <c r="G43" s="225"/>
      <c r="H43" s="205"/>
      <c r="I43" s="205"/>
      <c r="J43" s="208"/>
      <c r="K43" s="211"/>
      <c r="L43" s="205"/>
      <c r="M43" s="205"/>
      <c r="N43" s="208"/>
      <c r="O43" s="104"/>
      <c r="P43" s="105"/>
      <c r="Q43" s="105"/>
    </row>
    <row r="44" spans="2:17" ht="22.5" customHeight="1" x14ac:dyDescent="0.15">
      <c r="B44" s="212" t="e">
        <f>IF(ISBLANK(C44), "Missing ID",IF(CONCATENATE(D44:Q46)="", "Unused", IF(AND(ISBLANK(D44), ISBLANK(E44)), "Missing Headline and Content", IF(ISBLANK(F44), "Missing Is True", "Valid"))))</f>
        <v>#VALUE!</v>
      </c>
      <c r="C44" s="229" t="s">
        <v>1134</v>
      </c>
      <c r="D44" s="232"/>
      <c r="E44" s="233"/>
      <c r="F44" s="234"/>
      <c r="G44" s="242"/>
      <c r="H44" s="236"/>
      <c r="I44" s="236"/>
      <c r="J44" s="238"/>
      <c r="K44" s="240"/>
      <c r="L44" s="236"/>
      <c r="M44" s="236"/>
      <c r="N44" s="238"/>
      <c r="O44" s="106"/>
      <c r="P44" s="107"/>
      <c r="Q44" s="107"/>
    </row>
    <row r="45" spans="2:17" ht="22.5" customHeight="1" x14ac:dyDescent="0.15">
      <c r="B45" s="213"/>
      <c r="C45" s="230"/>
      <c r="D45" s="219"/>
      <c r="E45" s="219"/>
      <c r="F45" s="213"/>
      <c r="G45" s="224"/>
      <c r="H45" s="204"/>
      <c r="I45" s="204"/>
      <c r="J45" s="207"/>
      <c r="K45" s="210"/>
      <c r="L45" s="204"/>
      <c r="M45" s="204"/>
      <c r="N45" s="207"/>
      <c r="O45" s="108"/>
      <c r="P45" s="109"/>
      <c r="Q45" s="109"/>
    </row>
    <row r="46" spans="2:17" ht="22.5" customHeight="1" x14ac:dyDescent="0.15">
      <c r="B46" s="214"/>
      <c r="C46" s="231"/>
      <c r="D46" s="220"/>
      <c r="E46" s="220"/>
      <c r="F46" s="214"/>
      <c r="G46" s="243"/>
      <c r="H46" s="237"/>
      <c r="I46" s="237"/>
      <c r="J46" s="239"/>
      <c r="K46" s="241"/>
      <c r="L46" s="237"/>
      <c r="M46" s="237"/>
      <c r="N46" s="239"/>
      <c r="O46" s="110"/>
      <c r="P46" s="111"/>
      <c r="Q46" s="111"/>
    </row>
    <row r="47" spans="2:17" ht="22.5" customHeight="1" x14ac:dyDescent="0.15">
      <c r="B47" s="212" t="e">
        <f>IF(ISBLANK(C47), "Missing ID",IF(CONCATENATE(D47:Q49)="", "Unused", IF(AND(ISBLANK(D47), ISBLANK(E47)), "Missing Headline and Content", IF(ISBLANK(F47), "Missing Is True", "Valid"))))</f>
        <v>#VALUE!</v>
      </c>
      <c r="C47" s="215" t="s">
        <v>1135</v>
      </c>
      <c r="D47" s="218"/>
      <c r="E47" s="221"/>
      <c r="F47" s="222"/>
      <c r="G47" s="223"/>
      <c r="H47" s="203"/>
      <c r="I47" s="203"/>
      <c r="J47" s="206"/>
      <c r="K47" s="209"/>
      <c r="L47" s="203"/>
      <c r="M47" s="203"/>
      <c r="N47" s="206"/>
      <c r="O47" s="100"/>
      <c r="P47" s="102"/>
      <c r="Q47" s="102"/>
    </row>
    <row r="48" spans="2:17" ht="22.5" customHeight="1" x14ac:dyDescent="0.15">
      <c r="B48" s="213"/>
      <c r="C48" s="216"/>
      <c r="D48" s="219"/>
      <c r="E48" s="219"/>
      <c r="F48" s="213"/>
      <c r="G48" s="224"/>
      <c r="H48" s="204"/>
      <c r="I48" s="204"/>
      <c r="J48" s="207"/>
      <c r="K48" s="210"/>
      <c r="L48" s="204"/>
      <c r="M48" s="204"/>
      <c r="N48" s="207"/>
      <c r="O48" s="103"/>
      <c r="P48" s="101"/>
      <c r="Q48" s="101"/>
    </row>
    <row r="49" spans="2:17" ht="22.5" customHeight="1" x14ac:dyDescent="0.15">
      <c r="B49" s="214"/>
      <c r="C49" s="217"/>
      <c r="D49" s="220"/>
      <c r="E49" s="220"/>
      <c r="F49" s="214"/>
      <c r="G49" s="225"/>
      <c r="H49" s="205"/>
      <c r="I49" s="205"/>
      <c r="J49" s="208"/>
      <c r="K49" s="211"/>
      <c r="L49" s="205"/>
      <c r="M49" s="205"/>
      <c r="N49" s="208"/>
      <c r="O49" s="104"/>
      <c r="P49" s="105"/>
      <c r="Q49" s="105"/>
    </row>
    <row r="50" spans="2:17" ht="22.5" customHeight="1" x14ac:dyDescent="0.15">
      <c r="B50" s="212" t="e">
        <f>IF(ISBLANK(C50), "Missing ID",IF(CONCATENATE(D50:Q52)="", "Unused", IF(AND(ISBLANK(D50), ISBLANK(E50)), "Missing Headline and Content", IF(ISBLANK(F50), "Missing Is True", "Valid"))))</f>
        <v>#VALUE!</v>
      </c>
      <c r="C50" s="229" t="s">
        <v>1136</v>
      </c>
      <c r="D50" s="232"/>
      <c r="E50" s="233"/>
      <c r="F50" s="234"/>
      <c r="G50" s="242"/>
      <c r="H50" s="236"/>
      <c r="I50" s="236"/>
      <c r="J50" s="238"/>
      <c r="K50" s="240"/>
      <c r="L50" s="236"/>
      <c r="M50" s="236"/>
      <c r="N50" s="238"/>
      <c r="O50" s="106"/>
      <c r="P50" s="107"/>
      <c r="Q50" s="107"/>
    </row>
    <row r="51" spans="2:17" ht="22.5" customHeight="1" x14ac:dyDescent="0.15">
      <c r="B51" s="213"/>
      <c r="C51" s="230"/>
      <c r="D51" s="219"/>
      <c r="E51" s="219"/>
      <c r="F51" s="213"/>
      <c r="G51" s="224"/>
      <c r="H51" s="204"/>
      <c r="I51" s="204"/>
      <c r="J51" s="207"/>
      <c r="K51" s="210"/>
      <c r="L51" s="204"/>
      <c r="M51" s="204"/>
      <c r="N51" s="207"/>
      <c r="O51" s="108"/>
      <c r="P51" s="109"/>
      <c r="Q51" s="109"/>
    </row>
    <row r="52" spans="2:17" ht="22.5" customHeight="1" x14ac:dyDescent="0.15">
      <c r="B52" s="214"/>
      <c r="C52" s="231"/>
      <c r="D52" s="220"/>
      <c r="E52" s="220"/>
      <c r="F52" s="214"/>
      <c r="G52" s="243"/>
      <c r="H52" s="237"/>
      <c r="I52" s="237"/>
      <c r="J52" s="239"/>
      <c r="K52" s="241"/>
      <c r="L52" s="237"/>
      <c r="M52" s="237"/>
      <c r="N52" s="239"/>
      <c r="O52" s="110"/>
      <c r="P52" s="111"/>
      <c r="Q52" s="111"/>
    </row>
    <row r="53" spans="2:17" ht="22.5" customHeight="1" x14ac:dyDescent="0.15">
      <c r="B53" s="212" t="e">
        <f>IF(ISBLANK(C53), "Missing ID",IF(CONCATENATE(D53:Q55)="", "Unused", IF(AND(ISBLANK(D53), ISBLANK(E53)), "Missing Headline and Content", IF(ISBLANK(F53), "Missing Is True", "Valid"))))</f>
        <v>#VALUE!</v>
      </c>
      <c r="C53" s="215" t="s">
        <v>1137</v>
      </c>
      <c r="D53" s="218"/>
      <c r="E53" s="221"/>
      <c r="F53" s="222"/>
      <c r="G53" s="223"/>
      <c r="H53" s="203"/>
      <c r="I53" s="203"/>
      <c r="J53" s="206"/>
      <c r="K53" s="209"/>
      <c r="L53" s="203"/>
      <c r="M53" s="203"/>
      <c r="N53" s="206"/>
      <c r="O53" s="100"/>
      <c r="P53" s="102"/>
      <c r="Q53" s="102"/>
    </row>
    <row r="54" spans="2:17" ht="22.5" customHeight="1" x14ac:dyDescent="0.15">
      <c r="B54" s="213"/>
      <c r="C54" s="216"/>
      <c r="D54" s="219"/>
      <c r="E54" s="219"/>
      <c r="F54" s="213"/>
      <c r="G54" s="224"/>
      <c r="H54" s="204"/>
      <c r="I54" s="204"/>
      <c r="J54" s="207"/>
      <c r="K54" s="210"/>
      <c r="L54" s="204"/>
      <c r="M54" s="204"/>
      <c r="N54" s="207"/>
      <c r="O54" s="103"/>
      <c r="P54" s="101"/>
      <c r="Q54" s="101"/>
    </row>
    <row r="55" spans="2:17" ht="22.5" customHeight="1" x14ac:dyDescent="0.15">
      <c r="B55" s="214"/>
      <c r="C55" s="217"/>
      <c r="D55" s="220"/>
      <c r="E55" s="220"/>
      <c r="F55" s="214"/>
      <c r="G55" s="225"/>
      <c r="H55" s="205"/>
      <c r="I55" s="205"/>
      <c r="J55" s="208"/>
      <c r="K55" s="211"/>
      <c r="L55" s="205"/>
      <c r="M55" s="205"/>
      <c r="N55" s="208"/>
      <c r="O55" s="104"/>
      <c r="P55" s="105"/>
      <c r="Q55" s="105"/>
    </row>
    <row r="56" spans="2:17" ht="22.5" customHeight="1" x14ac:dyDescent="0.15">
      <c r="B56" s="212" t="e">
        <f>IF(ISBLANK(C56), "Missing ID",IF(CONCATENATE(D56:Q58)="", "Unused", IF(AND(ISBLANK(D56), ISBLANK(E56)), "Missing Headline and Content", IF(ISBLANK(F56), "Missing Is True", "Valid"))))</f>
        <v>#VALUE!</v>
      </c>
      <c r="C56" s="229" t="s">
        <v>1138</v>
      </c>
      <c r="D56" s="232"/>
      <c r="E56" s="233"/>
      <c r="F56" s="234"/>
      <c r="G56" s="242"/>
      <c r="H56" s="236"/>
      <c r="I56" s="236"/>
      <c r="J56" s="238"/>
      <c r="K56" s="240"/>
      <c r="L56" s="236"/>
      <c r="M56" s="236"/>
      <c r="N56" s="238"/>
      <c r="O56" s="106"/>
      <c r="P56" s="107"/>
      <c r="Q56" s="107"/>
    </row>
    <row r="57" spans="2:17" ht="22.5" customHeight="1" x14ac:dyDescent="0.15">
      <c r="B57" s="213"/>
      <c r="C57" s="230"/>
      <c r="D57" s="219"/>
      <c r="E57" s="219"/>
      <c r="F57" s="213"/>
      <c r="G57" s="224"/>
      <c r="H57" s="204"/>
      <c r="I57" s="204"/>
      <c r="J57" s="207"/>
      <c r="K57" s="210"/>
      <c r="L57" s="204"/>
      <c r="M57" s="204"/>
      <c r="N57" s="207"/>
      <c r="O57" s="108"/>
      <c r="P57" s="109"/>
      <c r="Q57" s="109"/>
    </row>
    <row r="58" spans="2:17" ht="22.5" customHeight="1" x14ac:dyDescent="0.15">
      <c r="B58" s="214"/>
      <c r="C58" s="231"/>
      <c r="D58" s="220"/>
      <c r="E58" s="220"/>
      <c r="F58" s="214"/>
      <c r="G58" s="243"/>
      <c r="H58" s="237"/>
      <c r="I58" s="237"/>
      <c r="J58" s="239"/>
      <c r="K58" s="241"/>
      <c r="L58" s="237"/>
      <c r="M58" s="237"/>
      <c r="N58" s="239"/>
      <c r="O58" s="110"/>
      <c r="P58" s="111"/>
      <c r="Q58" s="111"/>
    </row>
    <row r="59" spans="2:17" ht="22.5" customHeight="1" x14ac:dyDescent="0.15">
      <c r="B59" s="212" t="e">
        <f>IF(ISBLANK(C59), "Missing ID",IF(CONCATENATE(D59:Q61)="", "Unused", IF(AND(ISBLANK(D59), ISBLANK(E59)), "Missing Headline and Content", IF(ISBLANK(F59), "Missing Is True", "Valid"))))</f>
        <v>#VALUE!</v>
      </c>
      <c r="C59" s="215" t="s">
        <v>1139</v>
      </c>
      <c r="D59" s="218"/>
      <c r="E59" s="221"/>
      <c r="F59" s="222"/>
      <c r="G59" s="223"/>
      <c r="H59" s="203"/>
      <c r="I59" s="203"/>
      <c r="J59" s="206"/>
      <c r="K59" s="209"/>
      <c r="L59" s="203"/>
      <c r="M59" s="203"/>
      <c r="N59" s="206"/>
      <c r="O59" s="100"/>
      <c r="P59" s="102"/>
      <c r="Q59" s="102"/>
    </row>
    <row r="60" spans="2:17" ht="22.5" customHeight="1" x14ac:dyDescent="0.15">
      <c r="B60" s="213"/>
      <c r="C60" s="216"/>
      <c r="D60" s="219"/>
      <c r="E60" s="219"/>
      <c r="F60" s="213"/>
      <c r="G60" s="224"/>
      <c r="H60" s="204"/>
      <c r="I60" s="204"/>
      <c r="J60" s="207"/>
      <c r="K60" s="210"/>
      <c r="L60" s="204"/>
      <c r="M60" s="204"/>
      <c r="N60" s="207"/>
      <c r="O60" s="103"/>
      <c r="P60" s="101"/>
      <c r="Q60" s="101"/>
    </row>
    <row r="61" spans="2:17" ht="22.5" customHeight="1" x14ac:dyDescent="0.15">
      <c r="B61" s="214"/>
      <c r="C61" s="217"/>
      <c r="D61" s="220"/>
      <c r="E61" s="220"/>
      <c r="F61" s="214"/>
      <c r="G61" s="225"/>
      <c r="H61" s="205"/>
      <c r="I61" s="205"/>
      <c r="J61" s="208"/>
      <c r="K61" s="211"/>
      <c r="L61" s="205"/>
      <c r="M61" s="205"/>
      <c r="N61" s="208"/>
      <c r="O61" s="104"/>
      <c r="P61" s="105"/>
      <c r="Q61" s="105"/>
    </row>
    <row r="62" spans="2:17" ht="22.5" customHeight="1" x14ac:dyDescent="0.15">
      <c r="B62" s="212" t="e">
        <f>IF(ISBLANK(C62), "Missing ID",IF(CONCATENATE(D62:Q64)="", "Unused", IF(AND(ISBLANK(D62), ISBLANK(E62)), "Missing Headline and Content", IF(ISBLANK(F62), "Missing Is True", "Valid"))))</f>
        <v>#VALUE!</v>
      </c>
      <c r="C62" s="229" t="s">
        <v>1140</v>
      </c>
      <c r="D62" s="232"/>
      <c r="E62" s="233"/>
      <c r="F62" s="234"/>
      <c r="G62" s="247"/>
      <c r="H62" s="244"/>
      <c r="I62" s="244"/>
      <c r="J62" s="245"/>
      <c r="K62" s="246"/>
      <c r="L62" s="244"/>
      <c r="M62" s="244"/>
      <c r="N62" s="245"/>
      <c r="O62" s="106"/>
      <c r="P62" s="107"/>
      <c r="Q62" s="107"/>
    </row>
    <row r="63" spans="2:17" ht="22.5" customHeight="1" x14ac:dyDescent="0.15">
      <c r="B63" s="213"/>
      <c r="C63" s="230"/>
      <c r="D63" s="219"/>
      <c r="E63" s="219"/>
      <c r="F63" s="213"/>
      <c r="G63" s="224"/>
      <c r="H63" s="204"/>
      <c r="I63" s="204"/>
      <c r="J63" s="207"/>
      <c r="K63" s="210"/>
      <c r="L63" s="204"/>
      <c r="M63" s="204"/>
      <c r="N63" s="207"/>
      <c r="O63" s="108"/>
      <c r="P63" s="109"/>
      <c r="Q63" s="109"/>
    </row>
    <row r="64" spans="2:17" ht="22.5" customHeight="1" x14ac:dyDescent="0.15">
      <c r="B64" s="214"/>
      <c r="C64" s="231"/>
      <c r="D64" s="220"/>
      <c r="E64" s="220"/>
      <c r="F64" s="214"/>
      <c r="G64" s="243"/>
      <c r="H64" s="237"/>
      <c r="I64" s="237"/>
      <c r="J64" s="239"/>
      <c r="K64" s="241"/>
      <c r="L64" s="237"/>
      <c r="M64" s="237"/>
      <c r="N64" s="239"/>
      <c r="O64" s="110"/>
      <c r="P64" s="111"/>
      <c r="Q64" s="111"/>
    </row>
    <row r="65" spans="2:17" ht="22.5" customHeight="1" x14ac:dyDescent="0.15">
      <c r="B65" s="212" t="e">
        <f>IF(ISBLANK(C65), "Missing ID",IF(CONCATENATE(D65:Q67)="", "Unused", IF(AND(ISBLANK(D65), ISBLANK(E65)), "Missing Headline and Content", IF(ISBLANK(F65), "Missing Is True", "Valid"))))</f>
        <v>#VALUE!</v>
      </c>
      <c r="C65" s="215" t="s">
        <v>1141</v>
      </c>
      <c r="D65" s="218"/>
      <c r="E65" s="221"/>
      <c r="F65" s="222"/>
      <c r="G65" s="223"/>
      <c r="H65" s="203"/>
      <c r="I65" s="203"/>
      <c r="J65" s="206"/>
      <c r="K65" s="209"/>
      <c r="L65" s="203"/>
      <c r="M65" s="203"/>
      <c r="N65" s="206"/>
      <c r="O65" s="100"/>
      <c r="P65" s="102"/>
      <c r="Q65" s="102"/>
    </row>
    <row r="66" spans="2:17" ht="22.5" customHeight="1" x14ac:dyDescent="0.15">
      <c r="B66" s="213"/>
      <c r="C66" s="216"/>
      <c r="D66" s="219"/>
      <c r="E66" s="219"/>
      <c r="F66" s="213"/>
      <c r="G66" s="224"/>
      <c r="H66" s="204"/>
      <c r="I66" s="204"/>
      <c r="J66" s="207"/>
      <c r="K66" s="210"/>
      <c r="L66" s="204"/>
      <c r="M66" s="204"/>
      <c r="N66" s="207"/>
      <c r="O66" s="103"/>
      <c r="P66" s="101"/>
      <c r="Q66" s="101"/>
    </row>
    <row r="67" spans="2:17" ht="22.5" customHeight="1" x14ac:dyDescent="0.15">
      <c r="B67" s="214"/>
      <c r="C67" s="217"/>
      <c r="D67" s="220"/>
      <c r="E67" s="220"/>
      <c r="F67" s="214"/>
      <c r="G67" s="225"/>
      <c r="H67" s="205"/>
      <c r="I67" s="205"/>
      <c r="J67" s="208"/>
      <c r="K67" s="211"/>
      <c r="L67" s="205"/>
      <c r="M67" s="205"/>
      <c r="N67" s="208"/>
      <c r="O67" s="104"/>
      <c r="P67" s="105"/>
      <c r="Q67" s="105"/>
    </row>
    <row r="68" spans="2:17" ht="22.5" customHeight="1" x14ac:dyDescent="0.15">
      <c r="B68" s="212" t="e">
        <f>IF(ISBLANK(C68), "Missing ID",IF(CONCATENATE(D68:Q70)="", "Unused", IF(AND(ISBLANK(D68), ISBLANK(E68)), "Missing Headline and Content", IF(ISBLANK(F68), "Missing Is True", "Valid"))))</f>
        <v>#VALUE!</v>
      </c>
      <c r="C68" s="229" t="s">
        <v>1142</v>
      </c>
      <c r="D68" s="232"/>
      <c r="E68" s="233"/>
      <c r="F68" s="234"/>
      <c r="G68" s="242"/>
      <c r="H68" s="236"/>
      <c r="I68" s="236"/>
      <c r="J68" s="238"/>
      <c r="K68" s="240"/>
      <c r="L68" s="236"/>
      <c r="M68" s="236"/>
      <c r="N68" s="238"/>
      <c r="O68" s="106"/>
      <c r="P68" s="107"/>
      <c r="Q68" s="107"/>
    </row>
    <row r="69" spans="2:17" ht="22.5" customHeight="1" x14ac:dyDescent="0.15">
      <c r="B69" s="213"/>
      <c r="C69" s="230"/>
      <c r="D69" s="219"/>
      <c r="E69" s="219"/>
      <c r="F69" s="213"/>
      <c r="G69" s="224"/>
      <c r="H69" s="204"/>
      <c r="I69" s="204"/>
      <c r="J69" s="207"/>
      <c r="K69" s="210"/>
      <c r="L69" s="204"/>
      <c r="M69" s="204"/>
      <c r="N69" s="207"/>
      <c r="O69" s="108"/>
      <c r="P69" s="109"/>
      <c r="Q69" s="109"/>
    </row>
    <row r="70" spans="2:17" ht="22.5" customHeight="1" x14ac:dyDescent="0.15">
      <c r="B70" s="214"/>
      <c r="C70" s="231"/>
      <c r="D70" s="220"/>
      <c r="E70" s="220"/>
      <c r="F70" s="214"/>
      <c r="G70" s="243"/>
      <c r="H70" s="237"/>
      <c r="I70" s="237"/>
      <c r="J70" s="239"/>
      <c r="K70" s="241"/>
      <c r="L70" s="237"/>
      <c r="M70" s="237"/>
      <c r="N70" s="239"/>
      <c r="O70" s="110"/>
      <c r="P70" s="111"/>
      <c r="Q70" s="111"/>
    </row>
    <row r="71" spans="2:17" ht="22.5" customHeight="1" x14ac:dyDescent="0.15">
      <c r="B71" s="212" t="e">
        <f>IF(ISBLANK(C71), "Missing ID",IF(CONCATENATE(D71:Q73)="", "Unused", IF(AND(ISBLANK(D71), ISBLANK(E71)), "Missing Headline and Content", IF(ISBLANK(F71), "Missing Is True", "Valid"))))</f>
        <v>#VALUE!</v>
      </c>
      <c r="C71" s="215" t="s">
        <v>1143</v>
      </c>
      <c r="D71" s="218"/>
      <c r="E71" s="221"/>
      <c r="F71" s="222"/>
      <c r="G71" s="223"/>
      <c r="H71" s="203"/>
      <c r="I71" s="203"/>
      <c r="J71" s="206"/>
      <c r="K71" s="209"/>
      <c r="L71" s="203"/>
      <c r="M71" s="203"/>
      <c r="N71" s="206"/>
      <c r="O71" s="100"/>
      <c r="P71" s="102"/>
      <c r="Q71" s="102"/>
    </row>
    <row r="72" spans="2:17" ht="22.5" customHeight="1" x14ac:dyDescent="0.15">
      <c r="B72" s="213"/>
      <c r="C72" s="216"/>
      <c r="D72" s="219"/>
      <c r="E72" s="219"/>
      <c r="F72" s="213"/>
      <c r="G72" s="224"/>
      <c r="H72" s="204"/>
      <c r="I72" s="204"/>
      <c r="J72" s="207"/>
      <c r="K72" s="210"/>
      <c r="L72" s="204"/>
      <c r="M72" s="204"/>
      <c r="N72" s="207"/>
      <c r="O72" s="103"/>
      <c r="P72" s="101"/>
      <c r="Q72" s="101"/>
    </row>
    <row r="73" spans="2:17" ht="22.5" customHeight="1" x14ac:dyDescent="0.15">
      <c r="B73" s="214"/>
      <c r="C73" s="217"/>
      <c r="D73" s="220"/>
      <c r="E73" s="220"/>
      <c r="F73" s="214"/>
      <c r="G73" s="225"/>
      <c r="H73" s="205"/>
      <c r="I73" s="205"/>
      <c r="J73" s="208"/>
      <c r="K73" s="211"/>
      <c r="L73" s="205"/>
      <c r="M73" s="205"/>
      <c r="N73" s="208"/>
      <c r="O73" s="104"/>
      <c r="P73" s="105"/>
      <c r="Q73" s="105"/>
    </row>
    <row r="74" spans="2:17" ht="22.5" customHeight="1" x14ac:dyDescent="0.15">
      <c r="B74" s="212" t="e">
        <f>IF(ISBLANK(C74), "Missing ID",IF(CONCATENATE(D74:Q76)="", "Unused", IF(AND(ISBLANK(D74), ISBLANK(E74)), "Missing Headline and Content", IF(ISBLANK(F74), "Missing Is True", "Valid"))))</f>
        <v>#VALUE!</v>
      </c>
      <c r="C74" s="229" t="s">
        <v>1144</v>
      </c>
      <c r="D74" s="232"/>
      <c r="E74" s="233"/>
      <c r="F74" s="234"/>
      <c r="G74" s="242"/>
      <c r="H74" s="236"/>
      <c r="I74" s="236"/>
      <c r="J74" s="238"/>
      <c r="K74" s="240"/>
      <c r="L74" s="236"/>
      <c r="M74" s="236"/>
      <c r="N74" s="238"/>
      <c r="O74" s="106"/>
      <c r="P74" s="107"/>
      <c r="Q74" s="107"/>
    </row>
    <row r="75" spans="2:17" ht="22.5" customHeight="1" x14ac:dyDescent="0.15">
      <c r="B75" s="213"/>
      <c r="C75" s="230"/>
      <c r="D75" s="219"/>
      <c r="E75" s="219"/>
      <c r="F75" s="213"/>
      <c r="G75" s="224"/>
      <c r="H75" s="204"/>
      <c r="I75" s="204"/>
      <c r="J75" s="207"/>
      <c r="K75" s="210"/>
      <c r="L75" s="204"/>
      <c r="M75" s="204"/>
      <c r="N75" s="207"/>
      <c r="O75" s="108"/>
      <c r="P75" s="109"/>
      <c r="Q75" s="109"/>
    </row>
    <row r="76" spans="2:17" ht="22.5" customHeight="1" x14ac:dyDescent="0.15">
      <c r="B76" s="214"/>
      <c r="C76" s="231"/>
      <c r="D76" s="220"/>
      <c r="E76" s="220"/>
      <c r="F76" s="214"/>
      <c r="G76" s="243"/>
      <c r="H76" s="237"/>
      <c r="I76" s="237"/>
      <c r="J76" s="239"/>
      <c r="K76" s="241"/>
      <c r="L76" s="237"/>
      <c r="M76" s="237"/>
      <c r="N76" s="239"/>
      <c r="O76" s="110"/>
      <c r="P76" s="111"/>
      <c r="Q76" s="111"/>
    </row>
    <row r="77" spans="2:17" ht="22.5" customHeight="1" x14ac:dyDescent="0.15">
      <c r="B77" s="212" t="e">
        <f>IF(ISBLANK(C77), "Missing ID",IF(CONCATENATE(D77:Q79)="", "Unused", IF(AND(ISBLANK(D77), ISBLANK(E77)), "Missing Headline and Content", IF(ISBLANK(F77), "Missing Is True", "Valid"))))</f>
        <v>#VALUE!</v>
      </c>
      <c r="C77" s="215" t="s">
        <v>1145</v>
      </c>
      <c r="D77" s="218"/>
      <c r="E77" s="221"/>
      <c r="F77" s="222"/>
      <c r="G77" s="223"/>
      <c r="H77" s="203"/>
      <c r="I77" s="203"/>
      <c r="J77" s="206"/>
      <c r="K77" s="209"/>
      <c r="L77" s="203"/>
      <c r="M77" s="203"/>
      <c r="N77" s="206"/>
      <c r="O77" s="100"/>
      <c r="P77" s="102"/>
      <c r="Q77" s="102"/>
    </row>
    <row r="78" spans="2:17" ht="22.5" customHeight="1" x14ac:dyDescent="0.15">
      <c r="B78" s="213"/>
      <c r="C78" s="216"/>
      <c r="D78" s="219"/>
      <c r="E78" s="219"/>
      <c r="F78" s="213"/>
      <c r="G78" s="224"/>
      <c r="H78" s="204"/>
      <c r="I78" s="204"/>
      <c r="J78" s="207"/>
      <c r="K78" s="210"/>
      <c r="L78" s="204"/>
      <c r="M78" s="204"/>
      <c r="N78" s="207"/>
      <c r="O78" s="103"/>
      <c r="P78" s="101"/>
      <c r="Q78" s="101"/>
    </row>
    <row r="79" spans="2:17" ht="22.5" customHeight="1" x14ac:dyDescent="0.15">
      <c r="B79" s="214"/>
      <c r="C79" s="217"/>
      <c r="D79" s="220"/>
      <c r="E79" s="220"/>
      <c r="F79" s="214"/>
      <c r="G79" s="225"/>
      <c r="H79" s="205"/>
      <c r="I79" s="205"/>
      <c r="J79" s="208"/>
      <c r="K79" s="211"/>
      <c r="L79" s="205"/>
      <c r="M79" s="205"/>
      <c r="N79" s="208"/>
      <c r="O79" s="104"/>
      <c r="P79" s="105"/>
      <c r="Q79" s="105"/>
    </row>
    <row r="80" spans="2:17" ht="22.5" customHeight="1" x14ac:dyDescent="0.15">
      <c r="B80" s="212" t="e">
        <f>IF(ISBLANK(C80), "Missing ID",IF(CONCATENATE(D80:Q82)="", "Unused", IF(AND(ISBLANK(D80), ISBLANK(E80)), "Missing Headline and Content", IF(ISBLANK(F80), "Missing Is True", "Valid"))))</f>
        <v>#VALUE!</v>
      </c>
      <c r="C80" s="229" t="s">
        <v>1146</v>
      </c>
      <c r="D80" s="232"/>
      <c r="E80" s="233"/>
      <c r="F80" s="234"/>
      <c r="G80" s="247"/>
      <c r="H80" s="244"/>
      <c r="I80" s="244"/>
      <c r="J80" s="245"/>
      <c r="K80" s="246"/>
      <c r="L80" s="244"/>
      <c r="M80" s="244"/>
      <c r="N80" s="245"/>
      <c r="O80" s="106"/>
      <c r="P80" s="107"/>
      <c r="Q80" s="107"/>
    </row>
    <row r="81" spans="2:17" ht="22.5" customHeight="1" x14ac:dyDescent="0.15">
      <c r="B81" s="213"/>
      <c r="C81" s="230"/>
      <c r="D81" s="219"/>
      <c r="E81" s="219"/>
      <c r="F81" s="213"/>
      <c r="G81" s="224"/>
      <c r="H81" s="204"/>
      <c r="I81" s="204"/>
      <c r="J81" s="207"/>
      <c r="K81" s="210"/>
      <c r="L81" s="204"/>
      <c r="M81" s="204"/>
      <c r="N81" s="207"/>
      <c r="O81" s="108"/>
      <c r="P81" s="109"/>
      <c r="Q81" s="109"/>
    </row>
    <row r="82" spans="2:17" ht="22.5" customHeight="1" x14ac:dyDescent="0.15">
      <c r="B82" s="214"/>
      <c r="C82" s="231"/>
      <c r="D82" s="220"/>
      <c r="E82" s="220"/>
      <c r="F82" s="214"/>
      <c r="G82" s="243"/>
      <c r="H82" s="237"/>
      <c r="I82" s="237"/>
      <c r="J82" s="239"/>
      <c r="K82" s="241"/>
      <c r="L82" s="237"/>
      <c r="M82" s="237"/>
      <c r="N82" s="239"/>
      <c r="O82" s="110"/>
      <c r="P82" s="111"/>
      <c r="Q82" s="111"/>
    </row>
    <row r="83" spans="2:17" ht="22.5" customHeight="1" x14ac:dyDescent="0.15">
      <c r="B83" s="212" t="e">
        <f>IF(ISBLANK(C83), "Missing ID",IF(CONCATENATE(D83:Q85)="", "Unused", IF(AND(ISBLANK(D83), ISBLANK(E83)), "Missing Headline and Content", IF(ISBLANK(F83), "Missing Is True", "Valid"))))</f>
        <v>#VALUE!</v>
      </c>
      <c r="C83" s="215" t="s">
        <v>1147</v>
      </c>
      <c r="D83" s="218"/>
      <c r="E83" s="221"/>
      <c r="F83" s="222"/>
      <c r="G83" s="223"/>
      <c r="H83" s="203"/>
      <c r="I83" s="203"/>
      <c r="J83" s="206"/>
      <c r="K83" s="209"/>
      <c r="L83" s="203"/>
      <c r="M83" s="203"/>
      <c r="N83" s="206"/>
      <c r="O83" s="100"/>
      <c r="P83" s="102"/>
      <c r="Q83" s="102"/>
    </row>
    <row r="84" spans="2:17" ht="22.5" customHeight="1" x14ac:dyDescent="0.15">
      <c r="B84" s="213"/>
      <c r="C84" s="216"/>
      <c r="D84" s="219"/>
      <c r="E84" s="219"/>
      <c r="F84" s="213"/>
      <c r="G84" s="224"/>
      <c r="H84" s="204"/>
      <c r="I84" s="204"/>
      <c r="J84" s="207"/>
      <c r="K84" s="210"/>
      <c r="L84" s="204"/>
      <c r="M84" s="204"/>
      <c r="N84" s="207"/>
      <c r="O84" s="103"/>
      <c r="P84" s="101"/>
      <c r="Q84" s="101"/>
    </row>
    <row r="85" spans="2:17" ht="22.5" customHeight="1" x14ac:dyDescent="0.15">
      <c r="B85" s="214"/>
      <c r="C85" s="217"/>
      <c r="D85" s="220"/>
      <c r="E85" s="220"/>
      <c r="F85" s="214"/>
      <c r="G85" s="225"/>
      <c r="H85" s="205"/>
      <c r="I85" s="205"/>
      <c r="J85" s="208"/>
      <c r="K85" s="211"/>
      <c r="L85" s="205"/>
      <c r="M85" s="205"/>
      <c r="N85" s="208"/>
      <c r="O85" s="104"/>
      <c r="P85" s="105"/>
      <c r="Q85" s="105"/>
    </row>
    <row r="86" spans="2:17" ht="22.5" customHeight="1" x14ac:dyDescent="0.15">
      <c r="B86" s="212" t="e">
        <f>IF(ISBLANK(C86), "Missing ID",IF(CONCATENATE(D86:Q88)="", "Unused", IF(AND(ISBLANK(D86), ISBLANK(E86)), "Missing Headline and Content", IF(ISBLANK(F86), "Missing Is True", "Valid"))))</f>
        <v>#VALUE!</v>
      </c>
      <c r="C86" s="229" t="s">
        <v>1148</v>
      </c>
      <c r="D86" s="232"/>
      <c r="E86" s="233"/>
      <c r="F86" s="234"/>
      <c r="G86" s="242"/>
      <c r="H86" s="236"/>
      <c r="I86" s="236"/>
      <c r="J86" s="238"/>
      <c r="K86" s="240"/>
      <c r="L86" s="236"/>
      <c r="M86" s="236"/>
      <c r="N86" s="238"/>
      <c r="O86" s="106"/>
      <c r="P86" s="107"/>
      <c r="Q86" s="107"/>
    </row>
    <row r="87" spans="2:17" ht="22.5" customHeight="1" x14ac:dyDescent="0.15">
      <c r="B87" s="213"/>
      <c r="C87" s="230"/>
      <c r="D87" s="219"/>
      <c r="E87" s="219"/>
      <c r="F87" s="213"/>
      <c r="G87" s="224"/>
      <c r="H87" s="204"/>
      <c r="I87" s="204"/>
      <c r="J87" s="207"/>
      <c r="K87" s="210"/>
      <c r="L87" s="204"/>
      <c r="M87" s="204"/>
      <c r="N87" s="207"/>
      <c r="O87" s="108"/>
      <c r="P87" s="109"/>
      <c r="Q87" s="109"/>
    </row>
    <row r="88" spans="2:17" ht="22.5" customHeight="1" x14ac:dyDescent="0.15">
      <c r="B88" s="214"/>
      <c r="C88" s="231"/>
      <c r="D88" s="220"/>
      <c r="E88" s="220"/>
      <c r="F88" s="214"/>
      <c r="G88" s="243"/>
      <c r="H88" s="237"/>
      <c r="I88" s="237"/>
      <c r="J88" s="239"/>
      <c r="K88" s="241"/>
      <c r="L88" s="237"/>
      <c r="M88" s="237"/>
      <c r="N88" s="239"/>
      <c r="O88" s="110"/>
      <c r="P88" s="111"/>
      <c r="Q88" s="111"/>
    </row>
    <row r="89" spans="2:17" ht="22.5" customHeight="1" x14ac:dyDescent="0.15">
      <c r="B89" s="212" t="e">
        <f>IF(ISBLANK(C89), "Missing ID",IF(CONCATENATE(D89:Q91)="", "Unused", IF(AND(ISBLANK(D89), ISBLANK(E89)), "Missing Headline and Content", IF(ISBLANK(F89), "Missing Is True", "Valid"))))</f>
        <v>#VALUE!</v>
      </c>
      <c r="C89" s="215" t="s">
        <v>1149</v>
      </c>
      <c r="D89" s="218"/>
      <c r="E89" s="221"/>
      <c r="F89" s="222"/>
      <c r="G89" s="223"/>
      <c r="H89" s="203"/>
      <c r="I89" s="203"/>
      <c r="J89" s="206"/>
      <c r="K89" s="209"/>
      <c r="L89" s="203"/>
      <c r="M89" s="203"/>
      <c r="N89" s="206"/>
      <c r="O89" s="100"/>
      <c r="P89" s="102"/>
      <c r="Q89" s="102"/>
    </row>
    <row r="90" spans="2:17" ht="22.5" customHeight="1" x14ac:dyDescent="0.15">
      <c r="B90" s="213"/>
      <c r="C90" s="216"/>
      <c r="D90" s="219"/>
      <c r="E90" s="219"/>
      <c r="F90" s="213"/>
      <c r="G90" s="224"/>
      <c r="H90" s="204"/>
      <c r="I90" s="204"/>
      <c r="J90" s="207"/>
      <c r="K90" s="210"/>
      <c r="L90" s="204"/>
      <c r="M90" s="204"/>
      <c r="N90" s="207"/>
      <c r="O90" s="103"/>
      <c r="P90" s="101"/>
      <c r="Q90" s="101"/>
    </row>
    <row r="91" spans="2:17" ht="22.5" customHeight="1" x14ac:dyDescent="0.15">
      <c r="B91" s="214"/>
      <c r="C91" s="217"/>
      <c r="D91" s="220"/>
      <c r="E91" s="220"/>
      <c r="F91" s="214"/>
      <c r="G91" s="225"/>
      <c r="H91" s="205"/>
      <c r="I91" s="205"/>
      <c r="J91" s="208"/>
      <c r="K91" s="211"/>
      <c r="L91" s="205"/>
      <c r="M91" s="205"/>
      <c r="N91" s="208"/>
      <c r="O91" s="104"/>
      <c r="P91" s="105"/>
      <c r="Q91" s="105"/>
    </row>
    <row r="92" spans="2:17" ht="22.5" customHeight="1" x14ac:dyDescent="0.15">
      <c r="B92" s="212" t="e">
        <f>IF(ISBLANK(C92), "Missing ID",IF(CONCATENATE(D92:Q94)="", "Unused", IF(AND(ISBLANK(D92), ISBLANK(E92)), "Missing Headline and Content", IF(ISBLANK(F92), "Missing Is True", "Valid"))))</f>
        <v>#VALUE!</v>
      </c>
      <c r="C92" s="229" t="s">
        <v>1150</v>
      </c>
      <c r="D92" s="232"/>
      <c r="E92" s="233"/>
      <c r="F92" s="234"/>
      <c r="G92" s="242"/>
      <c r="H92" s="236"/>
      <c r="I92" s="236"/>
      <c r="J92" s="238"/>
      <c r="K92" s="240"/>
      <c r="L92" s="236"/>
      <c r="M92" s="236"/>
      <c r="N92" s="238"/>
      <c r="O92" s="106"/>
      <c r="P92" s="107"/>
      <c r="Q92" s="107"/>
    </row>
    <row r="93" spans="2:17" ht="22.5" customHeight="1" x14ac:dyDescent="0.15">
      <c r="B93" s="213"/>
      <c r="C93" s="230"/>
      <c r="D93" s="219"/>
      <c r="E93" s="219"/>
      <c r="F93" s="213"/>
      <c r="G93" s="224"/>
      <c r="H93" s="204"/>
      <c r="I93" s="204"/>
      <c r="J93" s="207"/>
      <c r="K93" s="210"/>
      <c r="L93" s="204"/>
      <c r="M93" s="204"/>
      <c r="N93" s="207"/>
      <c r="O93" s="108"/>
      <c r="P93" s="109"/>
      <c r="Q93" s="109"/>
    </row>
    <row r="94" spans="2:17" ht="22.5" customHeight="1" x14ac:dyDescent="0.15">
      <c r="B94" s="214"/>
      <c r="C94" s="231"/>
      <c r="D94" s="220"/>
      <c r="E94" s="220"/>
      <c r="F94" s="214"/>
      <c r="G94" s="243"/>
      <c r="H94" s="237"/>
      <c r="I94" s="237"/>
      <c r="J94" s="239"/>
      <c r="K94" s="241"/>
      <c r="L94" s="237"/>
      <c r="M94" s="237"/>
      <c r="N94" s="239"/>
      <c r="O94" s="110"/>
      <c r="P94" s="111"/>
      <c r="Q94" s="111"/>
    </row>
    <row r="95" spans="2:17" ht="22.5" customHeight="1" x14ac:dyDescent="0.15">
      <c r="B95" s="212" t="e">
        <f>IF(ISBLANK(C95), "Missing ID",IF(CONCATENATE(D95:Q97)="", "Unused", IF(AND(ISBLANK(D95), ISBLANK(E95)), "Missing Headline and Content", IF(ISBLANK(F95), "Missing Is True", "Valid"))))</f>
        <v>#VALUE!</v>
      </c>
      <c r="C95" s="215" t="s">
        <v>1151</v>
      </c>
      <c r="D95" s="218"/>
      <c r="E95" s="221"/>
      <c r="F95" s="222"/>
      <c r="G95" s="223"/>
      <c r="H95" s="203"/>
      <c r="I95" s="203"/>
      <c r="J95" s="206"/>
      <c r="K95" s="209"/>
      <c r="L95" s="203"/>
      <c r="M95" s="203"/>
      <c r="N95" s="206"/>
      <c r="O95" s="100"/>
      <c r="P95" s="102"/>
      <c r="Q95" s="102"/>
    </row>
    <row r="96" spans="2:17" ht="22.5" customHeight="1" x14ac:dyDescent="0.15">
      <c r="B96" s="213"/>
      <c r="C96" s="216"/>
      <c r="D96" s="219"/>
      <c r="E96" s="219"/>
      <c r="F96" s="213"/>
      <c r="G96" s="224"/>
      <c r="H96" s="204"/>
      <c r="I96" s="204"/>
      <c r="J96" s="207"/>
      <c r="K96" s="210"/>
      <c r="L96" s="204"/>
      <c r="M96" s="204"/>
      <c r="N96" s="207"/>
      <c r="O96" s="103"/>
      <c r="P96" s="101"/>
      <c r="Q96" s="101"/>
    </row>
    <row r="97" spans="2:17" ht="22.5" customHeight="1" x14ac:dyDescent="0.15">
      <c r="B97" s="214"/>
      <c r="C97" s="217"/>
      <c r="D97" s="220"/>
      <c r="E97" s="220"/>
      <c r="F97" s="214"/>
      <c r="G97" s="225"/>
      <c r="H97" s="205"/>
      <c r="I97" s="205"/>
      <c r="J97" s="208"/>
      <c r="K97" s="211"/>
      <c r="L97" s="205"/>
      <c r="M97" s="205"/>
      <c r="N97" s="208"/>
      <c r="O97" s="104"/>
      <c r="P97" s="105"/>
      <c r="Q97" s="105"/>
    </row>
    <row r="98" spans="2:17" ht="22.5" customHeight="1" x14ac:dyDescent="0.15">
      <c r="B98" s="212" t="e">
        <f>IF(ISBLANK(C98), "Missing ID",IF(CONCATENATE(D98:Q100)="", "Unused", IF(AND(ISBLANK(D98), ISBLANK(E98)), "Missing Headline and Content", IF(ISBLANK(F98), "Missing Is True", "Valid"))))</f>
        <v>#VALUE!</v>
      </c>
      <c r="C98" s="229" t="s">
        <v>1152</v>
      </c>
      <c r="D98" s="232"/>
      <c r="E98" s="233"/>
      <c r="F98" s="234"/>
      <c r="G98" s="247"/>
      <c r="H98" s="244"/>
      <c r="I98" s="244"/>
      <c r="J98" s="245"/>
      <c r="K98" s="246"/>
      <c r="L98" s="244"/>
      <c r="M98" s="244"/>
      <c r="N98" s="245"/>
      <c r="O98" s="106"/>
      <c r="P98" s="107"/>
      <c r="Q98" s="107"/>
    </row>
    <row r="99" spans="2:17" ht="22.5" customHeight="1" x14ac:dyDescent="0.15">
      <c r="B99" s="213"/>
      <c r="C99" s="230"/>
      <c r="D99" s="219"/>
      <c r="E99" s="219"/>
      <c r="F99" s="213"/>
      <c r="G99" s="224"/>
      <c r="H99" s="204"/>
      <c r="I99" s="204"/>
      <c r="J99" s="207"/>
      <c r="K99" s="210"/>
      <c r="L99" s="204"/>
      <c r="M99" s="204"/>
      <c r="N99" s="207"/>
      <c r="O99" s="108"/>
      <c r="P99" s="109"/>
      <c r="Q99" s="109"/>
    </row>
    <row r="100" spans="2:17" ht="22.5" customHeight="1" x14ac:dyDescent="0.15">
      <c r="B100" s="214"/>
      <c r="C100" s="231"/>
      <c r="D100" s="220"/>
      <c r="E100" s="220"/>
      <c r="F100" s="214"/>
      <c r="G100" s="243"/>
      <c r="H100" s="237"/>
      <c r="I100" s="237"/>
      <c r="J100" s="239"/>
      <c r="K100" s="241"/>
      <c r="L100" s="237"/>
      <c r="M100" s="237"/>
      <c r="N100" s="239"/>
      <c r="O100" s="110"/>
      <c r="P100" s="111"/>
      <c r="Q100" s="111"/>
    </row>
    <row r="101" spans="2:17" ht="22.5" customHeight="1" x14ac:dyDescent="0.15">
      <c r="B101" s="212" t="e">
        <f>IF(ISBLANK(C101), "Missing ID",IF(CONCATENATE(D101:Q103)="", "Unused", IF(AND(ISBLANK(D101), ISBLANK(E101)), "Missing Headline and Content", IF(ISBLANK(F101), "Missing Is True", "Valid"))))</f>
        <v>#VALUE!</v>
      </c>
      <c r="C101" s="215" t="s">
        <v>1153</v>
      </c>
      <c r="D101" s="218"/>
      <c r="E101" s="221"/>
      <c r="F101" s="222"/>
      <c r="G101" s="223"/>
      <c r="H101" s="203"/>
      <c r="I101" s="203"/>
      <c r="J101" s="206"/>
      <c r="K101" s="209"/>
      <c r="L101" s="203"/>
      <c r="M101" s="203"/>
      <c r="N101" s="206"/>
      <c r="O101" s="100"/>
      <c r="P101" s="102"/>
      <c r="Q101" s="102"/>
    </row>
    <row r="102" spans="2:17" ht="22.5" customHeight="1" x14ac:dyDescent="0.15">
      <c r="B102" s="213"/>
      <c r="C102" s="216"/>
      <c r="D102" s="219"/>
      <c r="E102" s="219"/>
      <c r="F102" s="213"/>
      <c r="G102" s="224"/>
      <c r="H102" s="204"/>
      <c r="I102" s="204"/>
      <c r="J102" s="207"/>
      <c r="K102" s="210"/>
      <c r="L102" s="204"/>
      <c r="M102" s="204"/>
      <c r="N102" s="207"/>
      <c r="O102" s="103"/>
      <c r="P102" s="101"/>
      <c r="Q102" s="101"/>
    </row>
    <row r="103" spans="2:17" ht="22.5" customHeight="1" x14ac:dyDescent="0.15">
      <c r="B103" s="214"/>
      <c r="C103" s="217"/>
      <c r="D103" s="220"/>
      <c r="E103" s="220"/>
      <c r="F103" s="214"/>
      <c r="G103" s="225"/>
      <c r="H103" s="205"/>
      <c r="I103" s="205"/>
      <c r="J103" s="208"/>
      <c r="K103" s="211"/>
      <c r="L103" s="205"/>
      <c r="M103" s="205"/>
      <c r="N103" s="208"/>
      <c r="O103" s="104"/>
      <c r="P103" s="105"/>
      <c r="Q103" s="105"/>
    </row>
    <row r="104" spans="2:17" ht="22.5" customHeight="1" x14ac:dyDescent="0.15">
      <c r="B104" s="212" t="e">
        <f>IF(ISBLANK(C104), "Missing ID",IF(CONCATENATE(D104:Q106)="", "Unused", IF(AND(ISBLANK(D104), ISBLANK(E104)), "Missing Headline and Content", IF(ISBLANK(F104), "Missing Is True", "Valid"))))</f>
        <v>#VALUE!</v>
      </c>
      <c r="C104" s="229" t="s">
        <v>1154</v>
      </c>
      <c r="D104" s="232"/>
      <c r="E104" s="233"/>
      <c r="F104" s="234"/>
      <c r="G104" s="242"/>
      <c r="H104" s="236"/>
      <c r="I104" s="236"/>
      <c r="J104" s="238"/>
      <c r="K104" s="240"/>
      <c r="L104" s="236"/>
      <c r="M104" s="236"/>
      <c r="N104" s="238"/>
      <c r="O104" s="106"/>
      <c r="P104" s="107"/>
      <c r="Q104" s="107"/>
    </row>
    <row r="105" spans="2:17" ht="22.5" customHeight="1" x14ac:dyDescent="0.15">
      <c r="B105" s="213"/>
      <c r="C105" s="230"/>
      <c r="D105" s="219"/>
      <c r="E105" s="219"/>
      <c r="F105" s="213"/>
      <c r="G105" s="224"/>
      <c r="H105" s="204"/>
      <c r="I105" s="204"/>
      <c r="J105" s="207"/>
      <c r="K105" s="210"/>
      <c r="L105" s="204"/>
      <c r="M105" s="204"/>
      <c r="N105" s="207"/>
      <c r="O105" s="108"/>
      <c r="P105" s="109"/>
      <c r="Q105" s="109"/>
    </row>
    <row r="106" spans="2:17" ht="22.5" customHeight="1" x14ac:dyDescent="0.15">
      <c r="B106" s="214"/>
      <c r="C106" s="231"/>
      <c r="D106" s="220"/>
      <c r="E106" s="220"/>
      <c r="F106" s="214"/>
      <c r="G106" s="243"/>
      <c r="H106" s="237"/>
      <c r="I106" s="237"/>
      <c r="J106" s="239"/>
      <c r="K106" s="241"/>
      <c r="L106" s="237"/>
      <c r="M106" s="237"/>
      <c r="N106" s="239"/>
      <c r="O106" s="110"/>
      <c r="P106" s="111"/>
      <c r="Q106" s="111"/>
    </row>
    <row r="107" spans="2:17" ht="22.5" customHeight="1" x14ac:dyDescent="0.15">
      <c r="B107" s="212" t="e">
        <f>IF(ISBLANK(C107), "Missing ID",IF(CONCATENATE(D107:Q109)="", "Unused", IF(AND(ISBLANK(D107), ISBLANK(E107)), "Missing Headline and Content", IF(ISBLANK(F107), "Missing Is True", "Valid"))))</f>
        <v>#VALUE!</v>
      </c>
      <c r="C107" s="215" t="s">
        <v>1155</v>
      </c>
      <c r="D107" s="218"/>
      <c r="E107" s="221"/>
      <c r="F107" s="222"/>
      <c r="G107" s="223"/>
      <c r="H107" s="203"/>
      <c r="I107" s="203"/>
      <c r="J107" s="206"/>
      <c r="K107" s="209"/>
      <c r="L107" s="203"/>
      <c r="M107" s="203"/>
      <c r="N107" s="206"/>
      <c r="O107" s="100"/>
      <c r="P107" s="102"/>
      <c r="Q107" s="102"/>
    </row>
    <row r="108" spans="2:17" ht="22.5" customHeight="1" x14ac:dyDescent="0.15">
      <c r="B108" s="213"/>
      <c r="C108" s="216"/>
      <c r="D108" s="219"/>
      <c r="E108" s="219"/>
      <c r="F108" s="213"/>
      <c r="G108" s="224"/>
      <c r="H108" s="204"/>
      <c r="I108" s="204"/>
      <c r="J108" s="207"/>
      <c r="K108" s="210"/>
      <c r="L108" s="204"/>
      <c r="M108" s="204"/>
      <c r="N108" s="207"/>
      <c r="O108" s="103"/>
      <c r="P108" s="101"/>
      <c r="Q108" s="101"/>
    </row>
    <row r="109" spans="2:17" ht="22.5" customHeight="1" x14ac:dyDescent="0.15">
      <c r="B109" s="214"/>
      <c r="C109" s="217"/>
      <c r="D109" s="220"/>
      <c r="E109" s="220"/>
      <c r="F109" s="214"/>
      <c r="G109" s="225"/>
      <c r="H109" s="205"/>
      <c r="I109" s="205"/>
      <c r="J109" s="208"/>
      <c r="K109" s="211"/>
      <c r="L109" s="205"/>
      <c r="M109" s="205"/>
      <c r="N109" s="208"/>
      <c r="O109" s="104"/>
      <c r="P109" s="105"/>
      <c r="Q109" s="105"/>
    </row>
    <row r="110" spans="2:17" ht="22.5" customHeight="1" x14ac:dyDescent="0.15">
      <c r="B110" s="212" t="e">
        <f>IF(ISBLANK(C110), "Missing ID",IF(CONCATENATE(D110:Q112)="", "Unused", IF(AND(ISBLANK(D110), ISBLANK(E110)), "Missing Headline and Content", IF(ISBLANK(F110), "Missing Is True", "Valid"))))</f>
        <v>#VALUE!</v>
      </c>
      <c r="C110" s="229" t="s">
        <v>1156</v>
      </c>
      <c r="D110" s="232"/>
      <c r="E110" s="233"/>
      <c r="F110" s="234"/>
      <c r="G110" s="242"/>
      <c r="H110" s="236"/>
      <c r="I110" s="236"/>
      <c r="J110" s="238"/>
      <c r="K110" s="240"/>
      <c r="L110" s="236"/>
      <c r="M110" s="236"/>
      <c r="N110" s="238"/>
      <c r="O110" s="106"/>
      <c r="P110" s="107"/>
      <c r="Q110" s="107"/>
    </row>
    <row r="111" spans="2:17" ht="22.5" customHeight="1" x14ac:dyDescent="0.15">
      <c r="B111" s="213"/>
      <c r="C111" s="230"/>
      <c r="D111" s="219"/>
      <c r="E111" s="219"/>
      <c r="F111" s="213"/>
      <c r="G111" s="224"/>
      <c r="H111" s="204"/>
      <c r="I111" s="204"/>
      <c r="J111" s="207"/>
      <c r="K111" s="210"/>
      <c r="L111" s="204"/>
      <c r="M111" s="204"/>
      <c r="N111" s="207"/>
      <c r="O111" s="108"/>
      <c r="P111" s="109"/>
      <c r="Q111" s="109"/>
    </row>
    <row r="112" spans="2:17" ht="22.5" customHeight="1" x14ac:dyDescent="0.15">
      <c r="B112" s="214"/>
      <c r="C112" s="231"/>
      <c r="D112" s="220"/>
      <c r="E112" s="220"/>
      <c r="F112" s="214"/>
      <c r="G112" s="243"/>
      <c r="H112" s="237"/>
      <c r="I112" s="237"/>
      <c r="J112" s="239"/>
      <c r="K112" s="241"/>
      <c r="L112" s="237"/>
      <c r="M112" s="237"/>
      <c r="N112" s="239"/>
      <c r="O112" s="110"/>
      <c r="P112" s="111"/>
      <c r="Q112" s="111"/>
    </row>
    <row r="113" spans="2:17" ht="22.5" customHeight="1" x14ac:dyDescent="0.15">
      <c r="B113" s="212" t="e">
        <f>IF(ISBLANK(C113), "Missing ID",IF(CONCATENATE(D113:Q115)="", "Unused", IF(AND(ISBLANK(D113), ISBLANK(E113)), "Missing Headline and Content", IF(ISBLANK(F113), "Missing Is True", "Valid"))))</f>
        <v>#VALUE!</v>
      </c>
      <c r="C113" s="215" t="s">
        <v>1157</v>
      </c>
      <c r="D113" s="218"/>
      <c r="E113" s="221"/>
      <c r="F113" s="222"/>
      <c r="G113" s="223"/>
      <c r="H113" s="203"/>
      <c r="I113" s="203"/>
      <c r="J113" s="206"/>
      <c r="K113" s="209"/>
      <c r="L113" s="203"/>
      <c r="M113" s="203"/>
      <c r="N113" s="206"/>
      <c r="O113" s="100"/>
      <c r="P113" s="102"/>
      <c r="Q113" s="102"/>
    </row>
    <row r="114" spans="2:17" ht="22.5" customHeight="1" x14ac:dyDescent="0.15">
      <c r="B114" s="213"/>
      <c r="C114" s="216"/>
      <c r="D114" s="219"/>
      <c r="E114" s="219"/>
      <c r="F114" s="213"/>
      <c r="G114" s="224"/>
      <c r="H114" s="204"/>
      <c r="I114" s="204"/>
      <c r="J114" s="207"/>
      <c r="K114" s="210"/>
      <c r="L114" s="204"/>
      <c r="M114" s="204"/>
      <c r="N114" s="207"/>
      <c r="O114" s="103"/>
      <c r="P114" s="101"/>
      <c r="Q114" s="101"/>
    </row>
    <row r="115" spans="2:17" ht="22.5" customHeight="1" x14ac:dyDescent="0.15">
      <c r="B115" s="214"/>
      <c r="C115" s="217"/>
      <c r="D115" s="220"/>
      <c r="E115" s="220"/>
      <c r="F115" s="214"/>
      <c r="G115" s="225"/>
      <c r="H115" s="205"/>
      <c r="I115" s="205"/>
      <c r="J115" s="208"/>
      <c r="K115" s="211"/>
      <c r="L115" s="205"/>
      <c r="M115" s="205"/>
      <c r="N115" s="208"/>
      <c r="O115" s="104"/>
      <c r="P115" s="105"/>
      <c r="Q115" s="105"/>
    </row>
    <row r="116" spans="2:17" ht="22.5" customHeight="1" x14ac:dyDescent="0.15">
      <c r="B116" s="212" t="e">
        <f>IF(ISBLANK(C116), "Missing ID",IF(CONCATENATE(D116:Q118)="", "Unused", IF(AND(ISBLANK(D116), ISBLANK(E116)), "Missing Headline and Content", IF(ISBLANK(F116), "Missing Is True", "Valid"))))</f>
        <v>#VALUE!</v>
      </c>
      <c r="C116" s="229" t="s">
        <v>1158</v>
      </c>
      <c r="D116" s="232"/>
      <c r="E116" s="233"/>
      <c r="F116" s="234"/>
      <c r="G116" s="247"/>
      <c r="H116" s="244"/>
      <c r="I116" s="244"/>
      <c r="J116" s="245"/>
      <c r="K116" s="246"/>
      <c r="L116" s="244"/>
      <c r="M116" s="244"/>
      <c r="N116" s="245"/>
      <c r="O116" s="106"/>
      <c r="P116" s="107"/>
      <c r="Q116" s="107"/>
    </row>
    <row r="117" spans="2:17" ht="22.5" customHeight="1" x14ac:dyDescent="0.15">
      <c r="B117" s="213"/>
      <c r="C117" s="230"/>
      <c r="D117" s="219"/>
      <c r="E117" s="219"/>
      <c r="F117" s="213"/>
      <c r="G117" s="224"/>
      <c r="H117" s="204"/>
      <c r="I117" s="204"/>
      <c r="J117" s="207"/>
      <c r="K117" s="210"/>
      <c r="L117" s="204"/>
      <c r="M117" s="204"/>
      <c r="N117" s="207"/>
      <c r="O117" s="108"/>
      <c r="P117" s="109"/>
      <c r="Q117" s="109"/>
    </row>
    <row r="118" spans="2:17" ht="22.5" customHeight="1" x14ac:dyDescent="0.15">
      <c r="B118" s="214"/>
      <c r="C118" s="231"/>
      <c r="D118" s="220"/>
      <c r="E118" s="220"/>
      <c r="F118" s="214"/>
      <c r="G118" s="243"/>
      <c r="H118" s="237"/>
      <c r="I118" s="237"/>
      <c r="J118" s="239"/>
      <c r="K118" s="241"/>
      <c r="L118" s="237"/>
      <c r="M118" s="237"/>
      <c r="N118" s="239"/>
      <c r="O118" s="110"/>
      <c r="P118" s="111"/>
      <c r="Q118" s="111"/>
    </row>
    <row r="119" spans="2:17" ht="22.5" customHeight="1" x14ac:dyDescent="0.15">
      <c r="B119" s="212" t="e">
        <f>IF(ISBLANK(C119), "Missing ID",IF(CONCATENATE(D119:Q121)="", "Unused", IF(AND(ISBLANK(D119), ISBLANK(E119)), "Missing Headline and Content", IF(ISBLANK(F119), "Missing Is True", "Valid"))))</f>
        <v>#VALUE!</v>
      </c>
      <c r="C119" s="215" t="s">
        <v>1159</v>
      </c>
      <c r="D119" s="218"/>
      <c r="E119" s="221"/>
      <c r="F119" s="222"/>
      <c r="G119" s="223"/>
      <c r="H119" s="203"/>
      <c r="I119" s="203"/>
      <c r="J119" s="206"/>
      <c r="K119" s="209"/>
      <c r="L119" s="203"/>
      <c r="M119" s="203"/>
      <c r="N119" s="206"/>
      <c r="O119" s="100"/>
      <c r="P119" s="102"/>
      <c r="Q119" s="102"/>
    </row>
    <row r="120" spans="2:17" ht="22.5" customHeight="1" x14ac:dyDescent="0.15">
      <c r="B120" s="213"/>
      <c r="C120" s="216"/>
      <c r="D120" s="219"/>
      <c r="E120" s="219"/>
      <c r="F120" s="213"/>
      <c r="G120" s="224"/>
      <c r="H120" s="204"/>
      <c r="I120" s="204"/>
      <c r="J120" s="207"/>
      <c r="K120" s="210"/>
      <c r="L120" s="204"/>
      <c r="M120" s="204"/>
      <c r="N120" s="207"/>
      <c r="O120" s="103"/>
      <c r="P120" s="101"/>
      <c r="Q120" s="101"/>
    </row>
    <row r="121" spans="2:17" ht="22.5" customHeight="1" x14ac:dyDescent="0.15">
      <c r="B121" s="214"/>
      <c r="C121" s="217"/>
      <c r="D121" s="220"/>
      <c r="E121" s="220"/>
      <c r="F121" s="214"/>
      <c r="G121" s="225"/>
      <c r="H121" s="205"/>
      <c r="I121" s="205"/>
      <c r="J121" s="208"/>
      <c r="K121" s="211"/>
      <c r="L121" s="205"/>
      <c r="M121" s="205"/>
      <c r="N121" s="208"/>
      <c r="O121" s="104"/>
      <c r="P121" s="105"/>
      <c r="Q121" s="105"/>
    </row>
    <row r="122" spans="2:17" ht="22.5" customHeight="1" x14ac:dyDescent="0.15">
      <c r="B122" s="212" t="e">
        <f>IF(ISBLANK(C122), "Missing ID",IF(CONCATENATE(D122:Q124)="", "Unused", IF(AND(ISBLANK(D122), ISBLANK(E122)), "Missing Headline and Content", IF(ISBLANK(F122), "Missing Is True", "Valid"))))</f>
        <v>#VALUE!</v>
      </c>
      <c r="C122" s="229" t="s">
        <v>1160</v>
      </c>
      <c r="D122" s="232"/>
      <c r="E122" s="233"/>
      <c r="F122" s="234"/>
      <c r="G122" s="242"/>
      <c r="H122" s="236"/>
      <c r="I122" s="236"/>
      <c r="J122" s="238"/>
      <c r="K122" s="240"/>
      <c r="L122" s="236"/>
      <c r="M122" s="236"/>
      <c r="N122" s="238"/>
      <c r="O122" s="106"/>
      <c r="P122" s="107"/>
      <c r="Q122" s="107"/>
    </row>
    <row r="123" spans="2:17" ht="22.5" customHeight="1" x14ac:dyDescent="0.15">
      <c r="B123" s="213"/>
      <c r="C123" s="230"/>
      <c r="D123" s="219"/>
      <c r="E123" s="219"/>
      <c r="F123" s="213"/>
      <c r="G123" s="224"/>
      <c r="H123" s="204"/>
      <c r="I123" s="204"/>
      <c r="J123" s="207"/>
      <c r="K123" s="210"/>
      <c r="L123" s="204"/>
      <c r="M123" s="204"/>
      <c r="N123" s="207"/>
      <c r="O123" s="108"/>
      <c r="P123" s="109"/>
      <c r="Q123" s="109"/>
    </row>
    <row r="124" spans="2:17" ht="22.5" customHeight="1" x14ac:dyDescent="0.15">
      <c r="B124" s="214"/>
      <c r="C124" s="231"/>
      <c r="D124" s="220"/>
      <c r="E124" s="220"/>
      <c r="F124" s="214"/>
      <c r="G124" s="243"/>
      <c r="H124" s="237"/>
      <c r="I124" s="237"/>
      <c r="J124" s="239"/>
      <c r="K124" s="241"/>
      <c r="L124" s="237"/>
      <c r="M124" s="237"/>
      <c r="N124" s="239"/>
      <c r="O124" s="110"/>
      <c r="P124" s="111"/>
      <c r="Q124" s="111"/>
    </row>
    <row r="125" spans="2:17" ht="22.5" customHeight="1" x14ac:dyDescent="0.15">
      <c r="B125" s="212" t="e">
        <f>IF(ISBLANK(C125), "Missing ID",IF(CONCATENATE(D125:Q127)="", "Unused", IF(AND(ISBLANK(D125), ISBLANK(E125)), "Missing Headline and Content", IF(ISBLANK(F125), "Missing Is True", "Valid"))))</f>
        <v>#VALUE!</v>
      </c>
      <c r="C125" s="215" t="s">
        <v>1161</v>
      </c>
      <c r="D125" s="218"/>
      <c r="E125" s="221"/>
      <c r="F125" s="222"/>
      <c r="G125" s="223"/>
      <c r="H125" s="203"/>
      <c r="I125" s="203"/>
      <c r="J125" s="206"/>
      <c r="K125" s="209"/>
      <c r="L125" s="203"/>
      <c r="M125" s="203"/>
      <c r="N125" s="206"/>
      <c r="O125" s="100"/>
      <c r="P125" s="102"/>
      <c r="Q125" s="102"/>
    </row>
    <row r="126" spans="2:17" ht="22.5" customHeight="1" x14ac:dyDescent="0.15">
      <c r="B126" s="213"/>
      <c r="C126" s="216"/>
      <c r="D126" s="219"/>
      <c r="E126" s="219"/>
      <c r="F126" s="213"/>
      <c r="G126" s="224"/>
      <c r="H126" s="204"/>
      <c r="I126" s="204"/>
      <c r="J126" s="207"/>
      <c r="K126" s="210"/>
      <c r="L126" s="204"/>
      <c r="M126" s="204"/>
      <c r="N126" s="207"/>
      <c r="O126" s="103"/>
      <c r="P126" s="101"/>
      <c r="Q126" s="101"/>
    </row>
    <row r="127" spans="2:17" ht="22.5" customHeight="1" x14ac:dyDescent="0.15">
      <c r="B127" s="214"/>
      <c r="C127" s="217"/>
      <c r="D127" s="220"/>
      <c r="E127" s="220"/>
      <c r="F127" s="214"/>
      <c r="G127" s="225"/>
      <c r="H127" s="205"/>
      <c r="I127" s="205"/>
      <c r="J127" s="208"/>
      <c r="K127" s="211"/>
      <c r="L127" s="205"/>
      <c r="M127" s="205"/>
      <c r="N127" s="208"/>
      <c r="O127" s="104"/>
      <c r="P127" s="105"/>
      <c r="Q127" s="105"/>
    </row>
    <row r="128" spans="2:17" ht="22.5" customHeight="1" x14ac:dyDescent="0.15">
      <c r="B128" s="212" t="e">
        <f>IF(ISBLANK(C128), "Missing ID",IF(CONCATENATE(D128:Q130)="", "Unused", IF(AND(ISBLANK(D128), ISBLANK(E128)), "Missing Headline and Content", IF(ISBLANK(F128), "Missing Is True", "Valid"))))</f>
        <v>#VALUE!</v>
      </c>
      <c r="C128" s="229" t="s">
        <v>1162</v>
      </c>
      <c r="D128" s="232"/>
      <c r="E128" s="233"/>
      <c r="F128" s="234"/>
      <c r="G128" s="242"/>
      <c r="H128" s="236"/>
      <c r="I128" s="236"/>
      <c r="J128" s="238"/>
      <c r="K128" s="240"/>
      <c r="L128" s="236"/>
      <c r="M128" s="236"/>
      <c r="N128" s="238"/>
      <c r="O128" s="106"/>
      <c r="P128" s="107"/>
      <c r="Q128" s="107"/>
    </row>
    <row r="129" spans="2:17" ht="22.5" customHeight="1" x14ac:dyDescent="0.15">
      <c r="B129" s="213"/>
      <c r="C129" s="230"/>
      <c r="D129" s="219"/>
      <c r="E129" s="219"/>
      <c r="F129" s="213"/>
      <c r="G129" s="224"/>
      <c r="H129" s="204"/>
      <c r="I129" s="204"/>
      <c r="J129" s="207"/>
      <c r="K129" s="210"/>
      <c r="L129" s="204"/>
      <c r="M129" s="204"/>
      <c r="N129" s="207"/>
      <c r="O129" s="108"/>
      <c r="P129" s="109"/>
      <c r="Q129" s="109"/>
    </row>
    <row r="130" spans="2:17" ht="22.5" customHeight="1" x14ac:dyDescent="0.15">
      <c r="B130" s="214"/>
      <c r="C130" s="231"/>
      <c r="D130" s="220"/>
      <c r="E130" s="220"/>
      <c r="F130" s="214"/>
      <c r="G130" s="243"/>
      <c r="H130" s="237"/>
      <c r="I130" s="237"/>
      <c r="J130" s="239"/>
      <c r="K130" s="241"/>
      <c r="L130" s="237"/>
      <c r="M130" s="237"/>
      <c r="N130" s="239"/>
      <c r="O130" s="110"/>
      <c r="P130" s="111"/>
      <c r="Q130" s="111"/>
    </row>
    <row r="131" spans="2:17" ht="22.5" customHeight="1" x14ac:dyDescent="0.15">
      <c r="B131" s="212" t="e">
        <f>IF(ISBLANK(C131), "Missing ID",IF(CONCATENATE(D131:Q133)="", "Unused", IF(AND(ISBLANK(D131), ISBLANK(E131)), "Missing Headline and Content", IF(ISBLANK(F131), "Missing Is True", "Valid"))))</f>
        <v>#VALUE!</v>
      </c>
      <c r="C131" s="215" t="s">
        <v>1163</v>
      </c>
      <c r="D131" s="218"/>
      <c r="E131" s="221"/>
      <c r="F131" s="222"/>
      <c r="G131" s="223"/>
      <c r="H131" s="203"/>
      <c r="I131" s="203"/>
      <c r="J131" s="206"/>
      <c r="K131" s="209"/>
      <c r="L131" s="203"/>
      <c r="M131" s="203"/>
      <c r="N131" s="206"/>
      <c r="O131" s="100"/>
      <c r="P131" s="102"/>
      <c r="Q131" s="102"/>
    </row>
    <row r="132" spans="2:17" ht="22.5" customHeight="1" x14ac:dyDescent="0.15">
      <c r="B132" s="213"/>
      <c r="C132" s="216"/>
      <c r="D132" s="219"/>
      <c r="E132" s="219"/>
      <c r="F132" s="213"/>
      <c r="G132" s="224"/>
      <c r="H132" s="204"/>
      <c r="I132" s="204"/>
      <c r="J132" s="207"/>
      <c r="K132" s="210"/>
      <c r="L132" s="204"/>
      <c r="M132" s="204"/>
      <c r="N132" s="207"/>
      <c r="O132" s="103"/>
      <c r="P132" s="101"/>
      <c r="Q132" s="101"/>
    </row>
    <row r="133" spans="2:17" ht="22.5" customHeight="1" x14ac:dyDescent="0.15">
      <c r="B133" s="214"/>
      <c r="C133" s="217"/>
      <c r="D133" s="220"/>
      <c r="E133" s="220"/>
      <c r="F133" s="214"/>
      <c r="G133" s="225"/>
      <c r="H133" s="205"/>
      <c r="I133" s="205"/>
      <c r="J133" s="208"/>
      <c r="K133" s="211"/>
      <c r="L133" s="205"/>
      <c r="M133" s="205"/>
      <c r="N133" s="208"/>
      <c r="O133" s="104"/>
      <c r="P133" s="105"/>
      <c r="Q133" s="105"/>
    </row>
    <row r="134" spans="2:17" ht="22.5" customHeight="1" x14ac:dyDescent="0.15">
      <c r="B134" s="212" t="e">
        <f>IF(ISBLANK(C134), "Missing ID",IF(CONCATENATE(D134:Q136)="", "Unused", IF(AND(ISBLANK(D134), ISBLANK(E134)), "Missing Headline and Content", IF(ISBLANK(F134), "Missing Is True", "Valid"))))</f>
        <v>#VALUE!</v>
      </c>
      <c r="C134" s="229" t="s">
        <v>1164</v>
      </c>
      <c r="D134" s="232"/>
      <c r="E134" s="233"/>
      <c r="F134" s="234"/>
      <c r="G134" s="247"/>
      <c r="H134" s="244"/>
      <c r="I134" s="244"/>
      <c r="J134" s="245"/>
      <c r="K134" s="246"/>
      <c r="L134" s="244"/>
      <c r="M134" s="244"/>
      <c r="N134" s="245"/>
      <c r="O134" s="106"/>
      <c r="P134" s="107"/>
      <c r="Q134" s="107"/>
    </row>
    <row r="135" spans="2:17" ht="22.5" customHeight="1" x14ac:dyDescent="0.15">
      <c r="B135" s="213"/>
      <c r="C135" s="230"/>
      <c r="D135" s="219"/>
      <c r="E135" s="219"/>
      <c r="F135" s="213"/>
      <c r="G135" s="224"/>
      <c r="H135" s="204"/>
      <c r="I135" s="204"/>
      <c r="J135" s="207"/>
      <c r="K135" s="210"/>
      <c r="L135" s="204"/>
      <c r="M135" s="204"/>
      <c r="N135" s="207"/>
      <c r="O135" s="108"/>
      <c r="P135" s="109"/>
      <c r="Q135" s="109"/>
    </row>
    <row r="136" spans="2:17" ht="22.5" customHeight="1" x14ac:dyDescent="0.15">
      <c r="B136" s="214"/>
      <c r="C136" s="231"/>
      <c r="D136" s="220"/>
      <c r="E136" s="220"/>
      <c r="F136" s="214"/>
      <c r="G136" s="243"/>
      <c r="H136" s="237"/>
      <c r="I136" s="237"/>
      <c r="J136" s="239"/>
      <c r="K136" s="241"/>
      <c r="L136" s="237"/>
      <c r="M136" s="237"/>
      <c r="N136" s="239"/>
      <c r="O136" s="110"/>
      <c r="P136" s="111"/>
      <c r="Q136" s="111"/>
    </row>
    <row r="137" spans="2:17" ht="22.5" customHeight="1" x14ac:dyDescent="0.15">
      <c r="B137" s="212" t="e">
        <f>IF(ISBLANK(C137), "Missing ID",IF(CONCATENATE(D137:Q139)="", "Unused", IF(AND(ISBLANK(D137), ISBLANK(E137)), "Missing Headline and Content", IF(ISBLANK(F137), "Missing Is True", "Valid"))))</f>
        <v>#VALUE!</v>
      </c>
      <c r="C137" s="215" t="s">
        <v>1165</v>
      </c>
      <c r="D137" s="218"/>
      <c r="E137" s="221"/>
      <c r="F137" s="222"/>
      <c r="G137" s="223"/>
      <c r="H137" s="203"/>
      <c r="I137" s="203"/>
      <c r="J137" s="206"/>
      <c r="K137" s="209"/>
      <c r="L137" s="203"/>
      <c r="M137" s="203"/>
      <c r="N137" s="206"/>
      <c r="O137" s="100"/>
      <c r="P137" s="102"/>
      <c r="Q137" s="102"/>
    </row>
    <row r="138" spans="2:17" ht="22.5" customHeight="1" x14ac:dyDescent="0.15">
      <c r="B138" s="213"/>
      <c r="C138" s="216"/>
      <c r="D138" s="219"/>
      <c r="E138" s="219"/>
      <c r="F138" s="213"/>
      <c r="G138" s="224"/>
      <c r="H138" s="204"/>
      <c r="I138" s="204"/>
      <c r="J138" s="207"/>
      <c r="K138" s="210"/>
      <c r="L138" s="204"/>
      <c r="M138" s="204"/>
      <c r="N138" s="207"/>
      <c r="O138" s="103"/>
      <c r="P138" s="101"/>
      <c r="Q138" s="101"/>
    </row>
    <row r="139" spans="2:17" ht="22.5" customHeight="1" x14ac:dyDescent="0.15">
      <c r="B139" s="214"/>
      <c r="C139" s="217"/>
      <c r="D139" s="220"/>
      <c r="E139" s="220"/>
      <c r="F139" s="214"/>
      <c r="G139" s="225"/>
      <c r="H139" s="205"/>
      <c r="I139" s="205"/>
      <c r="J139" s="208"/>
      <c r="K139" s="211"/>
      <c r="L139" s="205"/>
      <c r="M139" s="205"/>
      <c r="N139" s="208"/>
      <c r="O139" s="104"/>
      <c r="P139" s="105"/>
      <c r="Q139" s="105"/>
    </row>
    <row r="140" spans="2:17" ht="22.5" customHeight="1" x14ac:dyDescent="0.15">
      <c r="B140" s="212" t="e">
        <f>IF(ISBLANK(C140), "Missing ID",IF(CONCATENATE(D140:Q142)="", "Unused", IF(AND(ISBLANK(D140), ISBLANK(E140)), "Missing Headline and Content", IF(ISBLANK(F140), "Missing Is True", "Valid"))))</f>
        <v>#VALUE!</v>
      </c>
      <c r="C140" s="229" t="s">
        <v>1166</v>
      </c>
      <c r="D140" s="232"/>
      <c r="E140" s="233"/>
      <c r="F140" s="234"/>
      <c r="G140" s="242"/>
      <c r="H140" s="236"/>
      <c r="I140" s="236"/>
      <c r="J140" s="238"/>
      <c r="K140" s="240"/>
      <c r="L140" s="236"/>
      <c r="M140" s="236"/>
      <c r="N140" s="238"/>
      <c r="O140" s="106"/>
      <c r="P140" s="107"/>
      <c r="Q140" s="107"/>
    </row>
    <row r="141" spans="2:17" ht="22.5" customHeight="1" x14ac:dyDescent="0.15">
      <c r="B141" s="213"/>
      <c r="C141" s="230"/>
      <c r="D141" s="219"/>
      <c r="E141" s="219"/>
      <c r="F141" s="213"/>
      <c r="G141" s="224"/>
      <c r="H141" s="204"/>
      <c r="I141" s="204"/>
      <c r="J141" s="207"/>
      <c r="K141" s="210"/>
      <c r="L141" s="204"/>
      <c r="M141" s="204"/>
      <c r="N141" s="207"/>
      <c r="O141" s="108"/>
      <c r="P141" s="109"/>
      <c r="Q141" s="109"/>
    </row>
    <row r="142" spans="2:17" ht="22.5" customHeight="1" x14ac:dyDescent="0.15">
      <c r="B142" s="214"/>
      <c r="C142" s="231"/>
      <c r="D142" s="220"/>
      <c r="E142" s="220"/>
      <c r="F142" s="214"/>
      <c r="G142" s="243"/>
      <c r="H142" s="237"/>
      <c r="I142" s="237"/>
      <c r="J142" s="239"/>
      <c r="K142" s="241"/>
      <c r="L142" s="237"/>
      <c r="M142" s="237"/>
      <c r="N142" s="239"/>
      <c r="O142" s="110"/>
      <c r="P142" s="111"/>
      <c r="Q142" s="111"/>
    </row>
    <row r="143" spans="2:17" ht="22.5" customHeight="1" x14ac:dyDescent="0.15">
      <c r="B143" s="212" t="e">
        <f>IF(ISBLANK(C143), "Missing ID",IF(CONCATENATE(D143:Q145)="", "Unused", IF(AND(ISBLANK(D143), ISBLANK(E143)), "Missing Headline and Content", IF(ISBLANK(F143), "Missing Is True", "Valid"))))</f>
        <v>#VALUE!</v>
      </c>
      <c r="C143" s="215" t="s">
        <v>1167</v>
      </c>
      <c r="D143" s="218"/>
      <c r="E143" s="221"/>
      <c r="F143" s="222"/>
      <c r="G143" s="223"/>
      <c r="H143" s="203"/>
      <c r="I143" s="203"/>
      <c r="J143" s="206"/>
      <c r="K143" s="209"/>
      <c r="L143" s="203"/>
      <c r="M143" s="203"/>
      <c r="N143" s="206"/>
      <c r="O143" s="100"/>
      <c r="P143" s="102"/>
      <c r="Q143" s="102"/>
    </row>
    <row r="144" spans="2:17" ht="22.5" customHeight="1" x14ac:dyDescent="0.15">
      <c r="B144" s="213"/>
      <c r="C144" s="216"/>
      <c r="D144" s="219"/>
      <c r="E144" s="219"/>
      <c r="F144" s="213"/>
      <c r="G144" s="224"/>
      <c r="H144" s="204"/>
      <c r="I144" s="204"/>
      <c r="J144" s="207"/>
      <c r="K144" s="210"/>
      <c r="L144" s="204"/>
      <c r="M144" s="204"/>
      <c r="N144" s="207"/>
      <c r="O144" s="103"/>
      <c r="P144" s="101"/>
      <c r="Q144" s="101"/>
    </row>
    <row r="145" spans="2:17" ht="22.5" customHeight="1" x14ac:dyDescent="0.15">
      <c r="B145" s="214"/>
      <c r="C145" s="217"/>
      <c r="D145" s="220"/>
      <c r="E145" s="220"/>
      <c r="F145" s="214"/>
      <c r="G145" s="225"/>
      <c r="H145" s="205"/>
      <c r="I145" s="205"/>
      <c r="J145" s="208"/>
      <c r="K145" s="211"/>
      <c r="L145" s="205"/>
      <c r="M145" s="205"/>
      <c r="N145" s="208"/>
      <c r="O145" s="104"/>
      <c r="P145" s="105"/>
      <c r="Q145" s="105"/>
    </row>
    <row r="146" spans="2:17" ht="22.5" customHeight="1" x14ac:dyDescent="0.15">
      <c r="B146" s="212" t="e">
        <f>IF(ISBLANK(C146), "Missing ID",IF(CONCATENATE(D146:Q148)="", "Unused", IF(AND(ISBLANK(D146), ISBLANK(E146)), "Missing Headline and Content", IF(ISBLANK(F146), "Missing Is True", "Valid"))))</f>
        <v>#VALUE!</v>
      </c>
      <c r="C146" s="229" t="s">
        <v>1168</v>
      </c>
      <c r="D146" s="232"/>
      <c r="E146" s="233"/>
      <c r="F146" s="234"/>
      <c r="G146" s="242"/>
      <c r="H146" s="236"/>
      <c r="I146" s="236"/>
      <c r="J146" s="238"/>
      <c r="K146" s="240"/>
      <c r="L146" s="236"/>
      <c r="M146" s="236"/>
      <c r="N146" s="238"/>
      <c r="O146" s="106"/>
      <c r="P146" s="107"/>
      <c r="Q146" s="107"/>
    </row>
    <row r="147" spans="2:17" ht="22.5" customHeight="1" x14ac:dyDescent="0.15">
      <c r="B147" s="213"/>
      <c r="C147" s="230"/>
      <c r="D147" s="219"/>
      <c r="E147" s="219"/>
      <c r="F147" s="213"/>
      <c r="G147" s="224"/>
      <c r="H147" s="204"/>
      <c r="I147" s="204"/>
      <c r="J147" s="207"/>
      <c r="K147" s="210"/>
      <c r="L147" s="204"/>
      <c r="M147" s="204"/>
      <c r="N147" s="207"/>
      <c r="O147" s="108"/>
      <c r="P147" s="109"/>
      <c r="Q147" s="109"/>
    </row>
    <row r="148" spans="2:17" ht="22.5" customHeight="1" x14ac:dyDescent="0.15">
      <c r="B148" s="214"/>
      <c r="C148" s="231"/>
      <c r="D148" s="220"/>
      <c r="E148" s="220"/>
      <c r="F148" s="214"/>
      <c r="G148" s="243"/>
      <c r="H148" s="237"/>
      <c r="I148" s="237"/>
      <c r="J148" s="239"/>
      <c r="K148" s="241"/>
      <c r="L148" s="237"/>
      <c r="M148" s="237"/>
      <c r="N148" s="239"/>
      <c r="O148" s="110"/>
      <c r="P148" s="111"/>
      <c r="Q148" s="111"/>
    </row>
    <row r="149" spans="2:17" ht="22.5" customHeight="1" x14ac:dyDescent="0.15">
      <c r="B149" s="212" t="e">
        <f>IF(ISBLANK(C149), "Missing ID",IF(CONCATENATE(D149:Q151)="", "Unused", IF(AND(ISBLANK(D149), ISBLANK(E149)), "Missing Headline and Content", IF(ISBLANK(F149), "Missing Is True", "Valid"))))</f>
        <v>#VALUE!</v>
      </c>
      <c r="C149" s="215" t="s">
        <v>1169</v>
      </c>
      <c r="D149" s="218"/>
      <c r="E149" s="221"/>
      <c r="F149" s="222"/>
      <c r="G149" s="223"/>
      <c r="H149" s="203"/>
      <c r="I149" s="203"/>
      <c r="J149" s="206"/>
      <c r="K149" s="209"/>
      <c r="L149" s="203"/>
      <c r="M149" s="203"/>
      <c r="N149" s="206"/>
      <c r="O149" s="100"/>
      <c r="P149" s="102"/>
      <c r="Q149" s="102"/>
    </row>
    <row r="150" spans="2:17" ht="22.5" customHeight="1" x14ac:dyDescent="0.15">
      <c r="B150" s="213"/>
      <c r="C150" s="216"/>
      <c r="D150" s="219"/>
      <c r="E150" s="219"/>
      <c r="F150" s="213"/>
      <c r="G150" s="224"/>
      <c r="H150" s="204"/>
      <c r="I150" s="204"/>
      <c r="J150" s="207"/>
      <c r="K150" s="210"/>
      <c r="L150" s="204"/>
      <c r="M150" s="204"/>
      <c r="N150" s="207"/>
      <c r="O150" s="103"/>
      <c r="P150" s="101"/>
      <c r="Q150" s="101"/>
    </row>
    <row r="151" spans="2:17" ht="22.5" customHeight="1" x14ac:dyDescent="0.15">
      <c r="B151" s="214"/>
      <c r="C151" s="217"/>
      <c r="D151" s="220"/>
      <c r="E151" s="220"/>
      <c r="F151" s="214"/>
      <c r="G151" s="225"/>
      <c r="H151" s="205"/>
      <c r="I151" s="205"/>
      <c r="J151" s="208"/>
      <c r="K151" s="211"/>
      <c r="L151" s="205"/>
      <c r="M151" s="205"/>
      <c r="N151" s="208"/>
      <c r="O151" s="104"/>
      <c r="P151" s="105"/>
      <c r="Q151" s="105"/>
    </row>
    <row r="152" spans="2:17" ht="22.5" customHeight="1" x14ac:dyDescent="0.15">
      <c r="B152" s="212" t="e">
        <f>IF(ISBLANK(C152), "Missing ID",IF(CONCATENATE(D152:Q154)="", "Unused", IF(AND(ISBLANK(D152), ISBLANK(E152)), "Missing Headline and Content", IF(ISBLANK(F152), "Missing Is True", "Valid"))))</f>
        <v>#VALUE!</v>
      </c>
      <c r="C152" s="229" t="s">
        <v>1170</v>
      </c>
      <c r="D152" s="232"/>
      <c r="E152" s="233"/>
      <c r="F152" s="234"/>
      <c r="G152" s="247"/>
      <c r="H152" s="244"/>
      <c r="I152" s="244"/>
      <c r="J152" s="245"/>
      <c r="K152" s="246"/>
      <c r="L152" s="244"/>
      <c r="M152" s="244"/>
      <c r="N152" s="245"/>
      <c r="O152" s="106"/>
      <c r="P152" s="107"/>
      <c r="Q152" s="107"/>
    </row>
    <row r="153" spans="2:17" ht="22.5" customHeight="1" x14ac:dyDescent="0.15">
      <c r="B153" s="213"/>
      <c r="C153" s="230"/>
      <c r="D153" s="219"/>
      <c r="E153" s="219"/>
      <c r="F153" s="213"/>
      <c r="G153" s="224"/>
      <c r="H153" s="204"/>
      <c r="I153" s="204"/>
      <c r="J153" s="207"/>
      <c r="K153" s="210"/>
      <c r="L153" s="204"/>
      <c r="M153" s="204"/>
      <c r="N153" s="207"/>
      <c r="O153" s="108"/>
      <c r="P153" s="109"/>
      <c r="Q153" s="109"/>
    </row>
    <row r="154" spans="2:17" ht="22.5" customHeight="1" x14ac:dyDescent="0.15">
      <c r="B154" s="214"/>
      <c r="C154" s="231"/>
      <c r="D154" s="220"/>
      <c r="E154" s="220"/>
      <c r="F154" s="214"/>
      <c r="G154" s="243"/>
      <c r="H154" s="237"/>
      <c r="I154" s="237"/>
      <c r="J154" s="239"/>
      <c r="K154" s="241"/>
      <c r="L154" s="237"/>
      <c r="M154" s="237"/>
      <c r="N154" s="239"/>
      <c r="O154" s="110"/>
      <c r="P154" s="111"/>
      <c r="Q154" s="111"/>
    </row>
    <row r="155" spans="2:17" ht="22.5" customHeight="1" x14ac:dyDescent="0.15">
      <c r="B155" s="212" t="e">
        <f>IF(ISBLANK(C155), "Missing ID",IF(CONCATENATE(D155:Q157)="", "Unused", IF(AND(ISBLANK(D155), ISBLANK(E155)), "Missing Headline and Content", IF(ISBLANK(F155), "Missing Is True", "Valid"))))</f>
        <v>#VALUE!</v>
      </c>
      <c r="C155" s="215" t="s">
        <v>1171</v>
      </c>
      <c r="D155" s="218"/>
      <c r="E155" s="221"/>
      <c r="F155" s="222"/>
      <c r="G155" s="223"/>
      <c r="H155" s="203"/>
      <c r="I155" s="203"/>
      <c r="J155" s="206"/>
      <c r="K155" s="209"/>
      <c r="L155" s="203"/>
      <c r="M155" s="203"/>
      <c r="N155" s="206"/>
      <c r="O155" s="100"/>
      <c r="P155" s="102"/>
      <c r="Q155" s="102"/>
    </row>
    <row r="156" spans="2:17" ht="22.5" customHeight="1" x14ac:dyDescent="0.15">
      <c r="B156" s="213"/>
      <c r="C156" s="216"/>
      <c r="D156" s="219"/>
      <c r="E156" s="219"/>
      <c r="F156" s="213"/>
      <c r="G156" s="224"/>
      <c r="H156" s="204"/>
      <c r="I156" s="204"/>
      <c r="J156" s="207"/>
      <c r="K156" s="210"/>
      <c r="L156" s="204"/>
      <c r="M156" s="204"/>
      <c r="N156" s="207"/>
      <c r="O156" s="103"/>
      <c r="P156" s="101"/>
      <c r="Q156" s="101"/>
    </row>
    <row r="157" spans="2:17" ht="22.5" customHeight="1" x14ac:dyDescent="0.15">
      <c r="B157" s="214"/>
      <c r="C157" s="217"/>
      <c r="D157" s="220"/>
      <c r="E157" s="220"/>
      <c r="F157" s="214"/>
      <c r="G157" s="225"/>
      <c r="H157" s="205"/>
      <c r="I157" s="205"/>
      <c r="J157" s="208"/>
      <c r="K157" s="211"/>
      <c r="L157" s="205"/>
      <c r="M157" s="205"/>
      <c r="N157" s="208"/>
      <c r="O157" s="104"/>
      <c r="P157" s="105"/>
      <c r="Q157" s="105"/>
    </row>
    <row r="158" spans="2:17" ht="22.5" customHeight="1" x14ac:dyDescent="0.15">
      <c r="B158" s="212" t="e">
        <f>IF(ISBLANK(C158), "Missing ID",IF(CONCATENATE(D158:Q160)="", "Unused", IF(AND(ISBLANK(D158), ISBLANK(E158)), "Missing Headline and Content", IF(ISBLANK(F158), "Missing Is True", "Valid"))))</f>
        <v>#VALUE!</v>
      </c>
      <c r="C158" s="229" t="s">
        <v>1172</v>
      </c>
      <c r="D158" s="232"/>
      <c r="E158" s="233"/>
      <c r="F158" s="234"/>
      <c r="G158" s="242"/>
      <c r="H158" s="236"/>
      <c r="I158" s="236"/>
      <c r="J158" s="238"/>
      <c r="K158" s="240"/>
      <c r="L158" s="236"/>
      <c r="M158" s="236"/>
      <c r="N158" s="238"/>
      <c r="O158" s="106"/>
      <c r="P158" s="107"/>
      <c r="Q158" s="107"/>
    </row>
    <row r="159" spans="2:17" ht="22.5" customHeight="1" x14ac:dyDescent="0.15">
      <c r="B159" s="213"/>
      <c r="C159" s="230"/>
      <c r="D159" s="219"/>
      <c r="E159" s="219"/>
      <c r="F159" s="213"/>
      <c r="G159" s="224"/>
      <c r="H159" s="204"/>
      <c r="I159" s="204"/>
      <c r="J159" s="207"/>
      <c r="K159" s="210"/>
      <c r="L159" s="204"/>
      <c r="M159" s="204"/>
      <c r="N159" s="207"/>
      <c r="O159" s="108"/>
      <c r="P159" s="109"/>
      <c r="Q159" s="109"/>
    </row>
    <row r="160" spans="2:17" ht="22.5" customHeight="1" x14ac:dyDescent="0.15">
      <c r="B160" s="214"/>
      <c r="C160" s="231"/>
      <c r="D160" s="220"/>
      <c r="E160" s="220"/>
      <c r="F160" s="214"/>
      <c r="G160" s="243"/>
      <c r="H160" s="237"/>
      <c r="I160" s="237"/>
      <c r="J160" s="239"/>
      <c r="K160" s="241"/>
      <c r="L160" s="237"/>
      <c r="M160" s="237"/>
      <c r="N160" s="239"/>
      <c r="O160" s="110"/>
      <c r="P160" s="111"/>
      <c r="Q160" s="111"/>
    </row>
    <row r="161" spans="2:17" ht="22.5" customHeight="1" x14ac:dyDescent="0.15">
      <c r="B161" s="212" t="e">
        <f>IF(ISBLANK(C161), "Missing ID",IF(CONCATENATE(D161:Q163)="", "Unused", IF(AND(ISBLANK(D161), ISBLANK(E161)), "Missing Headline and Content", IF(ISBLANK(F161), "Missing Is True", "Valid"))))</f>
        <v>#VALUE!</v>
      </c>
      <c r="C161" s="215" t="s">
        <v>1173</v>
      </c>
      <c r="D161" s="218"/>
      <c r="E161" s="221"/>
      <c r="F161" s="222"/>
      <c r="G161" s="223"/>
      <c r="H161" s="203"/>
      <c r="I161" s="203"/>
      <c r="J161" s="206"/>
      <c r="K161" s="209"/>
      <c r="L161" s="203"/>
      <c r="M161" s="203"/>
      <c r="N161" s="206"/>
      <c r="O161" s="100"/>
      <c r="P161" s="102"/>
      <c r="Q161" s="102"/>
    </row>
    <row r="162" spans="2:17" ht="22.5" customHeight="1" x14ac:dyDescent="0.15">
      <c r="B162" s="213"/>
      <c r="C162" s="216"/>
      <c r="D162" s="219"/>
      <c r="E162" s="219"/>
      <c r="F162" s="213"/>
      <c r="G162" s="224"/>
      <c r="H162" s="204"/>
      <c r="I162" s="204"/>
      <c r="J162" s="207"/>
      <c r="K162" s="210"/>
      <c r="L162" s="204"/>
      <c r="M162" s="204"/>
      <c r="N162" s="207"/>
      <c r="O162" s="103"/>
      <c r="P162" s="101"/>
      <c r="Q162" s="101"/>
    </row>
    <row r="163" spans="2:17" ht="22.5" customHeight="1" x14ac:dyDescent="0.15">
      <c r="B163" s="214"/>
      <c r="C163" s="217"/>
      <c r="D163" s="220"/>
      <c r="E163" s="220"/>
      <c r="F163" s="214"/>
      <c r="G163" s="225"/>
      <c r="H163" s="205"/>
      <c r="I163" s="205"/>
      <c r="J163" s="208"/>
      <c r="K163" s="211"/>
      <c r="L163" s="205"/>
      <c r="M163" s="205"/>
      <c r="N163" s="208"/>
      <c r="O163" s="104"/>
      <c r="P163" s="105"/>
      <c r="Q163" s="105"/>
    </row>
    <row r="164" spans="2:17" ht="22.5" customHeight="1" x14ac:dyDescent="0.15">
      <c r="B164" s="212" t="e">
        <f>IF(ISBLANK(C164), "Missing ID",IF(CONCATENATE(D164:Q166)="", "Unused", IF(AND(ISBLANK(D164), ISBLANK(E164)), "Missing Headline and Content", IF(ISBLANK(F164), "Missing Is True", "Valid"))))</f>
        <v>#VALUE!</v>
      </c>
      <c r="C164" s="229" t="s">
        <v>1174</v>
      </c>
      <c r="D164" s="232"/>
      <c r="E164" s="233"/>
      <c r="F164" s="234"/>
      <c r="G164" s="242"/>
      <c r="H164" s="236"/>
      <c r="I164" s="236"/>
      <c r="J164" s="238"/>
      <c r="K164" s="240"/>
      <c r="L164" s="236"/>
      <c r="M164" s="236"/>
      <c r="N164" s="238"/>
      <c r="O164" s="106"/>
      <c r="P164" s="107"/>
      <c r="Q164" s="107"/>
    </row>
    <row r="165" spans="2:17" ht="22.5" customHeight="1" x14ac:dyDescent="0.15">
      <c r="B165" s="213"/>
      <c r="C165" s="230"/>
      <c r="D165" s="219"/>
      <c r="E165" s="219"/>
      <c r="F165" s="213"/>
      <c r="G165" s="224"/>
      <c r="H165" s="204"/>
      <c r="I165" s="204"/>
      <c r="J165" s="207"/>
      <c r="K165" s="210"/>
      <c r="L165" s="204"/>
      <c r="M165" s="204"/>
      <c r="N165" s="207"/>
      <c r="O165" s="108"/>
      <c r="P165" s="109"/>
      <c r="Q165" s="109"/>
    </row>
    <row r="166" spans="2:17" ht="22.5" customHeight="1" x14ac:dyDescent="0.15">
      <c r="B166" s="214"/>
      <c r="C166" s="231"/>
      <c r="D166" s="220"/>
      <c r="E166" s="220"/>
      <c r="F166" s="214"/>
      <c r="G166" s="243"/>
      <c r="H166" s="237"/>
      <c r="I166" s="237"/>
      <c r="J166" s="239"/>
      <c r="K166" s="241"/>
      <c r="L166" s="237"/>
      <c r="M166" s="237"/>
      <c r="N166" s="239"/>
      <c r="O166" s="110"/>
      <c r="P166" s="111"/>
      <c r="Q166" s="111"/>
    </row>
    <row r="167" spans="2:17" ht="22.5" customHeight="1" x14ac:dyDescent="0.15">
      <c r="B167" s="212" t="e">
        <f>IF(ISBLANK(C167), "Missing ID",IF(CONCATENATE(D167:Q169)="", "Unused", IF(AND(ISBLANK(D167), ISBLANK(E167)), "Missing Headline and Content", IF(ISBLANK(F167), "Missing Is True", "Valid"))))</f>
        <v>#VALUE!</v>
      </c>
      <c r="C167" s="215" t="s">
        <v>1175</v>
      </c>
      <c r="D167" s="218"/>
      <c r="E167" s="221"/>
      <c r="F167" s="222"/>
      <c r="G167" s="223"/>
      <c r="H167" s="203"/>
      <c r="I167" s="203"/>
      <c r="J167" s="206"/>
      <c r="K167" s="209"/>
      <c r="L167" s="203"/>
      <c r="M167" s="203"/>
      <c r="N167" s="206"/>
      <c r="O167" s="100"/>
      <c r="P167" s="102"/>
      <c r="Q167" s="102"/>
    </row>
    <row r="168" spans="2:17" ht="22.5" customHeight="1" x14ac:dyDescent="0.15">
      <c r="B168" s="213"/>
      <c r="C168" s="216"/>
      <c r="D168" s="219"/>
      <c r="E168" s="219"/>
      <c r="F168" s="213"/>
      <c r="G168" s="224"/>
      <c r="H168" s="204"/>
      <c r="I168" s="204"/>
      <c r="J168" s="207"/>
      <c r="K168" s="210"/>
      <c r="L168" s="204"/>
      <c r="M168" s="204"/>
      <c r="N168" s="207"/>
      <c r="O168" s="103"/>
      <c r="P168" s="101"/>
      <c r="Q168" s="101"/>
    </row>
    <row r="169" spans="2:17" ht="22.5" customHeight="1" x14ac:dyDescent="0.15">
      <c r="B169" s="214"/>
      <c r="C169" s="217"/>
      <c r="D169" s="220"/>
      <c r="E169" s="220"/>
      <c r="F169" s="214"/>
      <c r="G169" s="225"/>
      <c r="H169" s="205"/>
      <c r="I169" s="205"/>
      <c r="J169" s="208"/>
      <c r="K169" s="211"/>
      <c r="L169" s="205"/>
      <c r="M169" s="205"/>
      <c r="N169" s="208"/>
      <c r="O169" s="104"/>
      <c r="P169" s="105"/>
      <c r="Q169" s="105"/>
    </row>
    <row r="170" spans="2:17" ht="22.5" customHeight="1" x14ac:dyDescent="0.15">
      <c r="B170" s="212" t="e">
        <f>IF(ISBLANK(C170), "Missing ID",IF(CONCATENATE(D170:Q172)="", "Unused", IF(AND(ISBLANK(D170), ISBLANK(E170)), "Missing Headline and Content", IF(ISBLANK(F170), "Missing Is True", "Valid"))))</f>
        <v>#VALUE!</v>
      </c>
      <c r="C170" s="229" t="s">
        <v>1176</v>
      </c>
      <c r="D170" s="232"/>
      <c r="E170" s="233"/>
      <c r="F170" s="234"/>
      <c r="G170" s="247"/>
      <c r="H170" s="244"/>
      <c r="I170" s="244"/>
      <c r="J170" s="245"/>
      <c r="K170" s="246"/>
      <c r="L170" s="244"/>
      <c r="M170" s="244"/>
      <c r="N170" s="245"/>
      <c r="O170" s="106"/>
      <c r="P170" s="107"/>
      <c r="Q170" s="107"/>
    </row>
    <row r="171" spans="2:17" ht="22.5" customHeight="1" x14ac:dyDescent="0.15">
      <c r="B171" s="213"/>
      <c r="C171" s="230"/>
      <c r="D171" s="219"/>
      <c r="E171" s="219"/>
      <c r="F171" s="213"/>
      <c r="G171" s="224"/>
      <c r="H171" s="204"/>
      <c r="I171" s="204"/>
      <c r="J171" s="207"/>
      <c r="K171" s="210"/>
      <c r="L171" s="204"/>
      <c r="M171" s="204"/>
      <c r="N171" s="207"/>
      <c r="O171" s="108"/>
      <c r="P171" s="109"/>
      <c r="Q171" s="109"/>
    </row>
    <row r="172" spans="2:17" ht="22.5" customHeight="1" x14ac:dyDescent="0.15">
      <c r="B172" s="214"/>
      <c r="C172" s="231"/>
      <c r="D172" s="220"/>
      <c r="E172" s="220"/>
      <c r="F172" s="214"/>
      <c r="G172" s="243"/>
      <c r="H172" s="237"/>
      <c r="I172" s="237"/>
      <c r="J172" s="239"/>
      <c r="K172" s="241"/>
      <c r="L172" s="237"/>
      <c r="M172" s="237"/>
      <c r="N172" s="239"/>
      <c r="O172" s="110"/>
      <c r="P172" s="111"/>
      <c r="Q172" s="111"/>
    </row>
    <row r="173" spans="2:17" ht="22.5" customHeight="1" x14ac:dyDescent="0.15">
      <c r="B173" s="212" t="e">
        <f>IF(ISBLANK(C173), "Missing ID",IF(CONCATENATE(D173:Q175)="", "Unused", IF(AND(ISBLANK(D173), ISBLANK(E173)), "Missing Headline and Content", IF(ISBLANK(F173), "Missing Is True", "Valid"))))</f>
        <v>#VALUE!</v>
      </c>
      <c r="C173" s="215" t="s">
        <v>1177</v>
      </c>
      <c r="D173" s="218"/>
      <c r="E173" s="221"/>
      <c r="F173" s="222"/>
      <c r="G173" s="223"/>
      <c r="H173" s="203"/>
      <c r="I173" s="203"/>
      <c r="J173" s="206"/>
      <c r="K173" s="209"/>
      <c r="L173" s="203"/>
      <c r="M173" s="203"/>
      <c r="N173" s="206"/>
      <c r="O173" s="100"/>
      <c r="P173" s="102"/>
      <c r="Q173" s="102"/>
    </row>
    <row r="174" spans="2:17" ht="22.5" customHeight="1" x14ac:dyDescent="0.15">
      <c r="B174" s="213"/>
      <c r="C174" s="216"/>
      <c r="D174" s="219"/>
      <c r="E174" s="219"/>
      <c r="F174" s="213"/>
      <c r="G174" s="224"/>
      <c r="H174" s="204"/>
      <c r="I174" s="204"/>
      <c r="J174" s="207"/>
      <c r="K174" s="210"/>
      <c r="L174" s="204"/>
      <c r="M174" s="204"/>
      <c r="N174" s="207"/>
      <c r="O174" s="103"/>
      <c r="P174" s="101"/>
      <c r="Q174" s="101"/>
    </row>
    <row r="175" spans="2:17" ht="22.5" customHeight="1" x14ac:dyDescent="0.15">
      <c r="B175" s="214"/>
      <c r="C175" s="217"/>
      <c r="D175" s="220"/>
      <c r="E175" s="220"/>
      <c r="F175" s="214"/>
      <c r="G175" s="225"/>
      <c r="H175" s="205"/>
      <c r="I175" s="205"/>
      <c r="J175" s="208"/>
      <c r="K175" s="211"/>
      <c r="L175" s="205"/>
      <c r="M175" s="205"/>
      <c r="N175" s="208"/>
      <c r="O175" s="104"/>
      <c r="P175" s="105"/>
      <c r="Q175" s="105"/>
    </row>
    <row r="176" spans="2:17" ht="22.5" customHeight="1" x14ac:dyDescent="0.15">
      <c r="B176" s="212" t="e">
        <f>IF(ISBLANK(C176), "Missing ID",IF(CONCATENATE(D176:Q178)="", "Unused", IF(AND(ISBLANK(D176), ISBLANK(E176)), "Missing Headline and Content", IF(ISBLANK(F176), "Missing Is True", "Valid"))))</f>
        <v>#VALUE!</v>
      </c>
      <c r="C176" s="229" t="s">
        <v>1178</v>
      </c>
      <c r="D176" s="232"/>
      <c r="E176" s="233"/>
      <c r="F176" s="234"/>
      <c r="G176" s="242"/>
      <c r="H176" s="236"/>
      <c r="I176" s="236"/>
      <c r="J176" s="238"/>
      <c r="K176" s="240"/>
      <c r="L176" s="236"/>
      <c r="M176" s="236"/>
      <c r="N176" s="238"/>
      <c r="O176" s="106"/>
      <c r="P176" s="107"/>
      <c r="Q176" s="107"/>
    </row>
    <row r="177" spans="2:17" ht="22.5" customHeight="1" x14ac:dyDescent="0.15">
      <c r="B177" s="213"/>
      <c r="C177" s="230"/>
      <c r="D177" s="219"/>
      <c r="E177" s="219"/>
      <c r="F177" s="213"/>
      <c r="G177" s="224"/>
      <c r="H177" s="204"/>
      <c r="I177" s="204"/>
      <c r="J177" s="207"/>
      <c r="K177" s="210"/>
      <c r="L177" s="204"/>
      <c r="M177" s="204"/>
      <c r="N177" s="207"/>
      <c r="O177" s="108"/>
      <c r="P177" s="109"/>
      <c r="Q177" s="109"/>
    </row>
    <row r="178" spans="2:17" ht="22.5" customHeight="1" x14ac:dyDescent="0.15">
      <c r="B178" s="214"/>
      <c r="C178" s="231"/>
      <c r="D178" s="220"/>
      <c r="E178" s="220"/>
      <c r="F178" s="214"/>
      <c r="G178" s="243"/>
      <c r="H178" s="237"/>
      <c r="I178" s="237"/>
      <c r="J178" s="239"/>
      <c r="K178" s="241"/>
      <c r="L178" s="237"/>
      <c r="M178" s="237"/>
      <c r="N178" s="239"/>
      <c r="O178" s="110"/>
      <c r="P178" s="111"/>
      <c r="Q178" s="111"/>
    </row>
    <row r="179" spans="2:17" ht="22.5" customHeight="1" x14ac:dyDescent="0.15">
      <c r="B179" s="212" t="e">
        <f>IF(ISBLANK(C179), "Missing ID",IF(CONCATENATE(D179:Q181)="", "Unused", IF(AND(ISBLANK(D179), ISBLANK(E179)), "Missing Headline and Content", IF(ISBLANK(F179), "Missing Is True", "Valid"))))</f>
        <v>#VALUE!</v>
      </c>
      <c r="C179" s="215" t="s">
        <v>1179</v>
      </c>
      <c r="D179" s="218"/>
      <c r="E179" s="221"/>
      <c r="F179" s="222"/>
      <c r="G179" s="223"/>
      <c r="H179" s="203"/>
      <c r="I179" s="203"/>
      <c r="J179" s="206"/>
      <c r="K179" s="209"/>
      <c r="L179" s="203"/>
      <c r="M179" s="203"/>
      <c r="N179" s="206"/>
      <c r="O179" s="100"/>
      <c r="P179" s="102"/>
      <c r="Q179" s="102"/>
    </row>
    <row r="180" spans="2:17" ht="22.5" customHeight="1" x14ac:dyDescent="0.15">
      <c r="B180" s="213"/>
      <c r="C180" s="216"/>
      <c r="D180" s="219"/>
      <c r="E180" s="219"/>
      <c r="F180" s="213"/>
      <c r="G180" s="224"/>
      <c r="H180" s="204"/>
      <c r="I180" s="204"/>
      <c r="J180" s="207"/>
      <c r="K180" s="210"/>
      <c r="L180" s="204"/>
      <c r="M180" s="204"/>
      <c r="N180" s="207"/>
      <c r="O180" s="103"/>
      <c r="P180" s="101"/>
      <c r="Q180" s="101"/>
    </row>
    <row r="181" spans="2:17" ht="22.5" customHeight="1" x14ac:dyDescent="0.15">
      <c r="B181" s="214"/>
      <c r="C181" s="217"/>
      <c r="D181" s="220"/>
      <c r="E181" s="220"/>
      <c r="F181" s="214"/>
      <c r="G181" s="225"/>
      <c r="H181" s="205"/>
      <c r="I181" s="205"/>
      <c r="J181" s="208"/>
      <c r="K181" s="211"/>
      <c r="L181" s="205"/>
      <c r="M181" s="205"/>
      <c r="N181" s="208"/>
      <c r="O181" s="104"/>
      <c r="P181" s="105"/>
      <c r="Q181" s="105"/>
    </row>
    <row r="182" spans="2:17" ht="22.5" customHeight="1" x14ac:dyDescent="0.15">
      <c r="B182" s="212" t="e">
        <f>IF(ISBLANK(C182), "Missing ID",IF(CONCATENATE(D182:Q184)="", "Unused", IF(AND(ISBLANK(D182), ISBLANK(E182)), "Missing Headline and Content", IF(ISBLANK(F182), "Missing Is True", "Valid"))))</f>
        <v>#VALUE!</v>
      </c>
      <c r="C182" s="229" t="s">
        <v>1180</v>
      </c>
      <c r="D182" s="232"/>
      <c r="E182" s="233"/>
      <c r="F182" s="234"/>
      <c r="G182" s="242"/>
      <c r="H182" s="236"/>
      <c r="I182" s="236"/>
      <c r="J182" s="238"/>
      <c r="K182" s="240"/>
      <c r="L182" s="236"/>
      <c r="M182" s="236"/>
      <c r="N182" s="238"/>
      <c r="O182" s="106"/>
      <c r="P182" s="107"/>
      <c r="Q182" s="107"/>
    </row>
    <row r="183" spans="2:17" ht="22.5" customHeight="1" x14ac:dyDescent="0.15">
      <c r="B183" s="213"/>
      <c r="C183" s="230"/>
      <c r="D183" s="219"/>
      <c r="E183" s="219"/>
      <c r="F183" s="213"/>
      <c r="G183" s="224"/>
      <c r="H183" s="204"/>
      <c r="I183" s="204"/>
      <c r="J183" s="207"/>
      <c r="K183" s="210"/>
      <c r="L183" s="204"/>
      <c r="M183" s="204"/>
      <c r="N183" s="207"/>
      <c r="O183" s="108"/>
      <c r="P183" s="109"/>
      <c r="Q183" s="109"/>
    </row>
    <row r="184" spans="2:17" ht="22.5" customHeight="1" x14ac:dyDescent="0.15">
      <c r="B184" s="214"/>
      <c r="C184" s="231"/>
      <c r="D184" s="220"/>
      <c r="E184" s="220"/>
      <c r="F184" s="214"/>
      <c r="G184" s="243"/>
      <c r="H184" s="237"/>
      <c r="I184" s="237"/>
      <c r="J184" s="239"/>
      <c r="K184" s="241"/>
      <c r="L184" s="237"/>
      <c r="M184" s="237"/>
      <c r="N184" s="239"/>
      <c r="O184" s="110"/>
      <c r="P184" s="111"/>
      <c r="Q184" s="111"/>
    </row>
    <row r="185" spans="2:17" ht="22.5" customHeight="1" x14ac:dyDescent="0.15">
      <c r="B185" s="212" t="e">
        <f>IF(ISBLANK(C185), "Missing ID",IF(CONCATENATE(D185:Q187)="", "Unused", IF(AND(ISBLANK(D185), ISBLANK(E185)), "Missing Headline and Content", IF(ISBLANK(F185), "Missing Is True", "Valid"))))</f>
        <v>#VALUE!</v>
      </c>
      <c r="C185" s="215" t="s">
        <v>1181</v>
      </c>
      <c r="D185" s="218"/>
      <c r="E185" s="221"/>
      <c r="F185" s="222"/>
      <c r="G185" s="223"/>
      <c r="H185" s="203"/>
      <c r="I185" s="203"/>
      <c r="J185" s="206"/>
      <c r="K185" s="209"/>
      <c r="L185" s="203"/>
      <c r="M185" s="203"/>
      <c r="N185" s="206"/>
      <c r="O185" s="100"/>
      <c r="P185" s="102"/>
      <c r="Q185" s="102"/>
    </row>
    <row r="186" spans="2:17" ht="22.5" customHeight="1" x14ac:dyDescent="0.15">
      <c r="B186" s="213"/>
      <c r="C186" s="216"/>
      <c r="D186" s="219"/>
      <c r="E186" s="219"/>
      <c r="F186" s="213"/>
      <c r="G186" s="224"/>
      <c r="H186" s="204"/>
      <c r="I186" s="204"/>
      <c r="J186" s="207"/>
      <c r="K186" s="210"/>
      <c r="L186" s="204"/>
      <c r="M186" s="204"/>
      <c r="N186" s="207"/>
      <c r="O186" s="103"/>
      <c r="P186" s="101"/>
      <c r="Q186" s="101"/>
    </row>
    <row r="187" spans="2:17" ht="22.5" customHeight="1" x14ac:dyDescent="0.15">
      <c r="B187" s="214"/>
      <c r="C187" s="217"/>
      <c r="D187" s="220"/>
      <c r="E187" s="220"/>
      <c r="F187" s="214"/>
      <c r="G187" s="225"/>
      <c r="H187" s="205"/>
      <c r="I187" s="205"/>
      <c r="J187" s="208"/>
      <c r="K187" s="211"/>
      <c r="L187" s="205"/>
      <c r="M187" s="205"/>
      <c r="N187" s="208"/>
      <c r="O187" s="104"/>
      <c r="P187" s="105"/>
      <c r="Q187" s="105"/>
    </row>
    <row r="188" spans="2:17" ht="22.5" customHeight="1" x14ac:dyDescent="0.15">
      <c r="B188" s="212" t="e">
        <f>IF(ISBLANK(C188), "Missing ID",IF(CONCATENATE(D188:Q190)="", "Unused", IF(AND(ISBLANK(D188), ISBLANK(E188)), "Missing Headline and Content", IF(ISBLANK(F188), "Missing Is True", "Valid"))))</f>
        <v>#VALUE!</v>
      </c>
      <c r="C188" s="229" t="s">
        <v>1182</v>
      </c>
      <c r="D188" s="232"/>
      <c r="E188" s="233"/>
      <c r="F188" s="234"/>
      <c r="G188" s="247"/>
      <c r="H188" s="244"/>
      <c r="I188" s="244"/>
      <c r="J188" s="245"/>
      <c r="K188" s="246"/>
      <c r="L188" s="244"/>
      <c r="M188" s="244"/>
      <c r="N188" s="245"/>
      <c r="O188" s="106"/>
      <c r="P188" s="107"/>
      <c r="Q188" s="107"/>
    </row>
    <row r="189" spans="2:17" ht="22.5" customHeight="1" x14ac:dyDescent="0.15">
      <c r="B189" s="213"/>
      <c r="C189" s="230"/>
      <c r="D189" s="219"/>
      <c r="E189" s="219"/>
      <c r="F189" s="213"/>
      <c r="G189" s="224"/>
      <c r="H189" s="204"/>
      <c r="I189" s="204"/>
      <c r="J189" s="207"/>
      <c r="K189" s="210"/>
      <c r="L189" s="204"/>
      <c r="M189" s="204"/>
      <c r="N189" s="207"/>
      <c r="O189" s="108"/>
      <c r="P189" s="109"/>
      <c r="Q189" s="109"/>
    </row>
    <row r="190" spans="2:17" ht="22.5" customHeight="1" x14ac:dyDescent="0.15">
      <c r="B190" s="214"/>
      <c r="C190" s="231"/>
      <c r="D190" s="220"/>
      <c r="E190" s="220"/>
      <c r="F190" s="214"/>
      <c r="G190" s="243"/>
      <c r="H190" s="237"/>
      <c r="I190" s="237"/>
      <c r="J190" s="239"/>
      <c r="K190" s="241"/>
      <c r="L190" s="237"/>
      <c r="M190" s="237"/>
      <c r="N190" s="239"/>
      <c r="O190" s="110"/>
      <c r="P190" s="111"/>
      <c r="Q190" s="111"/>
    </row>
    <row r="191" spans="2:17" ht="22.5" customHeight="1" x14ac:dyDescent="0.15">
      <c r="B191" s="212" t="e">
        <f>IF(ISBLANK(C191), "Missing ID",IF(CONCATENATE(D191:Q193)="", "Unused", IF(AND(ISBLANK(D191), ISBLANK(E191)), "Missing Headline and Content", IF(ISBLANK(F191), "Missing Is True", "Valid"))))</f>
        <v>#VALUE!</v>
      </c>
      <c r="C191" s="215" t="s">
        <v>1183</v>
      </c>
      <c r="D191" s="218"/>
      <c r="E191" s="221"/>
      <c r="F191" s="222"/>
      <c r="G191" s="223"/>
      <c r="H191" s="203"/>
      <c r="I191" s="203"/>
      <c r="J191" s="206"/>
      <c r="K191" s="209"/>
      <c r="L191" s="203"/>
      <c r="M191" s="203"/>
      <c r="N191" s="206"/>
      <c r="O191" s="100"/>
      <c r="P191" s="102"/>
      <c r="Q191" s="102"/>
    </row>
    <row r="192" spans="2:17" ht="22.5" customHeight="1" x14ac:dyDescent="0.15">
      <c r="B192" s="213"/>
      <c r="C192" s="216"/>
      <c r="D192" s="219"/>
      <c r="E192" s="219"/>
      <c r="F192" s="213"/>
      <c r="G192" s="224"/>
      <c r="H192" s="204"/>
      <c r="I192" s="204"/>
      <c r="J192" s="207"/>
      <c r="K192" s="210"/>
      <c r="L192" s="204"/>
      <c r="M192" s="204"/>
      <c r="N192" s="207"/>
      <c r="O192" s="103"/>
      <c r="P192" s="101"/>
      <c r="Q192" s="101"/>
    </row>
    <row r="193" spans="2:17" ht="22.5" customHeight="1" x14ac:dyDescent="0.15">
      <c r="B193" s="214"/>
      <c r="C193" s="217"/>
      <c r="D193" s="220"/>
      <c r="E193" s="220"/>
      <c r="F193" s="214"/>
      <c r="G193" s="225"/>
      <c r="H193" s="205"/>
      <c r="I193" s="205"/>
      <c r="J193" s="208"/>
      <c r="K193" s="211"/>
      <c r="L193" s="205"/>
      <c r="M193" s="205"/>
      <c r="N193" s="208"/>
      <c r="O193" s="104"/>
      <c r="P193" s="105"/>
      <c r="Q193" s="105"/>
    </row>
    <row r="194" spans="2:17" ht="22.5" customHeight="1" x14ac:dyDescent="0.15">
      <c r="B194" s="212" t="e">
        <f>IF(ISBLANK(C194), "Missing ID",IF(CONCATENATE(D194:Q196)="", "Unused", IF(AND(ISBLANK(D194), ISBLANK(E194)), "Missing Headline and Content", IF(ISBLANK(F194), "Missing Is True", "Valid"))))</f>
        <v>#VALUE!</v>
      </c>
      <c r="C194" s="229" t="s">
        <v>1184</v>
      </c>
      <c r="D194" s="232"/>
      <c r="E194" s="233"/>
      <c r="F194" s="234"/>
      <c r="G194" s="242"/>
      <c r="H194" s="236"/>
      <c r="I194" s="236"/>
      <c r="J194" s="238"/>
      <c r="K194" s="240"/>
      <c r="L194" s="236"/>
      <c r="M194" s="236"/>
      <c r="N194" s="238"/>
      <c r="O194" s="106"/>
      <c r="P194" s="107"/>
      <c r="Q194" s="107"/>
    </row>
    <row r="195" spans="2:17" ht="22.5" customHeight="1" x14ac:dyDescent="0.15">
      <c r="B195" s="213"/>
      <c r="C195" s="230"/>
      <c r="D195" s="219"/>
      <c r="E195" s="219"/>
      <c r="F195" s="213"/>
      <c r="G195" s="224"/>
      <c r="H195" s="204"/>
      <c r="I195" s="204"/>
      <c r="J195" s="207"/>
      <c r="K195" s="210"/>
      <c r="L195" s="204"/>
      <c r="M195" s="204"/>
      <c r="N195" s="207"/>
      <c r="O195" s="108"/>
      <c r="P195" s="109"/>
      <c r="Q195" s="109"/>
    </row>
    <row r="196" spans="2:17" ht="22.5" customHeight="1" x14ac:dyDescent="0.15">
      <c r="B196" s="214"/>
      <c r="C196" s="231"/>
      <c r="D196" s="220"/>
      <c r="E196" s="220"/>
      <c r="F196" s="214"/>
      <c r="G196" s="243"/>
      <c r="H196" s="237"/>
      <c r="I196" s="237"/>
      <c r="J196" s="239"/>
      <c r="K196" s="241"/>
      <c r="L196" s="237"/>
      <c r="M196" s="237"/>
      <c r="N196" s="239"/>
      <c r="O196" s="110"/>
      <c r="P196" s="111"/>
      <c r="Q196" s="111"/>
    </row>
    <row r="197" spans="2:17" ht="22.5" customHeight="1" x14ac:dyDescent="0.15">
      <c r="B197" s="212" t="e">
        <f>IF(ISBLANK(C197), "Missing ID",IF(CONCATENATE(D197:Q199)="", "Unused", IF(AND(ISBLANK(D197), ISBLANK(E197)), "Missing Headline and Content", IF(ISBLANK(F197), "Missing Is True", "Valid"))))</f>
        <v>#VALUE!</v>
      </c>
      <c r="C197" s="215" t="s">
        <v>1185</v>
      </c>
      <c r="D197" s="218"/>
      <c r="E197" s="221"/>
      <c r="F197" s="222"/>
      <c r="G197" s="223"/>
      <c r="H197" s="203"/>
      <c r="I197" s="203"/>
      <c r="J197" s="206"/>
      <c r="K197" s="209"/>
      <c r="L197" s="203"/>
      <c r="M197" s="203"/>
      <c r="N197" s="206"/>
      <c r="O197" s="100"/>
      <c r="P197" s="102"/>
      <c r="Q197" s="102"/>
    </row>
    <row r="198" spans="2:17" ht="22.5" customHeight="1" x14ac:dyDescent="0.15">
      <c r="B198" s="213"/>
      <c r="C198" s="216"/>
      <c r="D198" s="219"/>
      <c r="E198" s="219"/>
      <c r="F198" s="213"/>
      <c r="G198" s="224"/>
      <c r="H198" s="204"/>
      <c r="I198" s="204"/>
      <c r="J198" s="207"/>
      <c r="K198" s="210"/>
      <c r="L198" s="204"/>
      <c r="M198" s="204"/>
      <c r="N198" s="207"/>
      <c r="O198" s="103"/>
      <c r="P198" s="101"/>
      <c r="Q198" s="101"/>
    </row>
    <row r="199" spans="2:17" ht="22.5" customHeight="1" x14ac:dyDescent="0.15">
      <c r="B199" s="214"/>
      <c r="C199" s="217"/>
      <c r="D199" s="220"/>
      <c r="E199" s="220"/>
      <c r="F199" s="214"/>
      <c r="G199" s="225"/>
      <c r="H199" s="205"/>
      <c r="I199" s="205"/>
      <c r="J199" s="208"/>
      <c r="K199" s="211"/>
      <c r="L199" s="205"/>
      <c r="M199" s="205"/>
      <c r="N199" s="208"/>
      <c r="O199" s="104"/>
      <c r="P199" s="105"/>
      <c r="Q199" s="105"/>
    </row>
    <row r="200" spans="2:17" ht="22.5" customHeight="1" x14ac:dyDescent="0.15">
      <c r="B200" s="212" t="e">
        <f>IF(ISBLANK(C200), "Missing ID",IF(CONCATENATE(D200:Q202)="", "Unused", IF(AND(ISBLANK(D200), ISBLANK(E200)), "Missing Headline and Content", IF(ISBLANK(F200), "Missing Is True", "Valid"))))</f>
        <v>#VALUE!</v>
      </c>
      <c r="C200" s="229" t="s">
        <v>1186</v>
      </c>
      <c r="D200" s="232"/>
      <c r="E200" s="233"/>
      <c r="F200" s="234"/>
      <c r="G200" s="242"/>
      <c r="H200" s="236"/>
      <c r="I200" s="236"/>
      <c r="J200" s="238"/>
      <c r="K200" s="240"/>
      <c r="L200" s="236"/>
      <c r="M200" s="236"/>
      <c r="N200" s="238"/>
      <c r="O200" s="106"/>
      <c r="P200" s="107"/>
      <c r="Q200" s="107"/>
    </row>
    <row r="201" spans="2:17" ht="22.5" customHeight="1" x14ac:dyDescent="0.15">
      <c r="B201" s="213"/>
      <c r="C201" s="230"/>
      <c r="D201" s="219"/>
      <c r="E201" s="219"/>
      <c r="F201" s="213"/>
      <c r="G201" s="224"/>
      <c r="H201" s="204"/>
      <c r="I201" s="204"/>
      <c r="J201" s="207"/>
      <c r="K201" s="210"/>
      <c r="L201" s="204"/>
      <c r="M201" s="204"/>
      <c r="N201" s="207"/>
      <c r="O201" s="108"/>
      <c r="P201" s="109"/>
      <c r="Q201" s="109"/>
    </row>
    <row r="202" spans="2:17" ht="22.5" customHeight="1" x14ac:dyDescent="0.15">
      <c r="B202" s="214"/>
      <c r="C202" s="231"/>
      <c r="D202" s="220"/>
      <c r="E202" s="220"/>
      <c r="F202" s="214"/>
      <c r="G202" s="243"/>
      <c r="H202" s="237"/>
      <c r="I202" s="237"/>
      <c r="J202" s="239"/>
      <c r="K202" s="241"/>
      <c r="L202" s="237"/>
      <c r="M202" s="237"/>
      <c r="N202" s="239"/>
      <c r="O202" s="110"/>
      <c r="P202" s="111"/>
      <c r="Q202" s="111"/>
    </row>
    <row r="203" spans="2:17" ht="22.5" customHeight="1" x14ac:dyDescent="0.15">
      <c r="B203" s="212" t="e">
        <f>IF(ISBLANK(C203), "Missing ID",IF(CONCATENATE(D203:Q205)="", "Unused", IF(AND(ISBLANK(D203), ISBLANK(E203)), "Missing Headline and Content", IF(ISBLANK(F203), "Missing Is True", "Valid"))))</f>
        <v>#VALUE!</v>
      </c>
      <c r="C203" s="215" t="s">
        <v>1187</v>
      </c>
      <c r="D203" s="218"/>
      <c r="E203" s="221"/>
      <c r="F203" s="222"/>
      <c r="G203" s="223"/>
      <c r="H203" s="203"/>
      <c r="I203" s="203"/>
      <c r="J203" s="206"/>
      <c r="K203" s="209"/>
      <c r="L203" s="203"/>
      <c r="M203" s="203"/>
      <c r="N203" s="206"/>
      <c r="O203" s="100"/>
      <c r="P203" s="102"/>
      <c r="Q203" s="102"/>
    </row>
    <row r="204" spans="2:17" ht="22.5" customHeight="1" x14ac:dyDescent="0.15">
      <c r="B204" s="213"/>
      <c r="C204" s="216"/>
      <c r="D204" s="219"/>
      <c r="E204" s="219"/>
      <c r="F204" s="213"/>
      <c r="G204" s="224"/>
      <c r="H204" s="204"/>
      <c r="I204" s="204"/>
      <c r="J204" s="207"/>
      <c r="K204" s="210"/>
      <c r="L204" s="204"/>
      <c r="M204" s="204"/>
      <c r="N204" s="207"/>
      <c r="O204" s="103"/>
      <c r="P204" s="101"/>
      <c r="Q204" s="101"/>
    </row>
    <row r="205" spans="2:17" ht="22.5" customHeight="1" x14ac:dyDescent="0.15">
      <c r="B205" s="214"/>
      <c r="C205" s="217"/>
      <c r="D205" s="220"/>
      <c r="E205" s="220"/>
      <c r="F205" s="214"/>
      <c r="G205" s="225"/>
      <c r="H205" s="205"/>
      <c r="I205" s="205"/>
      <c r="J205" s="208"/>
      <c r="K205" s="211"/>
      <c r="L205" s="205"/>
      <c r="M205" s="205"/>
      <c r="N205" s="208"/>
      <c r="O205" s="104"/>
      <c r="P205" s="105"/>
      <c r="Q205" s="105"/>
    </row>
    <row r="206" spans="2:17" ht="22.5" customHeight="1" x14ac:dyDescent="0.15">
      <c r="B206" s="212" t="e">
        <f>IF(ISBLANK(C206), "Missing ID",IF(CONCATENATE(D206:Q208)="", "Unused", IF(AND(ISBLANK(D206), ISBLANK(E206)), "Missing Headline and Content", IF(ISBLANK(F206), "Missing Is True", "Valid"))))</f>
        <v>#VALUE!</v>
      </c>
      <c r="C206" s="229" t="s">
        <v>1188</v>
      </c>
      <c r="D206" s="232"/>
      <c r="E206" s="233"/>
      <c r="F206" s="234"/>
      <c r="G206" s="247"/>
      <c r="H206" s="244"/>
      <c r="I206" s="244"/>
      <c r="J206" s="245"/>
      <c r="K206" s="246"/>
      <c r="L206" s="244"/>
      <c r="M206" s="244"/>
      <c r="N206" s="245"/>
      <c r="O206" s="106"/>
      <c r="P206" s="107"/>
      <c r="Q206" s="107"/>
    </row>
    <row r="207" spans="2:17" ht="22.5" customHeight="1" x14ac:dyDescent="0.15">
      <c r="B207" s="213"/>
      <c r="C207" s="230"/>
      <c r="D207" s="219"/>
      <c r="E207" s="219"/>
      <c r="F207" s="213"/>
      <c r="G207" s="224"/>
      <c r="H207" s="204"/>
      <c r="I207" s="204"/>
      <c r="J207" s="207"/>
      <c r="K207" s="210"/>
      <c r="L207" s="204"/>
      <c r="M207" s="204"/>
      <c r="N207" s="207"/>
      <c r="O207" s="108"/>
      <c r="P207" s="109"/>
      <c r="Q207" s="109"/>
    </row>
    <row r="208" spans="2:17" ht="22.5" customHeight="1" x14ac:dyDescent="0.15">
      <c r="B208" s="214"/>
      <c r="C208" s="231"/>
      <c r="D208" s="220"/>
      <c r="E208" s="220"/>
      <c r="F208" s="214"/>
      <c r="G208" s="243"/>
      <c r="H208" s="237"/>
      <c r="I208" s="237"/>
      <c r="J208" s="239"/>
      <c r="K208" s="241"/>
      <c r="L208" s="237"/>
      <c r="M208" s="237"/>
      <c r="N208" s="239"/>
      <c r="O208" s="110"/>
      <c r="P208" s="111"/>
      <c r="Q208" s="111"/>
    </row>
    <row r="209" spans="2:17" ht="22.5" customHeight="1" x14ac:dyDescent="0.15">
      <c r="B209" s="212" t="e">
        <f>IF(ISBLANK(C209), "Missing ID",IF(CONCATENATE(D209:Q211)="", "Unused", IF(AND(ISBLANK(D209), ISBLANK(E209)), "Missing Headline and Content", IF(ISBLANK(F209), "Missing Is True", "Valid"))))</f>
        <v>#VALUE!</v>
      </c>
      <c r="C209" s="215" t="s">
        <v>1189</v>
      </c>
      <c r="D209" s="218"/>
      <c r="E209" s="221"/>
      <c r="F209" s="222"/>
      <c r="G209" s="223"/>
      <c r="H209" s="203"/>
      <c r="I209" s="203"/>
      <c r="J209" s="206"/>
      <c r="K209" s="209"/>
      <c r="L209" s="203"/>
      <c r="M209" s="203"/>
      <c r="N209" s="206"/>
      <c r="O209" s="100"/>
      <c r="P209" s="102"/>
      <c r="Q209" s="102"/>
    </row>
    <row r="210" spans="2:17" ht="22.5" customHeight="1" x14ac:dyDescent="0.15">
      <c r="B210" s="213"/>
      <c r="C210" s="216"/>
      <c r="D210" s="219"/>
      <c r="E210" s="219"/>
      <c r="F210" s="213"/>
      <c r="G210" s="224"/>
      <c r="H210" s="204"/>
      <c r="I210" s="204"/>
      <c r="J210" s="207"/>
      <c r="K210" s="210"/>
      <c r="L210" s="204"/>
      <c r="M210" s="204"/>
      <c r="N210" s="207"/>
      <c r="O210" s="103"/>
      <c r="P210" s="101"/>
      <c r="Q210" s="101"/>
    </row>
    <row r="211" spans="2:17" ht="22.5" customHeight="1" x14ac:dyDescent="0.15">
      <c r="B211" s="214"/>
      <c r="C211" s="217"/>
      <c r="D211" s="220"/>
      <c r="E211" s="220"/>
      <c r="F211" s="214"/>
      <c r="G211" s="225"/>
      <c r="H211" s="205"/>
      <c r="I211" s="205"/>
      <c r="J211" s="208"/>
      <c r="K211" s="211"/>
      <c r="L211" s="205"/>
      <c r="M211" s="205"/>
      <c r="N211" s="208"/>
      <c r="O211" s="104"/>
      <c r="P211" s="105"/>
      <c r="Q211" s="105"/>
    </row>
    <row r="212" spans="2:17" ht="22.5" customHeight="1" x14ac:dyDescent="0.15">
      <c r="B212" s="212" t="e">
        <f>IF(ISBLANK(C212), "Missing ID",IF(CONCATENATE(D212:Q214)="", "Unused", IF(AND(ISBLANK(D212), ISBLANK(E212)), "Missing Headline and Content", IF(ISBLANK(F212), "Missing Is True", "Valid"))))</f>
        <v>#VALUE!</v>
      </c>
      <c r="C212" s="229" t="s">
        <v>1190</v>
      </c>
      <c r="D212" s="232"/>
      <c r="E212" s="233"/>
      <c r="F212" s="234"/>
      <c r="G212" s="242"/>
      <c r="H212" s="236"/>
      <c r="I212" s="236"/>
      <c r="J212" s="238"/>
      <c r="K212" s="240"/>
      <c r="L212" s="236"/>
      <c r="M212" s="236"/>
      <c r="N212" s="238"/>
      <c r="O212" s="106"/>
      <c r="P212" s="107"/>
      <c r="Q212" s="107"/>
    </row>
    <row r="213" spans="2:17" ht="22.5" customHeight="1" x14ac:dyDescent="0.15">
      <c r="B213" s="213"/>
      <c r="C213" s="230"/>
      <c r="D213" s="219"/>
      <c r="E213" s="219"/>
      <c r="F213" s="213"/>
      <c r="G213" s="224"/>
      <c r="H213" s="204"/>
      <c r="I213" s="204"/>
      <c r="J213" s="207"/>
      <c r="K213" s="210"/>
      <c r="L213" s="204"/>
      <c r="M213" s="204"/>
      <c r="N213" s="207"/>
      <c r="O213" s="108"/>
      <c r="P213" s="109"/>
      <c r="Q213" s="109"/>
    </row>
    <row r="214" spans="2:17" ht="22.5" customHeight="1" x14ac:dyDescent="0.15">
      <c r="B214" s="214"/>
      <c r="C214" s="231"/>
      <c r="D214" s="220"/>
      <c r="E214" s="220"/>
      <c r="F214" s="214"/>
      <c r="G214" s="243"/>
      <c r="H214" s="237"/>
      <c r="I214" s="237"/>
      <c r="J214" s="239"/>
      <c r="K214" s="241"/>
      <c r="L214" s="237"/>
      <c r="M214" s="237"/>
      <c r="N214" s="239"/>
      <c r="O214" s="110"/>
      <c r="P214" s="111"/>
      <c r="Q214" s="111"/>
    </row>
    <row r="215" spans="2:17" ht="22.5" customHeight="1" x14ac:dyDescent="0.15">
      <c r="B215" s="212" t="e">
        <f>IF(ISBLANK(C215), "Missing ID",IF(CONCATENATE(D215:Q217)="", "Unused", IF(AND(ISBLANK(D215), ISBLANK(E215)), "Missing Headline and Content", IF(ISBLANK(F215), "Missing Is True", "Valid"))))</f>
        <v>#VALUE!</v>
      </c>
      <c r="C215" s="215" t="s">
        <v>1191</v>
      </c>
      <c r="D215" s="218"/>
      <c r="E215" s="221"/>
      <c r="F215" s="222"/>
      <c r="G215" s="223"/>
      <c r="H215" s="203"/>
      <c r="I215" s="203"/>
      <c r="J215" s="206"/>
      <c r="K215" s="209"/>
      <c r="L215" s="203"/>
      <c r="M215" s="203"/>
      <c r="N215" s="206"/>
      <c r="O215" s="100"/>
      <c r="P215" s="102"/>
      <c r="Q215" s="102"/>
    </row>
    <row r="216" spans="2:17" ht="22.5" customHeight="1" x14ac:dyDescent="0.15">
      <c r="B216" s="213"/>
      <c r="C216" s="216"/>
      <c r="D216" s="219"/>
      <c r="E216" s="219"/>
      <c r="F216" s="213"/>
      <c r="G216" s="224"/>
      <c r="H216" s="204"/>
      <c r="I216" s="204"/>
      <c r="J216" s="207"/>
      <c r="K216" s="210"/>
      <c r="L216" s="204"/>
      <c r="M216" s="204"/>
      <c r="N216" s="207"/>
      <c r="O216" s="103"/>
      <c r="P216" s="101"/>
      <c r="Q216" s="101"/>
    </row>
    <row r="217" spans="2:17" ht="22.5" customHeight="1" x14ac:dyDescent="0.15">
      <c r="B217" s="214"/>
      <c r="C217" s="217"/>
      <c r="D217" s="220"/>
      <c r="E217" s="220"/>
      <c r="F217" s="214"/>
      <c r="G217" s="225"/>
      <c r="H217" s="205"/>
      <c r="I217" s="205"/>
      <c r="J217" s="208"/>
      <c r="K217" s="211"/>
      <c r="L217" s="205"/>
      <c r="M217" s="205"/>
      <c r="N217" s="208"/>
      <c r="O217" s="104"/>
      <c r="P217" s="105"/>
      <c r="Q217" s="105"/>
    </row>
    <row r="218" spans="2:17" ht="22.5" customHeight="1" x14ac:dyDescent="0.15">
      <c r="B218" s="212" t="e">
        <f>IF(ISBLANK(C218), "Missing ID",IF(CONCATENATE(D218:Q220)="", "Unused", IF(AND(ISBLANK(D218), ISBLANK(E218)), "Missing Headline and Content", IF(ISBLANK(F218), "Missing Is True", "Valid"))))</f>
        <v>#VALUE!</v>
      </c>
      <c r="C218" s="229" t="s">
        <v>1192</v>
      </c>
      <c r="D218" s="232"/>
      <c r="E218" s="233"/>
      <c r="F218" s="234"/>
      <c r="G218" s="242"/>
      <c r="H218" s="236"/>
      <c r="I218" s="236"/>
      <c r="J218" s="238"/>
      <c r="K218" s="240"/>
      <c r="L218" s="236"/>
      <c r="M218" s="236"/>
      <c r="N218" s="238"/>
      <c r="O218" s="106"/>
      <c r="P218" s="107"/>
      <c r="Q218" s="107"/>
    </row>
    <row r="219" spans="2:17" ht="22.5" customHeight="1" x14ac:dyDescent="0.15">
      <c r="B219" s="213"/>
      <c r="C219" s="230"/>
      <c r="D219" s="219"/>
      <c r="E219" s="219"/>
      <c r="F219" s="213"/>
      <c r="G219" s="224"/>
      <c r="H219" s="204"/>
      <c r="I219" s="204"/>
      <c r="J219" s="207"/>
      <c r="K219" s="210"/>
      <c r="L219" s="204"/>
      <c r="M219" s="204"/>
      <c r="N219" s="207"/>
      <c r="O219" s="108"/>
      <c r="P219" s="109"/>
      <c r="Q219" s="109"/>
    </row>
    <row r="220" spans="2:17" ht="22.5" customHeight="1" x14ac:dyDescent="0.15">
      <c r="B220" s="214"/>
      <c r="C220" s="231"/>
      <c r="D220" s="220"/>
      <c r="E220" s="220"/>
      <c r="F220" s="214"/>
      <c r="G220" s="243"/>
      <c r="H220" s="237"/>
      <c r="I220" s="237"/>
      <c r="J220" s="239"/>
      <c r="K220" s="241"/>
      <c r="L220" s="237"/>
      <c r="M220" s="237"/>
      <c r="N220" s="239"/>
      <c r="O220" s="110"/>
      <c r="P220" s="111"/>
      <c r="Q220" s="111"/>
    </row>
    <row r="221" spans="2:17" ht="22.5" customHeight="1" x14ac:dyDescent="0.15">
      <c r="B221" s="212" t="e">
        <f>IF(ISBLANK(C221), "Missing ID",IF(CONCATENATE(D221:Q223)="", "Unused", IF(AND(ISBLANK(D221), ISBLANK(E221)), "Missing Headline and Content", IF(ISBLANK(F221), "Missing Is True", "Valid"))))</f>
        <v>#VALUE!</v>
      </c>
      <c r="C221" s="215" t="s">
        <v>1193</v>
      </c>
      <c r="D221" s="218"/>
      <c r="E221" s="221"/>
      <c r="F221" s="222"/>
      <c r="G221" s="223"/>
      <c r="H221" s="203"/>
      <c r="I221" s="203"/>
      <c r="J221" s="206"/>
      <c r="K221" s="209"/>
      <c r="L221" s="203"/>
      <c r="M221" s="203"/>
      <c r="N221" s="206"/>
      <c r="O221" s="100"/>
      <c r="P221" s="102"/>
      <c r="Q221" s="102"/>
    </row>
    <row r="222" spans="2:17" ht="22.5" customHeight="1" x14ac:dyDescent="0.15">
      <c r="B222" s="213"/>
      <c r="C222" s="216"/>
      <c r="D222" s="219"/>
      <c r="E222" s="219"/>
      <c r="F222" s="213"/>
      <c r="G222" s="224"/>
      <c r="H222" s="204"/>
      <c r="I222" s="204"/>
      <c r="J222" s="207"/>
      <c r="K222" s="210"/>
      <c r="L222" s="204"/>
      <c r="M222" s="204"/>
      <c r="N222" s="207"/>
      <c r="O222" s="103"/>
      <c r="P222" s="101"/>
      <c r="Q222" s="101"/>
    </row>
    <row r="223" spans="2:17" ht="22.5" customHeight="1" x14ac:dyDescent="0.15">
      <c r="B223" s="214"/>
      <c r="C223" s="217"/>
      <c r="D223" s="220"/>
      <c r="E223" s="220"/>
      <c r="F223" s="214"/>
      <c r="G223" s="225"/>
      <c r="H223" s="205"/>
      <c r="I223" s="205"/>
      <c r="J223" s="208"/>
      <c r="K223" s="211"/>
      <c r="L223" s="205"/>
      <c r="M223" s="205"/>
      <c r="N223" s="208"/>
      <c r="O223" s="104"/>
      <c r="P223" s="105"/>
      <c r="Q223" s="105"/>
    </row>
    <row r="224" spans="2:17" ht="22.5" customHeight="1" x14ac:dyDescent="0.15">
      <c r="B224" s="212" t="e">
        <f>IF(ISBLANK(C224), "Missing ID",IF(CONCATENATE(D224:Q226)="", "Unused", IF(AND(ISBLANK(D224), ISBLANK(E224)), "Missing Headline and Content", IF(ISBLANK(F224), "Missing Is True", "Valid"))))</f>
        <v>#VALUE!</v>
      </c>
      <c r="C224" s="229" t="s">
        <v>1194</v>
      </c>
      <c r="D224" s="232"/>
      <c r="E224" s="233"/>
      <c r="F224" s="234"/>
      <c r="G224" s="242"/>
      <c r="H224" s="236"/>
      <c r="I224" s="236"/>
      <c r="J224" s="238"/>
      <c r="K224" s="240"/>
      <c r="L224" s="236"/>
      <c r="M224" s="236"/>
      <c r="N224" s="238"/>
      <c r="O224" s="106"/>
      <c r="P224" s="107"/>
      <c r="Q224" s="107"/>
    </row>
    <row r="225" spans="2:17" ht="22.5" customHeight="1" x14ac:dyDescent="0.15">
      <c r="B225" s="213"/>
      <c r="C225" s="230"/>
      <c r="D225" s="219"/>
      <c r="E225" s="219"/>
      <c r="F225" s="213"/>
      <c r="G225" s="224"/>
      <c r="H225" s="204"/>
      <c r="I225" s="204"/>
      <c r="J225" s="207"/>
      <c r="K225" s="210"/>
      <c r="L225" s="204"/>
      <c r="M225" s="204"/>
      <c r="N225" s="207"/>
      <c r="O225" s="108"/>
      <c r="P225" s="109"/>
      <c r="Q225" s="109"/>
    </row>
    <row r="226" spans="2:17" ht="22.5" customHeight="1" x14ac:dyDescent="0.15">
      <c r="B226" s="214"/>
      <c r="C226" s="231"/>
      <c r="D226" s="220"/>
      <c r="E226" s="220"/>
      <c r="F226" s="214"/>
      <c r="G226" s="243"/>
      <c r="H226" s="237"/>
      <c r="I226" s="237"/>
      <c r="J226" s="239"/>
      <c r="K226" s="241"/>
      <c r="L226" s="237"/>
      <c r="M226" s="237"/>
      <c r="N226" s="239"/>
      <c r="O226" s="110"/>
      <c r="P226" s="111"/>
      <c r="Q226" s="111"/>
    </row>
    <row r="227" spans="2:17" ht="22.5" customHeight="1" x14ac:dyDescent="0.15">
      <c r="B227" s="212" t="e">
        <f>IF(ISBLANK(C227), "Missing ID",IF(CONCATENATE(D227:Q229)="", "Unused", IF(AND(ISBLANK(D227), ISBLANK(E227)), "Missing Headline and Content", IF(ISBLANK(F227), "Missing Is True", "Valid"))))</f>
        <v>#VALUE!</v>
      </c>
      <c r="C227" s="215" t="s">
        <v>1195</v>
      </c>
      <c r="D227" s="218"/>
      <c r="E227" s="221"/>
      <c r="F227" s="222"/>
      <c r="G227" s="223"/>
      <c r="H227" s="203"/>
      <c r="I227" s="203"/>
      <c r="J227" s="206"/>
      <c r="K227" s="209"/>
      <c r="L227" s="203"/>
      <c r="M227" s="203"/>
      <c r="N227" s="206"/>
      <c r="O227" s="100"/>
      <c r="P227" s="102"/>
      <c r="Q227" s="102"/>
    </row>
    <row r="228" spans="2:17" ht="22.5" customHeight="1" x14ac:dyDescent="0.15">
      <c r="B228" s="213"/>
      <c r="C228" s="216"/>
      <c r="D228" s="219"/>
      <c r="E228" s="219"/>
      <c r="F228" s="213"/>
      <c r="G228" s="224"/>
      <c r="H228" s="204"/>
      <c r="I228" s="204"/>
      <c r="J228" s="207"/>
      <c r="K228" s="210"/>
      <c r="L228" s="204"/>
      <c r="M228" s="204"/>
      <c r="N228" s="207"/>
      <c r="O228" s="103"/>
      <c r="P228" s="101"/>
      <c r="Q228" s="101"/>
    </row>
    <row r="229" spans="2:17" ht="22.5" customHeight="1" x14ac:dyDescent="0.15">
      <c r="B229" s="214"/>
      <c r="C229" s="217"/>
      <c r="D229" s="220"/>
      <c r="E229" s="220"/>
      <c r="F229" s="214"/>
      <c r="G229" s="225"/>
      <c r="H229" s="205"/>
      <c r="I229" s="205"/>
      <c r="J229" s="208"/>
      <c r="K229" s="211"/>
      <c r="L229" s="205"/>
      <c r="M229" s="205"/>
      <c r="N229" s="208"/>
      <c r="O229" s="104"/>
      <c r="P229" s="105"/>
      <c r="Q229" s="105"/>
    </row>
    <row r="230" spans="2:17" ht="22.5" customHeight="1" x14ac:dyDescent="0.15">
      <c r="B230" s="212" t="e">
        <f>IF(ISBLANK(C230), "Missing ID",IF(CONCATENATE(D230:Q232)="", "Unused", IF(AND(ISBLANK(D230), ISBLANK(E230)), "Missing Headline and Content", IF(ISBLANK(F230), "Missing Is True", "Valid"))))</f>
        <v>#VALUE!</v>
      </c>
      <c r="C230" s="229" t="s">
        <v>1196</v>
      </c>
      <c r="D230" s="232"/>
      <c r="E230" s="233"/>
      <c r="F230" s="234"/>
      <c r="G230" s="242"/>
      <c r="H230" s="236"/>
      <c r="I230" s="236"/>
      <c r="J230" s="238"/>
      <c r="K230" s="240"/>
      <c r="L230" s="236"/>
      <c r="M230" s="236"/>
      <c r="N230" s="238"/>
      <c r="O230" s="106"/>
      <c r="P230" s="107"/>
      <c r="Q230" s="107"/>
    </row>
    <row r="231" spans="2:17" ht="22.5" customHeight="1" x14ac:dyDescent="0.15">
      <c r="B231" s="213"/>
      <c r="C231" s="230"/>
      <c r="D231" s="219"/>
      <c r="E231" s="219"/>
      <c r="F231" s="213"/>
      <c r="G231" s="224"/>
      <c r="H231" s="204"/>
      <c r="I231" s="204"/>
      <c r="J231" s="207"/>
      <c r="K231" s="210"/>
      <c r="L231" s="204"/>
      <c r="M231" s="204"/>
      <c r="N231" s="207"/>
      <c r="O231" s="108"/>
      <c r="P231" s="109"/>
      <c r="Q231" s="109"/>
    </row>
    <row r="232" spans="2:17" ht="22.5" customHeight="1" x14ac:dyDescent="0.15">
      <c r="B232" s="214"/>
      <c r="C232" s="231"/>
      <c r="D232" s="220"/>
      <c r="E232" s="220"/>
      <c r="F232" s="214"/>
      <c r="G232" s="243"/>
      <c r="H232" s="237"/>
      <c r="I232" s="237"/>
      <c r="J232" s="239"/>
      <c r="K232" s="241"/>
      <c r="L232" s="237"/>
      <c r="M232" s="237"/>
      <c r="N232" s="239"/>
      <c r="O232" s="110"/>
      <c r="P232" s="111"/>
      <c r="Q232" s="111"/>
    </row>
    <row r="233" spans="2:17" ht="22.5" customHeight="1" x14ac:dyDescent="0.15">
      <c r="B233" s="212" t="e">
        <f>IF(ISBLANK(C233), "Missing ID",IF(CONCATENATE(D233:Q235)="", "Unused", IF(AND(ISBLANK(D233), ISBLANK(E233)), "Missing Headline and Content", IF(ISBLANK(F233), "Missing Is True", "Valid"))))</f>
        <v>#VALUE!</v>
      </c>
      <c r="C233" s="215" t="s">
        <v>1197</v>
      </c>
      <c r="D233" s="218"/>
      <c r="E233" s="221"/>
      <c r="F233" s="222"/>
      <c r="G233" s="223"/>
      <c r="H233" s="203"/>
      <c r="I233" s="203"/>
      <c r="J233" s="206"/>
      <c r="K233" s="209"/>
      <c r="L233" s="203"/>
      <c r="M233" s="203"/>
      <c r="N233" s="206"/>
      <c r="O233" s="100"/>
      <c r="P233" s="102"/>
      <c r="Q233" s="102"/>
    </row>
    <row r="234" spans="2:17" ht="22.5" customHeight="1" x14ac:dyDescent="0.15">
      <c r="B234" s="213"/>
      <c r="C234" s="216"/>
      <c r="D234" s="219"/>
      <c r="E234" s="219"/>
      <c r="F234" s="213"/>
      <c r="G234" s="224"/>
      <c r="H234" s="204"/>
      <c r="I234" s="204"/>
      <c r="J234" s="207"/>
      <c r="K234" s="210"/>
      <c r="L234" s="204"/>
      <c r="M234" s="204"/>
      <c r="N234" s="207"/>
      <c r="O234" s="103"/>
      <c r="P234" s="101"/>
      <c r="Q234" s="101"/>
    </row>
    <row r="235" spans="2:17" ht="22.5" customHeight="1" x14ac:dyDescent="0.15">
      <c r="B235" s="214"/>
      <c r="C235" s="217"/>
      <c r="D235" s="220"/>
      <c r="E235" s="220"/>
      <c r="F235" s="214"/>
      <c r="G235" s="225"/>
      <c r="H235" s="205"/>
      <c r="I235" s="205"/>
      <c r="J235" s="208"/>
      <c r="K235" s="211"/>
      <c r="L235" s="205"/>
      <c r="M235" s="205"/>
      <c r="N235" s="208"/>
      <c r="O235" s="104"/>
      <c r="P235" s="105"/>
      <c r="Q235" s="105"/>
    </row>
    <row r="236" spans="2:17" ht="22.5" customHeight="1" x14ac:dyDescent="0.15">
      <c r="B236" s="212" t="e">
        <f>IF(ISBLANK(C236), "Missing ID",IF(CONCATENATE(D236:Q238)="", "Unused", IF(AND(ISBLANK(D236), ISBLANK(E236)), "Missing Headline and Content", IF(ISBLANK(F236), "Missing Is True", "Valid"))))</f>
        <v>#VALUE!</v>
      </c>
      <c r="C236" s="229" t="s">
        <v>1198</v>
      </c>
      <c r="D236" s="232"/>
      <c r="E236" s="233"/>
      <c r="F236" s="234"/>
      <c r="G236" s="242"/>
      <c r="H236" s="236"/>
      <c r="I236" s="236"/>
      <c r="J236" s="238"/>
      <c r="K236" s="240"/>
      <c r="L236" s="236"/>
      <c r="M236" s="236"/>
      <c r="N236" s="238"/>
      <c r="O236" s="106"/>
      <c r="P236" s="107"/>
      <c r="Q236" s="107"/>
    </row>
    <row r="237" spans="2:17" ht="22.5" customHeight="1" x14ac:dyDescent="0.15">
      <c r="B237" s="213"/>
      <c r="C237" s="230"/>
      <c r="D237" s="219"/>
      <c r="E237" s="219"/>
      <c r="F237" s="213"/>
      <c r="G237" s="224"/>
      <c r="H237" s="204"/>
      <c r="I237" s="204"/>
      <c r="J237" s="207"/>
      <c r="K237" s="210"/>
      <c r="L237" s="204"/>
      <c r="M237" s="204"/>
      <c r="N237" s="207"/>
      <c r="O237" s="108"/>
      <c r="P237" s="109"/>
      <c r="Q237" s="109"/>
    </row>
    <row r="238" spans="2:17" ht="22.5" customHeight="1" x14ac:dyDescent="0.15">
      <c r="B238" s="214"/>
      <c r="C238" s="231"/>
      <c r="D238" s="220"/>
      <c r="E238" s="220"/>
      <c r="F238" s="214"/>
      <c r="G238" s="243"/>
      <c r="H238" s="237"/>
      <c r="I238" s="237"/>
      <c r="J238" s="239"/>
      <c r="K238" s="241"/>
      <c r="L238" s="237"/>
      <c r="M238" s="237"/>
      <c r="N238" s="239"/>
      <c r="O238" s="110"/>
      <c r="P238" s="111"/>
      <c r="Q238" s="111"/>
    </row>
    <row r="239" spans="2:17" ht="22.5" customHeight="1" x14ac:dyDescent="0.15">
      <c r="B239" s="212" t="e">
        <f>IF(ISBLANK(C239), "Missing ID",IF(CONCATENATE(D239:Q241)="", "Unused", IF(AND(ISBLANK(D239), ISBLANK(E239)), "Missing Headline and Content", IF(ISBLANK(F239), "Missing Is True", "Valid"))))</f>
        <v>#VALUE!</v>
      </c>
      <c r="C239" s="215" t="s">
        <v>1199</v>
      </c>
      <c r="D239" s="218"/>
      <c r="E239" s="221"/>
      <c r="F239" s="222"/>
      <c r="G239" s="223"/>
      <c r="H239" s="203"/>
      <c r="I239" s="203"/>
      <c r="J239" s="206"/>
      <c r="K239" s="209"/>
      <c r="L239" s="203"/>
      <c r="M239" s="203"/>
      <c r="N239" s="206"/>
      <c r="O239" s="100"/>
      <c r="P239" s="102"/>
      <c r="Q239" s="102"/>
    </row>
    <row r="240" spans="2:17" ht="22.5" customHeight="1" x14ac:dyDescent="0.15">
      <c r="B240" s="213"/>
      <c r="C240" s="216"/>
      <c r="D240" s="219"/>
      <c r="E240" s="219"/>
      <c r="F240" s="213"/>
      <c r="G240" s="224"/>
      <c r="H240" s="204"/>
      <c r="I240" s="204"/>
      <c r="J240" s="207"/>
      <c r="K240" s="210"/>
      <c r="L240" s="204"/>
      <c r="M240" s="204"/>
      <c r="N240" s="207"/>
      <c r="O240" s="103"/>
      <c r="P240" s="101"/>
      <c r="Q240" s="101"/>
    </row>
    <row r="241" spans="2:17" ht="22.5" customHeight="1" x14ac:dyDescent="0.15">
      <c r="B241" s="214"/>
      <c r="C241" s="217"/>
      <c r="D241" s="220"/>
      <c r="E241" s="220"/>
      <c r="F241" s="214"/>
      <c r="G241" s="225"/>
      <c r="H241" s="205"/>
      <c r="I241" s="205"/>
      <c r="J241" s="208"/>
      <c r="K241" s="211"/>
      <c r="L241" s="205"/>
      <c r="M241" s="205"/>
      <c r="N241" s="208"/>
      <c r="O241" s="104"/>
      <c r="P241" s="105"/>
      <c r="Q241" s="105"/>
    </row>
    <row r="242" spans="2:17" ht="22.5" customHeight="1" x14ac:dyDescent="0.15">
      <c r="B242" s="212" t="e">
        <f>IF(ISBLANK(C242), "Missing ID",IF(CONCATENATE(D242:Q244)="", "Unused", IF(AND(ISBLANK(D242), ISBLANK(E242)), "Missing Headline and Content", IF(ISBLANK(F242), "Missing Is True", "Valid"))))</f>
        <v>#VALUE!</v>
      </c>
      <c r="C242" s="229" t="s">
        <v>1200</v>
      </c>
      <c r="D242" s="232"/>
      <c r="E242" s="233"/>
      <c r="F242" s="234"/>
      <c r="G242" s="247"/>
      <c r="H242" s="244"/>
      <c r="I242" s="244"/>
      <c r="J242" s="245"/>
      <c r="K242" s="246"/>
      <c r="L242" s="244"/>
      <c r="M242" s="244"/>
      <c r="N242" s="245"/>
      <c r="O242" s="106"/>
      <c r="P242" s="107"/>
      <c r="Q242" s="107"/>
    </row>
    <row r="243" spans="2:17" ht="22.5" customHeight="1" x14ac:dyDescent="0.15">
      <c r="B243" s="213"/>
      <c r="C243" s="230"/>
      <c r="D243" s="219"/>
      <c r="E243" s="219"/>
      <c r="F243" s="213"/>
      <c r="G243" s="224"/>
      <c r="H243" s="204"/>
      <c r="I243" s="204"/>
      <c r="J243" s="207"/>
      <c r="K243" s="210"/>
      <c r="L243" s="204"/>
      <c r="M243" s="204"/>
      <c r="N243" s="207"/>
      <c r="O243" s="108"/>
      <c r="P243" s="109"/>
      <c r="Q243" s="109"/>
    </row>
    <row r="244" spans="2:17" ht="22.5" customHeight="1" x14ac:dyDescent="0.15">
      <c r="B244" s="214"/>
      <c r="C244" s="231"/>
      <c r="D244" s="220"/>
      <c r="E244" s="220"/>
      <c r="F244" s="214"/>
      <c r="G244" s="243"/>
      <c r="H244" s="237"/>
      <c r="I244" s="237"/>
      <c r="J244" s="239"/>
      <c r="K244" s="241"/>
      <c r="L244" s="237"/>
      <c r="M244" s="237"/>
      <c r="N244" s="239"/>
      <c r="O244" s="110"/>
      <c r="P244" s="111"/>
      <c r="Q244" s="111"/>
    </row>
    <row r="245" spans="2:17" ht="22.5" customHeight="1" x14ac:dyDescent="0.15">
      <c r="B245" s="212" t="e">
        <f>IF(ISBLANK(C245), "Missing ID",IF(CONCATENATE(D245:Q247)="", "Unused", IF(AND(ISBLANK(D245), ISBLANK(E245)), "Missing Headline and Content", IF(ISBLANK(F245), "Missing Is True", "Valid"))))</f>
        <v>#VALUE!</v>
      </c>
      <c r="C245" s="215" t="s">
        <v>1201</v>
      </c>
      <c r="D245" s="218"/>
      <c r="E245" s="221"/>
      <c r="F245" s="222"/>
      <c r="G245" s="223"/>
      <c r="H245" s="203"/>
      <c r="I245" s="203"/>
      <c r="J245" s="206"/>
      <c r="K245" s="209"/>
      <c r="L245" s="203"/>
      <c r="M245" s="203"/>
      <c r="N245" s="206"/>
      <c r="O245" s="100"/>
      <c r="P245" s="102"/>
      <c r="Q245" s="102"/>
    </row>
    <row r="246" spans="2:17" ht="22.5" customHeight="1" x14ac:dyDescent="0.15">
      <c r="B246" s="213"/>
      <c r="C246" s="216"/>
      <c r="D246" s="219"/>
      <c r="E246" s="219"/>
      <c r="F246" s="213"/>
      <c r="G246" s="224"/>
      <c r="H246" s="204"/>
      <c r="I246" s="204"/>
      <c r="J246" s="207"/>
      <c r="K246" s="210"/>
      <c r="L246" s="204"/>
      <c r="M246" s="204"/>
      <c r="N246" s="207"/>
      <c r="O246" s="103"/>
      <c r="P246" s="101"/>
      <c r="Q246" s="101"/>
    </row>
    <row r="247" spans="2:17" ht="22.5" customHeight="1" x14ac:dyDescent="0.15">
      <c r="B247" s="214"/>
      <c r="C247" s="217"/>
      <c r="D247" s="220"/>
      <c r="E247" s="220"/>
      <c r="F247" s="214"/>
      <c r="G247" s="225"/>
      <c r="H247" s="205"/>
      <c r="I247" s="205"/>
      <c r="J247" s="208"/>
      <c r="K247" s="211"/>
      <c r="L247" s="205"/>
      <c r="M247" s="205"/>
      <c r="N247" s="208"/>
      <c r="O247" s="104"/>
      <c r="P247" s="105"/>
      <c r="Q247" s="105"/>
    </row>
    <row r="248" spans="2:17" ht="22.5" customHeight="1" x14ac:dyDescent="0.15">
      <c r="B248" s="212" t="e">
        <f>IF(ISBLANK(C248), "Missing ID",IF(CONCATENATE(D248:Q250)="", "Unused", IF(AND(ISBLANK(D248), ISBLANK(E248)), "Missing Headline and Content", IF(ISBLANK(F248), "Missing Is True", "Valid"))))</f>
        <v>#VALUE!</v>
      </c>
      <c r="C248" s="229" t="s">
        <v>1202</v>
      </c>
      <c r="D248" s="232"/>
      <c r="E248" s="233"/>
      <c r="F248" s="234"/>
      <c r="G248" s="242"/>
      <c r="H248" s="236"/>
      <c r="I248" s="236"/>
      <c r="J248" s="238"/>
      <c r="K248" s="240"/>
      <c r="L248" s="236"/>
      <c r="M248" s="236"/>
      <c r="N248" s="238"/>
      <c r="O248" s="106"/>
      <c r="P248" s="107"/>
      <c r="Q248" s="107"/>
    </row>
    <row r="249" spans="2:17" ht="22.5" customHeight="1" x14ac:dyDescent="0.15">
      <c r="B249" s="213"/>
      <c r="C249" s="230"/>
      <c r="D249" s="219"/>
      <c r="E249" s="219"/>
      <c r="F249" s="213"/>
      <c r="G249" s="224"/>
      <c r="H249" s="204"/>
      <c r="I249" s="204"/>
      <c r="J249" s="207"/>
      <c r="K249" s="210"/>
      <c r="L249" s="204"/>
      <c r="M249" s="204"/>
      <c r="N249" s="207"/>
      <c r="O249" s="108"/>
      <c r="P249" s="109"/>
      <c r="Q249" s="109"/>
    </row>
    <row r="250" spans="2:17" ht="22.5" customHeight="1" x14ac:dyDescent="0.15">
      <c r="B250" s="214"/>
      <c r="C250" s="231"/>
      <c r="D250" s="220"/>
      <c r="E250" s="220"/>
      <c r="F250" s="214"/>
      <c r="G250" s="243"/>
      <c r="H250" s="237"/>
      <c r="I250" s="237"/>
      <c r="J250" s="239"/>
      <c r="K250" s="241"/>
      <c r="L250" s="237"/>
      <c r="M250" s="237"/>
      <c r="N250" s="239"/>
      <c r="O250" s="110"/>
      <c r="P250" s="111"/>
      <c r="Q250" s="111"/>
    </row>
    <row r="251" spans="2:17" ht="22.5" customHeight="1" x14ac:dyDescent="0.15">
      <c r="B251" s="212" t="e">
        <f>IF(ISBLANK(C251), "Missing ID",IF(CONCATENATE(D251:Q253)="", "Unused", IF(AND(ISBLANK(D251), ISBLANK(E251)), "Missing Headline and Content", IF(ISBLANK(F251), "Missing Is True", "Valid"))))</f>
        <v>#VALUE!</v>
      </c>
      <c r="C251" s="215" t="s">
        <v>1203</v>
      </c>
      <c r="D251" s="218"/>
      <c r="E251" s="221"/>
      <c r="F251" s="222"/>
      <c r="G251" s="223"/>
      <c r="H251" s="203"/>
      <c r="I251" s="203"/>
      <c r="J251" s="206"/>
      <c r="K251" s="209"/>
      <c r="L251" s="203"/>
      <c r="M251" s="203"/>
      <c r="N251" s="206"/>
      <c r="O251" s="100"/>
      <c r="P251" s="102"/>
      <c r="Q251" s="102"/>
    </row>
    <row r="252" spans="2:17" ht="22.5" customHeight="1" x14ac:dyDescent="0.15">
      <c r="B252" s="213"/>
      <c r="C252" s="216"/>
      <c r="D252" s="219"/>
      <c r="E252" s="219"/>
      <c r="F252" s="213"/>
      <c r="G252" s="224"/>
      <c r="H252" s="204"/>
      <c r="I252" s="204"/>
      <c r="J252" s="207"/>
      <c r="K252" s="210"/>
      <c r="L252" s="204"/>
      <c r="M252" s="204"/>
      <c r="N252" s="207"/>
      <c r="O252" s="103"/>
      <c r="P252" s="101"/>
      <c r="Q252" s="101"/>
    </row>
    <row r="253" spans="2:17" ht="22.5" customHeight="1" x14ac:dyDescent="0.15">
      <c r="B253" s="214"/>
      <c r="C253" s="217"/>
      <c r="D253" s="220"/>
      <c r="E253" s="220"/>
      <c r="F253" s="214"/>
      <c r="G253" s="225"/>
      <c r="H253" s="205"/>
      <c r="I253" s="205"/>
      <c r="J253" s="208"/>
      <c r="K253" s="211"/>
      <c r="L253" s="205"/>
      <c r="M253" s="205"/>
      <c r="N253" s="208"/>
      <c r="O253" s="104"/>
      <c r="P253" s="105"/>
      <c r="Q253" s="105"/>
    </row>
    <row r="254" spans="2:17" ht="22.5" customHeight="1" x14ac:dyDescent="0.15">
      <c r="B254" s="212" t="e">
        <f>IF(ISBLANK(C254), "Missing ID",IF(CONCATENATE(D254:Q256)="", "Unused", IF(AND(ISBLANK(D254), ISBLANK(E254)), "Missing Headline and Content", IF(ISBLANK(F254), "Missing Is True", "Valid"))))</f>
        <v>#VALUE!</v>
      </c>
      <c r="C254" s="229" t="s">
        <v>1204</v>
      </c>
      <c r="D254" s="232"/>
      <c r="E254" s="233"/>
      <c r="F254" s="234"/>
      <c r="G254" s="242"/>
      <c r="H254" s="236"/>
      <c r="I254" s="236"/>
      <c r="J254" s="238"/>
      <c r="K254" s="240"/>
      <c r="L254" s="236"/>
      <c r="M254" s="236"/>
      <c r="N254" s="238"/>
      <c r="O254" s="106"/>
      <c r="P254" s="107"/>
      <c r="Q254" s="107"/>
    </row>
    <row r="255" spans="2:17" ht="22.5" customHeight="1" x14ac:dyDescent="0.15">
      <c r="B255" s="213"/>
      <c r="C255" s="230"/>
      <c r="D255" s="219"/>
      <c r="E255" s="219"/>
      <c r="F255" s="213"/>
      <c r="G255" s="224"/>
      <c r="H255" s="204"/>
      <c r="I255" s="204"/>
      <c r="J255" s="207"/>
      <c r="K255" s="210"/>
      <c r="L255" s="204"/>
      <c r="M255" s="204"/>
      <c r="N255" s="207"/>
      <c r="O255" s="108"/>
      <c r="P255" s="109"/>
      <c r="Q255" s="109"/>
    </row>
    <row r="256" spans="2:17" ht="22.5" customHeight="1" x14ac:dyDescent="0.15">
      <c r="B256" s="214"/>
      <c r="C256" s="231"/>
      <c r="D256" s="220"/>
      <c r="E256" s="220"/>
      <c r="F256" s="214"/>
      <c r="G256" s="243"/>
      <c r="H256" s="237"/>
      <c r="I256" s="237"/>
      <c r="J256" s="239"/>
      <c r="K256" s="241"/>
      <c r="L256" s="237"/>
      <c r="M256" s="237"/>
      <c r="N256" s="239"/>
      <c r="O256" s="110"/>
      <c r="P256" s="111"/>
      <c r="Q256" s="111"/>
    </row>
    <row r="257" spans="2:17" ht="22.5" customHeight="1" x14ac:dyDescent="0.15">
      <c r="B257" s="212" t="e">
        <f>IF(ISBLANK(C257), "Missing ID",IF(CONCATENATE(D257:Q259)="", "Unused", IF(AND(ISBLANK(D257), ISBLANK(E257)), "Missing Headline and Content", IF(ISBLANK(F257), "Missing Is True", "Valid"))))</f>
        <v>#VALUE!</v>
      </c>
      <c r="C257" s="215" t="s">
        <v>1205</v>
      </c>
      <c r="D257" s="218"/>
      <c r="E257" s="221"/>
      <c r="F257" s="222"/>
      <c r="G257" s="223"/>
      <c r="H257" s="203"/>
      <c r="I257" s="203"/>
      <c r="J257" s="206"/>
      <c r="K257" s="209"/>
      <c r="L257" s="203"/>
      <c r="M257" s="203"/>
      <c r="N257" s="206"/>
      <c r="O257" s="100"/>
      <c r="P257" s="102"/>
      <c r="Q257" s="102"/>
    </row>
    <row r="258" spans="2:17" ht="22.5" customHeight="1" x14ac:dyDescent="0.15">
      <c r="B258" s="213"/>
      <c r="C258" s="216"/>
      <c r="D258" s="219"/>
      <c r="E258" s="219"/>
      <c r="F258" s="213"/>
      <c r="G258" s="224"/>
      <c r="H258" s="204"/>
      <c r="I258" s="204"/>
      <c r="J258" s="207"/>
      <c r="K258" s="210"/>
      <c r="L258" s="204"/>
      <c r="M258" s="204"/>
      <c r="N258" s="207"/>
      <c r="O258" s="103"/>
      <c r="P258" s="101"/>
      <c r="Q258" s="101"/>
    </row>
    <row r="259" spans="2:17" ht="22.5" customHeight="1" x14ac:dyDescent="0.15">
      <c r="B259" s="214"/>
      <c r="C259" s="217"/>
      <c r="D259" s="220"/>
      <c r="E259" s="220"/>
      <c r="F259" s="214"/>
      <c r="G259" s="225"/>
      <c r="H259" s="205"/>
      <c r="I259" s="205"/>
      <c r="J259" s="208"/>
      <c r="K259" s="211"/>
      <c r="L259" s="205"/>
      <c r="M259" s="205"/>
      <c r="N259" s="208"/>
      <c r="O259" s="104"/>
      <c r="P259" s="105"/>
      <c r="Q259" s="105"/>
    </row>
    <row r="260" spans="2:17" ht="22.5" customHeight="1" x14ac:dyDescent="0.15">
      <c r="B260" s="212" t="e">
        <f>IF(ISBLANK(C260), "Missing ID",IF(CONCATENATE(D260:Q262)="", "Unused", IF(AND(ISBLANK(D260), ISBLANK(E260)), "Missing Headline and Content", IF(ISBLANK(F260), "Missing Is True", "Valid"))))</f>
        <v>#VALUE!</v>
      </c>
      <c r="C260" s="229" t="s">
        <v>1206</v>
      </c>
      <c r="D260" s="232"/>
      <c r="E260" s="233"/>
      <c r="F260" s="234"/>
      <c r="G260" s="247"/>
      <c r="H260" s="244"/>
      <c r="I260" s="244"/>
      <c r="J260" s="245"/>
      <c r="K260" s="246"/>
      <c r="L260" s="244"/>
      <c r="M260" s="244"/>
      <c r="N260" s="245"/>
      <c r="O260" s="106"/>
      <c r="P260" s="107"/>
      <c r="Q260" s="107"/>
    </row>
    <row r="261" spans="2:17" ht="22.5" customHeight="1" x14ac:dyDescent="0.15">
      <c r="B261" s="213"/>
      <c r="C261" s="230"/>
      <c r="D261" s="219"/>
      <c r="E261" s="219"/>
      <c r="F261" s="213"/>
      <c r="G261" s="224"/>
      <c r="H261" s="204"/>
      <c r="I261" s="204"/>
      <c r="J261" s="207"/>
      <c r="K261" s="210"/>
      <c r="L261" s="204"/>
      <c r="M261" s="204"/>
      <c r="N261" s="207"/>
      <c r="O261" s="108"/>
      <c r="P261" s="109"/>
      <c r="Q261" s="109"/>
    </row>
    <row r="262" spans="2:17" ht="22.5" customHeight="1" x14ac:dyDescent="0.15">
      <c r="B262" s="214"/>
      <c r="C262" s="231"/>
      <c r="D262" s="220"/>
      <c r="E262" s="220"/>
      <c r="F262" s="214"/>
      <c r="G262" s="243"/>
      <c r="H262" s="237"/>
      <c r="I262" s="237"/>
      <c r="J262" s="239"/>
      <c r="K262" s="241"/>
      <c r="L262" s="237"/>
      <c r="M262" s="237"/>
      <c r="N262" s="239"/>
      <c r="O262" s="110"/>
      <c r="P262" s="111"/>
      <c r="Q262" s="111"/>
    </row>
    <row r="263" spans="2:17" ht="22.5" customHeight="1" x14ac:dyDescent="0.15">
      <c r="B263" s="212" t="e">
        <f>IF(ISBLANK(C263), "Missing ID",IF(CONCATENATE(D263:Q265)="", "Unused", IF(AND(ISBLANK(D263), ISBLANK(E263)), "Missing Headline and Content", IF(ISBLANK(F263), "Missing Is True", "Valid"))))</f>
        <v>#VALUE!</v>
      </c>
      <c r="C263" s="215" t="s">
        <v>1207</v>
      </c>
      <c r="D263" s="218"/>
      <c r="E263" s="221"/>
      <c r="F263" s="222"/>
      <c r="G263" s="223"/>
      <c r="H263" s="203"/>
      <c r="I263" s="203"/>
      <c r="J263" s="206"/>
      <c r="K263" s="209"/>
      <c r="L263" s="203"/>
      <c r="M263" s="203"/>
      <c r="N263" s="206"/>
      <c r="O263" s="100"/>
      <c r="P263" s="102"/>
      <c r="Q263" s="102"/>
    </row>
    <row r="264" spans="2:17" ht="22.5" customHeight="1" x14ac:dyDescent="0.15">
      <c r="B264" s="213"/>
      <c r="C264" s="216"/>
      <c r="D264" s="219"/>
      <c r="E264" s="219"/>
      <c r="F264" s="213"/>
      <c r="G264" s="224"/>
      <c r="H264" s="204"/>
      <c r="I264" s="204"/>
      <c r="J264" s="207"/>
      <c r="K264" s="210"/>
      <c r="L264" s="204"/>
      <c r="M264" s="204"/>
      <c r="N264" s="207"/>
      <c r="O264" s="103"/>
      <c r="P264" s="101"/>
      <c r="Q264" s="101"/>
    </row>
    <row r="265" spans="2:17" ht="22.5" customHeight="1" x14ac:dyDescent="0.15">
      <c r="B265" s="214"/>
      <c r="C265" s="217"/>
      <c r="D265" s="220"/>
      <c r="E265" s="220"/>
      <c r="F265" s="214"/>
      <c r="G265" s="225"/>
      <c r="H265" s="205"/>
      <c r="I265" s="205"/>
      <c r="J265" s="208"/>
      <c r="K265" s="211"/>
      <c r="L265" s="205"/>
      <c r="M265" s="205"/>
      <c r="N265" s="208"/>
      <c r="O265" s="104"/>
      <c r="P265" s="105"/>
      <c r="Q265" s="105"/>
    </row>
    <row r="266" spans="2:17" ht="22.5" customHeight="1" x14ac:dyDescent="0.15">
      <c r="B266" s="212" t="e">
        <f>IF(ISBLANK(C266), "Missing ID",IF(CONCATENATE(D266:Q268)="", "Unused", IF(AND(ISBLANK(D266), ISBLANK(E266)), "Missing Headline and Content", IF(ISBLANK(F266), "Missing Is True", "Valid"))))</f>
        <v>#VALUE!</v>
      </c>
      <c r="C266" s="229" t="s">
        <v>1208</v>
      </c>
      <c r="D266" s="232"/>
      <c r="E266" s="233"/>
      <c r="F266" s="234"/>
      <c r="G266" s="242"/>
      <c r="H266" s="236"/>
      <c r="I266" s="236"/>
      <c r="J266" s="238"/>
      <c r="K266" s="240"/>
      <c r="L266" s="236"/>
      <c r="M266" s="236"/>
      <c r="N266" s="238"/>
      <c r="O266" s="106"/>
      <c r="P266" s="107"/>
      <c r="Q266" s="107"/>
    </row>
    <row r="267" spans="2:17" ht="22.5" customHeight="1" x14ac:dyDescent="0.15">
      <c r="B267" s="213"/>
      <c r="C267" s="230"/>
      <c r="D267" s="219"/>
      <c r="E267" s="219"/>
      <c r="F267" s="213"/>
      <c r="G267" s="224"/>
      <c r="H267" s="204"/>
      <c r="I267" s="204"/>
      <c r="J267" s="207"/>
      <c r="K267" s="210"/>
      <c r="L267" s="204"/>
      <c r="M267" s="204"/>
      <c r="N267" s="207"/>
      <c r="O267" s="108"/>
      <c r="P267" s="109"/>
      <c r="Q267" s="109"/>
    </row>
    <row r="268" spans="2:17" ht="22.5" customHeight="1" x14ac:dyDescent="0.15">
      <c r="B268" s="214"/>
      <c r="C268" s="231"/>
      <c r="D268" s="220"/>
      <c r="E268" s="220"/>
      <c r="F268" s="214"/>
      <c r="G268" s="243"/>
      <c r="H268" s="237"/>
      <c r="I268" s="237"/>
      <c r="J268" s="239"/>
      <c r="K268" s="241"/>
      <c r="L268" s="237"/>
      <c r="M268" s="237"/>
      <c r="N268" s="239"/>
      <c r="O268" s="110"/>
      <c r="P268" s="111"/>
      <c r="Q268" s="111"/>
    </row>
    <row r="269" spans="2:17" ht="22.5" customHeight="1" x14ac:dyDescent="0.15">
      <c r="B269" s="212" t="e">
        <f>IF(ISBLANK(C269), "Missing ID",IF(CONCATENATE(D269:Q271)="", "Unused", IF(AND(ISBLANK(D269), ISBLANK(E269)), "Missing Headline and Content", IF(ISBLANK(F269), "Missing Is True", "Valid"))))</f>
        <v>#VALUE!</v>
      </c>
      <c r="C269" s="215" t="s">
        <v>1209</v>
      </c>
      <c r="D269" s="218"/>
      <c r="E269" s="221"/>
      <c r="F269" s="222"/>
      <c r="G269" s="223"/>
      <c r="H269" s="203"/>
      <c r="I269" s="203"/>
      <c r="J269" s="206"/>
      <c r="K269" s="209"/>
      <c r="L269" s="203"/>
      <c r="M269" s="203"/>
      <c r="N269" s="206"/>
      <c r="O269" s="100"/>
      <c r="P269" s="102"/>
      <c r="Q269" s="102"/>
    </row>
    <row r="270" spans="2:17" ht="22.5" customHeight="1" x14ac:dyDescent="0.15">
      <c r="B270" s="213"/>
      <c r="C270" s="216"/>
      <c r="D270" s="219"/>
      <c r="E270" s="219"/>
      <c r="F270" s="213"/>
      <c r="G270" s="224"/>
      <c r="H270" s="204"/>
      <c r="I270" s="204"/>
      <c r="J270" s="207"/>
      <c r="K270" s="210"/>
      <c r="L270" s="204"/>
      <c r="M270" s="204"/>
      <c r="N270" s="207"/>
      <c r="O270" s="103"/>
      <c r="P270" s="101"/>
      <c r="Q270" s="101"/>
    </row>
    <row r="271" spans="2:17" ht="22.5" customHeight="1" x14ac:dyDescent="0.15">
      <c r="B271" s="214"/>
      <c r="C271" s="217"/>
      <c r="D271" s="220"/>
      <c r="E271" s="220"/>
      <c r="F271" s="214"/>
      <c r="G271" s="225"/>
      <c r="H271" s="205"/>
      <c r="I271" s="205"/>
      <c r="J271" s="208"/>
      <c r="K271" s="211"/>
      <c r="L271" s="205"/>
      <c r="M271" s="205"/>
      <c r="N271" s="208"/>
      <c r="O271" s="104"/>
      <c r="P271" s="105"/>
      <c r="Q271" s="105"/>
    </row>
    <row r="272" spans="2:17" ht="22.5" customHeight="1" x14ac:dyDescent="0.15">
      <c r="B272" s="212" t="e">
        <f>IF(ISBLANK(C272), "Missing ID",IF(CONCATENATE(D272:Q274)="", "Unused", IF(AND(ISBLANK(D272), ISBLANK(E272)), "Missing Headline and Content", IF(ISBLANK(F272), "Missing Is True", "Valid"))))</f>
        <v>#VALUE!</v>
      </c>
      <c r="C272" s="229" t="s">
        <v>1210</v>
      </c>
      <c r="D272" s="232"/>
      <c r="E272" s="233"/>
      <c r="F272" s="234"/>
      <c r="G272" s="242"/>
      <c r="H272" s="236"/>
      <c r="I272" s="236"/>
      <c r="J272" s="238"/>
      <c r="K272" s="240"/>
      <c r="L272" s="236"/>
      <c r="M272" s="236"/>
      <c r="N272" s="238"/>
      <c r="O272" s="106"/>
      <c r="P272" s="107"/>
      <c r="Q272" s="107"/>
    </row>
    <row r="273" spans="2:17" ht="22.5" customHeight="1" x14ac:dyDescent="0.15">
      <c r="B273" s="213"/>
      <c r="C273" s="230"/>
      <c r="D273" s="219"/>
      <c r="E273" s="219"/>
      <c r="F273" s="213"/>
      <c r="G273" s="224"/>
      <c r="H273" s="204"/>
      <c r="I273" s="204"/>
      <c r="J273" s="207"/>
      <c r="K273" s="210"/>
      <c r="L273" s="204"/>
      <c r="M273" s="204"/>
      <c r="N273" s="207"/>
      <c r="O273" s="108"/>
      <c r="P273" s="109"/>
      <c r="Q273" s="109"/>
    </row>
    <row r="274" spans="2:17" ht="22.5" customHeight="1" x14ac:dyDescent="0.15">
      <c r="B274" s="214"/>
      <c r="C274" s="231"/>
      <c r="D274" s="220"/>
      <c r="E274" s="220"/>
      <c r="F274" s="214"/>
      <c r="G274" s="243"/>
      <c r="H274" s="237"/>
      <c r="I274" s="237"/>
      <c r="J274" s="239"/>
      <c r="K274" s="241"/>
      <c r="L274" s="237"/>
      <c r="M274" s="237"/>
      <c r="N274" s="239"/>
      <c r="O274" s="110"/>
      <c r="P274" s="111"/>
      <c r="Q274" s="111"/>
    </row>
    <row r="275" spans="2:17" ht="22.5" customHeight="1" x14ac:dyDescent="0.15">
      <c r="B275" s="212" t="e">
        <f>IF(ISBLANK(C275), "Missing ID",IF(CONCATENATE(D275:Q277)="", "Unused", IF(AND(ISBLANK(D275), ISBLANK(E275)), "Missing Headline and Content", IF(ISBLANK(F275), "Missing Is True", "Valid"))))</f>
        <v>#VALUE!</v>
      </c>
      <c r="C275" s="215" t="s">
        <v>1211</v>
      </c>
      <c r="D275" s="218"/>
      <c r="E275" s="221"/>
      <c r="F275" s="222"/>
      <c r="G275" s="223"/>
      <c r="H275" s="203"/>
      <c r="I275" s="203"/>
      <c r="J275" s="206"/>
      <c r="K275" s="209"/>
      <c r="L275" s="203"/>
      <c r="M275" s="203"/>
      <c r="N275" s="206"/>
      <c r="O275" s="100"/>
      <c r="P275" s="102"/>
      <c r="Q275" s="102"/>
    </row>
    <row r="276" spans="2:17" ht="22.5" customHeight="1" x14ac:dyDescent="0.15">
      <c r="B276" s="213"/>
      <c r="C276" s="216"/>
      <c r="D276" s="219"/>
      <c r="E276" s="219"/>
      <c r="F276" s="213"/>
      <c r="G276" s="224"/>
      <c r="H276" s="204"/>
      <c r="I276" s="204"/>
      <c r="J276" s="207"/>
      <c r="K276" s="210"/>
      <c r="L276" s="204"/>
      <c r="M276" s="204"/>
      <c r="N276" s="207"/>
      <c r="O276" s="103"/>
      <c r="P276" s="101"/>
      <c r="Q276" s="101"/>
    </row>
    <row r="277" spans="2:17" ht="22.5" customHeight="1" x14ac:dyDescent="0.15">
      <c r="B277" s="214"/>
      <c r="C277" s="217"/>
      <c r="D277" s="220"/>
      <c r="E277" s="220"/>
      <c r="F277" s="214"/>
      <c r="G277" s="225"/>
      <c r="H277" s="205"/>
      <c r="I277" s="205"/>
      <c r="J277" s="208"/>
      <c r="K277" s="211"/>
      <c r="L277" s="205"/>
      <c r="M277" s="205"/>
      <c r="N277" s="208"/>
      <c r="O277" s="104"/>
      <c r="P277" s="105"/>
      <c r="Q277" s="105"/>
    </row>
    <row r="278" spans="2:17" ht="22.5" customHeight="1" x14ac:dyDescent="0.15">
      <c r="B278" s="212" t="e">
        <f>IF(ISBLANK(C278), "Missing ID",IF(CONCATENATE(D278:Q280)="", "Unused", IF(AND(ISBLANK(D278), ISBLANK(E278)), "Missing Headline and Content", IF(ISBLANK(F278), "Missing Is True", "Valid"))))</f>
        <v>#VALUE!</v>
      </c>
      <c r="C278" s="229" t="s">
        <v>1212</v>
      </c>
      <c r="D278" s="232"/>
      <c r="E278" s="233"/>
      <c r="F278" s="234"/>
      <c r="G278" s="247"/>
      <c r="H278" s="244"/>
      <c r="I278" s="244"/>
      <c r="J278" s="245"/>
      <c r="K278" s="246"/>
      <c r="L278" s="244"/>
      <c r="M278" s="244"/>
      <c r="N278" s="245"/>
      <c r="O278" s="106"/>
      <c r="P278" s="107"/>
      <c r="Q278" s="107"/>
    </row>
    <row r="279" spans="2:17" ht="22.5" customHeight="1" x14ac:dyDescent="0.15">
      <c r="B279" s="213"/>
      <c r="C279" s="230"/>
      <c r="D279" s="219"/>
      <c r="E279" s="219"/>
      <c r="F279" s="213"/>
      <c r="G279" s="224"/>
      <c r="H279" s="204"/>
      <c r="I279" s="204"/>
      <c r="J279" s="207"/>
      <c r="K279" s="210"/>
      <c r="L279" s="204"/>
      <c r="M279" s="204"/>
      <c r="N279" s="207"/>
      <c r="O279" s="108"/>
      <c r="P279" s="109"/>
      <c r="Q279" s="109"/>
    </row>
    <row r="280" spans="2:17" ht="22.5" customHeight="1" x14ac:dyDescent="0.15">
      <c r="B280" s="214"/>
      <c r="C280" s="231"/>
      <c r="D280" s="220"/>
      <c r="E280" s="220"/>
      <c r="F280" s="214"/>
      <c r="G280" s="243"/>
      <c r="H280" s="237"/>
      <c r="I280" s="237"/>
      <c r="J280" s="239"/>
      <c r="K280" s="241"/>
      <c r="L280" s="237"/>
      <c r="M280" s="237"/>
      <c r="N280" s="239"/>
      <c r="O280" s="110"/>
      <c r="P280" s="111"/>
      <c r="Q280" s="111"/>
    </row>
    <row r="281" spans="2:17" ht="22.5" customHeight="1" x14ac:dyDescent="0.15">
      <c r="B281" s="212" t="e">
        <f>IF(ISBLANK(C281), "Missing ID",IF(CONCATENATE(D281:Q283)="", "Unused", IF(AND(ISBLANK(D281), ISBLANK(E281)), "Missing Headline and Content", IF(ISBLANK(F281), "Missing Is True", "Valid"))))</f>
        <v>#VALUE!</v>
      </c>
      <c r="C281" s="215" t="s">
        <v>1213</v>
      </c>
      <c r="D281" s="218"/>
      <c r="E281" s="221"/>
      <c r="F281" s="222"/>
      <c r="G281" s="223"/>
      <c r="H281" s="203"/>
      <c r="I281" s="203"/>
      <c r="J281" s="206"/>
      <c r="K281" s="209"/>
      <c r="L281" s="203"/>
      <c r="M281" s="203"/>
      <c r="N281" s="206"/>
      <c r="O281" s="100"/>
      <c r="P281" s="102"/>
      <c r="Q281" s="102"/>
    </row>
    <row r="282" spans="2:17" ht="22.5" customHeight="1" x14ac:dyDescent="0.15">
      <c r="B282" s="213"/>
      <c r="C282" s="216"/>
      <c r="D282" s="219"/>
      <c r="E282" s="219"/>
      <c r="F282" s="213"/>
      <c r="G282" s="224"/>
      <c r="H282" s="204"/>
      <c r="I282" s="204"/>
      <c r="J282" s="207"/>
      <c r="K282" s="210"/>
      <c r="L282" s="204"/>
      <c r="M282" s="204"/>
      <c r="N282" s="207"/>
      <c r="O282" s="103"/>
      <c r="P282" s="101"/>
      <c r="Q282" s="101"/>
    </row>
    <row r="283" spans="2:17" ht="22.5" customHeight="1" x14ac:dyDescent="0.15">
      <c r="B283" s="214"/>
      <c r="C283" s="217"/>
      <c r="D283" s="220"/>
      <c r="E283" s="220"/>
      <c r="F283" s="214"/>
      <c r="G283" s="225"/>
      <c r="H283" s="205"/>
      <c r="I283" s="205"/>
      <c r="J283" s="208"/>
      <c r="K283" s="211"/>
      <c r="L283" s="205"/>
      <c r="M283" s="205"/>
      <c r="N283" s="208"/>
      <c r="O283" s="104"/>
      <c r="P283" s="105"/>
      <c r="Q283" s="105"/>
    </row>
    <row r="284" spans="2:17" ht="22.5" customHeight="1" x14ac:dyDescent="0.15">
      <c r="B284" s="212" t="e">
        <f>IF(ISBLANK(C284), "Missing ID",IF(CONCATENATE(D284:Q286)="", "Unused", IF(AND(ISBLANK(D284), ISBLANK(E284)), "Missing Headline and Content", IF(ISBLANK(F284), "Missing Is True", "Valid"))))</f>
        <v>#VALUE!</v>
      </c>
      <c r="C284" s="229" t="s">
        <v>1214</v>
      </c>
      <c r="D284" s="232"/>
      <c r="E284" s="233"/>
      <c r="F284" s="234"/>
      <c r="G284" s="242"/>
      <c r="H284" s="236"/>
      <c r="I284" s="236"/>
      <c r="J284" s="238"/>
      <c r="K284" s="240"/>
      <c r="L284" s="236"/>
      <c r="M284" s="236"/>
      <c r="N284" s="238"/>
      <c r="O284" s="106"/>
      <c r="P284" s="107"/>
      <c r="Q284" s="107"/>
    </row>
    <row r="285" spans="2:17" ht="22.5" customHeight="1" x14ac:dyDescent="0.15">
      <c r="B285" s="213"/>
      <c r="C285" s="230"/>
      <c r="D285" s="219"/>
      <c r="E285" s="219"/>
      <c r="F285" s="213"/>
      <c r="G285" s="224"/>
      <c r="H285" s="204"/>
      <c r="I285" s="204"/>
      <c r="J285" s="207"/>
      <c r="K285" s="210"/>
      <c r="L285" s="204"/>
      <c r="M285" s="204"/>
      <c r="N285" s="207"/>
      <c r="O285" s="108"/>
      <c r="P285" s="109"/>
      <c r="Q285" s="109"/>
    </row>
    <row r="286" spans="2:17" ht="22.5" customHeight="1" x14ac:dyDescent="0.15">
      <c r="B286" s="214"/>
      <c r="C286" s="231"/>
      <c r="D286" s="220"/>
      <c r="E286" s="220"/>
      <c r="F286" s="214"/>
      <c r="G286" s="243"/>
      <c r="H286" s="237"/>
      <c r="I286" s="237"/>
      <c r="J286" s="239"/>
      <c r="K286" s="241"/>
      <c r="L286" s="237"/>
      <c r="M286" s="237"/>
      <c r="N286" s="239"/>
      <c r="O286" s="110"/>
      <c r="P286" s="111"/>
      <c r="Q286" s="111"/>
    </row>
    <row r="287" spans="2:17" ht="22.5" customHeight="1" x14ac:dyDescent="0.15">
      <c r="B287" s="212" t="e">
        <f>IF(ISBLANK(C287), "Missing ID",IF(CONCATENATE(D287:Q289)="", "Unused", IF(AND(ISBLANK(D287), ISBLANK(E287)), "Missing Headline and Content", IF(ISBLANK(F287), "Missing Is True", "Valid"))))</f>
        <v>#VALUE!</v>
      </c>
      <c r="C287" s="215" t="s">
        <v>1215</v>
      </c>
      <c r="D287" s="218"/>
      <c r="E287" s="221"/>
      <c r="F287" s="222"/>
      <c r="G287" s="223"/>
      <c r="H287" s="203"/>
      <c r="I287" s="203"/>
      <c r="J287" s="206"/>
      <c r="K287" s="209"/>
      <c r="L287" s="203"/>
      <c r="M287" s="203"/>
      <c r="N287" s="206"/>
      <c r="O287" s="100"/>
      <c r="P287" s="102"/>
      <c r="Q287" s="102"/>
    </row>
    <row r="288" spans="2:17" ht="22.5" customHeight="1" x14ac:dyDescent="0.15">
      <c r="B288" s="213"/>
      <c r="C288" s="216"/>
      <c r="D288" s="219"/>
      <c r="E288" s="219"/>
      <c r="F288" s="213"/>
      <c r="G288" s="224"/>
      <c r="H288" s="204"/>
      <c r="I288" s="204"/>
      <c r="J288" s="207"/>
      <c r="K288" s="210"/>
      <c r="L288" s="204"/>
      <c r="M288" s="204"/>
      <c r="N288" s="207"/>
      <c r="O288" s="103"/>
      <c r="P288" s="101"/>
      <c r="Q288" s="101"/>
    </row>
    <row r="289" spans="2:17" ht="22.5" customHeight="1" x14ac:dyDescent="0.15">
      <c r="B289" s="214"/>
      <c r="C289" s="217"/>
      <c r="D289" s="220"/>
      <c r="E289" s="220"/>
      <c r="F289" s="214"/>
      <c r="G289" s="225"/>
      <c r="H289" s="205"/>
      <c r="I289" s="205"/>
      <c r="J289" s="208"/>
      <c r="K289" s="211"/>
      <c r="L289" s="205"/>
      <c r="M289" s="205"/>
      <c r="N289" s="208"/>
      <c r="O289" s="104"/>
      <c r="P289" s="105"/>
      <c r="Q289" s="105"/>
    </row>
    <row r="290" spans="2:17" ht="22.5" customHeight="1" x14ac:dyDescent="0.15">
      <c r="B290" s="212" t="e">
        <f>IF(ISBLANK(C290), "Missing ID",IF(CONCATENATE(D290:Q292)="", "Unused", IF(AND(ISBLANK(D290), ISBLANK(E290)), "Missing Headline and Content", IF(ISBLANK(F290), "Missing Is True", "Valid"))))</f>
        <v>#VALUE!</v>
      </c>
      <c r="C290" s="229" t="s">
        <v>1216</v>
      </c>
      <c r="D290" s="232"/>
      <c r="E290" s="233"/>
      <c r="F290" s="234"/>
      <c r="G290" s="242"/>
      <c r="H290" s="236"/>
      <c r="I290" s="236"/>
      <c r="J290" s="238"/>
      <c r="K290" s="240"/>
      <c r="L290" s="236"/>
      <c r="M290" s="236"/>
      <c r="N290" s="238"/>
      <c r="O290" s="106"/>
      <c r="P290" s="107"/>
      <c r="Q290" s="107"/>
    </row>
    <row r="291" spans="2:17" ht="22.5" customHeight="1" x14ac:dyDescent="0.15">
      <c r="B291" s="213"/>
      <c r="C291" s="230"/>
      <c r="D291" s="219"/>
      <c r="E291" s="219"/>
      <c r="F291" s="213"/>
      <c r="G291" s="224"/>
      <c r="H291" s="204"/>
      <c r="I291" s="204"/>
      <c r="J291" s="207"/>
      <c r="K291" s="210"/>
      <c r="L291" s="204"/>
      <c r="M291" s="204"/>
      <c r="N291" s="207"/>
      <c r="O291" s="108"/>
      <c r="P291" s="109"/>
      <c r="Q291" s="109"/>
    </row>
    <row r="292" spans="2:17" ht="22.5" customHeight="1" x14ac:dyDescent="0.15">
      <c r="B292" s="214"/>
      <c r="C292" s="231"/>
      <c r="D292" s="220"/>
      <c r="E292" s="220"/>
      <c r="F292" s="214"/>
      <c r="G292" s="243"/>
      <c r="H292" s="237"/>
      <c r="I292" s="237"/>
      <c r="J292" s="239"/>
      <c r="K292" s="241"/>
      <c r="L292" s="237"/>
      <c r="M292" s="237"/>
      <c r="N292" s="239"/>
      <c r="O292" s="110"/>
      <c r="P292" s="111"/>
      <c r="Q292" s="111"/>
    </row>
    <row r="293" spans="2:17" ht="22.5" customHeight="1" x14ac:dyDescent="0.15">
      <c r="B293" s="212" t="e">
        <f>IF(ISBLANK(C293), "Missing ID",IF(CONCATENATE(D293:Q295)="", "Unused", IF(AND(ISBLANK(D293), ISBLANK(E293)), "Missing Headline and Content", IF(ISBLANK(F293), "Missing Is True", "Valid"))))</f>
        <v>#VALUE!</v>
      </c>
      <c r="C293" s="215" t="s">
        <v>1217</v>
      </c>
      <c r="D293" s="218"/>
      <c r="E293" s="221"/>
      <c r="F293" s="222"/>
      <c r="G293" s="223"/>
      <c r="H293" s="203"/>
      <c r="I293" s="203"/>
      <c r="J293" s="206"/>
      <c r="K293" s="209"/>
      <c r="L293" s="203"/>
      <c r="M293" s="203"/>
      <c r="N293" s="206"/>
      <c r="O293" s="100"/>
      <c r="P293" s="102"/>
      <c r="Q293" s="102"/>
    </row>
    <row r="294" spans="2:17" ht="22.5" customHeight="1" x14ac:dyDescent="0.15">
      <c r="B294" s="213"/>
      <c r="C294" s="216"/>
      <c r="D294" s="219"/>
      <c r="E294" s="219"/>
      <c r="F294" s="213"/>
      <c r="G294" s="224"/>
      <c r="H294" s="204"/>
      <c r="I294" s="204"/>
      <c r="J294" s="207"/>
      <c r="K294" s="210"/>
      <c r="L294" s="204"/>
      <c r="M294" s="204"/>
      <c r="N294" s="207"/>
      <c r="O294" s="103"/>
      <c r="P294" s="101"/>
      <c r="Q294" s="101"/>
    </row>
    <row r="295" spans="2:17" ht="22.5" customHeight="1" x14ac:dyDescent="0.15">
      <c r="B295" s="214"/>
      <c r="C295" s="217"/>
      <c r="D295" s="220"/>
      <c r="E295" s="220"/>
      <c r="F295" s="214"/>
      <c r="G295" s="225"/>
      <c r="H295" s="205"/>
      <c r="I295" s="205"/>
      <c r="J295" s="208"/>
      <c r="K295" s="211"/>
      <c r="L295" s="205"/>
      <c r="M295" s="205"/>
      <c r="N295" s="208"/>
      <c r="O295" s="104"/>
      <c r="P295" s="105"/>
      <c r="Q295" s="105"/>
    </row>
    <row r="296" spans="2:17" ht="22.5" customHeight="1" x14ac:dyDescent="0.15">
      <c r="B296" s="212" t="e">
        <f>IF(ISBLANK(C296), "Missing ID",IF(CONCATENATE(D296:Q298)="", "Unused", IF(AND(ISBLANK(D296), ISBLANK(E296)), "Missing Headline and Content", IF(ISBLANK(F296), "Missing Is True", "Valid"))))</f>
        <v>#VALUE!</v>
      </c>
      <c r="C296" s="229" t="s">
        <v>1218</v>
      </c>
      <c r="D296" s="232"/>
      <c r="E296" s="233"/>
      <c r="F296" s="234"/>
      <c r="G296" s="247"/>
      <c r="H296" s="244"/>
      <c r="I296" s="244"/>
      <c r="J296" s="245"/>
      <c r="K296" s="246"/>
      <c r="L296" s="244"/>
      <c r="M296" s="244"/>
      <c r="N296" s="245"/>
      <c r="O296" s="106"/>
      <c r="P296" s="107"/>
      <c r="Q296" s="107"/>
    </row>
    <row r="297" spans="2:17" ht="22.5" customHeight="1" x14ac:dyDescent="0.15">
      <c r="B297" s="213"/>
      <c r="C297" s="230"/>
      <c r="D297" s="219"/>
      <c r="E297" s="219"/>
      <c r="F297" s="213"/>
      <c r="G297" s="224"/>
      <c r="H297" s="204"/>
      <c r="I297" s="204"/>
      <c r="J297" s="207"/>
      <c r="K297" s="210"/>
      <c r="L297" s="204"/>
      <c r="M297" s="204"/>
      <c r="N297" s="207"/>
      <c r="O297" s="108"/>
      <c r="P297" s="109"/>
      <c r="Q297" s="109"/>
    </row>
    <row r="298" spans="2:17" ht="22.5" customHeight="1" x14ac:dyDescent="0.15">
      <c r="B298" s="214"/>
      <c r="C298" s="231"/>
      <c r="D298" s="220"/>
      <c r="E298" s="220"/>
      <c r="F298" s="214"/>
      <c r="G298" s="243"/>
      <c r="H298" s="237"/>
      <c r="I298" s="237"/>
      <c r="J298" s="239"/>
      <c r="K298" s="241"/>
      <c r="L298" s="237"/>
      <c r="M298" s="237"/>
      <c r="N298" s="239"/>
      <c r="O298" s="110"/>
      <c r="P298" s="111"/>
      <c r="Q298" s="111"/>
    </row>
    <row r="299" spans="2:17" ht="22.5" customHeight="1" x14ac:dyDescent="0.15">
      <c r="B299" s="212" t="e">
        <f>IF(ISBLANK(C299), "Missing ID",IF(CONCATENATE(D299:Q301)="", "Unused", IF(AND(ISBLANK(D299), ISBLANK(E299)), "Missing Headline and Content", IF(ISBLANK(F299), "Missing Is True", "Valid"))))</f>
        <v>#VALUE!</v>
      </c>
      <c r="C299" s="215" t="s">
        <v>1219</v>
      </c>
      <c r="D299" s="218"/>
      <c r="E299" s="221"/>
      <c r="F299" s="222"/>
      <c r="G299" s="223"/>
      <c r="H299" s="203"/>
      <c r="I299" s="203"/>
      <c r="J299" s="206"/>
      <c r="K299" s="209"/>
      <c r="L299" s="203"/>
      <c r="M299" s="203"/>
      <c r="N299" s="206"/>
      <c r="O299" s="100"/>
      <c r="P299" s="102"/>
      <c r="Q299" s="102"/>
    </row>
    <row r="300" spans="2:17" ht="22.5" customHeight="1" x14ac:dyDescent="0.15">
      <c r="B300" s="213"/>
      <c r="C300" s="216"/>
      <c r="D300" s="219"/>
      <c r="E300" s="219"/>
      <c r="F300" s="213"/>
      <c r="G300" s="224"/>
      <c r="H300" s="204"/>
      <c r="I300" s="204"/>
      <c r="J300" s="207"/>
      <c r="K300" s="210"/>
      <c r="L300" s="204"/>
      <c r="M300" s="204"/>
      <c r="N300" s="207"/>
      <c r="O300" s="103"/>
      <c r="P300" s="101"/>
      <c r="Q300" s="101"/>
    </row>
    <row r="301" spans="2:17" ht="22.5" customHeight="1" x14ac:dyDescent="0.15">
      <c r="B301" s="214"/>
      <c r="C301" s="217"/>
      <c r="D301" s="220"/>
      <c r="E301" s="220"/>
      <c r="F301" s="214"/>
      <c r="G301" s="225"/>
      <c r="H301" s="205"/>
      <c r="I301" s="205"/>
      <c r="J301" s="208"/>
      <c r="K301" s="211"/>
      <c r="L301" s="205"/>
      <c r="M301" s="205"/>
      <c r="N301" s="208"/>
      <c r="O301" s="104"/>
      <c r="P301" s="105"/>
      <c r="Q301" s="105"/>
    </row>
    <row r="302" spans="2:17" ht="22.5" customHeight="1" x14ac:dyDescent="0.15">
      <c r="B302" s="212" t="e">
        <f>IF(ISBLANK(C302), "Missing ID",IF(CONCATENATE(D302:Q304)="", "Unused", IF(AND(ISBLANK(D302), ISBLANK(E302)), "Missing Headline and Content", IF(ISBLANK(F302), "Missing Is True", "Valid"))))</f>
        <v>#VALUE!</v>
      </c>
      <c r="C302" s="229" t="s">
        <v>1220</v>
      </c>
      <c r="D302" s="232"/>
      <c r="E302" s="233"/>
      <c r="F302" s="234"/>
      <c r="G302" s="242"/>
      <c r="H302" s="236"/>
      <c r="I302" s="236"/>
      <c r="J302" s="238"/>
      <c r="K302" s="240"/>
      <c r="L302" s="236"/>
      <c r="M302" s="236"/>
      <c r="N302" s="238"/>
      <c r="O302" s="106"/>
      <c r="P302" s="107"/>
      <c r="Q302" s="107"/>
    </row>
    <row r="303" spans="2:17" ht="22.5" customHeight="1" x14ac:dyDescent="0.15">
      <c r="B303" s="213"/>
      <c r="C303" s="230"/>
      <c r="D303" s="219"/>
      <c r="E303" s="219"/>
      <c r="F303" s="213"/>
      <c r="G303" s="224"/>
      <c r="H303" s="204"/>
      <c r="I303" s="204"/>
      <c r="J303" s="207"/>
      <c r="K303" s="210"/>
      <c r="L303" s="204"/>
      <c r="M303" s="204"/>
      <c r="N303" s="207"/>
      <c r="O303" s="108"/>
      <c r="P303" s="109"/>
      <c r="Q303" s="109"/>
    </row>
    <row r="304" spans="2:17" ht="22.5" customHeight="1" x14ac:dyDescent="0.15">
      <c r="B304" s="214"/>
      <c r="C304" s="231"/>
      <c r="D304" s="220"/>
      <c r="E304" s="220"/>
      <c r="F304" s="214"/>
      <c r="G304" s="243"/>
      <c r="H304" s="237"/>
      <c r="I304" s="237"/>
      <c r="J304" s="239"/>
      <c r="K304" s="241"/>
      <c r="L304" s="237"/>
      <c r="M304" s="237"/>
      <c r="N304" s="239"/>
      <c r="O304" s="110"/>
      <c r="P304" s="111"/>
      <c r="Q304" s="111"/>
    </row>
    <row r="305" spans="2:17" ht="22.5" customHeight="1" x14ac:dyDescent="0.15">
      <c r="B305" s="212" t="e">
        <f>IF(ISBLANK(C305), "Missing ID",IF(CONCATENATE(D305:Q307)="", "Unused", IF(AND(ISBLANK(D305), ISBLANK(E305)), "Missing Headline and Content", IF(ISBLANK(F305), "Missing Is True", "Valid"))))</f>
        <v>#VALUE!</v>
      </c>
      <c r="C305" s="215" t="s">
        <v>1221</v>
      </c>
      <c r="D305" s="218"/>
      <c r="E305" s="221"/>
      <c r="F305" s="222"/>
      <c r="G305" s="223"/>
      <c r="H305" s="203"/>
      <c r="I305" s="203"/>
      <c r="J305" s="206"/>
      <c r="K305" s="209"/>
      <c r="L305" s="203"/>
      <c r="M305" s="203"/>
      <c r="N305" s="206"/>
      <c r="O305" s="100"/>
      <c r="P305" s="102"/>
      <c r="Q305" s="102"/>
    </row>
    <row r="306" spans="2:17" ht="22.5" customHeight="1" x14ac:dyDescent="0.15">
      <c r="B306" s="213"/>
      <c r="C306" s="216"/>
      <c r="D306" s="219"/>
      <c r="E306" s="219"/>
      <c r="F306" s="213"/>
      <c r="G306" s="224"/>
      <c r="H306" s="204"/>
      <c r="I306" s="204"/>
      <c r="J306" s="207"/>
      <c r="K306" s="210"/>
      <c r="L306" s="204"/>
      <c r="M306" s="204"/>
      <c r="N306" s="207"/>
      <c r="O306" s="103"/>
      <c r="P306" s="101"/>
      <c r="Q306" s="101"/>
    </row>
    <row r="307" spans="2:17" ht="22.5" customHeight="1" x14ac:dyDescent="0.15">
      <c r="B307" s="214"/>
      <c r="C307" s="217"/>
      <c r="D307" s="220"/>
      <c r="E307" s="220"/>
      <c r="F307" s="214"/>
      <c r="G307" s="225"/>
      <c r="H307" s="205"/>
      <c r="I307" s="205"/>
      <c r="J307" s="208"/>
      <c r="K307" s="211"/>
      <c r="L307" s="205"/>
      <c r="M307" s="205"/>
      <c r="N307" s="208"/>
      <c r="O307" s="104"/>
      <c r="P307" s="105"/>
      <c r="Q307" s="105"/>
    </row>
    <row r="308" spans="2:17" ht="22.5" customHeight="1" x14ac:dyDescent="0.15">
      <c r="B308" s="212" t="e">
        <f>IF(ISBLANK(C308), "Missing ID",IF(CONCATENATE(D308:Q310)="", "Unused", IF(AND(ISBLANK(D308), ISBLANK(E308)), "Missing Headline and Content", IF(ISBLANK(F308), "Missing Is True", "Valid"))))</f>
        <v>#VALUE!</v>
      </c>
      <c r="C308" s="229" t="s">
        <v>1222</v>
      </c>
      <c r="D308" s="232"/>
      <c r="E308" s="233"/>
      <c r="F308" s="234"/>
      <c r="G308" s="242"/>
      <c r="H308" s="236"/>
      <c r="I308" s="236"/>
      <c r="J308" s="238"/>
      <c r="K308" s="240"/>
      <c r="L308" s="236"/>
      <c r="M308" s="236"/>
      <c r="N308" s="238"/>
      <c r="O308" s="106"/>
      <c r="P308" s="107"/>
      <c r="Q308" s="107"/>
    </row>
    <row r="309" spans="2:17" ht="22.5" customHeight="1" x14ac:dyDescent="0.15">
      <c r="B309" s="213"/>
      <c r="C309" s="230"/>
      <c r="D309" s="219"/>
      <c r="E309" s="219"/>
      <c r="F309" s="213"/>
      <c r="G309" s="224"/>
      <c r="H309" s="204"/>
      <c r="I309" s="204"/>
      <c r="J309" s="207"/>
      <c r="K309" s="210"/>
      <c r="L309" s="204"/>
      <c r="M309" s="204"/>
      <c r="N309" s="207"/>
      <c r="O309" s="108"/>
      <c r="P309" s="109"/>
      <c r="Q309" s="109"/>
    </row>
    <row r="310" spans="2:17" ht="22.5" customHeight="1" x14ac:dyDescent="0.15">
      <c r="B310" s="214"/>
      <c r="C310" s="231"/>
      <c r="D310" s="220"/>
      <c r="E310" s="220"/>
      <c r="F310" s="214"/>
      <c r="G310" s="243"/>
      <c r="H310" s="237"/>
      <c r="I310" s="237"/>
      <c r="J310" s="239"/>
      <c r="K310" s="241"/>
      <c r="L310" s="237"/>
      <c r="M310" s="237"/>
      <c r="N310" s="239"/>
      <c r="O310" s="110"/>
      <c r="P310" s="111"/>
      <c r="Q310" s="111"/>
    </row>
    <row r="311" spans="2:17" ht="22.5" customHeight="1" x14ac:dyDescent="0.15">
      <c r="B311" s="212" t="e">
        <f>IF(ISBLANK(C311), "Missing ID",IF(CONCATENATE(D311:Q313)="", "Unused", IF(AND(ISBLANK(D311), ISBLANK(E311)), "Missing Headline and Content", IF(ISBLANK(F311), "Missing Is True", "Valid"))))</f>
        <v>#VALUE!</v>
      </c>
      <c r="C311" s="215" t="s">
        <v>1223</v>
      </c>
      <c r="D311" s="218"/>
      <c r="E311" s="221"/>
      <c r="F311" s="222"/>
      <c r="G311" s="223"/>
      <c r="H311" s="203"/>
      <c r="I311" s="203"/>
      <c r="J311" s="206"/>
      <c r="K311" s="209"/>
      <c r="L311" s="203"/>
      <c r="M311" s="203"/>
      <c r="N311" s="206"/>
      <c r="O311" s="100"/>
      <c r="P311" s="102"/>
      <c r="Q311" s="102"/>
    </row>
    <row r="312" spans="2:17" ht="22.5" customHeight="1" x14ac:dyDescent="0.15">
      <c r="B312" s="213"/>
      <c r="C312" s="216"/>
      <c r="D312" s="219"/>
      <c r="E312" s="219"/>
      <c r="F312" s="213"/>
      <c r="G312" s="224"/>
      <c r="H312" s="204"/>
      <c r="I312" s="204"/>
      <c r="J312" s="207"/>
      <c r="K312" s="210"/>
      <c r="L312" s="204"/>
      <c r="M312" s="204"/>
      <c r="N312" s="207"/>
      <c r="O312" s="103"/>
      <c r="P312" s="101"/>
      <c r="Q312" s="101"/>
    </row>
    <row r="313" spans="2:17" ht="22.5" customHeight="1" x14ac:dyDescent="0.15">
      <c r="B313" s="214"/>
      <c r="C313" s="217"/>
      <c r="D313" s="220"/>
      <c r="E313" s="220"/>
      <c r="F313" s="214"/>
      <c r="G313" s="225"/>
      <c r="H313" s="205"/>
      <c r="I313" s="205"/>
      <c r="J313" s="208"/>
      <c r="K313" s="211"/>
      <c r="L313" s="205"/>
      <c r="M313" s="205"/>
      <c r="N313" s="208"/>
      <c r="O313" s="104"/>
      <c r="P313" s="105"/>
      <c r="Q313" s="105"/>
    </row>
    <row r="314" spans="2:17" ht="22.5" customHeight="1" x14ac:dyDescent="0.15">
      <c r="B314" s="212" t="e">
        <f>IF(ISBLANK(C314), "Missing ID",IF(CONCATENATE(D314:Q316)="", "Unused", IF(AND(ISBLANK(D314), ISBLANK(E314)), "Missing Headline and Content", IF(ISBLANK(F314), "Missing Is True", "Valid"))))</f>
        <v>#VALUE!</v>
      </c>
      <c r="C314" s="229" t="s">
        <v>1224</v>
      </c>
      <c r="D314" s="232"/>
      <c r="E314" s="233"/>
      <c r="F314" s="234"/>
      <c r="G314" s="247"/>
      <c r="H314" s="244"/>
      <c r="I314" s="244"/>
      <c r="J314" s="245"/>
      <c r="K314" s="246"/>
      <c r="L314" s="244"/>
      <c r="M314" s="244"/>
      <c r="N314" s="245"/>
      <c r="O314" s="106"/>
      <c r="P314" s="107"/>
      <c r="Q314" s="107"/>
    </row>
    <row r="315" spans="2:17" ht="22.5" customHeight="1" x14ac:dyDescent="0.15">
      <c r="B315" s="213"/>
      <c r="C315" s="230"/>
      <c r="D315" s="219"/>
      <c r="E315" s="219"/>
      <c r="F315" s="213"/>
      <c r="G315" s="224"/>
      <c r="H315" s="204"/>
      <c r="I315" s="204"/>
      <c r="J315" s="207"/>
      <c r="K315" s="210"/>
      <c r="L315" s="204"/>
      <c r="M315" s="204"/>
      <c r="N315" s="207"/>
      <c r="O315" s="108"/>
      <c r="P315" s="109"/>
      <c r="Q315" s="109"/>
    </row>
    <row r="316" spans="2:17" ht="22.5" customHeight="1" x14ac:dyDescent="0.15">
      <c r="B316" s="214"/>
      <c r="C316" s="231"/>
      <c r="D316" s="220"/>
      <c r="E316" s="220"/>
      <c r="F316" s="214"/>
      <c r="G316" s="243"/>
      <c r="H316" s="237"/>
      <c r="I316" s="237"/>
      <c r="J316" s="239"/>
      <c r="K316" s="241"/>
      <c r="L316" s="237"/>
      <c r="M316" s="237"/>
      <c r="N316" s="239"/>
      <c r="O316" s="110"/>
      <c r="P316" s="111"/>
      <c r="Q316" s="111"/>
    </row>
    <row r="317" spans="2:17" ht="22.5" customHeight="1" x14ac:dyDescent="0.15">
      <c r="B317" s="212" t="e">
        <f>IF(ISBLANK(C317), "Missing ID",IF(CONCATENATE(D317:Q319)="", "Unused", IF(AND(ISBLANK(D317), ISBLANK(E317)), "Missing Headline and Content", IF(ISBLANK(F317), "Missing Is True", "Valid"))))</f>
        <v>#VALUE!</v>
      </c>
      <c r="C317" s="215" t="s">
        <v>1225</v>
      </c>
      <c r="D317" s="218"/>
      <c r="E317" s="221"/>
      <c r="F317" s="222"/>
      <c r="G317" s="223"/>
      <c r="H317" s="203"/>
      <c r="I317" s="203"/>
      <c r="J317" s="206"/>
      <c r="K317" s="209"/>
      <c r="L317" s="203"/>
      <c r="M317" s="203"/>
      <c r="N317" s="206"/>
      <c r="O317" s="100"/>
      <c r="P317" s="102"/>
      <c r="Q317" s="102"/>
    </row>
    <row r="318" spans="2:17" ht="22.5" customHeight="1" x14ac:dyDescent="0.15">
      <c r="B318" s="213"/>
      <c r="C318" s="216"/>
      <c r="D318" s="219"/>
      <c r="E318" s="219"/>
      <c r="F318" s="213"/>
      <c r="G318" s="224"/>
      <c r="H318" s="204"/>
      <c r="I318" s="204"/>
      <c r="J318" s="207"/>
      <c r="K318" s="210"/>
      <c r="L318" s="204"/>
      <c r="M318" s="204"/>
      <c r="N318" s="207"/>
      <c r="O318" s="103"/>
      <c r="P318" s="101"/>
      <c r="Q318" s="101"/>
    </row>
    <row r="319" spans="2:17" ht="22.5" customHeight="1" x14ac:dyDescent="0.15">
      <c r="B319" s="214"/>
      <c r="C319" s="217"/>
      <c r="D319" s="220"/>
      <c r="E319" s="220"/>
      <c r="F319" s="214"/>
      <c r="G319" s="225"/>
      <c r="H319" s="205"/>
      <c r="I319" s="205"/>
      <c r="J319" s="208"/>
      <c r="K319" s="211"/>
      <c r="L319" s="205"/>
      <c r="M319" s="205"/>
      <c r="N319" s="208"/>
      <c r="O319" s="104"/>
      <c r="P319" s="105"/>
      <c r="Q319" s="105"/>
    </row>
    <row r="320" spans="2:17" ht="22.5" customHeight="1" x14ac:dyDescent="0.15">
      <c r="B320" s="212" t="e">
        <f>IF(ISBLANK(C320), "Missing ID",IF(CONCATENATE(D320:Q322)="", "Unused", IF(AND(ISBLANK(D320), ISBLANK(E320)), "Missing Headline and Content", IF(ISBLANK(F320), "Missing Is True", "Valid"))))</f>
        <v>#VALUE!</v>
      </c>
      <c r="C320" s="229" t="s">
        <v>1226</v>
      </c>
      <c r="D320" s="232"/>
      <c r="E320" s="233"/>
      <c r="F320" s="234"/>
      <c r="G320" s="242"/>
      <c r="H320" s="236"/>
      <c r="I320" s="236"/>
      <c r="J320" s="238"/>
      <c r="K320" s="240"/>
      <c r="L320" s="236"/>
      <c r="M320" s="236"/>
      <c r="N320" s="238"/>
      <c r="O320" s="106"/>
      <c r="P320" s="107"/>
      <c r="Q320" s="107"/>
    </row>
    <row r="321" spans="2:17" ht="22.5" customHeight="1" x14ac:dyDescent="0.15">
      <c r="B321" s="213"/>
      <c r="C321" s="230"/>
      <c r="D321" s="219"/>
      <c r="E321" s="219"/>
      <c r="F321" s="213"/>
      <c r="G321" s="224"/>
      <c r="H321" s="204"/>
      <c r="I321" s="204"/>
      <c r="J321" s="207"/>
      <c r="K321" s="210"/>
      <c r="L321" s="204"/>
      <c r="M321" s="204"/>
      <c r="N321" s="207"/>
      <c r="O321" s="108"/>
      <c r="P321" s="109"/>
      <c r="Q321" s="109"/>
    </row>
    <row r="322" spans="2:17" ht="22.5" customHeight="1" x14ac:dyDescent="0.15">
      <c r="B322" s="214"/>
      <c r="C322" s="231"/>
      <c r="D322" s="220"/>
      <c r="E322" s="220"/>
      <c r="F322" s="214"/>
      <c r="G322" s="243"/>
      <c r="H322" s="237"/>
      <c r="I322" s="237"/>
      <c r="J322" s="239"/>
      <c r="K322" s="241"/>
      <c r="L322" s="237"/>
      <c r="M322" s="237"/>
      <c r="N322" s="239"/>
      <c r="O322" s="110"/>
      <c r="P322" s="111"/>
      <c r="Q322" s="111"/>
    </row>
    <row r="323" spans="2:17" ht="22.5" customHeight="1" x14ac:dyDescent="0.15">
      <c r="B323" s="212" t="e">
        <f>IF(ISBLANK(C323), "Missing ID",IF(CONCATENATE(D323:Q325)="", "Unused", IF(AND(ISBLANK(D323), ISBLANK(E323)), "Missing Headline and Content", IF(ISBLANK(F323), "Missing Is True", "Valid"))))</f>
        <v>#VALUE!</v>
      </c>
      <c r="C323" s="215" t="s">
        <v>1227</v>
      </c>
      <c r="D323" s="218"/>
      <c r="E323" s="221"/>
      <c r="F323" s="222"/>
      <c r="G323" s="223"/>
      <c r="H323" s="203"/>
      <c r="I323" s="203"/>
      <c r="J323" s="206"/>
      <c r="K323" s="209"/>
      <c r="L323" s="203"/>
      <c r="M323" s="203"/>
      <c r="N323" s="206"/>
      <c r="O323" s="100"/>
      <c r="P323" s="102"/>
      <c r="Q323" s="102"/>
    </row>
    <row r="324" spans="2:17" ht="22.5" customHeight="1" x14ac:dyDescent="0.15">
      <c r="B324" s="213"/>
      <c r="C324" s="216"/>
      <c r="D324" s="219"/>
      <c r="E324" s="219"/>
      <c r="F324" s="213"/>
      <c r="G324" s="224"/>
      <c r="H324" s="204"/>
      <c r="I324" s="204"/>
      <c r="J324" s="207"/>
      <c r="K324" s="210"/>
      <c r="L324" s="204"/>
      <c r="M324" s="204"/>
      <c r="N324" s="207"/>
      <c r="O324" s="103"/>
      <c r="P324" s="101"/>
      <c r="Q324" s="101"/>
    </row>
    <row r="325" spans="2:17" ht="22.5" customHeight="1" x14ac:dyDescent="0.15">
      <c r="B325" s="214"/>
      <c r="C325" s="217"/>
      <c r="D325" s="220"/>
      <c r="E325" s="220"/>
      <c r="F325" s="214"/>
      <c r="G325" s="225"/>
      <c r="H325" s="205"/>
      <c r="I325" s="205"/>
      <c r="J325" s="208"/>
      <c r="K325" s="211"/>
      <c r="L325" s="205"/>
      <c r="M325" s="205"/>
      <c r="N325" s="208"/>
      <c r="O325" s="104"/>
      <c r="P325" s="105"/>
      <c r="Q325" s="105"/>
    </row>
    <row r="326" spans="2:17" ht="22.5" customHeight="1" x14ac:dyDescent="0.15">
      <c r="B326" s="212" t="e">
        <f>IF(ISBLANK(C326), "Missing ID",IF(CONCATENATE(D326:Q328)="", "Unused", IF(AND(ISBLANK(D326), ISBLANK(E326)), "Missing Headline and Content", IF(ISBLANK(F326), "Missing Is True", "Valid"))))</f>
        <v>#VALUE!</v>
      </c>
      <c r="C326" s="229" t="s">
        <v>1228</v>
      </c>
      <c r="D326" s="232"/>
      <c r="E326" s="233"/>
      <c r="F326" s="234"/>
      <c r="G326" s="242"/>
      <c r="H326" s="236"/>
      <c r="I326" s="236"/>
      <c r="J326" s="238"/>
      <c r="K326" s="240"/>
      <c r="L326" s="236"/>
      <c r="M326" s="236"/>
      <c r="N326" s="238"/>
      <c r="O326" s="106"/>
      <c r="P326" s="107"/>
      <c r="Q326" s="107"/>
    </row>
    <row r="327" spans="2:17" ht="22.5" customHeight="1" x14ac:dyDescent="0.15">
      <c r="B327" s="213"/>
      <c r="C327" s="230"/>
      <c r="D327" s="219"/>
      <c r="E327" s="219"/>
      <c r="F327" s="213"/>
      <c r="G327" s="224"/>
      <c r="H327" s="204"/>
      <c r="I327" s="204"/>
      <c r="J327" s="207"/>
      <c r="K327" s="210"/>
      <c r="L327" s="204"/>
      <c r="M327" s="204"/>
      <c r="N327" s="207"/>
      <c r="O327" s="108"/>
      <c r="P327" s="109"/>
      <c r="Q327" s="109"/>
    </row>
    <row r="328" spans="2:17" ht="22.5" customHeight="1" x14ac:dyDescent="0.15">
      <c r="B328" s="214"/>
      <c r="C328" s="231"/>
      <c r="D328" s="220"/>
      <c r="E328" s="220"/>
      <c r="F328" s="214"/>
      <c r="G328" s="243"/>
      <c r="H328" s="237"/>
      <c r="I328" s="237"/>
      <c r="J328" s="239"/>
      <c r="K328" s="241"/>
      <c r="L328" s="237"/>
      <c r="M328" s="237"/>
      <c r="N328" s="239"/>
      <c r="O328" s="110"/>
      <c r="P328" s="111"/>
      <c r="Q328" s="111"/>
    </row>
    <row r="329" spans="2:17" ht="22.5" customHeight="1" x14ac:dyDescent="0.15">
      <c r="B329" s="212" t="e">
        <f>IF(ISBLANK(C329), "Missing ID",IF(CONCATENATE(D329:Q331)="", "Unused", IF(AND(ISBLANK(D329), ISBLANK(E329)), "Missing Headline and Content", IF(ISBLANK(F329), "Missing Is True", "Valid"))))</f>
        <v>#VALUE!</v>
      </c>
      <c r="C329" s="215" t="s">
        <v>1229</v>
      </c>
      <c r="D329" s="218"/>
      <c r="E329" s="221"/>
      <c r="F329" s="222"/>
      <c r="G329" s="223"/>
      <c r="H329" s="203"/>
      <c r="I329" s="203"/>
      <c r="J329" s="206"/>
      <c r="K329" s="209"/>
      <c r="L329" s="203"/>
      <c r="M329" s="203"/>
      <c r="N329" s="206"/>
      <c r="O329" s="100"/>
      <c r="P329" s="102"/>
      <c r="Q329" s="102"/>
    </row>
    <row r="330" spans="2:17" ht="22.5" customHeight="1" x14ac:dyDescent="0.15">
      <c r="B330" s="213"/>
      <c r="C330" s="216"/>
      <c r="D330" s="219"/>
      <c r="E330" s="219"/>
      <c r="F330" s="213"/>
      <c r="G330" s="224"/>
      <c r="H330" s="204"/>
      <c r="I330" s="204"/>
      <c r="J330" s="207"/>
      <c r="K330" s="210"/>
      <c r="L330" s="204"/>
      <c r="M330" s="204"/>
      <c r="N330" s="207"/>
      <c r="O330" s="103"/>
      <c r="P330" s="101"/>
      <c r="Q330" s="101"/>
    </row>
    <row r="331" spans="2:17" ht="22.5" customHeight="1" x14ac:dyDescent="0.15">
      <c r="B331" s="214"/>
      <c r="C331" s="217"/>
      <c r="D331" s="220"/>
      <c r="E331" s="220"/>
      <c r="F331" s="214"/>
      <c r="G331" s="225"/>
      <c r="H331" s="205"/>
      <c r="I331" s="205"/>
      <c r="J331" s="208"/>
      <c r="K331" s="211"/>
      <c r="L331" s="205"/>
      <c r="M331" s="205"/>
      <c r="N331" s="208"/>
      <c r="O331" s="104"/>
      <c r="P331" s="105"/>
      <c r="Q331" s="105"/>
    </row>
    <row r="332" spans="2:17" ht="22.5" customHeight="1" x14ac:dyDescent="0.15">
      <c r="B332" s="212" t="e">
        <f>IF(ISBLANK(C332), "Missing ID",IF(CONCATENATE(D332:Q334)="", "Unused", IF(AND(ISBLANK(D332), ISBLANK(E332)), "Missing Headline and Content", IF(ISBLANK(F332), "Missing Is True", "Valid"))))</f>
        <v>#VALUE!</v>
      </c>
      <c r="C332" s="229" t="s">
        <v>1230</v>
      </c>
      <c r="D332" s="232"/>
      <c r="E332" s="233"/>
      <c r="F332" s="234"/>
      <c r="G332" s="247"/>
      <c r="H332" s="244"/>
      <c r="I332" s="244"/>
      <c r="J332" s="245"/>
      <c r="K332" s="246"/>
      <c r="L332" s="244"/>
      <c r="M332" s="244"/>
      <c r="N332" s="245"/>
      <c r="O332" s="106"/>
      <c r="P332" s="107"/>
      <c r="Q332" s="107"/>
    </row>
    <row r="333" spans="2:17" ht="22.5" customHeight="1" x14ac:dyDescent="0.15">
      <c r="B333" s="213"/>
      <c r="C333" s="230"/>
      <c r="D333" s="219"/>
      <c r="E333" s="219"/>
      <c r="F333" s="213"/>
      <c r="G333" s="224"/>
      <c r="H333" s="204"/>
      <c r="I333" s="204"/>
      <c r="J333" s="207"/>
      <c r="K333" s="210"/>
      <c r="L333" s="204"/>
      <c r="M333" s="204"/>
      <c r="N333" s="207"/>
      <c r="O333" s="108"/>
      <c r="P333" s="109"/>
      <c r="Q333" s="109"/>
    </row>
    <row r="334" spans="2:17" ht="22.5" customHeight="1" x14ac:dyDescent="0.15">
      <c r="B334" s="214"/>
      <c r="C334" s="231"/>
      <c r="D334" s="220"/>
      <c r="E334" s="220"/>
      <c r="F334" s="214"/>
      <c r="G334" s="243"/>
      <c r="H334" s="237"/>
      <c r="I334" s="237"/>
      <c r="J334" s="239"/>
      <c r="K334" s="241"/>
      <c r="L334" s="237"/>
      <c r="M334" s="237"/>
      <c r="N334" s="239"/>
      <c r="O334" s="110"/>
      <c r="P334" s="111"/>
      <c r="Q334" s="111"/>
    </row>
    <row r="335" spans="2:17" ht="22.5" customHeight="1" x14ac:dyDescent="0.15">
      <c r="B335" s="212" t="e">
        <f>IF(ISBLANK(C335), "Missing ID",IF(CONCATENATE(D335:Q337)="", "Unused", IF(AND(ISBLANK(D335), ISBLANK(E335)), "Missing Headline and Content", IF(ISBLANK(F335), "Missing Is True", "Valid"))))</f>
        <v>#VALUE!</v>
      </c>
      <c r="C335" s="215" t="s">
        <v>1231</v>
      </c>
      <c r="D335" s="218"/>
      <c r="E335" s="221"/>
      <c r="F335" s="222"/>
      <c r="G335" s="223"/>
      <c r="H335" s="203"/>
      <c r="I335" s="203"/>
      <c r="J335" s="206"/>
      <c r="K335" s="209"/>
      <c r="L335" s="203"/>
      <c r="M335" s="203"/>
      <c r="N335" s="206"/>
      <c r="O335" s="100"/>
      <c r="P335" s="102"/>
      <c r="Q335" s="102"/>
    </row>
    <row r="336" spans="2:17" ht="22.5" customHeight="1" x14ac:dyDescent="0.15">
      <c r="B336" s="213"/>
      <c r="C336" s="216"/>
      <c r="D336" s="219"/>
      <c r="E336" s="219"/>
      <c r="F336" s="213"/>
      <c r="G336" s="224"/>
      <c r="H336" s="204"/>
      <c r="I336" s="204"/>
      <c r="J336" s="207"/>
      <c r="K336" s="210"/>
      <c r="L336" s="204"/>
      <c r="M336" s="204"/>
      <c r="N336" s="207"/>
      <c r="O336" s="103"/>
      <c r="P336" s="101"/>
      <c r="Q336" s="101"/>
    </row>
    <row r="337" spans="2:17" ht="22.5" customHeight="1" x14ac:dyDescent="0.15">
      <c r="B337" s="214"/>
      <c r="C337" s="217"/>
      <c r="D337" s="220"/>
      <c r="E337" s="220"/>
      <c r="F337" s="214"/>
      <c r="G337" s="225"/>
      <c r="H337" s="205"/>
      <c r="I337" s="205"/>
      <c r="J337" s="208"/>
      <c r="K337" s="211"/>
      <c r="L337" s="205"/>
      <c r="M337" s="205"/>
      <c r="N337" s="208"/>
      <c r="O337" s="104"/>
      <c r="P337" s="105"/>
      <c r="Q337" s="105"/>
    </row>
    <row r="338" spans="2:17" ht="22.5" customHeight="1" x14ac:dyDescent="0.15">
      <c r="B338" s="212" t="e">
        <f>IF(ISBLANK(C338), "Missing ID",IF(CONCATENATE(D338:Q340)="", "Unused", IF(AND(ISBLANK(D338), ISBLANK(E338)), "Missing Headline and Content", IF(ISBLANK(F338), "Missing Is True", "Valid"))))</f>
        <v>#VALUE!</v>
      </c>
      <c r="C338" s="229" t="s">
        <v>1232</v>
      </c>
      <c r="D338" s="232"/>
      <c r="E338" s="233"/>
      <c r="F338" s="234"/>
      <c r="G338" s="242"/>
      <c r="H338" s="236"/>
      <c r="I338" s="236"/>
      <c r="J338" s="238"/>
      <c r="K338" s="240"/>
      <c r="L338" s="236"/>
      <c r="M338" s="236"/>
      <c r="N338" s="238"/>
      <c r="O338" s="106"/>
      <c r="P338" s="107"/>
      <c r="Q338" s="107"/>
    </row>
    <row r="339" spans="2:17" ht="22.5" customHeight="1" x14ac:dyDescent="0.15">
      <c r="B339" s="213"/>
      <c r="C339" s="230"/>
      <c r="D339" s="219"/>
      <c r="E339" s="219"/>
      <c r="F339" s="213"/>
      <c r="G339" s="224"/>
      <c r="H339" s="204"/>
      <c r="I339" s="204"/>
      <c r="J339" s="207"/>
      <c r="K339" s="210"/>
      <c r="L339" s="204"/>
      <c r="M339" s="204"/>
      <c r="N339" s="207"/>
      <c r="O339" s="108"/>
      <c r="P339" s="109"/>
      <c r="Q339" s="109"/>
    </row>
    <row r="340" spans="2:17" ht="22.5" customHeight="1" x14ac:dyDescent="0.15">
      <c r="B340" s="214"/>
      <c r="C340" s="231"/>
      <c r="D340" s="220"/>
      <c r="E340" s="220"/>
      <c r="F340" s="214"/>
      <c r="G340" s="243"/>
      <c r="H340" s="237"/>
      <c r="I340" s="237"/>
      <c r="J340" s="239"/>
      <c r="K340" s="241"/>
      <c r="L340" s="237"/>
      <c r="M340" s="237"/>
      <c r="N340" s="239"/>
      <c r="O340" s="110"/>
      <c r="P340" s="111"/>
      <c r="Q340" s="111"/>
    </row>
    <row r="341" spans="2:17" ht="22.5" customHeight="1" x14ac:dyDescent="0.15">
      <c r="B341" s="212" t="e">
        <f>IF(ISBLANK(C341), "Missing ID",IF(CONCATENATE(D341:Q343)="", "Unused", IF(AND(ISBLANK(D341), ISBLANK(E341)), "Missing Headline and Content", IF(ISBLANK(F341), "Missing Is True", "Valid"))))</f>
        <v>#VALUE!</v>
      </c>
      <c r="C341" s="215" t="s">
        <v>1233</v>
      </c>
      <c r="D341" s="218"/>
      <c r="E341" s="221"/>
      <c r="F341" s="222"/>
      <c r="G341" s="223"/>
      <c r="H341" s="203"/>
      <c r="I341" s="203"/>
      <c r="J341" s="206"/>
      <c r="K341" s="209"/>
      <c r="L341" s="203"/>
      <c r="M341" s="203"/>
      <c r="N341" s="206"/>
      <c r="O341" s="100"/>
      <c r="P341" s="102"/>
      <c r="Q341" s="102"/>
    </row>
    <row r="342" spans="2:17" ht="22.5" customHeight="1" x14ac:dyDescent="0.15">
      <c r="B342" s="213"/>
      <c r="C342" s="216"/>
      <c r="D342" s="219"/>
      <c r="E342" s="219"/>
      <c r="F342" s="213"/>
      <c r="G342" s="224"/>
      <c r="H342" s="204"/>
      <c r="I342" s="204"/>
      <c r="J342" s="207"/>
      <c r="K342" s="210"/>
      <c r="L342" s="204"/>
      <c r="M342" s="204"/>
      <c r="N342" s="207"/>
      <c r="O342" s="103"/>
      <c r="P342" s="101"/>
      <c r="Q342" s="101"/>
    </row>
    <row r="343" spans="2:17" ht="22.5" customHeight="1" x14ac:dyDescent="0.15">
      <c r="B343" s="214"/>
      <c r="C343" s="217"/>
      <c r="D343" s="220"/>
      <c r="E343" s="220"/>
      <c r="F343" s="214"/>
      <c r="G343" s="225"/>
      <c r="H343" s="205"/>
      <c r="I343" s="205"/>
      <c r="J343" s="208"/>
      <c r="K343" s="211"/>
      <c r="L343" s="205"/>
      <c r="M343" s="205"/>
      <c r="N343" s="208"/>
      <c r="O343" s="104"/>
      <c r="P343" s="105"/>
      <c r="Q343" s="105"/>
    </row>
    <row r="344" spans="2:17" ht="22.5" customHeight="1" x14ac:dyDescent="0.15">
      <c r="B344" s="212" t="e">
        <f>IF(ISBLANK(C344), "Missing ID",IF(CONCATENATE(D344:Q346)="", "Unused", IF(AND(ISBLANK(D344), ISBLANK(E344)), "Missing Headline and Content", IF(ISBLANK(F344), "Missing Is True", "Valid"))))</f>
        <v>#VALUE!</v>
      </c>
      <c r="C344" s="229" t="s">
        <v>1234</v>
      </c>
      <c r="D344" s="232"/>
      <c r="E344" s="233"/>
      <c r="F344" s="234"/>
      <c r="G344" s="242"/>
      <c r="H344" s="236"/>
      <c r="I344" s="236"/>
      <c r="J344" s="238"/>
      <c r="K344" s="240"/>
      <c r="L344" s="236"/>
      <c r="M344" s="236"/>
      <c r="N344" s="238"/>
      <c r="O344" s="106"/>
      <c r="P344" s="107"/>
      <c r="Q344" s="107"/>
    </row>
    <row r="345" spans="2:17" ht="22.5" customHeight="1" x14ac:dyDescent="0.15">
      <c r="B345" s="213"/>
      <c r="C345" s="230"/>
      <c r="D345" s="219"/>
      <c r="E345" s="219"/>
      <c r="F345" s="213"/>
      <c r="G345" s="224"/>
      <c r="H345" s="204"/>
      <c r="I345" s="204"/>
      <c r="J345" s="207"/>
      <c r="K345" s="210"/>
      <c r="L345" s="204"/>
      <c r="M345" s="204"/>
      <c r="N345" s="207"/>
      <c r="O345" s="108"/>
      <c r="P345" s="109"/>
      <c r="Q345" s="109"/>
    </row>
    <row r="346" spans="2:17" ht="22.5" customHeight="1" x14ac:dyDescent="0.15">
      <c r="B346" s="214"/>
      <c r="C346" s="231"/>
      <c r="D346" s="220"/>
      <c r="E346" s="220"/>
      <c r="F346" s="214"/>
      <c r="G346" s="243"/>
      <c r="H346" s="237"/>
      <c r="I346" s="237"/>
      <c r="J346" s="239"/>
      <c r="K346" s="241"/>
      <c r="L346" s="237"/>
      <c r="M346" s="237"/>
      <c r="N346" s="239"/>
      <c r="O346" s="110"/>
      <c r="P346" s="111"/>
      <c r="Q346" s="111"/>
    </row>
    <row r="347" spans="2:17" ht="22.5" customHeight="1" x14ac:dyDescent="0.15">
      <c r="B347" s="212" t="e">
        <f>IF(ISBLANK(C347), "Missing ID",IF(CONCATENATE(D347:Q349)="", "Unused", IF(AND(ISBLANK(D347), ISBLANK(E347)), "Missing Headline and Content", IF(ISBLANK(F347), "Missing Is True", "Valid"))))</f>
        <v>#VALUE!</v>
      </c>
      <c r="C347" s="215" t="s">
        <v>1235</v>
      </c>
      <c r="D347" s="218"/>
      <c r="E347" s="221"/>
      <c r="F347" s="222"/>
      <c r="G347" s="223"/>
      <c r="H347" s="203"/>
      <c r="I347" s="203"/>
      <c r="J347" s="206"/>
      <c r="K347" s="209"/>
      <c r="L347" s="203"/>
      <c r="M347" s="203"/>
      <c r="N347" s="206"/>
      <c r="O347" s="100"/>
      <c r="P347" s="102"/>
      <c r="Q347" s="102"/>
    </row>
    <row r="348" spans="2:17" ht="22.5" customHeight="1" x14ac:dyDescent="0.15">
      <c r="B348" s="213"/>
      <c r="C348" s="216"/>
      <c r="D348" s="219"/>
      <c r="E348" s="219"/>
      <c r="F348" s="213"/>
      <c r="G348" s="224"/>
      <c r="H348" s="204"/>
      <c r="I348" s="204"/>
      <c r="J348" s="207"/>
      <c r="K348" s="210"/>
      <c r="L348" s="204"/>
      <c r="M348" s="204"/>
      <c r="N348" s="207"/>
      <c r="O348" s="103"/>
      <c r="P348" s="101"/>
      <c r="Q348" s="101"/>
    </row>
    <row r="349" spans="2:17" ht="22.5" customHeight="1" x14ac:dyDescent="0.15">
      <c r="B349" s="214"/>
      <c r="C349" s="217"/>
      <c r="D349" s="220"/>
      <c r="E349" s="220"/>
      <c r="F349" s="214"/>
      <c r="G349" s="225"/>
      <c r="H349" s="205"/>
      <c r="I349" s="205"/>
      <c r="J349" s="208"/>
      <c r="K349" s="211"/>
      <c r="L349" s="205"/>
      <c r="M349" s="205"/>
      <c r="N349" s="208"/>
      <c r="O349" s="104"/>
      <c r="P349" s="105"/>
      <c r="Q349" s="105"/>
    </row>
    <row r="350" spans="2:17" ht="22.5" customHeight="1" x14ac:dyDescent="0.15">
      <c r="B350" s="212" t="e">
        <f>IF(ISBLANK(C350), "Missing ID",IF(CONCATENATE(D350:Q352)="", "Unused", IF(AND(ISBLANK(D350), ISBLANK(E350)), "Missing Headline and Content", IF(ISBLANK(F350), "Missing Is True", "Valid"))))</f>
        <v>#VALUE!</v>
      </c>
      <c r="C350" s="229" t="s">
        <v>1236</v>
      </c>
      <c r="D350" s="232"/>
      <c r="E350" s="233"/>
      <c r="F350" s="234"/>
      <c r="G350" s="247"/>
      <c r="H350" s="244"/>
      <c r="I350" s="244"/>
      <c r="J350" s="245"/>
      <c r="K350" s="246"/>
      <c r="L350" s="244"/>
      <c r="M350" s="244"/>
      <c r="N350" s="245"/>
      <c r="O350" s="106"/>
      <c r="P350" s="107"/>
      <c r="Q350" s="107"/>
    </row>
    <row r="351" spans="2:17" ht="22.5" customHeight="1" x14ac:dyDescent="0.15">
      <c r="B351" s="213"/>
      <c r="C351" s="230"/>
      <c r="D351" s="219"/>
      <c r="E351" s="219"/>
      <c r="F351" s="213"/>
      <c r="G351" s="224"/>
      <c r="H351" s="204"/>
      <c r="I351" s="204"/>
      <c r="J351" s="207"/>
      <c r="K351" s="210"/>
      <c r="L351" s="204"/>
      <c r="M351" s="204"/>
      <c r="N351" s="207"/>
      <c r="O351" s="108"/>
      <c r="P351" s="109"/>
      <c r="Q351" s="109"/>
    </row>
    <row r="352" spans="2:17" ht="22.5" customHeight="1" x14ac:dyDescent="0.15">
      <c r="B352" s="214"/>
      <c r="C352" s="231"/>
      <c r="D352" s="220"/>
      <c r="E352" s="220"/>
      <c r="F352" s="214"/>
      <c r="G352" s="243"/>
      <c r="H352" s="237"/>
      <c r="I352" s="237"/>
      <c r="J352" s="239"/>
      <c r="K352" s="241"/>
      <c r="L352" s="237"/>
      <c r="M352" s="237"/>
      <c r="N352" s="239"/>
      <c r="O352" s="110"/>
      <c r="P352" s="111"/>
      <c r="Q352" s="111"/>
    </row>
    <row r="353" spans="2:17" ht="22.5" customHeight="1" x14ac:dyDescent="0.15">
      <c r="B353" s="212" t="e">
        <f>IF(ISBLANK(C353), "Missing ID",IF(CONCATENATE(D353:Q355)="", "Unused", IF(AND(ISBLANK(D353), ISBLANK(E353)), "Missing Headline and Content", IF(ISBLANK(F353), "Missing Is True", "Valid"))))</f>
        <v>#VALUE!</v>
      </c>
      <c r="C353" s="215" t="s">
        <v>1237</v>
      </c>
      <c r="D353" s="218"/>
      <c r="E353" s="221"/>
      <c r="F353" s="222"/>
      <c r="G353" s="223"/>
      <c r="H353" s="203"/>
      <c r="I353" s="203"/>
      <c r="J353" s="206"/>
      <c r="K353" s="209"/>
      <c r="L353" s="203"/>
      <c r="M353" s="203"/>
      <c r="N353" s="206"/>
      <c r="O353" s="100"/>
      <c r="P353" s="102"/>
      <c r="Q353" s="102"/>
    </row>
    <row r="354" spans="2:17" ht="22.5" customHeight="1" x14ac:dyDescent="0.15">
      <c r="B354" s="213"/>
      <c r="C354" s="216"/>
      <c r="D354" s="219"/>
      <c r="E354" s="219"/>
      <c r="F354" s="213"/>
      <c r="G354" s="224"/>
      <c r="H354" s="204"/>
      <c r="I354" s="204"/>
      <c r="J354" s="207"/>
      <c r="K354" s="210"/>
      <c r="L354" s="204"/>
      <c r="M354" s="204"/>
      <c r="N354" s="207"/>
      <c r="O354" s="103"/>
      <c r="P354" s="101"/>
      <c r="Q354" s="101"/>
    </row>
    <row r="355" spans="2:17" ht="22.5" customHeight="1" x14ac:dyDescent="0.15">
      <c r="B355" s="214"/>
      <c r="C355" s="217"/>
      <c r="D355" s="220"/>
      <c r="E355" s="220"/>
      <c r="F355" s="214"/>
      <c r="G355" s="225"/>
      <c r="H355" s="205"/>
      <c r="I355" s="205"/>
      <c r="J355" s="208"/>
      <c r="K355" s="211"/>
      <c r="L355" s="205"/>
      <c r="M355" s="205"/>
      <c r="N355" s="208"/>
      <c r="O355" s="104"/>
      <c r="P355" s="105"/>
      <c r="Q355" s="105"/>
    </row>
    <row r="356" spans="2:17" ht="22.5" customHeight="1" x14ac:dyDescent="0.15">
      <c r="B356" s="212" t="e">
        <f>IF(ISBLANK(C356), "Missing ID",IF(CONCATENATE(D356:Q358)="", "Unused", IF(AND(ISBLANK(D356), ISBLANK(E356)), "Missing Headline and Content", IF(ISBLANK(F356), "Missing Is True", "Valid"))))</f>
        <v>#VALUE!</v>
      </c>
      <c r="C356" s="229" t="s">
        <v>1238</v>
      </c>
      <c r="D356" s="232"/>
      <c r="E356" s="233"/>
      <c r="F356" s="234"/>
      <c r="G356" s="242"/>
      <c r="H356" s="236"/>
      <c r="I356" s="236"/>
      <c r="J356" s="238"/>
      <c r="K356" s="240"/>
      <c r="L356" s="236"/>
      <c r="M356" s="236"/>
      <c r="N356" s="238"/>
      <c r="O356" s="106"/>
      <c r="P356" s="107"/>
      <c r="Q356" s="107"/>
    </row>
    <row r="357" spans="2:17" ht="22.5" customHeight="1" x14ac:dyDescent="0.15">
      <c r="B357" s="213"/>
      <c r="C357" s="230"/>
      <c r="D357" s="219"/>
      <c r="E357" s="219"/>
      <c r="F357" s="213"/>
      <c r="G357" s="224"/>
      <c r="H357" s="204"/>
      <c r="I357" s="204"/>
      <c r="J357" s="207"/>
      <c r="K357" s="210"/>
      <c r="L357" s="204"/>
      <c r="M357" s="204"/>
      <c r="N357" s="207"/>
      <c r="O357" s="108"/>
      <c r="P357" s="109"/>
      <c r="Q357" s="109"/>
    </row>
    <row r="358" spans="2:17" ht="22.5" customHeight="1" x14ac:dyDescent="0.15">
      <c r="B358" s="214"/>
      <c r="C358" s="231"/>
      <c r="D358" s="220"/>
      <c r="E358" s="220"/>
      <c r="F358" s="214"/>
      <c r="G358" s="243"/>
      <c r="H358" s="237"/>
      <c r="I358" s="237"/>
      <c r="J358" s="239"/>
      <c r="K358" s="241"/>
      <c r="L358" s="237"/>
      <c r="M358" s="237"/>
      <c r="N358" s="239"/>
      <c r="O358" s="110"/>
      <c r="P358" s="111"/>
      <c r="Q358" s="111"/>
    </row>
    <row r="359" spans="2:17" ht="22.5" customHeight="1" x14ac:dyDescent="0.15">
      <c r="B359" s="212" t="e">
        <f>IF(ISBLANK(C359), "Missing ID",IF(CONCATENATE(D359:Q361)="", "Unused", IF(AND(ISBLANK(D359), ISBLANK(E359)), "Missing Headline and Content", IF(ISBLANK(F359), "Missing Is True", "Valid"))))</f>
        <v>#VALUE!</v>
      </c>
      <c r="C359" s="215" t="s">
        <v>1239</v>
      </c>
      <c r="D359" s="218"/>
      <c r="E359" s="221"/>
      <c r="F359" s="222"/>
      <c r="G359" s="223"/>
      <c r="H359" s="203"/>
      <c r="I359" s="203"/>
      <c r="J359" s="206"/>
      <c r="K359" s="209"/>
      <c r="L359" s="203"/>
      <c r="M359" s="203"/>
      <c r="N359" s="206"/>
      <c r="O359" s="100"/>
      <c r="P359" s="102"/>
      <c r="Q359" s="102"/>
    </row>
    <row r="360" spans="2:17" ht="22.5" customHeight="1" x14ac:dyDescent="0.15">
      <c r="B360" s="213"/>
      <c r="C360" s="216"/>
      <c r="D360" s="219"/>
      <c r="E360" s="219"/>
      <c r="F360" s="213"/>
      <c r="G360" s="224"/>
      <c r="H360" s="204"/>
      <c r="I360" s="204"/>
      <c r="J360" s="207"/>
      <c r="K360" s="210"/>
      <c r="L360" s="204"/>
      <c r="M360" s="204"/>
      <c r="N360" s="207"/>
      <c r="O360" s="103"/>
      <c r="P360" s="101"/>
      <c r="Q360" s="101"/>
    </row>
    <row r="361" spans="2:17" ht="22.5" customHeight="1" x14ac:dyDescent="0.15">
      <c r="B361" s="214"/>
      <c r="C361" s="217"/>
      <c r="D361" s="220"/>
      <c r="E361" s="220"/>
      <c r="F361" s="214"/>
      <c r="G361" s="225"/>
      <c r="H361" s="205"/>
      <c r="I361" s="205"/>
      <c r="J361" s="208"/>
      <c r="K361" s="211"/>
      <c r="L361" s="205"/>
      <c r="M361" s="205"/>
      <c r="N361" s="208"/>
      <c r="O361" s="104"/>
      <c r="P361" s="105"/>
      <c r="Q361" s="105"/>
    </row>
    <row r="362" spans="2:17" ht="22.5" customHeight="1" x14ac:dyDescent="0.15">
      <c r="B362" s="212" t="e">
        <f>IF(ISBLANK(C362), "Missing ID",IF(CONCATENATE(D362:Q364)="", "Unused", IF(AND(ISBLANK(D362), ISBLANK(E362)), "Missing Headline and Content", IF(ISBLANK(F362), "Missing Is True", "Valid"))))</f>
        <v>#VALUE!</v>
      </c>
      <c r="C362" s="229" t="s">
        <v>1240</v>
      </c>
      <c r="D362" s="232"/>
      <c r="E362" s="233"/>
      <c r="F362" s="234"/>
      <c r="G362" s="242"/>
      <c r="H362" s="236"/>
      <c r="I362" s="236"/>
      <c r="J362" s="238"/>
      <c r="K362" s="240"/>
      <c r="L362" s="236"/>
      <c r="M362" s="236"/>
      <c r="N362" s="238"/>
      <c r="O362" s="106"/>
      <c r="P362" s="107"/>
      <c r="Q362" s="107"/>
    </row>
    <row r="363" spans="2:17" ht="22.5" customHeight="1" x14ac:dyDescent="0.15">
      <c r="B363" s="213"/>
      <c r="C363" s="230"/>
      <c r="D363" s="219"/>
      <c r="E363" s="219"/>
      <c r="F363" s="213"/>
      <c r="G363" s="224"/>
      <c r="H363" s="204"/>
      <c r="I363" s="204"/>
      <c r="J363" s="207"/>
      <c r="K363" s="210"/>
      <c r="L363" s="204"/>
      <c r="M363" s="204"/>
      <c r="N363" s="207"/>
      <c r="O363" s="108"/>
      <c r="P363" s="109"/>
      <c r="Q363" s="109"/>
    </row>
    <row r="364" spans="2:17" ht="22.5" customHeight="1" x14ac:dyDescent="0.15">
      <c r="B364" s="214"/>
      <c r="C364" s="231"/>
      <c r="D364" s="220"/>
      <c r="E364" s="220"/>
      <c r="F364" s="214"/>
      <c r="G364" s="243"/>
      <c r="H364" s="237"/>
      <c r="I364" s="237"/>
      <c r="J364" s="239"/>
      <c r="K364" s="241"/>
      <c r="L364" s="237"/>
      <c r="M364" s="237"/>
      <c r="N364" s="239"/>
      <c r="O364" s="110"/>
      <c r="P364" s="111"/>
      <c r="Q364" s="111"/>
    </row>
    <row r="365" spans="2:17" ht="22.5" customHeight="1" x14ac:dyDescent="0.15">
      <c r="B365" s="212" t="e">
        <f>IF(ISBLANK(C365), "Missing ID",IF(CONCATENATE(D365:Q367)="", "Unused", IF(AND(ISBLANK(D365), ISBLANK(E365)), "Missing Headline and Content", IF(ISBLANK(F365), "Missing Is True", "Valid"))))</f>
        <v>#VALUE!</v>
      </c>
      <c r="C365" s="215" t="s">
        <v>1241</v>
      </c>
      <c r="D365" s="218"/>
      <c r="E365" s="221"/>
      <c r="F365" s="222"/>
      <c r="G365" s="223"/>
      <c r="H365" s="203"/>
      <c r="I365" s="203"/>
      <c r="J365" s="206"/>
      <c r="K365" s="209"/>
      <c r="L365" s="203"/>
      <c r="M365" s="203"/>
      <c r="N365" s="206"/>
      <c r="O365" s="100"/>
      <c r="P365" s="102"/>
      <c r="Q365" s="102"/>
    </row>
    <row r="366" spans="2:17" ht="22.5" customHeight="1" x14ac:dyDescent="0.15">
      <c r="B366" s="213"/>
      <c r="C366" s="216"/>
      <c r="D366" s="219"/>
      <c r="E366" s="219"/>
      <c r="F366" s="213"/>
      <c r="G366" s="224"/>
      <c r="H366" s="204"/>
      <c r="I366" s="204"/>
      <c r="J366" s="207"/>
      <c r="K366" s="210"/>
      <c r="L366" s="204"/>
      <c r="M366" s="204"/>
      <c r="N366" s="207"/>
      <c r="O366" s="103"/>
      <c r="P366" s="101"/>
      <c r="Q366" s="101"/>
    </row>
    <row r="367" spans="2:17" ht="22.5" customHeight="1" x14ac:dyDescent="0.15">
      <c r="B367" s="214"/>
      <c r="C367" s="217"/>
      <c r="D367" s="220"/>
      <c r="E367" s="220"/>
      <c r="F367" s="214"/>
      <c r="G367" s="225"/>
      <c r="H367" s="205"/>
      <c r="I367" s="205"/>
      <c r="J367" s="208"/>
      <c r="K367" s="211"/>
      <c r="L367" s="205"/>
      <c r="M367" s="205"/>
      <c r="N367" s="208"/>
      <c r="O367" s="104"/>
      <c r="P367" s="105"/>
      <c r="Q367" s="105"/>
    </row>
    <row r="368" spans="2:17" ht="22.5" customHeight="1" x14ac:dyDescent="0.15">
      <c r="B368" s="212" t="e">
        <f>IF(ISBLANK(C368), "Missing ID",IF(CONCATENATE(D368:Q370)="", "Unused", IF(AND(ISBLANK(D368), ISBLANK(E368)), "Missing Headline and Content", IF(ISBLANK(F368), "Missing Is True", "Valid"))))</f>
        <v>#VALUE!</v>
      </c>
      <c r="C368" s="229" t="s">
        <v>1242</v>
      </c>
      <c r="D368" s="232"/>
      <c r="E368" s="233"/>
      <c r="F368" s="234"/>
      <c r="G368" s="247"/>
      <c r="H368" s="244"/>
      <c r="I368" s="244"/>
      <c r="J368" s="245"/>
      <c r="K368" s="246"/>
      <c r="L368" s="244"/>
      <c r="M368" s="244"/>
      <c r="N368" s="245"/>
      <c r="O368" s="106"/>
      <c r="P368" s="107"/>
      <c r="Q368" s="107"/>
    </row>
    <row r="369" spans="2:17" ht="22.5" customHeight="1" x14ac:dyDescent="0.15">
      <c r="B369" s="213"/>
      <c r="C369" s="230"/>
      <c r="D369" s="219"/>
      <c r="E369" s="219"/>
      <c r="F369" s="213"/>
      <c r="G369" s="224"/>
      <c r="H369" s="204"/>
      <c r="I369" s="204"/>
      <c r="J369" s="207"/>
      <c r="K369" s="210"/>
      <c r="L369" s="204"/>
      <c r="M369" s="204"/>
      <c r="N369" s="207"/>
      <c r="O369" s="108"/>
      <c r="P369" s="109"/>
      <c r="Q369" s="109"/>
    </row>
    <row r="370" spans="2:17" ht="22.5" customHeight="1" x14ac:dyDescent="0.15">
      <c r="B370" s="214"/>
      <c r="C370" s="231"/>
      <c r="D370" s="220"/>
      <c r="E370" s="220"/>
      <c r="F370" s="214"/>
      <c r="G370" s="243"/>
      <c r="H370" s="237"/>
      <c r="I370" s="237"/>
      <c r="J370" s="239"/>
      <c r="K370" s="241"/>
      <c r="L370" s="237"/>
      <c r="M370" s="237"/>
      <c r="N370" s="239"/>
      <c r="O370" s="110"/>
      <c r="P370" s="111"/>
      <c r="Q370" s="111"/>
    </row>
    <row r="371" spans="2:17" ht="22.5" customHeight="1" x14ac:dyDescent="0.15">
      <c r="B371" s="212" t="e">
        <f>IF(ISBLANK(C371), "Missing ID",IF(CONCATENATE(D371:Q373)="", "Unused", IF(AND(ISBLANK(D371), ISBLANK(E371)), "Missing Headline and Content", IF(ISBLANK(F371), "Missing Is True", "Valid"))))</f>
        <v>#VALUE!</v>
      </c>
      <c r="C371" s="215" t="s">
        <v>1243</v>
      </c>
      <c r="D371" s="218"/>
      <c r="E371" s="221"/>
      <c r="F371" s="222"/>
      <c r="G371" s="223"/>
      <c r="H371" s="203"/>
      <c r="I371" s="203"/>
      <c r="J371" s="206"/>
      <c r="K371" s="209"/>
      <c r="L371" s="203"/>
      <c r="M371" s="203"/>
      <c r="N371" s="206"/>
      <c r="O371" s="100"/>
      <c r="P371" s="102"/>
      <c r="Q371" s="102"/>
    </row>
    <row r="372" spans="2:17" ht="22.5" customHeight="1" x14ac:dyDescent="0.15">
      <c r="B372" s="213"/>
      <c r="C372" s="216"/>
      <c r="D372" s="219"/>
      <c r="E372" s="219"/>
      <c r="F372" s="213"/>
      <c r="G372" s="224"/>
      <c r="H372" s="204"/>
      <c r="I372" s="204"/>
      <c r="J372" s="207"/>
      <c r="K372" s="210"/>
      <c r="L372" s="204"/>
      <c r="M372" s="204"/>
      <c r="N372" s="207"/>
      <c r="O372" s="103"/>
      <c r="P372" s="101"/>
      <c r="Q372" s="101"/>
    </row>
    <row r="373" spans="2:17" ht="22.5" customHeight="1" x14ac:dyDescent="0.15">
      <c r="B373" s="214"/>
      <c r="C373" s="217"/>
      <c r="D373" s="220"/>
      <c r="E373" s="220"/>
      <c r="F373" s="214"/>
      <c r="G373" s="225"/>
      <c r="H373" s="205"/>
      <c r="I373" s="205"/>
      <c r="J373" s="208"/>
      <c r="K373" s="211"/>
      <c r="L373" s="205"/>
      <c r="M373" s="205"/>
      <c r="N373" s="208"/>
      <c r="O373" s="104"/>
      <c r="P373" s="105"/>
      <c r="Q373" s="105"/>
    </row>
    <row r="374" spans="2:17" ht="22.5" customHeight="1" x14ac:dyDescent="0.15">
      <c r="B374" s="212" t="e">
        <f>IF(ISBLANK(C374), "Missing ID",IF(CONCATENATE(D374:Q376)="", "Unused", IF(AND(ISBLANK(D374), ISBLANK(E374)), "Missing Headline and Content", IF(ISBLANK(F374), "Missing Is True", "Valid"))))</f>
        <v>#VALUE!</v>
      </c>
      <c r="C374" s="229" t="s">
        <v>1244</v>
      </c>
      <c r="D374" s="232"/>
      <c r="E374" s="233"/>
      <c r="F374" s="234"/>
      <c r="G374" s="242"/>
      <c r="H374" s="236"/>
      <c r="I374" s="236"/>
      <c r="J374" s="238"/>
      <c r="K374" s="240"/>
      <c r="L374" s="236"/>
      <c r="M374" s="236"/>
      <c r="N374" s="238"/>
      <c r="O374" s="106"/>
      <c r="P374" s="107"/>
      <c r="Q374" s="107"/>
    </row>
    <row r="375" spans="2:17" ht="22.5" customHeight="1" x14ac:dyDescent="0.15">
      <c r="B375" s="213"/>
      <c r="C375" s="230"/>
      <c r="D375" s="219"/>
      <c r="E375" s="219"/>
      <c r="F375" s="213"/>
      <c r="G375" s="224"/>
      <c r="H375" s="204"/>
      <c r="I375" s="204"/>
      <c r="J375" s="207"/>
      <c r="K375" s="210"/>
      <c r="L375" s="204"/>
      <c r="M375" s="204"/>
      <c r="N375" s="207"/>
      <c r="O375" s="108"/>
      <c r="P375" s="109"/>
      <c r="Q375" s="109"/>
    </row>
    <row r="376" spans="2:17" ht="22.5" customHeight="1" x14ac:dyDescent="0.15">
      <c r="B376" s="214"/>
      <c r="C376" s="231"/>
      <c r="D376" s="220"/>
      <c r="E376" s="220"/>
      <c r="F376" s="214"/>
      <c r="G376" s="243"/>
      <c r="H376" s="237"/>
      <c r="I376" s="237"/>
      <c r="J376" s="239"/>
      <c r="K376" s="241"/>
      <c r="L376" s="237"/>
      <c r="M376" s="237"/>
      <c r="N376" s="239"/>
      <c r="O376" s="110"/>
      <c r="P376" s="111"/>
      <c r="Q376" s="111"/>
    </row>
    <row r="377" spans="2:17" ht="22.5" customHeight="1" x14ac:dyDescent="0.15">
      <c r="B377" s="212" t="e">
        <f>IF(ISBLANK(C377), "Missing ID",IF(CONCATENATE(D377:Q379)="", "Unused", IF(AND(ISBLANK(D377), ISBLANK(E377)), "Missing Headline and Content", IF(ISBLANK(F377), "Missing Is True", "Valid"))))</f>
        <v>#VALUE!</v>
      </c>
      <c r="C377" s="215" t="s">
        <v>1245</v>
      </c>
      <c r="D377" s="218"/>
      <c r="E377" s="221"/>
      <c r="F377" s="222"/>
      <c r="G377" s="223"/>
      <c r="H377" s="203"/>
      <c r="I377" s="203"/>
      <c r="J377" s="206"/>
      <c r="K377" s="209"/>
      <c r="L377" s="203"/>
      <c r="M377" s="203"/>
      <c r="N377" s="206"/>
      <c r="O377" s="100"/>
      <c r="P377" s="102"/>
      <c r="Q377" s="102"/>
    </row>
    <row r="378" spans="2:17" ht="22.5" customHeight="1" x14ac:dyDescent="0.15">
      <c r="B378" s="213"/>
      <c r="C378" s="216"/>
      <c r="D378" s="219"/>
      <c r="E378" s="219"/>
      <c r="F378" s="213"/>
      <c r="G378" s="224"/>
      <c r="H378" s="204"/>
      <c r="I378" s="204"/>
      <c r="J378" s="207"/>
      <c r="K378" s="210"/>
      <c r="L378" s="204"/>
      <c r="M378" s="204"/>
      <c r="N378" s="207"/>
      <c r="O378" s="103"/>
      <c r="P378" s="101"/>
      <c r="Q378" s="101"/>
    </row>
    <row r="379" spans="2:17" ht="22.5" customHeight="1" x14ac:dyDescent="0.15">
      <c r="B379" s="214"/>
      <c r="C379" s="217"/>
      <c r="D379" s="220"/>
      <c r="E379" s="220"/>
      <c r="F379" s="214"/>
      <c r="G379" s="225"/>
      <c r="H379" s="205"/>
      <c r="I379" s="205"/>
      <c r="J379" s="208"/>
      <c r="K379" s="211"/>
      <c r="L379" s="205"/>
      <c r="M379" s="205"/>
      <c r="N379" s="208"/>
      <c r="O379" s="104"/>
      <c r="P379" s="105"/>
      <c r="Q379" s="105"/>
    </row>
    <row r="380" spans="2:17" ht="22.5" customHeight="1" x14ac:dyDescent="0.15">
      <c r="B380" s="212" t="e">
        <f>IF(ISBLANK(C380), "Missing ID",IF(CONCATENATE(D380:Q382)="", "Unused", IF(AND(ISBLANK(D380), ISBLANK(E380)), "Missing Headline and Content", IF(ISBLANK(F380), "Missing Is True", "Valid"))))</f>
        <v>#VALUE!</v>
      </c>
      <c r="C380" s="229" t="s">
        <v>1246</v>
      </c>
      <c r="D380" s="232"/>
      <c r="E380" s="233"/>
      <c r="F380" s="234"/>
      <c r="G380" s="242"/>
      <c r="H380" s="236"/>
      <c r="I380" s="236"/>
      <c r="J380" s="238"/>
      <c r="K380" s="240"/>
      <c r="L380" s="236"/>
      <c r="M380" s="236"/>
      <c r="N380" s="238"/>
      <c r="O380" s="106"/>
      <c r="P380" s="107"/>
      <c r="Q380" s="107"/>
    </row>
    <row r="381" spans="2:17" ht="22.5" customHeight="1" x14ac:dyDescent="0.15">
      <c r="B381" s="213"/>
      <c r="C381" s="230"/>
      <c r="D381" s="219"/>
      <c r="E381" s="219"/>
      <c r="F381" s="213"/>
      <c r="G381" s="224"/>
      <c r="H381" s="204"/>
      <c r="I381" s="204"/>
      <c r="J381" s="207"/>
      <c r="K381" s="210"/>
      <c r="L381" s="204"/>
      <c r="M381" s="204"/>
      <c r="N381" s="207"/>
      <c r="O381" s="108"/>
      <c r="P381" s="109"/>
      <c r="Q381" s="109"/>
    </row>
    <row r="382" spans="2:17" ht="22.5" customHeight="1" x14ac:dyDescent="0.15">
      <c r="B382" s="214"/>
      <c r="C382" s="231"/>
      <c r="D382" s="220"/>
      <c r="E382" s="220"/>
      <c r="F382" s="214"/>
      <c r="G382" s="243"/>
      <c r="H382" s="237"/>
      <c r="I382" s="237"/>
      <c r="J382" s="239"/>
      <c r="K382" s="241"/>
      <c r="L382" s="237"/>
      <c r="M382" s="237"/>
      <c r="N382" s="239"/>
      <c r="O382" s="110"/>
      <c r="P382" s="111"/>
      <c r="Q382" s="111"/>
    </row>
    <row r="383" spans="2:17" ht="22.5" customHeight="1" x14ac:dyDescent="0.15">
      <c r="B383" s="212" t="e">
        <f>IF(ISBLANK(C383), "Missing ID",IF(CONCATENATE(D383:Q385)="", "Unused", IF(AND(ISBLANK(D383), ISBLANK(E383)), "Missing Headline and Content", IF(ISBLANK(F383), "Missing Is True", "Valid"))))</f>
        <v>#VALUE!</v>
      </c>
      <c r="C383" s="215" t="s">
        <v>1247</v>
      </c>
      <c r="D383" s="218"/>
      <c r="E383" s="221"/>
      <c r="F383" s="222"/>
      <c r="G383" s="223"/>
      <c r="H383" s="203"/>
      <c r="I383" s="203"/>
      <c r="J383" s="206"/>
      <c r="K383" s="209"/>
      <c r="L383" s="203"/>
      <c r="M383" s="203"/>
      <c r="N383" s="206"/>
      <c r="O383" s="100"/>
      <c r="P383" s="102"/>
      <c r="Q383" s="102"/>
    </row>
    <row r="384" spans="2:17" ht="22.5" customHeight="1" x14ac:dyDescent="0.15">
      <c r="B384" s="213"/>
      <c r="C384" s="216"/>
      <c r="D384" s="219"/>
      <c r="E384" s="219"/>
      <c r="F384" s="213"/>
      <c r="G384" s="224"/>
      <c r="H384" s="204"/>
      <c r="I384" s="204"/>
      <c r="J384" s="207"/>
      <c r="K384" s="210"/>
      <c r="L384" s="204"/>
      <c r="M384" s="204"/>
      <c r="N384" s="207"/>
      <c r="O384" s="103"/>
      <c r="P384" s="101"/>
      <c r="Q384" s="101"/>
    </row>
    <row r="385" spans="2:17" ht="22.5" customHeight="1" x14ac:dyDescent="0.15">
      <c r="B385" s="214"/>
      <c r="C385" s="217"/>
      <c r="D385" s="220"/>
      <c r="E385" s="220"/>
      <c r="F385" s="214"/>
      <c r="G385" s="225"/>
      <c r="H385" s="205"/>
      <c r="I385" s="205"/>
      <c r="J385" s="208"/>
      <c r="K385" s="211"/>
      <c r="L385" s="205"/>
      <c r="M385" s="205"/>
      <c r="N385" s="208"/>
      <c r="O385" s="104"/>
      <c r="P385" s="105"/>
      <c r="Q385" s="105"/>
    </row>
    <row r="386" spans="2:17" ht="22.5" customHeight="1" x14ac:dyDescent="0.15">
      <c r="B386" s="212" t="e">
        <f>IF(ISBLANK(C386), "Missing ID",IF(CONCATENATE(D386:Q388)="", "Unused", IF(AND(ISBLANK(D386), ISBLANK(E386)), "Missing Headline and Content", IF(ISBLANK(F386), "Missing Is True", "Valid"))))</f>
        <v>#VALUE!</v>
      </c>
      <c r="C386" s="229" t="s">
        <v>1248</v>
      </c>
      <c r="D386" s="232"/>
      <c r="E386" s="233"/>
      <c r="F386" s="234"/>
      <c r="G386" s="247"/>
      <c r="H386" s="244"/>
      <c r="I386" s="244"/>
      <c r="J386" s="245"/>
      <c r="K386" s="246"/>
      <c r="L386" s="244"/>
      <c r="M386" s="244"/>
      <c r="N386" s="245"/>
      <c r="O386" s="106"/>
      <c r="P386" s="107"/>
      <c r="Q386" s="107"/>
    </row>
    <row r="387" spans="2:17" ht="22.5" customHeight="1" x14ac:dyDescent="0.15">
      <c r="B387" s="213"/>
      <c r="C387" s="230"/>
      <c r="D387" s="219"/>
      <c r="E387" s="219"/>
      <c r="F387" s="213"/>
      <c r="G387" s="224"/>
      <c r="H387" s="204"/>
      <c r="I387" s="204"/>
      <c r="J387" s="207"/>
      <c r="K387" s="210"/>
      <c r="L387" s="204"/>
      <c r="M387" s="204"/>
      <c r="N387" s="207"/>
      <c r="O387" s="108"/>
      <c r="P387" s="109"/>
      <c r="Q387" s="109"/>
    </row>
    <row r="388" spans="2:17" ht="22.5" customHeight="1" x14ac:dyDescent="0.15">
      <c r="B388" s="214"/>
      <c r="C388" s="231"/>
      <c r="D388" s="220"/>
      <c r="E388" s="220"/>
      <c r="F388" s="214"/>
      <c r="G388" s="243"/>
      <c r="H388" s="237"/>
      <c r="I388" s="237"/>
      <c r="J388" s="239"/>
      <c r="K388" s="241"/>
      <c r="L388" s="237"/>
      <c r="M388" s="237"/>
      <c r="N388" s="239"/>
      <c r="O388" s="110"/>
      <c r="P388" s="111"/>
      <c r="Q388" s="111"/>
    </row>
    <row r="389" spans="2:17" ht="22.5" customHeight="1" x14ac:dyDescent="0.15">
      <c r="B389" s="212" t="e">
        <f>IF(ISBLANK(C389), "Missing ID",IF(CONCATENATE(D389:Q391)="", "Unused", IF(AND(ISBLANK(D389), ISBLANK(E389)), "Missing Headline and Content", IF(ISBLANK(F389), "Missing Is True", "Valid"))))</f>
        <v>#VALUE!</v>
      </c>
      <c r="C389" s="215" t="s">
        <v>1249</v>
      </c>
      <c r="D389" s="218"/>
      <c r="E389" s="221"/>
      <c r="F389" s="222"/>
      <c r="G389" s="223"/>
      <c r="H389" s="203"/>
      <c r="I389" s="203"/>
      <c r="J389" s="206"/>
      <c r="K389" s="209"/>
      <c r="L389" s="203"/>
      <c r="M389" s="203"/>
      <c r="N389" s="206"/>
      <c r="O389" s="100"/>
      <c r="P389" s="102"/>
      <c r="Q389" s="102"/>
    </row>
    <row r="390" spans="2:17" ht="22.5" customHeight="1" x14ac:dyDescent="0.15">
      <c r="B390" s="213"/>
      <c r="C390" s="216"/>
      <c r="D390" s="219"/>
      <c r="E390" s="219"/>
      <c r="F390" s="213"/>
      <c r="G390" s="224"/>
      <c r="H390" s="204"/>
      <c r="I390" s="204"/>
      <c r="J390" s="207"/>
      <c r="K390" s="210"/>
      <c r="L390" s="204"/>
      <c r="M390" s="204"/>
      <c r="N390" s="207"/>
      <c r="O390" s="103"/>
      <c r="P390" s="101"/>
      <c r="Q390" s="101"/>
    </row>
    <row r="391" spans="2:17" ht="22.5" customHeight="1" x14ac:dyDescent="0.15">
      <c r="B391" s="214"/>
      <c r="C391" s="217"/>
      <c r="D391" s="220"/>
      <c r="E391" s="220"/>
      <c r="F391" s="214"/>
      <c r="G391" s="225"/>
      <c r="H391" s="205"/>
      <c r="I391" s="205"/>
      <c r="J391" s="208"/>
      <c r="K391" s="211"/>
      <c r="L391" s="205"/>
      <c r="M391" s="205"/>
      <c r="N391" s="208"/>
      <c r="O391" s="104"/>
      <c r="P391" s="105"/>
      <c r="Q391" s="105"/>
    </row>
    <row r="392" spans="2:17" ht="22.5" customHeight="1" x14ac:dyDescent="0.15">
      <c r="B392" s="212" t="e">
        <f>IF(ISBLANK(C392), "Missing ID",IF(CONCATENATE(D392:Q394)="", "Unused", IF(AND(ISBLANK(D392), ISBLANK(E392)), "Missing Headline and Content", IF(ISBLANK(F392), "Missing Is True", "Valid"))))</f>
        <v>#VALUE!</v>
      </c>
      <c r="C392" s="229" t="s">
        <v>1250</v>
      </c>
      <c r="D392" s="232"/>
      <c r="E392" s="233"/>
      <c r="F392" s="234"/>
      <c r="G392" s="242"/>
      <c r="H392" s="236"/>
      <c r="I392" s="236"/>
      <c r="J392" s="238"/>
      <c r="K392" s="240"/>
      <c r="L392" s="236"/>
      <c r="M392" s="236"/>
      <c r="N392" s="238"/>
      <c r="O392" s="106"/>
      <c r="P392" s="107"/>
      <c r="Q392" s="107"/>
    </row>
    <row r="393" spans="2:17" ht="22.5" customHeight="1" x14ac:dyDescent="0.15">
      <c r="B393" s="213"/>
      <c r="C393" s="230"/>
      <c r="D393" s="219"/>
      <c r="E393" s="219"/>
      <c r="F393" s="213"/>
      <c r="G393" s="224"/>
      <c r="H393" s="204"/>
      <c r="I393" s="204"/>
      <c r="J393" s="207"/>
      <c r="K393" s="210"/>
      <c r="L393" s="204"/>
      <c r="M393" s="204"/>
      <c r="N393" s="207"/>
      <c r="O393" s="108"/>
      <c r="P393" s="109"/>
      <c r="Q393" s="109"/>
    </row>
    <row r="394" spans="2:17" ht="22.5" customHeight="1" x14ac:dyDescent="0.15">
      <c r="B394" s="214"/>
      <c r="C394" s="231"/>
      <c r="D394" s="220"/>
      <c r="E394" s="220"/>
      <c r="F394" s="214"/>
      <c r="G394" s="243"/>
      <c r="H394" s="237"/>
      <c r="I394" s="237"/>
      <c r="J394" s="239"/>
      <c r="K394" s="241"/>
      <c r="L394" s="237"/>
      <c r="M394" s="237"/>
      <c r="N394" s="239"/>
      <c r="O394" s="110"/>
      <c r="P394" s="111"/>
      <c r="Q394" s="111"/>
    </row>
    <row r="395" spans="2:17" ht="22.5" customHeight="1" x14ac:dyDescent="0.15">
      <c r="B395" s="212" t="e">
        <f>IF(ISBLANK(C395), "Missing ID",IF(CONCATENATE(D395:Q397)="", "Unused", IF(AND(ISBLANK(D395), ISBLANK(E395)), "Missing Headline and Content", IF(ISBLANK(F395), "Missing Is True", "Valid"))))</f>
        <v>#VALUE!</v>
      </c>
      <c r="C395" s="215" t="s">
        <v>1251</v>
      </c>
      <c r="D395" s="218"/>
      <c r="E395" s="221"/>
      <c r="F395" s="222"/>
      <c r="G395" s="223"/>
      <c r="H395" s="203"/>
      <c r="I395" s="203"/>
      <c r="J395" s="206"/>
      <c r="K395" s="209"/>
      <c r="L395" s="203"/>
      <c r="M395" s="203"/>
      <c r="N395" s="206"/>
      <c r="O395" s="100"/>
      <c r="P395" s="102"/>
      <c r="Q395" s="102"/>
    </row>
    <row r="396" spans="2:17" ht="22.5" customHeight="1" x14ac:dyDescent="0.15">
      <c r="B396" s="213"/>
      <c r="C396" s="216"/>
      <c r="D396" s="219"/>
      <c r="E396" s="219"/>
      <c r="F396" s="213"/>
      <c r="G396" s="224"/>
      <c r="H396" s="204"/>
      <c r="I396" s="204"/>
      <c r="J396" s="207"/>
      <c r="K396" s="210"/>
      <c r="L396" s="204"/>
      <c r="M396" s="204"/>
      <c r="N396" s="207"/>
      <c r="O396" s="103"/>
      <c r="P396" s="101"/>
      <c r="Q396" s="101"/>
    </row>
    <row r="397" spans="2:17" ht="22.5" customHeight="1" x14ac:dyDescent="0.15">
      <c r="B397" s="214"/>
      <c r="C397" s="217"/>
      <c r="D397" s="220"/>
      <c r="E397" s="220"/>
      <c r="F397" s="214"/>
      <c r="G397" s="225"/>
      <c r="H397" s="205"/>
      <c r="I397" s="205"/>
      <c r="J397" s="208"/>
      <c r="K397" s="211"/>
      <c r="L397" s="205"/>
      <c r="M397" s="205"/>
      <c r="N397" s="208"/>
      <c r="O397" s="104"/>
      <c r="P397" s="105"/>
      <c r="Q397" s="105"/>
    </row>
    <row r="398" spans="2:17" ht="22.5" customHeight="1" x14ac:dyDescent="0.15">
      <c r="B398" s="212" t="e">
        <f>IF(ISBLANK(C398), "Missing ID",IF(CONCATENATE(D398:Q400)="", "Unused", IF(AND(ISBLANK(D398), ISBLANK(E398)), "Missing Headline and Content", IF(ISBLANK(F398), "Missing Is True", "Valid"))))</f>
        <v>#VALUE!</v>
      </c>
      <c r="C398" s="229" t="s">
        <v>1252</v>
      </c>
      <c r="D398" s="232"/>
      <c r="E398" s="233"/>
      <c r="F398" s="234"/>
      <c r="G398" s="242"/>
      <c r="H398" s="236"/>
      <c r="I398" s="236"/>
      <c r="J398" s="238"/>
      <c r="K398" s="240"/>
      <c r="L398" s="236"/>
      <c r="M398" s="236"/>
      <c r="N398" s="238"/>
      <c r="O398" s="106"/>
      <c r="P398" s="107"/>
      <c r="Q398" s="107"/>
    </row>
    <row r="399" spans="2:17" ht="22.5" customHeight="1" x14ac:dyDescent="0.15">
      <c r="B399" s="213"/>
      <c r="C399" s="230"/>
      <c r="D399" s="219"/>
      <c r="E399" s="219"/>
      <c r="F399" s="213"/>
      <c r="G399" s="224"/>
      <c r="H399" s="204"/>
      <c r="I399" s="204"/>
      <c r="J399" s="207"/>
      <c r="K399" s="210"/>
      <c r="L399" s="204"/>
      <c r="M399" s="204"/>
      <c r="N399" s="207"/>
      <c r="O399" s="108"/>
      <c r="P399" s="109"/>
      <c r="Q399" s="109"/>
    </row>
    <row r="400" spans="2:17" ht="22.5" customHeight="1" x14ac:dyDescent="0.15">
      <c r="B400" s="214"/>
      <c r="C400" s="231"/>
      <c r="D400" s="220"/>
      <c r="E400" s="220"/>
      <c r="F400" s="214"/>
      <c r="G400" s="243"/>
      <c r="H400" s="237"/>
      <c r="I400" s="237"/>
      <c r="J400" s="239"/>
      <c r="K400" s="241"/>
      <c r="L400" s="237"/>
      <c r="M400" s="237"/>
      <c r="N400" s="239"/>
      <c r="O400" s="110"/>
      <c r="P400" s="111"/>
      <c r="Q400" s="111"/>
    </row>
    <row r="401" spans="2:17" ht="22.5" customHeight="1" x14ac:dyDescent="0.15">
      <c r="B401" s="212" t="e">
        <f>IF(ISBLANK(C401), "Missing ID",IF(CONCATENATE(D401:Q403)="", "Unused", IF(AND(ISBLANK(D401), ISBLANK(E401)), "Missing Headline and Content", IF(ISBLANK(F401), "Missing Is True", "Valid"))))</f>
        <v>#VALUE!</v>
      </c>
      <c r="C401" s="215" t="s">
        <v>1253</v>
      </c>
      <c r="D401" s="218"/>
      <c r="E401" s="221"/>
      <c r="F401" s="222"/>
      <c r="G401" s="223"/>
      <c r="H401" s="203"/>
      <c r="I401" s="203"/>
      <c r="J401" s="206"/>
      <c r="K401" s="209"/>
      <c r="L401" s="203"/>
      <c r="M401" s="203"/>
      <c r="N401" s="206"/>
      <c r="O401" s="100"/>
      <c r="P401" s="102"/>
      <c r="Q401" s="102"/>
    </row>
    <row r="402" spans="2:17" ht="22.5" customHeight="1" x14ac:dyDescent="0.15">
      <c r="B402" s="213"/>
      <c r="C402" s="216"/>
      <c r="D402" s="219"/>
      <c r="E402" s="219"/>
      <c r="F402" s="213"/>
      <c r="G402" s="224"/>
      <c r="H402" s="204"/>
      <c r="I402" s="204"/>
      <c r="J402" s="207"/>
      <c r="K402" s="210"/>
      <c r="L402" s="204"/>
      <c r="M402" s="204"/>
      <c r="N402" s="207"/>
      <c r="O402" s="103"/>
      <c r="P402" s="101"/>
      <c r="Q402" s="101"/>
    </row>
    <row r="403" spans="2:17" ht="22.5" customHeight="1" x14ac:dyDescent="0.15">
      <c r="B403" s="214"/>
      <c r="C403" s="217"/>
      <c r="D403" s="220"/>
      <c r="E403" s="220"/>
      <c r="F403" s="214"/>
      <c r="G403" s="225"/>
      <c r="H403" s="205"/>
      <c r="I403" s="205"/>
      <c r="J403" s="208"/>
      <c r="K403" s="211"/>
      <c r="L403" s="205"/>
      <c r="M403" s="205"/>
      <c r="N403" s="208"/>
      <c r="O403" s="104"/>
      <c r="P403" s="105"/>
      <c r="Q403" s="105"/>
    </row>
    <row r="404" spans="2:17" ht="22.5" customHeight="1" x14ac:dyDescent="0.15">
      <c r="B404" s="212" t="e">
        <f>IF(ISBLANK(C404), "Missing ID",IF(CONCATENATE(D404:Q406)="", "Unused", IF(AND(ISBLANK(D404), ISBLANK(E404)), "Missing Headline and Content", IF(ISBLANK(F404), "Missing Is True", "Valid"))))</f>
        <v>#VALUE!</v>
      </c>
      <c r="C404" s="229" t="s">
        <v>1254</v>
      </c>
      <c r="D404" s="232"/>
      <c r="E404" s="233"/>
      <c r="F404" s="234"/>
      <c r="G404" s="242"/>
      <c r="H404" s="236"/>
      <c r="I404" s="236"/>
      <c r="J404" s="238"/>
      <c r="K404" s="240"/>
      <c r="L404" s="236"/>
      <c r="M404" s="236"/>
      <c r="N404" s="238"/>
      <c r="O404" s="106"/>
      <c r="P404" s="107"/>
      <c r="Q404" s="107"/>
    </row>
    <row r="405" spans="2:17" ht="22.5" customHeight="1" x14ac:dyDescent="0.15">
      <c r="B405" s="213"/>
      <c r="C405" s="230"/>
      <c r="D405" s="219"/>
      <c r="E405" s="219"/>
      <c r="F405" s="213"/>
      <c r="G405" s="224"/>
      <c r="H405" s="204"/>
      <c r="I405" s="204"/>
      <c r="J405" s="207"/>
      <c r="K405" s="210"/>
      <c r="L405" s="204"/>
      <c r="M405" s="204"/>
      <c r="N405" s="207"/>
      <c r="O405" s="108"/>
      <c r="P405" s="109"/>
      <c r="Q405" s="109"/>
    </row>
    <row r="406" spans="2:17" ht="22.5" customHeight="1" x14ac:dyDescent="0.15">
      <c r="B406" s="214"/>
      <c r="C406" s="231"/>
      <c r="D406" s="220"/>
      <c r="E406" s="220"/>
      <c r="F406" s="214"/>
      <c r="G406" s="243"/>
      <c r="H406" s="237"/>
      <c r="I406" s="237"/>
      <c r="J406" s="239"/>
      <c r="K406" s="241"/>
      <c r="L406" s="237"/>
      <c r="M406" s="237"/>
      <c r="N406" s="239"/>
      <c r="O406" s="110"/>
      <c r="P406" s="111"/>
      <c r="Q406" s="111"/>
    </row>
    <row r="407" spans="2:17" ht="22.5" customHeight="1" x14ac:dyDescent="0.15">
      <c r="B407" s="212" t="e">
        <f>IF(ISBLANK(C407), "Missing ID",IF(CONCATENATE(D407:Q409)="", "Unused", IF(AND(ISBLANK(D407), ISBLANK(E407)), "Missing Headline and Content", IF(ISBLANK(F407), "Missing Is True", "Valid"))))</f>
        <v>#VALUE!</v>
      </c>
      <c r="C407" s="215" t="s">
        <v>1255</v>
      </c>
      <c r="D407" s="218"/>
      <c r="E407" s="221"/>
      <c r="F407" s="222"/>
      <c r="G407" s="223"/>
      <c r="H407" s="203"/>
      <c r="I407" s="203"/>
      <c r="J407" s="206"/>
      <c r="K407" s="209"/>
      <c r="L407" s="203"/>
      <c r="M407" s="203"/>
      <c r="N407" s="206"/>
      <c r="O407" s="100"/>
      <c r="P407" s="102"/>
      <c r="Q407" s="102"/>
    </row>
    <row r="408" spans="2:17" ht="22.5" customHeight="1" x14ac:dyDescent="0.15">
      <c r="B408" s="213"/>
      <c r="C408" s="216"/>
      <c r="D408" s="219"/>
      <c r="E408" s="219"/>
      <c r="F408" s="213"/>
      <c r="G408" s="224"/>
      <c r="H408" s="204"/>
      <c r="I408" s="204"/>
      <c r="J408" s="207"/>
      <c r="K408" s="210"/>
      <c r="L408" s="204"/>
      <c r="M408" s="204"/>
      <c r="N408" s="207"/>
      <c r="O408" s="103"/>
      <c r="P408" s="101"/>
      <c r="Q408" s="101"/>
    </row>
    <row r="409" spans="2:17" ht="22.5" customHeight="1" x14ac:dyDescent="0.15">
      <c r="B409" s="214"/>
      <c r="C409" s="217"/>
      <c r="D409" s="220"/>
      <c r="E409" s="220"/>
      <c r="F409" s="214"/>
      <c r="G409" s="225"/>
      <c r="H409" s="205"/>
      <c r="I409" s="205"/>
      <c r="J409" s="208"/>
      <c r="K409" s="211"/>
      <c r="L409" s="205"/>
      <c r="M409" s="205"/>
      <c r="N409" s="208"/>
      <c r="O409" s="104"/>
      <c r="P409" s="105"/>
      <c r="Q409" s="105"/>
    </row>
    <row r="410" spans="2:17" ht="22.5" customHeight="1" x14ac:dyDescent="0.15">
      <c r="B410" s="212" t="e">
        <f>IF(ISBLANK(C410), "Missing ID",IF(CONCATENATE(D410:Q412)="", "Unused", IF(AND(ISBLANK(D410), ISBLANK(E410)), "Missing Headline and Content", IF(ISBLANK(F410), "Missing Is True", "Valid"))))</f>
        <v>#VALUE!</v>
      </c>
      <c r="C410" s="229" t="s">
        <v>1256</v>
      </c>
      <c r="D410" s="232"/>
      <c r="E410" s="233"/>
      <c r="F410" s="234"/>
      <c r="G410" s="242"/>
      <c r="H410" s="236"/>
      <c r="I410" s="236"/>
      <c r="J410" s="238"/>
      <c r="K410" s="240"/>
      <c r="L410" s="236"/>
      <c r="M410" s="236"/>
      <c r="N410" s="238"/>
      <c r="O410" s="106"/>
      <c r="P410" s="107"/>
      <c r="Q410" s="107"/>
    </row>
    <row r="411" spans="2:17" ht="22.5" customHeight="1" x14ac:dyDescent="0.15">
      <c r="B411" s="213"/>
      <c r="C411" s="230"/>
      <c r="D411" s="219"/>
      <c r="E411" s="219"/>
      <c r="F411" s="213"/>
      <c r="G411" s="224"/>
      <c r="H411" s="204"/>
      <c r="I411" s="204"/>
      <c r="J411" s="207"/>
      <c r="K411" s="210"/>
      <c r="L411" s="204"/>
      <c r="M411" s="204"/>
      <c r="N411" s="207"/>
      <c r="O411" s="108"/>
      <c r="P411" s="109"/>
      <c r="Q411" s="109"/>
    </row>
    <row r="412" spans="2:17" ht="22.5" customHeight="1" x14ac:dyDescent="0.15">
      <c r="B412" s="214"/>
      <c r="C412" s="231"/>
      <c r="D412" s="220"/>
      <c r="E412" s="220"/>
      <c r="F412" s="214"/>
      <c r="G412" s="243"/>
      <c r="H412" s="237"/>
      <c r="I412" s="237"/>
      <c r="J412" s="239"/>
      <c r="K412" s="241"/>
      <c r="L412" s="237"/>
      <c r="M412" s="237"/>
      <c r="N412" s="239"/>
      <c r="O412" s="110"/>
      <c r="P412" s="111"/>
      <c r="Q412" s="111"/>
    </row>
    <row r="413" spans="2:17" ht="22.5" customHeight="1" x14ac:dyDescent="0.15">
      <c r="B413" s="212" t="e">
        <f>IF(ISBLANK(C413), "Missing ID",IF(CONCATENATE(D413:Q415)="", "Unused", IF(AND(ISBLANK(D413), ISBLANK(E413)), "Missing Headline and Content", IF(ISBLANK(F413), "Missing Is True", "Valid"))))</f>
        <v>#VALUE!</v>
      </c>
      <c r="C413" s="215" t="s">
        <v>1257</v>
      </c>
      <c r="D413" s="218"/>
      <c r="E413" s="221"/>
      <c r="F413" s="222"/>
      <c r="G413" s="223"/>
      <c r="H413" s="203"/>
      <c r="I413" s="203"/>
      <c r="J413" s="206"/>
      <c r="K413" s="209"/>
      <c r="L413" s="203"/>
      <c r="M413" s="203"/>
      <c r="N413" s="206"/>
      <c r="O413" s="100"/>
      <c r="P413" s="102"/>
      <c r="Q413" s="102"/>
    </row>
    <row r="414" spans="2:17" ht="22.5" customHeight="1" x14ac:dyDescent="0.15">
      <c r="B414" s="213"/>
      <c r="C414" s="216"/>
      <c r="D414" s="219"/>
      <c r="E414" s="219"/>
      <c r="F414" s="213"/>
      <c r="G414" s="224"/>
      <c r="H414" s="204"/>
      <c r="I414" s="204"/>
      <c r="J414" s="207"/>
      <c r="K414" s="210"/>
      <c r="L414" s="204"/>
      <c r="M414" s="204"/>
      <c r="N414" s="207"/>
      <c r="O414" s="103"/>
      <c r="P414" s="101"/>
      <c r="Q414" s="101"/>
    </row>
    <row r="415" spans="2:17" ht="22.5" customHeight="1" x14ac:dyDescent="0.15">
      <c r="B415" s="214"/>
      <c r="C415" s="217"/>
      <c r="D415" s="220"/>
      <c r="E415" s="220"/>
      <c r="F415" s="214"/>
      <c r="G415" s="225"/>
      <c r="H415" s="205"/>
      <c r="I415" s="205"/>
      <c r="J415" s="208"/>
      <c r="K415" s="211"/>
      <c r="L415" s="205"/>
      <c r="M415" s="205"/>
      <c r="N415" s="208"/>
      <c r="O415" s="104"/>
      <c r="P415" s="105"/>
      <c r="Q415" s="105"/>
    </row>
    <row r="416" spans="2:17" ht="22.5" customHeight="1" x14ac:dyDescent="0.15">
      <c r="B416" s="212" t="e">
        <f>IF(ISBLANK(C416), "Missing ID",IF(CONCATENATE(D416:Q418)="", "Unused", IF(AND(ISBLANK(D416), ISBLANK(E416)), "Missing Headline and Content", IF(ISBLANK(F416), "Missing Is True", "Valid"))))</f>
        <v>#VALUE!</v>
      </c>
      <c r="C416" s="229" t="s">
        <v>1258</v>
      </c>
      <c r="D416" s="232"/>
      <c r="E416" s="233"/>
      <c r="F416" s="234"/>
      <c r="G416" s="242"/>
      <c r="H416" s="236"/>
      <c r="I416" s="236"/>
      <c r="J416" s="238"/>
      <c r="K416" s="240"/>
      <c r="L416" s="236"/>
      <c r="M416" s="236"/>
      <c r="N416" s="238"/>
      <c r="O416" s="106"/>
      <c r="P416" s="107"/>
      <c r="Q416" s="107"/>
    </row>
    <row r="417" spans="2:17" ht="22.5" customHeight="1" x14ac:dyDescent="0.15">
      <c r="B417" s="213"/>
      <c r="C417" s="230"/>
      <c r="D417" s="219"/>
      <c r="E417" s="219"/>
      <c r="F417" s="213"/>
      <c r="G417" s="224"/>
      <c r="H417" s="204"/>
      <c r="I417" s="204"/>
      <c r="J417" s="207"/>
      <c r="K417" s="210"/>
      <c r="L417" s="204"/>
      <c r="M417" s="204"/>
      <c r="N417" s="207"/>
      <c r="O417" s="108"/>
      <c r="P417" s="109"/>
      <c r="Q417" s="109"/>
    </row>
    <row r="418" spans="2:17" ht="22.5" customHeight="1" x14ac:dyDescent="0.15">
      <c r="B418" s="214"/>
      <c r="C418" s="231"/>
      <c r="D418" s="220"/>
      <c r="E418" s="220"/>
      <c r="F418" s="214"/>
      <c r="G418" s="243"/>
      <c r="H418" s="237"/>
      <c r="I418" s="237"/>
      <c r="J418" s="239"/>
      <c r="K418" s="241"/>
      <c r="L418" s="237"/>
      <c r="M418" s="237"/>
      <c r="N418" s="239"/>
      <c r="O418" s="110"/>
      <c r="P418" s="111"/>
      <c r="Q418" s="111"/>
    </row>
    <row r="419" spans="2:17" ht="22.5" customHeight="1" x14ac:dyDescent="0.15">
      <c r="B419" s="212" t="e">
        <f>IF(ISBLANK(C419), "Missing ID",IF(CONCATENATE(D419:Q421)="", "Unused", IF(AND(ISBLANK(D419), ISBLANK(E419)), "Missing Headline and Content", IF(ISBLANK(F419), "Missing Is True", "Valid"))))</f>
        <v>#VALUE!</v>
      </c>
      <c r="C419" s="215" t="s">
        <v>1259</v>
      </c>
      <c r="D419" s="218"/>
      <c r="E419" s="221"/>
      <c r="F419" s="222"/>
      <c r="G419" s="223"/>
      <c r="H419" s="203"/>
      <c r="I419" s="203"/>
      <c r="J419" s="206"/>
      <c r="K419" s="209"/>
      <c r="L419" s="203"/>
      <c r="M419" s="203"/>
      <c r="N419" s="206"/>
      <c r="O419" s="100"/>
      <c r="P419" s="102"/>
      <c r="Q419" s="102"/>
    </row>
    <row r="420" spans="2:17" ht="22.5" customHeight="1" x14ac:dyDescent="0.15">
      <c r="B420" s="213"/>
      <c r="C420" s="216"/>
      <c r="D420" s="219"/>
      <c r="E420" s="219"/>
      <c r="F420" s="213"/>
      <c r="G420" s="224"/>
      <c r="H420" s="204"/>
      <c r="I420" s="204"/>
      <c r="J420" s="207"/>
      <c r="K420" s="210"/>
      <c r="L420" s="204"/>
      <c r="M420" s="204"/>
      <c r="N420" s="207"/>
      <c r="O420" s="103"/>
      <c r="P420" s="101"/>
      <c r="Q420" s="101"/>
    </row>
    <row r="421" spans="2:17" ht="22.5" customHeight="1" x14ac:dyDescent="0.15">
      <c r="B421" s="214"/>
      <c r="C421" s="217"/>
      <c r="D421" s="220"/>
      <c r="E421" s="220"/>
      <c r="F421" s="214"/>
      <c r="G421" s="225"/>
      <c r="H421" s="205"/>
      <c r="I421" s="205"/>
      <c r="J421" s="208"/>
      <c r="K421" s="211"/>
      <c r="L421" s="205"/>
      <c r="M421" s="205"/>
      <c r="N421" s="208"/>
      <c r="O421" s="104"/>
      <c r="P421" s="105"/>
      <c r="Q421" s="105"/>
    </row>
    <row r="422" spans="2:17" ht="22.5" customHeight="1" x14ac:dyDescent="0.15">
      <c r="B422" s="212" t="e">
        <f>IF(ISBLANK(C422), "Missing ID",IF(CONCATENATE(D422:Q424)="", "Unused", IF(AND(ISBLANK(D422), ISBLANK(E422)), "Missing Headline and Content", IF(ISBLANK(F422), "Missing Is True", "Valid"))))</f>
        <v>#VALUE!</v>
      </c>
      <c r="C422" s="229" t="s">
        <v>1260</v>
      </c>
      <c r="D422" s="232"/>
      <c r="E422" s="233"/>
      <c r="F422" s="234"/>
      <c r="G422" s="247"/>
      <c r="H422" s="244"/>
      <c r="I422" s="244"/>
      <c r="J422" s="245"/>
      <c r="K422" s="246"/>
      <c r="L422" s="244"/>
      <c r="M422" s="244"/>
      <c r="N422" s="245"/>
      <c r="O422" s="106"/>
      <c r="P422" s="107"/>
      <c r="Q422" s="107"/>
    </row>
    <row r="423" spans="2:17" ht="22.5" customHeight="1" x14ac:dyDescent="0.15">
      <c r="B423" s="213"/>
      <c r="C423" s="230"/>
      <c r="D423" s="219"/>
      <c r="E423" s="219"/>
      <c r="F423" s="213"/>
      <c r="G423" s="224"/>
      <c r="H423" s="204"/>
      <c r="I423" s="204"/>
      <c r="J423" s="207"/>
      <c r="K423" s="210"/>
      <c r="L423" s="204"/>
      <c r="M423" s="204"/>
      <c r="N423" s="207"/>
      <c r="O423" s="108"/>
      <c r="P423" s="109"/>
      <c r="Q423" s="109"/>
    </row>
    <row r="424" spans="2:17" ht="22.5" customHeight="1" x14ac:dyDescent="0.15">
      <c r="B424" s="214"/>
      <c r="C424" s="231"/>
      <c r="D424" s="220"/>
      <c r="E424" s="220"/>
      <c r="F424" s="214"/>
      <c r="G424" s="243"/>
      <c r="H424" s="237"/>
      <c r="I424" s="237"/>
      <c r="J424" s="239"/>
      <c r="K424" s="241"/>
      <c r="L424" s="237"/>
      <c r="M424" s="237"/>
      <c r="N424" s="239"/>
      <c r="O424" s="110"/>
      <c r="P424" s="111"/>
      <c r="Q424" s="111"/>
    </row>
    <row r="425" spans="2:17" ht="22.5" customHeight="1" x14ac:dyDescent="0.15">
      <c r="B425" s="212" t="e">
        <f>IF(ISBLANK(C425), "Missing ID",IF(CONCATENATE(D425:Q427)="", "Unused", IF(AND(ISBLANK(D425), ISBLANK(E425)), "Missing Headline and Content", IF(ISBLANK(F425), "Missing Is True", "Valid"))))</f>
        <v>#VALUE!</v>
      </c>
      <c r="C425" s="215" t="s">
        <v>1261</v>
      </c>
      <c r="D425" s="218"/>
      <c r="E425" s="221"/>
      <c r="F425" s="222"/>
      <c r="G425" s="223"/>
      <c r="H425" s="203"/>
      <c r="I425" s="203"/>
      <c r="J425" s="206"/>
      <c r="K425" s="209"/>
      <c r="L425" s="203"/>
      <c r="M425" s="203"/>
      <c r="N425" s="206"/>
      <c r="O425" s="100"/>
      <c r="P425" s="102"/>
      <c r="Q425" s="102"/>
    </row>
    <row r="426" spans="2:17" ht="22.5" customHeight="1" x14ac:dyDescent="0.15">
      <c r="B426" s="213"/>
      <c r="C426" s="216"/>
      <c r="D426" s="219"/>
      <c r="E426" s="219"/>
      <c r="F426" s="213"/>
      <c r="G426" s="224"/>
      <c r="H426" s="204"/>
      <c r="I426" s="204"/>
      <c r="J426" s="207"/>
      <c r="K426" s="210"/>
      <c r="L426" s="204"/>
      <c r="M426" s="204"/>
      <c r="N426" s="207"/>
      <c r="O426" s="103"/>
      <c r="P426" s="101"/>
      <c r="Q426" s="101"/>
    </row>
    <row r="427" spans="2:17" ht="22.5" customHeight="1" x14ac:dyDescent="0.15">
      <c r="B427" s="214"/>
      <c r="C427" s="217"/>
      <c r="D427" s="220"/>
      <c r="E427" s="220"/>
      <c r="F427" s="214"/>
      <c r="G427" s="225"/>
      <c r="H427" s="205"/>
      <c r="I427" s="205"/>
      <c r="J427" s="208"/>
      <c r="K427" s="211"/>
      <c r="L427" s="205"/>
      <c r="M427" s="205"/>
      <c r="N427" s="208"/>
      <c r="O427" s="104"/>
      <c r="P427" s="105"/>
      <c r="Q427" s="105"/>
    </row>
    <row r="428" spans="2:17" ht="22.5" customHeight="1" x14ac:dyDescent="0.15">
      <c r="B428" s="212" t="e">
        <f>IF(ISBLANK(C428), "Missing ID",IF(CONCATENATE(D428:Q430)="", "Unused", IF(AND(ISBLANK(D428), ISBLANK(E428)), "Missing Headline and Content", IF(ISBLANK(F428), "Missing Is True", "Valid"))))</f>
        <v>#VALUE!</v>
      </c>
      <c r="C428" s="229" t="s">
        <v>1262</v>
      </c>
      <c r="D428" s="232"/>
      <c r="E428" s="233"/>
      <c r="F428" s="234"/>
      <c r="G428" s="242"/>
      <c r="H428" s="236"/>
      <c r="I428" s="236"/>
      <c r="J428" s="238"/>
      <c r="K428" s="240"/>
      <c r="L428" s="236"/>
      <c r="M428" s="236"/>
      <c r="N428" s="238"/>
      <c r="O428" s="106"/>
      <c r="P428" s="107"/>
      <c r="Q428" s="107"/>
    </row>
    <row r="429" spans="2:17" ht="22.5" customHeight="1" x14ac:dyDescent="0.15">
      <c r="B429" s="213"/>
      <c r="C429" s="230"/>
      <c r="D429" s="219"/>
      <c r="E429" s="219"/>
      <c r="F429" s="213"/>
      <c r="G429" s="224"/>
      <c r="H429" s="204"/>
      <c r="I429" s="204"/>
      <c r="J429" s="207"/>
      <c r="K429" s="210"/>
      <c r="L429" s="204"/>
      <c r="M429" s="204"/>
      <c r="N429" s="207"/>
      <c r="O429" s="108"/>
      <c r="P429" s="109"/>
      <c r="Q429" s="109"/>
    </row>
    <row r="430" spans="2:17" ht="22.5" customHeight="1" x14ac:dyDescent="0.15">
      <c r="B430" s="214"/>
      <c r="C430" s="231"/>
      <c r="D430" s="220"/>
      <c r="E430" s="220"/>
      <c r="F430" s="214"/>
      <c r="G430" s="243"/>
      <c r="H430" s="237"/>
      <c r="I430" s="237"/>
      <c r="J430" s="239"/>
      <c r="K430" s="241"/>
      <c r="L430" s="237"/>
      <c r="M430" s="237"/>
      <c r="N430" s="239"/>
      <c r="O430" s="110"/>
      <c r="P430" s="111"/>
      <c r="Q430" s="111"/>
    </row>
    <row r="431" spans="2:17" ht="22.5" customHeight="1" x14ac:dyDescent="0.15">
      <c r="B431" s="212" t="e">
        <f>IF(ISBLANK(C431), "Missing ID",IF(CONCATENATE(D431:Q433)="", "Unused", IF(AND(ISBLANK(D431), ISBLANK(E431)), "Missing Headline and Content", IF(ISBLANK(F431), "Missing Is True", "Valid"))))</f>
        <v>#VALUE!</v>
      </c>
      <c r="C431" s="215" t="s">
        <v>1263</v>
      </c>
      <c r="D431" s="218"/>
      <c r="E431" s="221"/>
      <c r="F431" s="222"/>
      <c r="G431" s="223"/>
      <c r="H431" s="203"/>
      <c r="I431" s="203"/>
      <c r="J431" s="206"/>
      <c r="K431" s="209"/>
      <c r="L431" s="203"/>
      <c r="M431" s="203"/>
      <c r="N431" s="206"/>
      <c r="O431" s="100"/>
      <c r="P431" s="102"/>
      <c r="Q431" s="102"/>
    </row>
    <row r="432" spans="2:17" ht="22.5" customHeight="1" x14ac:dyDescent="0.15">
      <c r="B432" s="213"/>
      <c r="C432" s="216"/>
      <c r="D432" s="219"/>
      <c r="E432" s="219"/>
      <c r="F432" s="213"/>
      <c r="G432" s="224"/>
      <c r="H432" s="204"/>
      <c r="I432" s="204"/>
      <c r="J432" s="207"/>
      <c r="K432" s="210"/>
      <c r="L432" s="204"/>
      <c r="M432" s="204"/>
      <c r="N432" s="207"/>
      <c r="O432" s="103"/>
      <c r="P432" s="101"/>
      <c r="Q432" s="101"/>
    </row>
    <row r="433" spans="2:17" ht="22.5" customHeight="1" x14ac:dyDescent="0.15">
      <c r="B433" s="214"/>
      <c r="C433" s="217"/>
      <c r="D433" s="220"/>
      <c r="E433" s="220"/>
      <c r="F433" s="214"/>
      <c r="G433" s="225"/>
      <c r="H433" s="205"/>
      <c r="I433" s="205"/>
      <c r="J433" s="208"/>
      <c r="K433" s="211"/>
      <c r="L433" s="205"/>
      <c r="M433" s="205"/>
      <c r="N433" s="208"/>
      <c r="O433" s="104"/>
      <c r="P433" s="105"/>
      <c r="Q433" s="105"/>
    </row>
    <row r="434" spans="2:17" ht="22.5" customHeight="1" x14ac:dyDescent="0.15">
      <c r="B434" s="212" t="e">
        <f>IF(ISBLANK(C434), "Missing ID",IF(CONCATENATE(D434:Q436)="", "Unused", IF(AND(ISBLANK(D434), ISBLANK(E434)), "Missing Headline and Content", IF(ISBLANK(F434), "Missing Is True", "Valid"))))</f>
        <v>#VALUE!</v>
      </c>
      <c r="C434" s="229" t="s">
        <v>1264</v>
      </c>
      <c r="D434" s="232"/>
      <c r="E434" s="233"/>
      <c r="F434" s="234"/>
      <c r="G434" s="242"/>
      <c r="H434" s="236"/>
      <c r="I434" s="236"/>
      <c r="J434" s="238"/>
      <c r="K434" s="240"/>
      <c r="L434" s="236"/>
      <c r="M434" s="236"/>
      <c r="N434" s="238"/>
      <c r="O434" s="106"/>
      <c r="P434" s="107"/>
      <c r="Q434" s="107"/>
    </row>
    <row r="435" spans="2:17" ht="22.5" customHeight="1" x14ac:dyDescent="0.15">
      <c r="B435" s="213"/>
      <c r="C435" s="230"/>
      <c r="D435" s="219"/>
      <c r="E435" s="219"/>
      <c r="F435" s="213"/>
      <c r="G435" s="224"/>
      <c r="H435" s="204"/>
      <c r="I435" s="204"/>
      <c r="J435" s="207"/>
      <c r="K435" s="210"/>
      <c r="L435" s="204"/>
      <c r="M435" s="204"/>
      <c r="N435" s="207"/>
      <c r="O435" s="108"/>
      <c r="P435" s="109"/>
      <c r="Q435" s="109"/>
    </row>
    <row r="436" spans="2:17" ht="22.5" customHeight="1" x14ac:dyDescent="0.15">
      <c r="B436" s="214"/>
      <c r="C436" s="231"/>
      <c r="D436" s="220"/>
      <c r="E436" s="220"/>
      <c r="F436" s="214"/>
      <c r="G436" s="243"/>
      <c r="H436" s="237"/>
      <c r="I436" s="237"/>
      <c r="J436" s="239"/>
      <c r="K436" s="241"/>
      <c r="L436" s="237"/>
      <c r="M436" s="237"/>
      <c r="N436" s="239"/>
      <c r="O436" s="110"/>
      <c r="P436" s="111"/>
      <c r="Q436" s="111"/>
    </row>
    <row r="437" spans="2:17" ht="22.5" customHeight="1" x14ac:dyDescent="0.15">
      <c r="B437" s="212" t="e">
        <f>IF(ISBLANK(C437), "Missing ID",IF(CONCATENATE(D437:Q439)="", "Unused", IF(AND(ISBLANK(D437), ISBLANK(E437)), "Missing Headline and Content", IF(ISBLANK(F437), "Missing Is True", "Valid"))))</f>
        <v>#VALUE!</v>
      </c>
      <c r="C437" s="215" t="s">
        <v>1265</v>
      </c>
      <c r="D437" s="218"/>
      <c r="E437" s="221"/>
      <c r="F437" s="222"/>
      <c r="G437" s="223"/>
      <c r="H437" s="203"/>
      <c r="I437" s="203"/>
      <c r="J437" s="206"/>
      <c r="K437" s="209"/>
      <c r="L437" s="203"/>
      <c r="M437" s="203"/>
      <c r="N437" s="206"/>
      <c r="O437" s="100"/>
      <c r="P437" s="102"/>
      <c r="Q437" s="102"/>
    </row>
    <row r="438" spans="2:17" ht="22.5" customHeight="1" x14ac:dyDescent="0.15">
      <c r="B438" s="213"/>
      <c r="C438" s="216"/>
      <c r="D438" s="219"/>
      <c r="E438" s="219"/>
      <c r="F438" s="213"/>
      <c r="G438" s="224"/>
      <c r="H438" s="204"/>
      <c r="I438" s="204"/>
      <c r="J438" s="207"/>
      <c r="K438" s="210"/>
      <c r="L438" s="204"/>
      <c r="M438" s="204"/>
      <c r="N438" s="207"/>
      <c r="O438" s="103"/>
      <c r="P438" s="101"/>
      <c r="Q438" s="101"/>
    </row>
    <row r="439" spans="2:17" ht="22.5" customHeight="1" x14ac:dyDescent="0.15">
      <c r="B439" s="214"/>
      <c r="C439" s="217"/>
      <c r="D439" s="220"/>
      <c r="E439" s="220"/>
      <c r="F439" s="214"/>
      <c r="G439" s="225"/>
      <c r="H439" s="205"/>
      <c r="I439" s="205"/>
      <c r="J439" s="208"/>
      <c r="K439" s="211"/>
      <c r="L439" s="205"/>
      <c r="M439" s="205"/>
      <c r="N439" s="208"/>
      <c r="O439" s="104"/>
      <c r="P439" s="105"/>
      <c r="Q439" s="105"/>
    </row>
    <row r="440" spans="2:17" ht="22.5" customHeight="1" x14ac:dyDescent="0.15">
      <c r="B440" s="212" t="e">
        <f>IF(ISBLANK(C440), "Missing ID",IF(CONCATENATE(D440:Q442)="", "Unused", IF(AND(ISBLANK(D440), ISBLANK(E440)), "Missing Headline and Content", IF(ISBLANK(F440), "Missing Is True", "Valid"))))</f>
        <v>#VALUE!</v>
      </c>
      <c r="C440" s="229" t="s">
        <v>1266</v>
      </c>
      <c r="D440" s="232"/>
      <c r="E440" s="233"/>
      <c r="F440" s="234"/>
      <c r="G440" s="247"/>
      <c r="H440" s="244"/>
      <c r="I440" s="244"/>
      <c r="J440" s="245"/>
      <c r="K440" s="246"/>
      <c r="L440" s="244"/>
      <c r="M440" s="244"/>
      <c r="N440" s="245"/>
      <c r="O440" s="106"/>
      <c r="P440" s="107"/>
      <c r="Q440" s="107"/>
    </row>
    <row r="441" spans="2:17" ht="22.5" customHeight="1" x14ac:dyDescent="0.15">
      <c r="B441" s="213"/>
      <c r="C441" s="230"/>
      <c r="D441" s="219"/>
      <c r="E441" s="219"/>
      <c r="F441" s="213"/>
      <c r="G441" s="224"/>
      <c r="H441" s="204"/>
      <c r="I441" s="204"/>
      <c r="J441" s="207"/>
      <c r="K441" s="210"/>
      <c r="L441" s="204"/>
      <c r="M441" s="204"/>
      <c r="N441" s="207"/>
      <c r="O441" s="108"/>
      <c r="P441" s="109"/>
      <c r="Q441" s="109"/>
    </row>
    <row r="442" spans="2:17" ht="22.5" customHeight="1" x14ac:dyDescent="0.15">
      <c r="B442" s="214"/>
      <c r="C442" s="231"/>
      <c r="D442" s="220"/>
      <c r="E442" s="220"/>
      <c r="F442" s="214"/>
      <c r="G442" s="243"/>
      <c r="H442" s="237"/>
      <c r="I442" s="237"/>
      <c r="J442" s="239"/>
      <c r="K442" s="241"/>
      <c r="L442" s="237"/>
      <c r="M442" s="237"/>
      <c r="N442" s="239"/>
      <c r="O442" s="110"/>
      <c r="P442" s="111"/>
      <c r="Q442" s="111"/>
    </row>
    <row r="443" spans="2:17" ht="22.5" customHeight="1" x14ac:dyDescent="0.15">
      <c r="B443" s="212" t="e">
        <f>IF(ISBLANK(C443), "Missing ID",IF(CONCATENATE(D443:Q445)="", "Unused", IF(AND(ISBLANK(D443), ISBLANK(E443)), "Missing Headline and Content", IF(ISBLANK(F443), "Missing Is True", "Valid"))))</f>
        <v>#VALUE!</v>
      </c>
      <c r="C443" s="215" t="s">
        <v>1267</v>
      </c>
      <c r="D443" s="218"/>
      <c r="E443" s="221"/>
      <c r="F443" s="222"/>
      <c r="G443" s="223"/>
      <c r="H443" s="203"/>
      <c r="I443" s="203"/>
      <c r="J443" s="206"/>
      <c r="K443" s="209"/>
      <c r="L443" s="203"/>
      <c r="M443" s="203"/>
      <c r="N443" s="206"/>
      <c r="O443" s="100"/>
      <c r="P443" s="102"/>
      <c r="Q443" s="102"/>
    </row>
    <row r="444" spans="2:17" ht="22.5" customHeight="1" x14ac:dyDescent="0.15">
      <c r="B444" s="213"/>
      <c r="C444" s="216"/>
      <c r="D444" s="219"/>
      <c r="E444" s="219"/>
      <c r="F444" s="213"/>
      <c r="G444" s="224"/>
      <c r="H444" s="204"/>
      <c r="I444" s="204"/>
      <c r="J444" s="207"/>
      <c r="K444" s="210"/>
      <c r="L444" s="204"/>
      <c r="M444" s="204"/>
      <c r="N444" s="207"/>
      <c r="O444" s="103"/>
      <c r="P444" s="101"/>
      <c r="Q444" s="101"/>
    </row>
    <row r="445" spans="2:17" ht="22.5" customHeight="1" x14ac:dyDescent="0.15">
      <c r="B445" s="214"/>
      <c r="C445" s="217"/>
      <c r="D445" s="220"/>
      <c r="E445" s="220"/>
      <c r="F445" s="214"/>
      <c r="G445" s="225"/>
      <c r="H445" s="205"/>
      <c r="I445" s="205"/>
      <c r="J445" s="208"/>
      <c r="K445" s="211"/>
      <c r="L445" s="205"/>
      <c r="M445" s="205"/>
      <c r="N445" s="208"/>
      <c r="O445" s="104"/>
      <c r="P445" s="105"/>
      <c r="Q445" s="105"/>
    </row>
    <row r="446" spans="2:17" ht="22.5" customHeight="1" x14ac:dyDescent="0.15">
      <c r="B446" s="212" t="e">
        <f>IF(ISBLANK(C446), "Missing ID",IF(CONCATENATE(D446:Q448)="", "Unused", IF(AND(ISBLANK(D446), ISBLANK(E446)), "Missing Headline and Content", IF(ISBLANK(F446), "Missing Is True", "Valid"))))</f>
        <v>#VALUE!</v>
      </c>
      <c r="C446" s="229" t="s">
        <v>1268</v>
      </c>
      <c r="D446" s="232"/>
      <c r="E446" s="233"/>
      <c r="F446" s="234"/>
      <c r="G446" s="242"/>
      <c r="H446" s="236"/>
      <c r="I446" s="236"/>
      <c r="J446" s="238"/>
      <c r="K446" s="240"/>
      <c r="L446" s="236"/>
      <c r="M446" s="236"/>
      <c r="N446" s="238"/>
      <c r="O446" s="106"/>
      <c r="P446" s="107"/>
      <c r="Q446" s="107"/>
    </row>
    <row r="447" spans="2:17" ht="22.5" customHeight="1" x14ac:dyDescent="0.15">
      <c r="B447" s="213"/>
      <c r="C447" s="230"/>
      <c r="D447" s="219"/>
      <c r="E447" s="219"/>
      <c r="F447" s="213"/>
      <c r="G447" s="224"/>
      <c r="H447" s="204"/>
      <c r="I447" s="204"/>
      <c r="J447" s="207"/>
      <c r="K447" s="210"/>
      <c r="L447" s="204"/>
      <c r="M447" s="204"/>
      <c r="N447" s="207"/>
      <c r="O447" s="108"/>
      <c r="P447" s="109"/>
      <c r="Q447" s="109"/>
    </row>
    <row r="448" spans="2:17" ht="22.5" customHeight="1" x14ac:dyDescent="0.15">
      <c r="B448" s="214"/>
      <c r="C448" s="231"/>
      <c r="D448" s="220"/>
      <c r="E448" s="220"/>
      <c r="F448" s="214"/>
      <c r="G448" s="243"/>
      <c r="H448" s="237"/>
      <c r="I448" s="237"/>
      <c r="J448" s="239"/>
      <c r="K448" s="241"/>
      <c r="L448" s="237"/>
      <c r="M448" s="237"/>
      <c r="N448" s="239"/>
      <c r="O448" s="110"/>
      <c r="P448" s="111"/>
      <c r="Q448" s="111"/>
    </row>
    <row r="449" spans="2:17" ht="22.5" customHeight="1" x14ac:dyDescent="0.15">
      <c r="B449" s="212" t="e">
        <f>IF(ISBLANK(C449), "Missing ID",IF(CONCATENATE(D449:Q451)="", "Unused", IF(AND(ISBLANK(D449), ISBLANK(E449)), "Missing Headline and Content", IF(ISBLANK(F449), "Missing Is True", "Valid"))))</f>
        <v>#VALUE!</v>
      </c>
      <c r="C449" s="215" t="s">
        <v>1269</v>
      </c>
      <c r="D449" s="218"/>
      <c r="E449" s="221"/>
      <c r="F449" s="222"/>
      <c r="G449" s="223"/>
      <c r="H449" s="203"/>
      <c r="I449" s="203"/>
      <c r="J449" s="206"/>
      <c r="K449" s="209"/>
      <c r="L449" s="203"/>
      <c r="M449" s="203"/>
      <c r="N449" s="206"/>
      <c r="O449" s="100"/>
      <c r="P449" s="102"/>
      <c r="Q449" s="102"/>
    </row>
    <row r="450" spans="2:17" ht="22.5" customHeight="1" x14ac:dyDescent="0.15">
      <c r="B450" s="213"/>
      <c r="C450" s="216"/>
      <c r="D450" s="219"/>
      <c r="E450" s="219"/>
      <c r="F450" s="213"/>
      <c r="G450" s="224"/>
      <c r="H450" s="204"/>
      <c r="I450" s="204"/>
      <c r="J450" s="207"/>
      <c r="K450" s="210"/>
      <c r="L450" s="204"/>
      <c r="M450" s="204"/>
      <c r="N450" s="207"/>
      <c r="O450" s="103"/>
      <c r="P450" s="101"/>
      <c r="Q450" s="101"/>
    </row>
    <row r="451" spans="2:17" ht="22.5" customHeight="1" x14ac:dyDescent="0.15">
      <c r="B451" s="214"/>
      <c r="C451" s="217"/>
      <c r="D451" s="220"/>
      <c r="E451" s="220"/>
      <c r="F451" s="214"/>
      <c r="G451" s="225"/>
      <c r="H451" s="205"/>
      <c r="I451" s="205"/>
      <c r="J451" s="208"/>
      <c r="K451" s="211"/>
      <c r="L451" s="205"/>
      <c r="M451" s="205"/>
      <c r="N451" s="208"/>
      <c r="O451" s="104"/>
      <c r="P451" s="105"/>
      <c r="Q451" s="105"/>
    </row>
    <row r="452" spans="2:17" ht="22.5" customHeight="1" x14ac:dyDescent="0.15">
      <c r="B452" s="212" t="e">
        <f>IF(ISBLANK(C452), "Missing ID",IF(CONCATENATE(D452:Q454)="", "Unused", IF(AND(ISBLANK(D452), ISBLANK(E452)), "Missing Headline and Content", IF(ISBLANK(F452), "Missing Is True", "Valid"))))</f>
        <v>#VALUE!</v>
      </c>
      <c r="C452" s="229" t="s">
        <v>1270</v>
      </c>
      <c r="D452" s="232"/>
      <c r="E452" s="233"/>
      <c r="F452" s="234"/>
      <c r="G452" s="242"/>
      <c r="H452" s="236"/>
      <c r="I452" s="236"/>
      <c r="J452" s="238"/>
      <c r="K452" s="240"/>
      <c r="L452" s="236"/>
      <c r="M452" s="236"/>
      <c r="N452" s="238"/>
      <c r="O452" s="106"/>
      <c r="P452" s="107"/>
      <c r="Q452" s="107"/>
    </row>
    <row r="453" spans="2:17" ht="22.5" customHeight="1" x14ac:dyDescent="0.15">
      <c r="B453" s="213"/>
      <c r="C453" s="230"/>
      <c r="D453" s="219"/>
      <c r="E453" s="219"/>
      <c r="F453" s="213"/>
      <c r="G453" s="224"/>
      <c r="H453" s="204"/>
      <c r="I453" s="204"/>
      <c r="J453" s="207"/>
      <c r="K453" s="210"/>
      <c r="L453" s="204"/>
      <c r="M453" s="204"/>
      <c r="N453" s="207"/>
      <c r="O453" s="108"/>
      <c r="P453" s="109"/>
      <c r="Q453" s="109"/>
    </row>
    <row r="454" spans="2:17" ht="22.5" customHeight="1" x14ac:dyDescent="0.15">
      <c r="B454" s="214"/>
      <c r="C454" s="231"/>
      <c r="D454" s="220"/>
      <c r="E454" s="220"/>
      <c r="F454" s="214"/>
      <c r="G454" s="243"/>
      <c r="H454" s="237"/>
      <c r="I454" s="237"/>
      <c r="J454" s="239"/>
      <c r="K454" s="241"/>
      <c r="L454" s="237"/>
      <c r="M454" s="237"/>
      <c r="N454" s="239"/>
      <c r="O454" s="110"/>
      <c r="P454" s="111"/>
      <c r="Q454" s="111"/>
    </row>
    <row r="455" spans="2:17" ht="22.5" customHeight="1" x14ac:dyDescent="0.15">
      <c r="B455" s="212" t="e">
        <f>IF(ISBLANK(C455), "Missing ID",IF(CONCATENATE(D455:Q457)="", "Unused", IF(AND(ISBLANK(D455), ISBLANK(E455)), "Missing Headline and Content", IF(ISBLANK(F455), "Missing Is True", "Valid"))))</f>
        <v>#VALUE!</v>
      </c>
      <c r="C455" s="215" t="s">
        <v>1271</v>
      </c>
      <c r="D455" s="218"/>
      <c r="E455" s="221"/>
      <c r="F455" s="222"/>
      <c r="G455" s="223"/>
      <c r="H455" s="203"/>
      <c r="I455" s="203"/>
      <c r="J455" s="206"/>
      <c r="K455" s="209"/>
      <c r="L455" s="203"/>
      <c r="M455" s="203"/>
      <c r="N455" s="206"/>
      <c r="O455" s="100"/>
      <c r="P455" s="102"/>
      <c r="Q455" s="102"/>
    </row>
    <row r="456" spans="2:17" ht="22.5" customHeight="1" x14ac:dyDescent="0.15">
      <c r="B456" s="213"/>
      <c r="C456" s="216"/>
      <c r="D456" s="219"/>
      <c r="E456" s="219"/>
      <c r="F456" s="213"/>
      <c r="G456" s="224"/>
      <c r="H456" s="204"/>
      <c r="I456" s="204"/>
      <c r="J456" s="207"/>
      <c r="K456" s="210"/>
      <c r="L456" s="204"/>
      <c r="M456" s="204"/>
      <c r="N456" s="207"/>
      <c r="O456" s="103"/>
      <c r="P456" s="101"/>
      <c r="Q456" s="101"/>
    </row>
    <row r="457" spans="2:17" ht="22.5" customHeight="1" x14ac:dyDescent="0.15">
      <c r="B457" s="214"/>
      <c r="C457" s="217"/>
      <c r="D457" s="220"/>
      <c r="E457" s="220"/>
      <c r="F457" s="214"/>
      <c r="G457" s="225"/>
      <c r="H457" s="205"/>
      <c r="I457" s="205"/>
      <c r="J457" s="208"/>
      <c r="K457" s="211"/>
      <c r="L457" s="205"/>
      <c r="M457" s="205"/>
      <c r="N457" s="208"/>
      <c r="O457" s="104"/>
      <c r="P457" s="105"/>
      <c r="Q457" s="105"/>
    </row>
    <row r="458" spans="2:17" ht="22.5" customHeight="1" x14ac:dyDescent="0.15">
      <c r="B458" s="212" t="e">
        <f>IF(ISBLANK(C458), "Missing ID",IF(CONCATENATE(D458:Q460)="", "Unused", IF(AND(ISBLANK(D458), ISBLANK(E458)), "Missing Headline and Content", IF(ISBLANK(F458), "Missing Is True", "Valid"))))</f>
        <v>#VALUE!</v>
      </c>
      <c r="C458" s="229" t="s">
        <v>1272</v>
      </c>
      <c r="D458" s="232"/>
      <c r="E458" s="233"/>
      <c r="F458" s="234"/>
      <c r="G458" s="247"/>
      <c r="H458" s="244"/>
      <c r="I458" s="244"/>
      <c r="J458" s="245"/>
      <c r="K458" s="246"/>
      <c r="L458" s="244"/>
      <c r="M458" s="244"/>
      <c r="N458" s="245"/>
      <c r="O458" s="106"/>
      <c r="P458" s="107"/>
      <c r="Q458" s="107"/>
    </row>
    <row r="459" spans="2:17" ht="22.5" customHeight="1" x14ac:dyDescent="0.15">
      <c r="B459" s="213"/>
      <c r="C459" s="230"/>
      <c r="D459" s="219"/>
      <c r="E459" s="219"/>
      <c r="F459" s="213"/>
      <c r="G459" s="224"/>
      <c r="H459" s="204"/>
      <c r="I459" s="204"/>
      <c r="J459" s="207"/>
      <c r="K459" s="210"/>
      <c r="L459" s="204"/>
      <c r="M459" s="204"/>
      <c r="N459" s="207"/>
      <c r="O459" s="108"/>
      <c r="P459" s="109"/>
      <c r="Q459" s="109"/>
    </row>
    <row r="460" spans="2:17" ht="22.5" customHeight="1" x14ac:dyDescent="0.15">
      <c r="B460" s="214"/>
      <c r="C460" s="231"/>
      <c r="D460" s="220"/>
      <c r="E460" s="220"/>
      <c r="F460" s="214"/>
      <c r="G460" s="243"/>
      <c r="H460" s="237"/>
      <c r="I460" s="237"/>
      <c r="J460" s="239"/>
      <c r="K460" s="241"/>
      <c r="L460" s="237"/>
      <c r="M460" s="237"/>
      <c r="N460" s="239"/>
      <c r="O460" s="110"/>
      <c r="P460" s="111"/>
      <c r="Q460" s="111"/>
    </row>
    <row r="461" spans="2:17" ht="22.5" customHeight="1" x14ac:dyDescent="0.15">
      <c r="B461" s="212" t="e">
        <f>IF(ISBLANK(C461), "Missing ID",IF(CONCATENATE(D461:Q463)="", "Unused", IF(AND(ISBLANK(D461), ISBLANK(E461)), "Missing Headline and Content", IF(ISBLANK(F461), "Missing Is True", "Valid"))))</f>
        <v>#VALUE!</v>
      </c>
      <c r="C461" s="215" t="s">
        <v>1273</v>
      </c>
      <c r="D461" s="218"/>
      <c r="E461" s="221"/>
      <c r="F461" s="222"/>
      <c r="G461" s="223"/>
      <c r="H461" s="203"/>
      <c r="I461" s="203"/>
      <c r="J461" s="206"/>
      <c r="K461" s="209"/>
      <c r="L461" s="203"/>
      <c r="M461" s="203"/>
      <c r="N461" s="206"/>
      <c r="O461" s="100"/>
      <c r="P461" s="102"/>
      <c r="Q461" s="102"/>
    </row>
    <row r="462" spans="2:17" ht="22.5" customHeight="1" x14ac:dyDescent="0.15">
      <c r="B462" s="213"/>
      <c r="C462" s="216"/>
      <c r="D462" s="219"/>
      <c r="E462" s="219"/>
      <c r="F462" s="213"/>
      <c r="G462" s="224"/>
      <c r="H462" s="204"/>
      <c r="I462" s="204"/>
      <c r="J462" s="207"/>
      <c r="K462" s="210"/>
      <c r="L462" s="204"/>
      <c r="M462" s="204"/>
      <c r="N462" s="207"/>
      <c r="O462" s="103"/>
      <c r="P462" s="101"/>
      <c r="Q462" s="101"/>
    </row>
    <row r="463" spans="2:17" ht="22.5" customHeight="1" x14ac:dyDescent="0.15">
      <c r="B463" s="214"/>
      <c r="C463" s="217"/>
      <c r="D463" s="220"/>
      <c r="E463" s="220"/>
      <c r="F463" s="214"/>
      <c r="G463" s="225"/>
      <c r="H463" s="205"/>
      <c r="I463" s="205"/>
      <c r="J463" s="208"/>
      <c r="K463" s="211"/>
      <c r="L463" s="205"/>
      <c r="M463" s="205"/>
      <c r="N463" s="208"/>
      <c r="O463" s="104"/>
      <c r="P463" s="105"/>
      <c r="Q463" s="105"/>
    </row>
    <row r="464" spans="2:17" ht="22.5" customHeight="1" x14ac:dyDescent="0.15">
      <c r="B464" s="212" t="e">
        <f>IF(ISBLANK(C464), "Missing ID",IF(CONCATENATE(D464:Q466)="", "Unused", IF(AND(ISBLANK(D464), ISBLANK(E464)), "Missing Headline and Content", IF(ISBLANK(F464), "Missing Is True", "Valid"))))</f>
        <v>#VALUE!</v>
      </c>
      <c r="C464" s="229" t="s">
        <v>1274</v>
      </c>
      <c r="D464" s="232"/>
      <c r="E464" s="233"/>
      <c r="F464" s="234"/>
      <c r="G464" s="242"/>
      <c r="H464" s="236"/>
      <c r="I464" s="236"/>
      <c r="J464" s="238"/>
      <c r="K464" s="240"/>
      <c r="L464" s="236"/>
      <c r="M464" s="236"/>
      <c r="N464" s="238"/>
      <c r="O464" s="106"/>
      <c r="P464" s="107"/>
      <c r="Q464" s="107"/>
    </row>
    <row r="465" spans="2:17" ht="22.5" customHeight="1" x14ac:dyDescent="0.15">
      <c r="B465" s="213"/>
      <c r="C465" s="230"/>
      <c r="D465" s="219"/>
      <c r="E465" s="219"/>
      <c r="F465" s="213"/>
      <c r="G465" s="224"/>
      <c r="H465" s="204"/>
      <c r="I465" s="204"/>
      <c r="J465" s="207"/>
      <c r="K465" s="210"/>
      <c r="L465" s="204"/>
      <c r="M465" s="204"/>
      <c r="N465" s="207"/>
      <c r="O465" s="108"/>
      <c r="P465" s="109"/>
      <c r="Q465" s="109"/>
    </row>
    <row r="466" spans="2:17" ht="22.5" customHeight="1" x14ac:dyDescent="0.15">
      <c r="B466" s="214"/>
      <c r="C466" s="231"/>
      <c r="D466" s="220"/>
      <c r="E466" s="220"/>
      <c r="F466" s="214"/>
      <c r="G466" s="243"/>
      <c r="H466" s="237"/>
      <c r="I466" s="237"/>
      <c r="J466" s="239"/>
      <c r="K466" s="241"/>
      <c r="L466" s="237"/>
      <c r="M466" s="237"/>
      <c r="N466" s="239"/>
      <c r="O466" s="110"/>
      <c r="P466" s="111"/>
      <c r="Q466" s="111"/>
    </row>
    <row r="467" spans="2:17" ht="22.5" customHeight="1" x14ac:dyDescent="0.15">
      <c r="B467" s="212" t="e">
        <f>IF(ISBLANK(C467), "Missing ID",IF(CONCATENATE(D467:Q469)="", "Unused", IF(AND(ISBLANK(D467), ISBLANK(E467)), "Missing Headline and Content", IF(ISBLANK(F467), "Missing Is True", "Valid"))))</f>
        <v>#VALUE!</v>
      </c>
      <c r="C467" s="215" t="s">
        <v>1275</v>
      </c>
      <c r="D467" s="218"/>
      <c r="E467" s="221"/>
      <c r="F467" s="222"/>
      <c r="G467" s="223"/>
      <c r="H467" s="203"/>
      <c r="I467" s="203"/>
      <c r="J467" s="206"/>
      <c r="K467" s="209"/>
      <c r="L467" s="203"/>
      <c r="M467" s="203"/>
      <c r="N467" s="206"/>
      <c r="O467" s="100"/>
      <c r="P467" s="102"/>
      <c r="Q467" s="102"/>
    </row>
    <row r="468" spans="2:17" ht="22.5" customHeight="1" x14ac:dyDescent="0.15">
      <c r="B468" s="213"/>
      <c r="C468" s="216"/>
      <c r="D468" s="219"/>
      <c r="E468" s="219"/>
      <c r="F468" s="213"/>
      <c r="G468" s="224"/>
      <c r="H468" s="204"/>
      <c r="I468" s="204"/>
      <c r="J468" s="207"/>
      <c r="K468" s="210"/>
      <c r="L468" s="204"/>
      <c r="M468" s="204"/>
      <c r="N468" s="207"/>
      <c r="O468" s="103"/>
      <c r="P468" s="101"/>
      <c r="Q468" s="101"/>
    </row>
    <row r="469" spans="2:17" ht="22.5" customHeight="1" x14ac:dyDescent="0.15">
      <c r="B469" s="214"/>
      <c r="C469" s="217"/>
      <c r="D469" s="220"/>
      <c r="E469" s="220"/>
      <c r="F469" s="214"/>
      <c r="G469" s="225"/>
      <c r="H469" s="205"/>
      <c r="I469" s="205"/>
      <c r="J469" s="208"/>
      <c r="K469" s="211"/>
      <c r="L469" s="205"/>
      <c r="M469" s="205"/>
      <c r="N469" s="208"/>
      <c r="O469" s="104"/>
      <c r="P469" s="105"/>
      <c r="Q469" s="105"/>
    </row>
    <row r="470" spans="2:17" ht="22.5" customHeight="1" x14ac:dyDescent="0.15">
      <c r="B470" s="212" t="e">
        <f>IF(ISBLANK(C470), "Missing ID",IF(CONCATENATE(D470:Q472)="", "Unused", IF(AND(ISBLANK(D470), ISBLANK(E470)), "Missing Headline and Content", IF(ISBLANK(F470), "Missing Is True", "Valid"))))</f>
        <v>#VALUE!</v>
      </c>
      <c r="C470" s="229" t="s">
        <v>1276</v>
      </c>
      <c r="D470" s="232"/>
      <c r="E470" s="233"/>
      <c r="F470" s="234"/>
      <c r="G470" s="242"/>
      <c r="H470" s="236"/>
      <c r="I470" s="236"/>
      <c r="J470" s="238"/>
      <c r="K470" s="240"/>
      <c r="L470" s="236"/>
      <c r="M470" s="236"/>
      <c r="N470" s="238"/>
      <c r="O470" s="106"/>
      <c r="P470" s="107"/>
      <c r="Q470" s="107"/>
    </row>
    <row r="471" spans="2:17" ht="22.5" customHeight="1" x14ac:dyDescent="0.15">
      <c r="B471" s="213"/>
      <c r="C471" s="230"/>
      <c r="D471" s="219"/>
      <c r="E471" s="219"/>
      <c r="F471" s="213"/>
      <c r="G471" s="224"/>
      <c r="H471" s="204"/>
      <c r="I471" s="204"/>
      <c r="J471" s="207"/>
      <c r="K471" s="210"/>
      <c r="L471" s="204"/>
      <c r="M471" s="204"/>
      <c r="N471" s="207"/>
      <c r="O471" s="108"/>
      <c r="P471" s="109"/>
      <c r="Q471" s="109"/>
    </row>
    <row r="472" spans="2:17" ht="22.5" customHeight="1" x14ac:dyDescent="0.15">
      <c r="B472" s="214"/>
      <c r="C472" s="231"/>
      <c r="D472" s="220"/>
      <c r="E472" s="220"/>
      <c r="F472" s="214"/>
      <c r="G472" s="243"/>
      <c r="H472" s="237"/>
      <c r="I472" s="237"/>
      <c r="J472" s="239"/>
      <c r="K472" s="241"/>
      <c r="L472" s="237"/>
      <c r="M472" s="237"/>
      <c r="N472" s="239"/>
      <c r="O472" s="110"/>
      <c r="P472" s="111"/>
      <c r="Q472" s="111"/>
    </row>
    <row r="473" spans="2:17" ht="22.5" customHeight="1" x14ac:dyDescent="0.15">
      <c r="B473" s="212" t="e">
        <f>IF(ISBLANK(C473), "Missing ID",IF(CONCATENATE(D473:Q475)="", "Unused", IF(AND(ISBLANK(D473), ISBLANK(E473)), "Missing Headline and Content", IF(ISBLANK(F473), "Missing Is True", "Valid"))))</f>
        <v>#VALUE!</v>
      </c>
      <c r="C473" s="215" t="s">
        <v>1277</v>
      </c>
      <c r="D473" s="218"/>
      <c r="E473" s="221"/>
      <c r="F473" s="222"/>
      <c r="G473" s="223"/>
      <c r="H473" s="203"/>
      <c r="I473" s="203"/>
      <c r="J473" s="206"/>
      <c r="K473" s="209"/>
      <c r="L473" s="203"/>
      <c r="M473" s="203"/>
      <c r="N473" s="206"/>
      <c r="O473" s="100"/>
      <c r="P473" s="102"/>
      <c r="Q473" s="102"/>
    </row>
    <row r="474" spans="2:17" ht="22.5" customHeight="1" x14ac:dyDescent="0.15">
      <c r="B474" s="213"/>
      <c r="C474" s="216"/>
      <c r="D474" s="219"/>
      <c r="E474" s="219"/>
      <c r="F474" s="213"/>
      <c r="G474" s="224"/>
      <c r="H474" s="204"/>
      <c r="I474" s="204"/>
      <c r="J474" s="207"/>
      <c r="K474" s="210"/>
      <c r="L474" s="204"/>
      <c r="M474" s="204"/>
      <c r="N474" s="207"/>
      <c r="O474" s="103"/>
      <c r="P474" s="101"/>
      <c r="Q474" s="101"/>
    </row>
    <row r="475" spans="2:17" ht="22.5" customHeight="1" x14ac:dyDescent="0.15">
      <c r="B475" s="214"/>
      <c r="C475" s="217"/>
      <c r="D475" s="220"/>
      <c r="E475" s="220"/>
      <c r="F475" s="214"/>
      <c r="G475" s="225"/>
      <c r="H475" s="205"/>
      <c r="I475" s="205"/>
      <c r="J475" s="208"/>
      <c r="K475" s="211"/>
      <c r="L475" s="205"/>
      <c r="M475" s="205"/>
      <c r="N475" s="208"/>
      <c r="O475" s="104"/>
      <c r="P475" s="105"/>
      <c r="Q475" s="105"/>
    </row>
    <row r="476" spans="2:17" ht="22.5" customHeight="1" x14ac:dyDescent="0.15">
      <c r="B476" s="212" t="e">
        <f>IF(ISBLANK(C476), "Missing ID",IF(CONCATENATE(D476:Q478)="", "Unused", IF(AND(ISBLANK(D476), ISBLANK(E476)), "Missing Headline and Content", IF(ISBLANK(F476), "Missing Is True", "Valid"))))</f>
        <v>#VALUE!</v>
      </c>
      <c r="C476" s="229" t="s">
        <v>1278</v>
      </c>
      <c r="D476" s="232"/>
      <c r="E476" s="233"/>
      <c r="F476" s="234"/>
      <c r="G476" s="247"/>
      <c r="H476" s="244"/>
      <c r="I476" s="244"/>
      <c r="J476" s="245"/>
      <c r="K476" s="246"/>
      <c r="L476" s="244"/>
      <c r="M476" s="244"/>
      <c r="N476" s="245"/>
      <c r="O476" s="106"/>
      <c r="P476" s="107"/>
      <c r="Q476" s="107"/>
    </row>
    <row r="477" spans="2:17" ht="22.5" customHeight="1" x14ac:dyDescent="0.15">
      <c r="B477" s="213"/>
      <c r="C477" s="230"/>
      <c r="D477" s="219"/>
      <c r="E477" s="219"/>
      <c r="F477" s="213"/>
      <c r="G477" s="224"/>
      <c r="H477" s="204"/>
      <c r="I477" s="204"/>
      <c r="J477" s="207"/>
      <c r="K477" s="210"/>
      <c r="L477" s="204"/>
      <c r="M477" s="204"/>
      <c r="N477" s="207"/>
      <c r="O477" s="108"/>
      <c r="P477" s="109"/>
      <c r="Q477" s="109"/>
    </row>
    <row r="478" spans="2:17" ht="22.5" customHeight="1" x14ac:dyDescent="0.15">
      <c r="B478" s="214"/>
      <c r="C478" s="231"/>
      <c r="D478" s="220"/>
      <c r="E478" s="220"/>
      <c r="F478" s="214"/>
      <c r="G478" s="243"/>
      <c r="H478" s="237"/>
      <c r="I478" s="237"/>
      <c r="J478" s="239"/>
      <c r="K478" s="241"/>
      <c r="L478" s="237"/>
      <c r="M478" s="237"/>
      <c r="N478" s="239"/>
      <c r="O478" s="110"/>
      <c r="P478" s="111"/>
      <c r="Q478" s="111"/>
    </row>
    <row r="479" spans="2:17" ht="22.5" customHeight="1" x14ac:dyDescent="0.15">
      <c r="B479" s="212" t="e">
        <f>IF(ISBLANK(C479), "Missing ID",IF(CONCATENATE(D479:Q481)="", "Unused", IF(AND(ISBLANK(D479), ISBLANK(E479)), "Missing Headline and Content", IF(ISBLANK(F479), "Missing Is True", "Valid"))))</f>
        <v>#VALUE!</v>
      </c>
      <c r="C479" s="215" t="s">
        <v>1279</v>
      </c>
      <c r="D479" s="218"/>
      <c r="E479" s="221"/>
      <c r="F479" s="222"/>
      <c r="G479" s="223"/>
      <c r="H479" s="203"/>
      <c r="I479" s="203"/>
      <c r="J479" s="206"/>
      <c r="K479" s="209"/>
      <c r="L479" s="203"/>
      <c r="M479" s="203"/>
      <c r="N479" s="206"/>
      <c r="O479" s="100"/>
      <c r="P479" s="102"/>
      <c r="Q479" s="102"/>
    </row>
    <row r="480" spans="2:17" ht="22.5" customHeight="1" x14ac:dyDescent="0.15">
      <c r="B480" s="213"/>
      <c r="C480" s="216"/>
      <c r="D480" s="219"/>
      <c r="E480" s="219"/>
      <c r="F480" s="213"/>
      <c r="G480" s="224"/>
      <c r="H480" s="204"/>
      <c r="I480" s="204"/>
      <c r="J480" s="207"/>
      <c r="K480" s="210"/>
      <c r="L480" s="204"/>
      <c r="M480" s="204"/>
      <c r="N480" s="207"/>
      <c r="O480" s="103"/>
      <c r="P480" s="101"/>
      <c r="Q480" s="101"/>
    </row>
    <row r="481" spans="2:17" ht="22.5" customHeight="1" x14ac:dyDescent="0.15">
      <c r="B481" s="214"/>
      <c r="C481" s="217"/>
      <c r="D481" s="220"/>
      <c r="E481" s="220"/>
      <c r="F481" s="214"/>
      <c r="G481" s="225"/>
      <c r="H481" s="205"/>
      <c r="I481" s="205"/>
      <c r="J481" s="208"/>
      <c r="K481" s="211"/>
      <c r="L481" s="205"/>
      <c r="M481" s="205"/>
      <c r="N481" s="208"/>
      <c r="O481" s="104"/>
      <c r="P481" s="105"/>
      <c r="Q481" s="105"/>
    </row>
    <row r="482" spans="2:17" ht="22.5" customHeight="1" x14ac:dyDescent="0.15">
      <c r="B482" s="212" t="e">
        <f>IF(ISBLANK(C482), "Missing ID",IF(CONCATENATE(D482:Q484)="", "Unused", IF(AND(ISBLANK(D482), ISBLANK(E482)), "Missing Headline and Content", IF(ISBLANK(F482), "Missing Is True", "Valid"))))</f>
        <v>#VALUE!</v>
      </c>
      <c r="C482" s="229" t="s">
        <v>1280</v>
      </c>
      <c r="D482" s="232"/>
      <c r="E482" s="233"/>
      <c r="F482" s="234"/>
      <c r="G482" s="242"/>
      <c r="H482" s="236"/>
      <c r="I482" s="236"/>
      <c r="J482" s="238"/>
      <c r="K482" s="240"/>
      <c r="L482" s="236"/>
      <c r="M482" s="236"/>
      <c r="N482" s="238"/>
      <c r="O482" s="106"/>
      <c r="P482" s="107"/>
      <c r="Q482" s="107"/>
    </row>
    <row r="483" spans="2:17" ht="22.5" customHeight="1" x14ac:dyDescent="0.15">
      <c r="B483" s="213"/>
      <c r="C483" s="230"/>
      <c r="D483" s="219"/>
      <c r="E483" s="219"/>
      <c r="F483" s="213"/>
      <c r="G483" s="224"/>
      <c r="H483" s="204"/>
      <c r="I483" s="204"/>
      <c r="J483" s="207"/>
      <c r="K483" s="210"/>
      <c r="L483" s="204"/>
      <c r="M483" s="204"/>
      <c r="N483" s="207"/>
      <c r="O483" s="108"/>
      <c r="P483" s="109"/>
      <c r="Q483" s="109"/>
    </row>
    <row r="484" spans="2:17" ht="22.5" customHeight="1" x14ac:dyDescent="0.15">
      <c r="B484" s="214"/>
      <c r="C484" s="231"/>
      <c r="D484" s="220"/>
      <c r="E484" s="220"/>
      <c r="F484" s="214"/>
      <c r="G484" s="243"/>
      <c r="H484" s="237"/>
      <c r="I484" s="237"/>
      <c r="J484" s="239"/>
      <c r="K484" s="241"/>
      <c r="L484" s="237"/>
      <c r="M484" s="237"/>
      <c r="N484" s="239"/>
      <c r="O484" s="110"/>
      <c r="P484" s="111"/>
      <c r="Q484" s="111"/>
    </row>
    <row r="485" spans="2:17" ht="22.5" customHeight="1" x14ac:dyDescent="0.15">
      <c r="B485" s="212" t="e">
        <f>IF(ISBLANK(C485), "Missing ID",IF(CONCATENATE(D485:Q487)="", "Unused", IF(AND(ISBLANK(D485), ISBLANK(E485)), "Missing Headline and Content", IF(ISBLANK(F485), "Missing Is True", "Valid"))))</f>
        <v>#VALUE!</v>
      </c>
      <c r="C485" s="215" t="s">
        <v>1281</v>
      </c>
      <c r="D485" s="218"/>
      <c r="E485" s="221"/>
      <c r="F485" s="222"/>
      <c r="G485" s="223"/>
      <c r="H485" s="203"/>
      <c r="I485" s="203"/>
      <c r="J485" s="206"/>
      <c r="K485" s="209"/>
      <c r="L485" s="203"/>
      <c r="M485" s="203"/>
      <c r="N485" s="206"/>
      <c r="O485" s="100"/>
      <c r="P485" s="102"/>
      <c r="Q485" s="102"/>
    </row>
    <row r="486" spans="2:17" ht="22.5" customHeight="1" x14ac:dyDescent="0.15">
      <c r="B486" s="213"/>
      <c r="C486" s="216"/>
      <c r="D486" s="219"/>
      <c r="E486" s="219"/>
      <c r="F486" s="213"/>
      <c r="G486" s="224"/>
      <c r="H486" s="204"/>
      <c r="I486" s="204"/>
      <c r="J486" s="207"/>
      <c r="K486" s="210"/>
      <c r="L486" s="204"/>
      <c r="M486" s="204"/>
      <c r="N486" s="207"/>
      <c r="O486" s="103"/>
      <c r="P486" s="101"/>
      <c r="Q486" s="101"/>
    </row>
    <row r="487" spans="2:17" ht="22.5" customHeight="1" x14ac:dyDescent="0.15">
      <c r="B487" s="214"/>
      <c r="C487" s="217"/>
      <c r="D487" s="220"/>
      <c r="E487" s="220"/>
      <c r="F487" s="214"/>
      <c r="G487" s="225"/>
      <c r="H487" s="205"/>
      <c r="I487" s="205"/>
      <c r="J487" s="208"/>
      <c r="K487" s="211"/>
      <c r="L487" s="205"/>
      <c r="M487" s="205"/>
      <c r="N487" s="208"/>
      <c r="O487" s="104"/>
      <c r="P487" s="105"/>
      <c r="Q487" s="105"/>
    </row>
    <row r="488" spans="2:17" ht="22.5" customHeight="1" x14ac:dyDescent="0.15">
      <c r="B488" s="212" t="e">
        <f>IF(ISBLANK(C488), "Missing ID",IF(CONCATENATE(D488:Q490)="", "Unused", IF(AND(ISBLANK(D488), ISBLANK(E488)), "Missing Headline and Content", IF(ISBLANK(F488), "Missing Is True", "Valid"))))</f>
        <v>#VALUE!</v>
      </c>
      <c r="C488" s="229" t="s">
        <v>1282</v>
      </c>
      <c r="D488" s="232"/>
      <c r="E488" s="233"/>
      <c r="F488" s="234"/>
      <c r="G488" s="242"/>
      <c r="H488" s="236"/>
      <c r="I488" s="236"/>
      <c r="J488" s="238"/>
      <c r="K488" s="240"/>
      <c r="L488" s="236"/>
      <c r="M488" s="236"/>
      <c r="N488" s="238"/>
      <c r="O488" s="106"/>
      <c r="P488" s="107"/>
      <c r="Q488" s="107"/>
    </row>
    <row r="489" spans="2:17" ht="22.5" customHeight="1" x14ac:dyDescent="0.15">
      <c r="B489" s="213"/>
      <c r="C489" s="230"/>
      <c r="D489" s="219"/>
      <c r="E489" s="219"/>
      <c r="F489" s="213"/>
      <c r="G489" s="224"/>
      <c r="H489" s="204"/>
      <c r="I489" s="204"/>
      <c r="J489" s="207"/>
      <c r="K489" s="210"/>
      <c r="L489" s="204"/>
      <c r="M489" s="204"/>
      <c r="N489" s="207"/>
      <c r="O489" s="108"/>
      <c r="P489" s="109"/>
      <c r="Q489" s="109"/>
    </row>
    <row r="490" spans="2:17" ht="22.5" customHeight="1" x14ac:dyDescent="0.15">
      <c r="B490" s="214"/>
      <c r="C490" s="231"/>
      <c r="D490" s="220"/>
      <c r="E490" s="220"/>
      <c r="F490" s="214"/>
      <c r="G490" s="243"/>
      <c r="H490" s="237"/>
      <c r="I490" s="237"/>
      <c r="J490" s="239"/>
      <c r="K490" s="241"/>
      <c r="L490" s="237"/>
      <c r="M490" s="237"/>
      <c r="N490" s="239"/>
      <c r="O490" s="110"/>
      <c r="P490" s="111"/>
      <c r="Q490" s="111"/>
    </row>
    <row r="491" spans="2:17" ht="22.5" customHeight="1" x14ac:dyDescent="0.15">
      <c r="B491" s="212" t="e">
        <f>IF(ISBLANK(C491), "Missing ID",IF(CONCATENATE(D491:Q493)="", "Unused", IF(AND(ISBLANK(D491), ISBLANK(E491)), "Missing Headline and Content", IF(ISBLANK(F491), "Missing Is True", "Valid"))))</f>
        <v>#VALUE!</v>
      </c>
      <c r="C491" s="215" t="s">
        <v>1283</v>
      </c>
      <c r="D491" s="218"/>
      <c r="E491" s="221"/>
      <c r="F491" s="222"/>
      <c r="G491" s="223"/>
      <c r="H491" s="203"/>
      <c r="I491" s="203"/>
      <c r="J491" s="206"/>
      <c r="K491" s="209"/>
      <c r="L491" s="203"/>
      <c r="M491" s="203"/>
      <c r="N491" s="206"/>
      <c r="O491" s="100"/>
      <c r="P491" s="102"/>
      <c r="Q491" s="102"/>
    </row>
    <row r="492" spans="2:17" ht="22.5" customHeight="1" x14ac:dyDescent="0.15">
      <c r="B492" s="213"/>
      <c r="C492" s="216"/>
      <c r="D492" s="219"/>
      <c r="E492" s="219"/>
      <c r="F492" s="213"/>
      <c r="G492" s="224"/>
      <c r="H492" s="204"/>
      <c r="I492" s="204"/>
      <c r="J492" s="207"/>
      <c r="K492" s="210"/>
      <c r="L492" s="204"/>
      <c r="M492" s="204"/>
      <c r="N492" s="207"/>
      <c r="O492" s="103"/>
      <c r="P492" s="101"/>
      <c r="Q492" s="101"/>
    </row>
    <row r="493" spans="2:17" ht="22.5" customHeight="1" x14ac:dyDescent="0.15">
      <c r="B493" s="214"/>
      <c r="C493" s="217"/>
      <c r="D493" s="220"/>
      <c r="E493" s="220"/>
      <c r="F493" s="214"/>
      <c r="G493" s="225"/>
      <c r="H493" s="205"/>
      <c r="I493" s="205"/>
      <c r="J493" s="208"/>
      <c r="K493" s="211"/>
      <c r="L493" s="205"/>
      <c r="M493" s="205"/>
      <c r="N493" s="208"/>
      <c r="O493" s="104"/>
      <c r="P493" s="105"/>
      <c r="Q493" s="105"/>
    </row>
    <row r="494" spans="2:17" ht="22.5" customHeight="1" x14ac:dyDescent="0.15">
      <c r="B494" s="212" t="e">
        <f>IF(ISBLANK(C494), "Missing ID",IF(CONCATENATE(D494:Q496)="", "Unused", IF(AND(ISBLANK(D494), ISBLANK(E494)), "Missing Headline and Content", IF(ISBLANK(F494), "Missing Is True", "Valid"))))</f>
        <v>#VALUE!</v>
      </c>
      <c r="C494" s="229" t="s">
        <v>1284</v>
      </c>
      <c r="D494" s="232"/>
      <c r="E494" s="233"/>
      <c r="F494" s="234"/>
      <c r="G494" s="247"/>
      <c r="H494" s="244"/>
      <c r="I494" s="244"/>
      <c r="J494" s="245"/>
      <c r="K494" s="246"/>
      <c r="L494" s="244"/>
      <c r="M494" s="244"/>
      <c r="N494" s="245"/>
      <c r="O494" s="106"/>
      <c r="P494" s="107"/>
      <c r="Q494" s="107"/>
    </row>
    <row r="495" spans="2:17" ht="22.5" customHeight="1" x14ac:dyDescent="0.15">
      <c r="B495" s="213"/>
      <c r="C495" s="230"/>
      <c r="D495" s="219"/>
      <c r="E495" s="219"/>
      <c r="F495" s="213"/>
      <c r="G495" s="224"/>
      <c r="H495" s="204"/>
      <c r="I495" s="204"/>
      <c r="J495" s="207"/>
      <c r="K495" s="210"/>
      <c r="L495" s="204"/>
      <c r="M495" s="204"/>
      <c r="N495" s="207"/>
      <c r="O495" s="108"/>
      <c r="P495" s="109"/>
      <c r="Q495" s="109"/>
    </row>
    <row r="496" spans="2:17" ht="22.5" customHeight="1" x14ac:dyDescent="0.15">
      <c r="B496" s="214"/>
      <c r="C496" s="231"/>
      <c r="D496" s="220"/>
      <c r="E496" s="220"/>
      <c r="F496" s="214"/>
      <c r="G496" s="243"/>
      <c r="H496" s="237"/>
      <c r="I496" s="237"/>
      <c r="J496" s="239"/>
      <c r="K496" s="241"/>
      <c r="L496" s="237"/>
      <c r="M496" s="237"/>
      <c r="N496" s="239"/>
      <c r="O496" s="110"/>
      <c r="P496" s="111"/>
      <c r="Q496" s="111"/>
    </row>
    <row r="497" spans="2:17" ht="22.5" customHeight="1" x14ac:dyDescent="0.15">
      <c r="B497" s="212" t="e">
        <f>IF(ISBLANK(C497), "Missing ID",IF(CONCATENATE(D497:Q499)="", "Unused", IF(AND(ISBLANK(D497), ISBLANK(E497)), "Missing Headline and Content", IF(ISBLANK(F497), "Missing Is True", "Valid"))))</f>
        <v>#VALUE!</v>
      </c>
      <c r="C497" s="215" t="s">
        <v>1285</v>
      </c>
      <c r="D497" s="218"/>
      <c r="E497" s="221"/>
      <c r="F497" s="222"/>
      <c r="G497" s="223"/>
      <c r="H497" s="203"/>
      <c r="I497" s="203"/>
      <c r="J497" s="206"/>
      <c r="K497" s="209"/>
      <c r="L497" s="203"/>
      <c r="M497" s="203"/>
      <c r="N497" s="206"/>
      <c r="O497" s="100"/>
      <c r="P497" s="102"/>
      <c r="Q497" s="102"/>
    </row>
    <row r="498" spans="2:17" ht="22.5" customHeight="1" x14ac:dyDescent="0.15">
      <c r="B498" s="213"/>
      <c r="C498" s="216"/>
      <c r="D498" s="219"/>
      <c r="E498" s="219"/>
      <c r="F498" s="213"/>
      <c r="G498" s="224"/>
      <c r="H498" s="204"/>
      <c r="I498" s="204"/>
      <c r="J498" s="207"/>
      <c r="K498" s="210"/>
      <c r="L498" s="204"/>
      <c r="M498" s="204"/>
      <c r="N498" s="207"/>
      <c r="O498" s="103"/>
      <c r="P498" s="101"/>
      <c r="Q498" s="101"/>
    </row>
    <row r="499" spans="2:17" ht="22.5" customHeight="1" x14ac:dyDescent="0.15">
      <c r="B499" s="214"/>
      <c r="C499" s="217"/>
      <c r="D499" s="220"/>
      <c r="E499" s="220"/>
      <c r="F499" s="214"/>
      <c r="G499" s="225"/>
      <c r="H499" s="205"/>
      <c r="I499" s="205"/>
      <c r="J499" s="208"/>
      <c r="K499" s="211"/>
      <c r="L499" s="205"/>
      <c r="M499" s="205"/>
      <c r="N499" s="208"/>
      <c r="O499" s="104"/>
      <c r="P499" s="105"/>
      <c r="Q499" s="105"/>
    </row>
    <row r="500" spans="2:17" ht="22.5" customHeight="1" x14ac:dyDescent="0.15">
      <c r="B500" s="212" t="e">
        <f>IF(ISBLANK(C500), "Missing ID",IF(CONCATENATE(D500:Q502)="", "Unused", IF(AND(ISBLANK(D500), ISBLANK(E500)), "Missing Headline and Content", IF(ISBLANK(F500), "Missing Is True", "Valid"))))</f>
        <v>#VALUE!</v>
      </c>
      <c r="C500" s="229" t="s">
        <v>1286</v>
      </c>
      <c r="D500" s="232"/>
      <c r="E500" s="233"/>
      <c r="F500" s="234"/>
      <c r="G500" s="242"/>
      <c r="H500" s="236"/>
      <c r="I500" s="236"/>
      <c r="J500" s="238"/>
      <c r="K500" s="240"/>
      <c r="L500" s="236"/>
      <c r="M500" s="236"/>
      <c r="N500" s="238"/>
      <c r="O500" s="106"/>
      <c r="P500" s="107"/>
      <c r="Q500" s="107"/>
    </row>
    <row r="501" spans="2:17" ht="22.5" customHeight="1" x14ac:dyDescent="0.15">
      <c r="B501" s="213"/>
      <c r="C501" s="230"/>
      <c r="D501" s="219"/>
      <c r="E501" s="219"/>
      <c r="F501" s="213"/>
      <c r="G501" s="224"/>
      <c r="H501" s="204"/>
      <c r="I501" s="204"/>
      <c r="J501" s="207"/>
      <c r="K501" s="210"/>
      <c r="L501" s="204"/>
      <c r="M501" s="204"/>
      <c r="N501" s="207"/>
      <c r="O501" s="108"/>
      <c r="P501" s="109"/>
      <c r="Q501" s="109"/>
    </row>
    <row r="502" spans="2:17" ht="22.5" customHeight="1" x14ac:dyDescent="0.15">
      <c r="B502" s="214"/>
      <c r="C502" s="231"/>
      <c r="D502" s="220"/>
      <c r="E502" s="220"/>
      <c r="F502" s="214"/>
      <c r="G502" s="243"/>
      <c r="H502" s="237"/>
      <c r="I502" s="237"/>
      <c r="J502" s="239"/>
      <c r="K502" s="241"/>
      <c r="L502" s="237"/>
      <c r="M502" s="237"/>
      <c r="N502" s="239"/>
      <c r="O502" s="110"/>
      <c r="P502" s="111"/>
      <c r="Q502" s="111"/>
    </row>
    <row r="503" spans="2:17" ht="22.5" customHeight="1" x14ac:dyDescent="0.15">
      <c r="B503" s="212" t="e">
        <f>IF(ISBLANK(C503), "Missing ID",IF(CONCATENATE(D503:Q505)="", "Unused", IF(AND(ISBLANK(D503), ISBLANK(E503)), "Missing Headline and Content", IF(ISBLANK(F503), "Missing Is True", "Valid"))))</f>
        <v>#VALUE!</v>
      </c>
      <c r="C503" s="215" t="s">
        <v>1287</v>
      </c>
      <c r="D503" s="218"/>
      <c r="E503" s="221"/>
      <c r="F503" s="222"/>
      <c r="G503" s="223"/>
      <c r="H503" s="203"/>
      <c r="I503" s="203"/>
      <c r="J503" s="206"/>
      <c r="K503" s="209"/>
      <c r="L503" s="203"/>
      <c r="M503" s="203"/>
      <c r="N503" s="206"/>
      <c r="O503" s="100"/>
      <c r="P503" s="102"/>
      <c r="Q503" s="102"/>
    </row>
    <row r="504" spans="2:17" ht="22.5" customHeight="1" x14ac:dyDescent="0.15">
      <c r="B504" s="213"/>
      <c r="C504" s="216"/>
      <c r="D504" s="219"/>
      <c r="E504" s="219"/>
      <c r="F504" s="213"/>
      <c r="G504" s="224"/>
      <c r="H504" s="204"/>
      <c r="I504" s="204"/>
      <c r="J504" s="207"/>
      <c r="K504" s="210"/>
      <c r="L504" s="204"/>
      <c r="M504" s="204"/>
      <c r="N504" s="207"/>
      <c r="O504" s="103"/>
      <c r="P504" s="101"/>
      <c r="Q504" s="101"/>
    </row>
    <row r="505" spans="2:17" ht="22.5" customHeight="1" x14ac:dyDescent="0.15">
      <c r="B505" s="214"/>
      <c r="C505" s="217"/>
      <c r="D505" s="220"/>
      <c r="E505" s="220"/>
      <c r="F505" s="214"/>
      <c r="G505" s="225"/>
      <c r="H505" s="205"/>
      <c r="I505" s="205"/>
      <c r="J505" s="208"/>
      <c r="K505" s="211"/>
      <c r="L505" s="205"/>
      <c r="M505" s="205"/>
      <c r="N505" s="208"/>
      <c r="O505" s="104"/>
      <c r="P505" s="105"/>
      <c r="Q505" s="105"/>
    </row>
    <row r="506" spans="2:17" ht="22.5" customHeight="1" x14ac:dyDescent="0.15">
      <c r="B506" s="212" t="e">
        <f>IF(ISBLANK(C506), "Missing ID",IF(CONCATENATE(D506:Q508)="", "Unused", IF(AND(ISBLANK(D506), ISBLANK(E506)), "Missing Headline and Content", IF(ISBLANK(F506), "Missing Is True", "Valid"))))</f>
        <v>#VALUE!</v>
      </c>
      <c r="C506" s="229" t="s">
        <v>1288</v>
      </c>
      <c r="D506" s="232"/>
      <c r="E506" s="233"/>
      <c r="F506" s="234"/>
      <c r="G506" s="242"/>
      <c r="H506" s="236"/>
      <c r="I506" s="236"/>
      <c r="J506" s="238"/>
      <c r="K506" s="240"/>
      <c r="L506" s="236"/>
      <c r="M506" s="236"/>
      <c r="N506" s="238"/>
      <c r="O506" s="106"/>
      <c r="P506" s="107"/>
      <c r="Q506" s="107"/>
    </row>
    <row r="507" spans="2:17" ht="22.5" customHeight="1" x14ac:dyDescent="0.15">
      <c r="B507" s="213"/>
      <c r="C507" s="230"/>
      <c r="D507" s="219"/>
      <c r="E507" s="219"/>
      <c r="F507" s="213"/>
      <c r="G507" s="224"/>
      <c r="H507" s="204"/>
      <c r="I507" s="204"/>
      <c r="J507" s="207"/>
      <c r="K507" s="210"/>
      <c r="L507" s="204"/>
      <c r="M507" s="204"/>
      <c r="N507" s="207"/>
      <c r="O507" s="108"/>
      <c r="P507" s="109"/>
      <c r="Q507" s="109"/>
    </row>
    <row r="508" spans="2:17" ht="22.5" customHeight="1" x14ac:dyDescent="0.15">
      <c r="B508" s="214"/>
      <c r="C508" s="231"/>
      <c r="D508" s="220"/>
      <c r="E508" s="220"/>
      <c r="F508" s="214"/>
      <c r="G508" s="243"/>
      <c r="H508" s="237"/>
      <c r="I508" s="237"/>
      <c r="J508" s="239"/>
      <c r="K508" s="241"/>
      <c r="L508" s="237"/>
      <c r="M508" s="237"/>
      <c r="N508" s="239"/>
      <c r="O508" s="110"/>
      <c r="P508" s="111"/>
      <c r="Q508" s="111"/>
    </row>
    <row r="509" spans="2:17" ht="22.5" customHeight="1" x14ac:dyDescent="0.15">
      <c r="B509" s="212" t="e">
        <f>IF(ISBLANK(C509), "Missing ID",IF(CONCATENATE(D509:Q511)="", "Unused", IF(AND(ISBLANK(D509), ISBLANK(E509)), "Missing Headline and Content", IF(ISBLANK(F509), "Missing Is True", "Valid"))))</f>
        <v>#VALUE!</v>
      </c>
      <c r="C509" s="215" t="s">
        <v>1289</v>
      </c>
      <c r="D509" s="218"/>
      <c r="E509" s="221"/>
      <c r="F509" s="222"/>
      <c r="G509" s="223"/>
      <c r="H509" s="203"/>
      <c r="I509" s="203"/>
      <c r="J509" s="206"/>
      <c r="K509" s="209"/>
      <c r="L509" s="203"/>
      <c r="M509" s="203"/>
      <c r="N509" s="206"/>
      <c r="O509" s="100"/>
      <c r="P509" s="102"/>
      <c r="Q509" s="102"/>
    </row>
    <row r="510" spans="2:17" ht="22.5" customHeight="1" x14ac:dyDescent="0.15">
      <c r="B510" s="213"/>
      <c r="C510" s="216"/>
      <c r="D510" s="219"/>
      <c r="E510" s="219"/>
      <c r="F510" s="213"/>
      <c r="G510" s="224"/>
      <c r="H510" s="204"/>
      <c r="I510" s="204"/>
      <c r="J510" s="207"/>
      <c r="K510" s="210"/>
      <c r="L510" s="204"/>
      <c r="M510" s="204"/>
      <c r="N510" s="207"/>
      <c r="O510" s="103"/>
      <c r="P510" s="101"/>
      <c r="Q510" s="101"/>
    </row>
    <row r="511" spans="2:17" ht="22.5" customHeight="1" x14ac:dyDescent="0.15">
      <c r="B511" s="214"/>
      <c r="C511" s="217"/>
      <c r="D511" s="220"/>
      <c r="E511" s="220"/>
      <c r="F511" s="214"/>
      <c r="G511" s="225"/>
      <c r="H511" s="205"/>
      <c r="I511" s="205"/>
      <c r="J511" s="208"/>
      <c r="K511" s="211"/>
      <c r="L511" s="205"/>
      <c r="M511" s="205"/>
      <c r="N511" s="208"/>
      <c r="O511" s="104"/>
      <c r="P511" s="105"/>
      <c r="Q511" s="105"/>
    </row>
    <row r="512" spans="2:17" ht="22.5" customHeight="1" x14ac:dyDescent="0.15">
      <c r="B512" s="212" t="e">
        <f>IF(ISBLANK(C512), "Missing ID",IF(CONCATENATE(D512:Q514)="", "Unused", IF(AND(ISBLANK(D512), ISBLANK(E512)), "Missing Headline and Content", IF(ISBLANK(F512), "Missing Is True", "Valid"))))</f>
        <v>#VALUE!</v>
      </c>
      <c r="C512" s="229" t="s">
        <v>1290</v>
      </c>
      <c r="D512" s="232"/>
      <c r="E512" s="233"/>
      <c r="F512" s="234"/>
      <c r="G512" s="247"/>
      <c r="H512" s="244"/>
      <c r="I512" s="244"/>
      <c r="J512" s="245"/>
      <c r="K512" s="246"/>
      <c r="L512" s="244"/>
      <c r="M512" s="244"/>
      <c r="N512" s="245"/>
      <c r="O512" s="106"/>
      <c r="P512" s="107"/>
      <c r="Q512" s="107"/>
    </row>
    <row r="513" spans="2:17" ht="22.5" customHeight="1" x14ac:dyDescent="0.15">
      <c r="B513" s="213"/>
      <c r="C513" s="230"/>
      <c r="D513" s="219"/>
      <c r="E513" s="219"/>
      <c r="F513" s="213"/>
      <c r="G513" s="224"/>
      <c r="H513" s="204"/>
      <c r="I513" s="204"/>
      <c r="J513" s="207"/>
      <c r="K513" s="210"/>
      <c r="L513" s="204"/>
      <c r="M513" s="204"/>
      <c r="N513" s="207"/>
      <c r="O513" s="108"/>
      <c r="P513" s="109"/>
      <c r="Q513" s="109"/>
    </row>
    <row r="514" spans="2:17" ht="22.5" customHeight="1" x14ac:dyDescent="0.15">
      <c r="B514" s="214"/>
      <c r="C514" s="231"/>
      <c r="D514" s="220"/>
      <c r="E514" s="220"/>
      <c r="F514" s="214"/>
      <c r="G514" s="243"/>
      <c r="H514" s="237"/>
      <c r="I514" s="237"/>
      <c r="J514" s="239"/>
      <c r="K514" s="241"/>
      <c r="L514" s="237"/>
      <c r="M514" s="237"/>
      <c r="N514" s="239"/>
      <c r="O514" s="110"/>
      <c r="P514" s="111"/>
      <c r="Q514" s="111"/>
    </row>
    <row r="515" spans="2:17" ht="22.5" customHeight="1" x14ac:dyDescent="0.15">
      <c r="B515" s="212" t="e">
        <f>IF(ISBLANK(C515), "Missing ID",IF(CONCATENATE(D515:Q517)="", "Unused", IF(AND(ISBLANK(D515), ISBLANK(E515)), "Missing Headline and Content", IF(ISBLANK(F515), "Missing Is True", "Valid"))))</f>
        <v>#VALUE!</v>
      </c>
      <c r="C515" s="215" t="s">
        <v>1291</v>
      </c>
      <c r="D515" s="218"/>
      <c r="E515" s="221"/>
      <c r="F515" s="222"/>
      <c r="G515" s="223"/>
      <c r="H515" s="203"/>
      <c r="I515" s="203"/>
      <c r="J515" s="206"/>
      <c r="K515" s="209"/>
      <c r="L515" s="203"/>
      <c r="M515" s="203"/>
      <c r="N515" s="206"/>
      <c r="O515" s="100"/>
      <c r="P515" s="102"/>
      <c r="Q515" s="102"/>
    </row>
    <row r="516" spans="2:17" ht="22.5" customHeight="1" x14ac:dyDescent="0.15">
      <c r="B516" s="213"/>
      <c r="C516" s="216"/>
      <c r="D516" s="219"/>
      <c r="E516" s="219"/>
      <c r="F516" s="213"/>
      <c r="G516" s="224"/>
      <c r="H516" s="204"/>
      <c r="I516" s="204"/>
      <c r="J516" s="207"/>
      <c r="K516" s="210"/>
      <c r="L516" s="204"/>
      <c r="M516" s="204"/>
      <c r="N516" s="207"/>
      <c r="O516" s="103"/>
      <c r="P516" s="101"/>
      <c r="Q516" s="101"/>
    </row>
    <row r="517" spans="2:17" ht="22.5" customHeight="1" x14ac:dyDescent="0.15">
      <c r="B517" s="214"/>
      <c r="C517" s="217"/>
      <c r="D517" s="220"/>
      <c r="E517" s="220"/>
      <c r="F517" s="214"/>
      <c r="G517" s="225"/>
      <c r="H517" s="205"/>
      <c r="I517" s="205"/>
      <c r="J517" s="208"/>
      <c r="K517" s="211"/>
      <c r="L517" s="205"/>
      <c r="M517" s="205"/>
      <c r="N517" s="208"/>
      <c r="O517" s="104"/>
      <c r="P517" s="105"/>
      <c r="Q517" s="105"/>
    </row>
    <row r="518" spans="2:17" ht="22.5" customHeight="1" x14ac:dyDescent="0.15">
      <c r="B518" s="212" t="e">
        <f>IF(ISBLANK(C518), "Missing ID",IF(CONCATENATE(D518:Q520)="", "Unused", IF(AND(ISBLANK(D518), ISBLANK(E518)), "Missing Headline and Content", IF(ISBLANK(F518), "Missing Is True", "Valid"))))</f>
        <v>#VALUE!</v>
      </c>
      <c r="C518" s="229" t="s">
        <v>1292</v>
      </c>
      <c r="D518" s="232"/>
      <c r="E518" s="233"/>
      <c r="F518" s="234"/>
      <c r="G518" s="242"/>
      <c r="H518" s="236"/>
      <c r="I518" s="236"/>
      <c r="J518" s="238"/>
      <c r="K518" s="240"/>
      <c r="L518" s="236"/>
      <c r="M518" s="236"/>
      <c r="N518" s="238"/>
      <c r="O518" s="106"/>
      <c r="P518" s="107"/>
      <c r="Q518" s="107"/>
    </row>
    <row r="519" spans="2:17" ht="22.5" customHeight="1" x14ac:dyDescent="0.15">
      <c r="B519" s="213"/>
      <c r="C519" s="230"/>
      <c r="D519" s="219"/>
      <c r="E519" s="219"/>
      <c r="F519" s="213"/>
      <c r="G519" s="224"/>
      <c r="H519" s="204"/>
      <c r="I519" s="204"/>
      <c r="J519" s="207"/>
      <c r="K519" s="210"/>
      <c r="L519" s="204"/>
      <c r="M519" s="204"/>
      <c r="N519" s="207"/>
      <c r="O519" s="108"/>
      <c r="P519" s="109"/>
      <c r="Q519" s="109"/>
    </row>
    <row r="520" spans="2:17" ht="22.5" customHeight="1" x14ac:dyDescent="0.15">
      <c r="B520" s="214"/>
      <c r="C520" s="231"/>
      <c r="D520" s="220"/>
      <c r="E520" s="220"/>
      <c r="F520" s="214"/>
      <c r="G520" s="243"/>
      <c r="H520" s="237"/>
      <c r="I520" s="237"/>
      <c r="J520" s="239"/>
      <c r="K520" s="241"/>
      <c r="L520" s="237"/>
      <c r="M520" s="237"/>
      <c r="N520" s="239"/>
      <c r="O520" s="110"/>
      <c r="P520" s="111"/>
      <c r="Q520" s="111"/>
    </row>
    <row r="521" spans="2:17" ht="22.5" customHeight="1" x14ac:dyDescent="0.15">
      <c r="B521" s="212" t="e">
        <f>IF(ISBLANK(C521), "Missing ID",IF(CONCATENATE(D521:Q523)="", "Unused", IF(AND(ISBLANK(D521), ISBLANK(E521)), "Missing Headline and Content", IF(ISBLANK(F521), "Missing Is True", "Valid"))))</f>
        <v>#VALUE!</v>
      </c>
      <c r="C521" s="215" t="s">
        <v>1293</v>
      </c>
      <c r="D521" s="218"/>
      <c r="E521" s="221"/>
      <c r="F521" s="222"/>
      <c r="G521" s="223"/>
      <c r="H521" s="203"/>
      <c r="I521" s="203"/>
      <c r="J521" s="206"/>
      <c r="K521" s="209"/>
      <c r="L521" s="203"/>
      <c r="M521" s="203"/>
      <c r="N521" s="206"/>
      <c r="O521" s="100"/>
      <c r="P521" s="102"/>
      <c r="Q521" s="102"/>
    </row>
    <row r="522" spans="2:17" ht="22.5" customHeight="1" x14ac:dyDescent="0.15">
      <c r="B522" s="213"/>
      <c r="C522" s="216"/>
      <c r="D522" s="219"/>
      <c r="E522" s="219"/>
      <c r="F522" s="213"/>
      <c r="G522" s="224"/>
      <c r="H522" s="204"/>
      <c r="I522" s="204"/>
      <c r="J522" s="207"/>
      <c r="K522" s="210"/>
      <c r="L522" s="204"/>
      <c r="M522" s="204"/>
      <c r="N522" s="207"/>
      <c r="O522" s="103"/>
      <c r="P522" s="101"/>
      <c r="Q522" s="101"/>
    </row>
    <row r="523" spans="2:17" ht="22.5" customHeight="1" x14ac:dyDescent="0.15">
      <c r="B523" s="214"/>
      <c r="C523" s="217"/>
      <c r="D523" s="220"/>
      <c r="E523" s="220"/>
      <c r="F523" s="214"/>
      <c r="G523" s="225"/>
      <c r="H523" s="205"/>
      <c r="I523" s="205"/>
      <c r="J523" s="208"/>
      <c r="K523" s="211"/>
      <c r="L523" s="205"/>
      <c r="M523" s="205"/>
      <c r="N523" s="208"/>
      <c r="O523" s="104"/>
      <c r="P523" s="105"/>
      <c r="Q523" s="105"/>
    </row>
    <row r="524" spans="2:17" ht="22.5" customHeight="1" x14ac:dyDescent="0.15">
      <c r="B524" s="212" t="e">
        <f>IF(ISBLANK(C524), "Missing ID",IF(CONCATENATE(D524:Q526)="", "Unused", IF(AND(ISBLANK(D524), ISBLANK(E524)), "Missing Headline and Content", IF(ISBLANK(F524), "Missing Is True", "Valid"))))</f>
        <v>#VALUE!</v>
      </c>
      <c r="C524" s="229" t="s">
        <v>1294</v>
      </c>
      <c r="D524" s="232"/>
      <c r="E524" s="233"/>
      <c r="F524" s="234"/>
      <c r="G524" s="242"/>
      <c r="H524" s="236"/>
      <c r="I524" s="236"/>
      <c r="J524" s="238"/>
      <c r="K524" s="240"/>
      <c r="L524" s="236"/>
      <c r="M524" s="236"/>
      <c r="N524" s="238"/>
      <c r="O524" s="106"/>
      <c r="P524" s="107"/>
      <c r="Q524" s="107"/>
    </row>
    <row r="525" spans="2:17" ht="22.5" customHeight="1" x14ac:dyDescent="0.15">
      <c r="B525" s="213"/>
      <c r="C525" s="230"/>
      <c r="D525" s="219"/>
      <c r="E525" s="219"/>
      <c r="F525" s="213"/>
      <c r="G525" s="224"/>
      <c r="H525" s="204"/>
      <c r="I525" s="204"/>
      <c r="J525" s="207"/>
      <c r="K525" s="210"/>
      <c r="L525" s="204"/>
      <c r="M525" s="204"/>
      <c r="N525" s="207"/>
      <c r="O525" s="108"/>
      <c r="P525" s="109"/>
      <c r="Q525" s="109"/>
    </row>
    <row r="526" spans="2:17" ht="22.5" customHeight="1" x14ac:dyDescent="0.15">
      <c r="B526" s="214"/>
      <c r="C526" s="231"/>
      <c r="D526" s="220"/>
      <c r="E526" s="220"/>
      <c r="F526" s="214"/>
      <c r="G526" s="243"/>
      <c r="H526" s="237"/>
      <c r="I526" s="237"/>
      <c r="J526" s="239"/>
      <c r="K526" s="241"/>
      <c r="L526" s="237"/>
      <c r="M526" s="237"/>
      <c r="N526" s="239"/>
      <c r="O526" s="110"/>
      <c r="P526" s="111"/>
      <c r="Q526" s="111"/>
    </row>
    <row r="527" spans="2:17" ht="22.5" customHeight="1" x14ac:dyDescent="0.15">
      <c r="B527" s="212" t="e">
        <f>IF(ISBLANK(C527), "Missing ID",IF(CONCATENATE(D527:Q529)="", "Unused", IF(AND(ISBLANK(D527), ISBLANK(E527)), "Missing Headline and Content", IF(ISBLANK(F527), "Missing Is True", "Valid"))))</f>
        <v>#VALUE!</v>
      </c>
      <c r="C527" s="215" t="s">
        <v>1295</v>
      </c>
      <c r="D527" s="218"/>
      <c r="E527" s="221"/>
      <c r="F527" s="222"/>
      <c r="G527" s="223"/>
      <c r="H527" s="203"/>
      <c r="I527" s="203"/>
      <c r="J527" s="206"/>
      <c r="K527" s="209"/>
      <c r="L527" s="203"/>
      <c r="M527" s="203"/>
      <c r="N527" s="206"/>
      <c r="O527" s="100"/>
      <c r="P527" s="102"/>
      <c r="Q527" s="102"/>
    </row>
    <row r="528" spans="2:17" ht="22.5" customHeight="1" x14ac:dyDescent="0.15">
      <c r="B528" s="213"/>
      <c r="C528" s="216"/>
      <c r="D528" s="219"/>
      <c r="E528" s="219"/>
      <c r="F528" s="213"/>
      <c r="G528" s="224"/>
      <c r="H528" s="204"/>
      <c r="I528" s="204"/>
      <c r="J528" s="207"/>
      <c r="K528" s="210"/>
      <c r="L528" s="204"/>
      <c r="M528" s="204"/>
      <c r="N528" s="207"/>
      <c r="O528" s="103"/>
      <c r="P528" s="101"/>
      <c r="Q528" s="101"/>
    </row>
    <row r="529" spans="2:17" ht="22.5" customHeight="1" x14ac:dyDescent="0.15">
      <c r="B529" s="214"/>
      <c r="C529" s="217"/>
      <c r="D529" s="220"/>
      <c r="E529" s="220"/>
      <c r="F529" s="214"/>
      <c r="G529" s="225"/>
      <c r="H529" s="205"/>
      <c r="I529" s="205"/>
      <c r="J529" s="208"/>
      <c r="K529" s="211"/>
      <c r="L529" s="205"/>
      <c r="M529" s="205"/>
      <c r="N529" s="208"/>
      <c r="O529" s="104"/>
      <c r="P529" s="105"/>
      <c r="Q529" s="105"/>
    </row>
    <row r="530" spans="2:17" ht="22.5" customHeight="1" x14ac:dyDescent="0.15">
      <c r="B530" s="212" t="e">
        <f>IF(ISBLANK(C530), "Missing ID",IF(CONCATENATE(D530:Q532)="", "Unused", IF(AND(ISBLANK(D530), ISBLANK(E530)), "Missing Headline and Content", IF(ISBLANK(F530), "Missing Is True", "Valid"))))</f>
        <v>#VALUE!</v>
      </c>
      <c r="C530" s="229" t="s">
        <v>1296</v>
      </c>
      <c r="D530" s="232"/>
      <c r="E530" s="233"/>
      <c r="F530" s="234"/>
      <c r="G530" s="247"/>
      <c r="H530" s="244"/>
      <c r="I530" s="244"/>
      <c r="J530" s="245"/>
      <c r="K530" s="246"/>
      <c r="L530" s="244"/>
      <c r="M530" s="244"/>
      <c r="N530" s="245"/>
      <c r="O530" s="106"/>
      <c r="P530" s="107"/>
      <c r="Q530" s="107"/>
    </row>
    <row r="531" spans="2:17" ht="22.5" customHeight="1" x14ac:dyDescent="0.15">
      <c r="B531" s="213"/>
      <c r="C531" s="230"/>
      <c r="D531" s="219"/>
      <c r="E531" s="219"/>
      <c r="F531" s="213"/>
      <c r="G531" s="224"/>
      <c r="H531" s="204"/>
      <c r="I531" s="204"/>
      <c r="J531" s="207"/>
      <c r="K531" s="210"/>
      <c r="L531" s="204"/>
      <c r="M531" s="204"/>
      <c r="N531" s="207"/>
      <c r="O531" s="108"/>
      <c r="P531" s="109"/>
      <c r="Q531" s="109"/>
    </row>
    <row r="532" spans="2:17" ht="22.5" customHeight="1" x14ac:dyDescent="0.15">
      <c r="B532" s="214"/>
      <c r="C532" s="231"/>
      <c r="D532" s="220"/>
      <c r="E532" s="220"/>
      <c r="F532" s="214"/>
      <c r="G532" s="243"/>
      <c r="H532" s="237"/>
      <c r="I532" s="237"/>
      <c r="J532" s="239"/>
      <c r="K532" s="241"/>
      <c r="L532" s="237"/>
      <c r="M532" s="237"/>
      <c r="N532" s="239"/>
      <c r="O532" s="110"/>
      <c r="P532" s="111"/>
      <c r="Q532" s="111"/>
    </row>
    <row r="533" spans="2:17" ht="22.5" customHeight="1" x14ac:dyDescent="0.15">
      <c r="B533" s="212" t="e">
        <f>IF(ISBLANK(C533), "Missing ID",IF(CONCATENATE(D533:Q535)="", "Unused", IF(AND(ISBLANK(D533), ISBLANK(E533)), "Missing Headline and Content", IF(ISBLANK(F533), "Missing Is True", "Valid"))))</f>
        <v>#VALUE!</v>
      </c>
      <c r="C533" s="215" t="s">
        <v>1297</v>
      </c>
      <c r="D533" s="218"/>
      <c r="E533" s="221"/>
      <c r="F533" s="222"/>
      <c r="G533" s="223"/>
      <c r="H533" s="203"/>
      <c r="I533" s="203"/>
      <c r="J533" s="206"/>
      <c r="K533" s="209"/>
      <c r="L533" s="203"/>
      <c r="M533" s="203"/>
      <c r="N533" s="206"/>
      <c r="O533" s="100"/>
      <c r="P533" s="102"/>
      <c r="Q533" s="102"/>
    </row>
    <row r="534" spans="2:17" ht="22.5" customHeight="1" x14ac:dyDescent="0.15">
      <c r="B534" s="213"/>
      <c r="C534" s="216"/>
      <c r="D534" s="219"/>
      <c r="E534" s="219"/>
      <c r="F534" s="213"/>
      <c r="G534" s="224"/>
      <c r="H534" s="204"/>
      <c r="I534" s="204"/>
      <c r="J534" s="207"/>
      <c r="K534" s="210"/>
      <c r="L534" s="204"/>
      <c r="M534" s="204"/>
      <c r="N534" s="207"/>
      <c r="O534" s="103"/>
      <c r="P534" s="101"/>
      <c r="Q534" s="101"/>
    </row>
    <row r="535" spans="2:17" ht="22.5" customHeight="1" x14ac:dyDescent="0.15">
      <c r="B535" s="214"/>
      <c r="C535" s="217"/>
      <c r="D535" s="220"/>
      <c r="E535" s="220"/>
      <c r="F535" s="214"/>
      <c r="G535" s="225"/>
      <c r="H535" s="205"/>
      <c r="I535" s="205"/>
      <c r="J535" s="208"/>
      <c r="K535" s="211"/>
      <c r="L535" s="205"/>
      <c r="M535" s="205"/>
      <c r="N535" s="208"/>
      <c r="O535" s="104"/>
      <c r="P535" s="105"/>
      <c r="Q535" s="105"/>
    </row>
    <row r="536" spans="2:17" ht="22.5" customHeight="1" x14ac:dyDescent="0.15">
      <c r="B536" s="212" t="e">
        <f>IF(ISBLANK(C536), "Missing ID",IF(CONCATENATE(D536:Q538)="", "Unused", IF(AND(ISBLANK(D536), ISBLANK(E536)), "Missing Headline and Content", IF(ISBLANK(F536), "Missing Is True", "Valid"))))</f>
        <v>#VALUE!</v>
      </c>
      <c r="C536" s="229" t="s">
        <v>1298</v>
      </c>
      <c r="D536" s="232"/>
      <c r="E536" s="233"/>
      <c r="F536" s="234"/>
      <c r="G536" s="242"/>
      <c r="H536" s="236"/>
      <c r="I536" s="236"/>
      <c r="J536" s="238"/>
      <c r="K536" s="240"/>
      <c r="L536" s="236"/>
      <c r="M536" s="236"/>
      <c r="N536" s="238"/>
      <c r="O536" s="106"/>
      <c r="P536" s="107"/>
      <c r="Q536" s="107"/>
    </row>
    <row r="537" spans="2:17" ht="22.5" customHeight="1" x14ac:dyDescent="0.15">
      <c r="B537" s="213"/>
      <c r="C537" s="230"/>
      <c r="D537" s="219"/>
      <c r="E537" s="219"/>
      <c r="F537" s="213"/>
      <c r="G537" s="224"/>
      <c r="H537" s="204"/>
      <c r="I537" s="204"/>
      <c r="J537" s="207"/>
      <c r="K537" s="210"/>
      <c r="L537" s="204"/>
      <c r="M537" s="204"/>
      <c r="N537" s="207"/>
      <c r="O537" s="108"/>
      <c r="P537" s="109"/>
      <c r="Q537" s="109"/>
    </row>
    <row r="538" spans="2:17" ht="22.5" customHeight="1" x14ac:dyDescent="0.15">
      <c r="B538" s="214"/>
      <c r="C538" s="231"/>
      <c r="D538" s="220"/>
      <c r="E538" s="220"/>
      <c r="F538" s="214"/>
      <c r="G538" s="243"/>
      <c r="H538" s="237"/>
      <c r="I538" s="237"/>
      <c r="J538" s="239"/>
      <c r="K538" s="241"/>
      <c r="L538" s="237"/>
      <c r="M538" s="237"/>
      <c r="N538" s="239"/>
      <c r="O538" s="110"/>
      <c r="P538" s="111"/>
      <c r="Q538" s="111"/>
    </row>
    <row r="539" spans="2:17" ht="22.5" customHeight="1" x14ac:dyDescent="0.15">
      <c r="B539" s="212" t="e">
        <f>IF(ISBLANK(C539), "Missing ID",IF(CONCATENATE(D539:Q541)="", "Unused", IF(AND(ISBLANK(D539), ISBLANK(E539)), "Missing Headline and Content", IF(ISBLANK(F539), "Missing Is True", "Valid"))))</f>
        <v>#VALUE!</v>
      </c>
      <c r="C539" s="215" t="s">
        <v>1299</v>
      </c>
      <c r="D539" s="218"/>
      <c r="E539" s="221"/>
      <c r="F539" s="222"/>
      <c r="G539" s="223"/>
      <c r="H539" s="203"/>
      <c r="I539" s="203"/>
      <c r="J539" s="206"/>
      <c r="K539" s="209"/>
      <c r="L539" s="203"/>
      <c r="M539" s="203"/>
      <c r="N539" s="206"/>
      <c r="O539" s="100"/>
      <c r="P539" s="102"/>
      <c r="Q539" s="102"/>
    </row>
    <row r="540" spans="2:17" ht="22.5" customHeight="1" x14ac:dyDescent="0.15">
      <c r="B540" s="213"/>
      <c r="C540" s="216"/>
      <c r="D540" s="219"/>
      <c r="E540" s="219"/>
      <c r="F540" s="213"/>
      <c r="G540" s="224"/>
      <c r="H540" s="204"/>
      <c r="I540" s="204"/>
      <c r="J540" s="207"/>
      <c r="K540" s="210"/>
      <c r="L540" s="204"/>
      <c r="M540" s="204"/>
      <c r="N540" s="207"/>
      <c r="O540" s="103"/>
      <c r="P540" s="101"/>
      <c r="Q540" s="101"/>
    </row>
    <row r="541" spans="2:17" ht="22.5" customHeight="1" x14ac:dyDescent="0.15">
      <c r="B541" s="214"/>
      <c r="C541" s="217"/>
      <c r="D541" s="220"/>
      <c r="E541" s="220"/>
      <c r="F541" s="214"/>
      <c r="G541" s="225"/>
      <c r="H541" s="205"/>
      <c r="I541" s="205"/>
      <c r="J541" s="208"/>
      <c r="K541" s="211"/>
      <c r="L541" s="205"/>
      <c r="M541" s="205"/>
      <c r="N541" s="208"/>
      <c r="O541" s="104"/>
      <c r="P541" s="105"/>
      <c r="Q541" s="105"/>
    </row>
    <row r="542" spans="2:17" ht="22.5" customHeight="1" x14ac:dyDescent="0.15">
      <c r="B542" s="212" t="e">
        <f>IF(ISBLANK(C542), "Missing ID",IF(CONCATENATE(D542:Q544)="", "Unused", IF(AND(ISBLANK(D542), ISBLANK(E542)), "Missing Headline and Content", IF(ISBLANK(F542), "Missing Is True", "Valid"))))</f>
        <v>#VALUE!</v>
      </c>
      <c r="C542" s="229" t="s">
        <v>1300</v>
      </c>
      <c r="D542" s="232"/>
      <c r="E542" s="233"/>
      <c r="F542" s="234"/>
      <c r="G542" s="242"/>
      <c r="H542" s="236"/>
      <c r="I542" s="236"/>
      <c r="J542" s="238"/>
      <c r="K542" s="240"/>
      <c r="L542" s="236"/>
      <c r="M542" s="236"/>
      <c r="N542" s="238"/>
      <c r="O542" s="106"/>
      <c r="P542" s="107"/>
      <c r="Q542" s="107"/>
    </row>
    <row r="543" spans="2:17" ht="22.5" customHeight="1" x14ac:dyDescent="0.15">
      <c r="B543" s="213"/>
      <c r="C543" s="230"/>
      <c r="D543" s="219"/>
      <c r="E543" s="219"/>
      <c r="F543" s="213"/>
      <c r="G543" s="224"/>
      <c r="H543" s="204"/>
      <c r="I543" s="204"/>
      <c r="J543" s="207"/>
      <c r="K543" s="210"/>
      <c r="L543" s="204"/>
      <c r="M543" s="204"/>
      <c r="N543" s="207"/>
      <c r="O543" s="108"/>
      <c r="P543" s="109"/>
      <c r="Q543" s="109"/>
    </row>
    <row r="544" spans="2:17" ht="22.5" customHeight="1" x14ac:dyDescent="0.15">
      <c r="B544" s="214"/>
      <c r="C544" s="231"/>
      <c r="D544" s="220"/>
      <c r="E544" s="220"/>
      <c r="F544" s="214"/>
      <c r="G544" s="243"/>
      <c r="H544" s="237"/>
      <c r="I544" s="237"/>
      <c r="J544" s="239"/>
      <c r="K544" s="241"/>
      <c r="L544" s="237"/>
      <c r="M544" s="237"/>
      <c r="N544" s="239"/>
      <c r="O544" s="110"/>
      <c r="P544" s="111"/>
      <c r="Q544" s="111"/>
    </row>
    <row r="545" spans="2:17" ht="22.5" customHeight="1" x14ac:dyDescent="0.15">
      <c r="B545" s="212" t="e">
        <f>IF(ISBLANK(C545), "Missing ID",IF(CONCATENATE(D545:Q547)="", "Unused", IF(AND(ISBLANK(D545), ISBLANK(E545)), "Missing Headline and Content", IF(ISBLANK(F545), "Missing Is True", "Valid"))))</f>
        <v>#VALUE!</v>
      </c>
      <c r="C545" s="215" t="s">
        <v>1301</v>
      </c>
      <c r="D545" s="218"/>
      <c r="E545" s="221"/>
      <c r="F545" s="222"/>
      <c r="G545" s="223"/>
      <c r="H545" s="203"/>
      <c r="I545" s="203"/>
      <c r="J545" s="206"/>
      <c r="K545" s="209"/>
      <c r="L545" s="203"/>
      <c r="M545" s="203"/>
      <c r="N545" s="206"/>
      <c r="O545" s="100"/>
      <c r="P545" s="102"/>
      <c r="Q545" s="102"/>
    </row>
    <row r="546" spans="2:17" ht="22.5" customHeight="1" x14ac:dyDescent="0.15">
      <c r="B546" s="213"/>
      <c r="C546" s="216"/>
      <c r="D546" s="219"/>
      <c r="E546" s="219"/>
      <c r="F546" s="213"/>
      <c r="G546" s="224"/>
      <c r="H546" s="204"/>
      <c r="I546" s="204"/>
      <c r="J546" s="207"/>
      <c r="K546" s="210"/>
      <c r="L546" s="204"/>
      <c r="M546" s="204"/>
      <c r="N546" s="207"/>
      <c r="O546" s="103"/>
      <c r="P546" s="101"/>
      <c r="Q546" s="101"/>
    </row>
    <row r="547" spans="2:17" ht="22.5" customHeight="1" x14ac:dyDescent="0.15">
      <c r="B547" s="214"/>
      <c r="C547" s="217"/>
      <c r="D547" s="220"/>
      <c r="E547" s="220"/>
      <c r="F547" s="214"/>
      <c r="G547" s="225"/>
      <c r="H547" s="205"/>
      <c r="I547" s="205"/>
      <c r="J547" s="208"/>
      <c r="K547" s="211"/>
      <c r="L547" s="205"/>
      <c r="M547" s="205"/>
      <c r="N547" s="208"/>
      <c r="O547" s="104"/>
      <c r="P547" s="105"/>
      <c r="Q547" s="105"/>
    </row>
    <row r="548" spans="2:17" ht="22.5" customHeight="1" x14ac:dyDescent="0.15">
      <c r="B548" s="212" t="e">
        <f>IF(ISBLANK(C548), "Missing ID",IF(CONCATENATE(D548:Q550)="", "Unused", IF(AND(ISBLANK(D548), ISBLANK(E548)), "Missing Headline and Content", IF(ISBLANK(F548), "Missing Is True", "Valid"))))</f>
        <v>#VALUE!</v>
      </c>
      <c r="C548" s="229" t="s">
        <v>1302</v>
      </c>
      <c r="D548" s="232"/>
      <c r="E548" s="233"/>
      <c r="F548" s="234"/>
      <c r="G548" s="247"/>
      <c r="H548" s="244"/>
      <c r="I548" s="244"/>
      <c r="J548" s="245"/>
      <c r="K548" s="246"/>
      <c r="L548" s="244"/>
      <c r="M548" s="244"/>
      <c r="N548" s="245"/>
      <c r="O548" s="106"/>
      <c r="P548" s="107"/>
      <c r="Q548" s="107"/>
    </row>
    <row r="549" spans="2:17" ht="22.5" customHeight="1" x14ac:dyDescent="0.15">
      <c r="B549" s="213"/>
      <c r="C549" s="230"/>
      <c r="D549" s="219"/>
      <c r="E549" s="219"/>
      <c r="F549" s="213"/>
      <c r="G549" s="224"/>
      <c r="H549" s="204"/>
      <c r="I549" s="204"/>
      <c r="J549" s="207"/>
      <c r="K549" s="210"/>
      <c r="L549" s="204"/>
      <c r="M549" s="204"/>
      <c r="N549" s="207"/>
      <c r="O549" s="108"/>
      <c r="P549" s="109"/>
      <c r="Q549" s="109"/>
    </row>
    <row r="550" spans="2:17" ht="22.5" customHeight="1" x14ac:dyDescent="0.15">
      <c r="B550" s="214"/>
      <c r="C550" s="231"/>
      <c r="D550" s="220"/>
      <c r="E550" s="220"/>
      <c r="F550" s="214"/>
      <c r="G550" s="243"/>
      <c r="H550" s="237"/>
      <c r="I550" s="237"/>
      <c r="J550" s="239"/>
      <c r="K550" s="241"/>
      <c r="L550" s="237"/>
      <c r="M550" s="237"/>
      <c r="N550" s="239"/>
      <c r="O550" s="110"/>
      <c r="P550" s="111"/>
      <c r="Q550" s="111"/>
    </row>
    <row r="551" spans="2:17" ht="22.5" customHeight="1" x14ac:dyDescent="0.15">
      <c r="B551" s="212" t="e">
        <f>IF(ISBLANK(C551), "Missing ID",IF(CONCATENATE(D551:Q553)="", "Unused", IF(AND(ISBLANK(D551), ISBLANK(E551)), "Missing Headline and Content", IF(ISBLANK(F551), "Missing Is True", "Valid"))))</f>
        <v>#VALUE!</v>
      </c>
      <c r="C551" s="215" t="s">
        <v>1303</v>
      </c>
      <c r="D551" s="218"/>
      <c r="E551" s="221"/>
      <c r="F551" s="222"/>
      <c r="G551" s="223"/>
      <c r="H551" s="203"/>
      <c r="I551" s="203"/>
      <c r="J551" s="206"/>
      <c r="K551" s="209"/>
      <c r="L551" s="203"/>
      <c r="M551" s="203"/>
      <c r="N551" s="206"/>
      <c r="O551" s="100"/>
      <c r="P551" s="102"/>
      <c r="Q551" s="102"/>
    </row>
    <row r="552" spans="2:17" ht="22.5" customHeight="1" x14ac:dyDescent="0.15">
      <c r="B552" s="213"/>
      <c r="C552" s="216"/>
      <c r="D552" s="219"/>
      <c r="E552" s="219"/>
      <c r="F552" s="213"/>
      <c r="G552" s="224"/>
      <c r="H552" s="204"/>
      <c r="I552" s="204"/>
      <c r="J552" s="207"/>
      <c r="K552" s="210"/>
      <c r="L552" s="204"/>
      <c r="M552" s="204"/>
      <c r="N552" s="207"/>
      <c r="O552" s="103"/>
      <c r="P552" s="101"/>
      <c r="Q552" s="101"/>
    </row>
    <row r="553" spans="2:17" ht="22.5" customHeight="1" x14ac:dyDescent="0.15">
      <c r="B553" s="214"/>
      <c r="C553" s="217"/>
      <c r="D553" s="220"/>
      <c r="E553" s="220"/>
      <c r="F553" s="214"/>
      <c r="G553" s="225"/>
      <c r="H553" s="205"/>
      <c r="I553" s="205"/>
      <c r="J553" s="208"/>
      <c r="K553" s="211"/>
      <c r="L553" s="205"/>
      <c r="M553" s="205"/>
      <c r="N553" s="208"/>
      <c r="O553" s="104"/>
      <c r="P553" s="105"/>
      <c r="Q553" s="105"/>
    </row>
    <row r="554" spans="2:17" ht="22.5" customHeight="1" x14ac:dyDescent="0.15">
      <c r="B554" s="212" t="e">
        <f>IF(ISBLANK(C554), "Missing ID",IF(CONCATENATE(D554:Q556)="", "Unused", IF(AND(ISBLANK(D554), ISBLANK(E554)), "Missing Headline and Content", IF(ISBLANK(F554), "Missing Is True", "Valid"))))</f>
        <v>#VALUE!</v>
      </c>
      <c r="C554" s="229" t="s">
        <v>1304</v>
      </c>
      <c r="D554" s="232"/>
      <c r="E554" s="233"/>
      <c r="F554" s="234"/>
      <c r="G554" s="242"/>
      <c r="H554" s="236"/>
      <c r="I554" s="236"/>
      <c r="J554" s="238"/>
      <c r="K554" s="240"/>
      <c r="L554" s="236"/>
      <c r="M554" s="236"/>
      <c r="N554" s="238"/>
      <c r="O554" s="106"/>
      <c r="P554" s="107"/>
      <c r="Q554" s="107"/>
    </row>
    <row r="555" spans="2:17" ht="22.5" customHeight="1" x14ac:dyDescent="0.15">
      <c r="B555" s="213"/>
      <c r="C555" s="230"/>
      <c r="D555" s="219"/>
      <c r="E555" s="219"/>
      <c r="F555" s="213"/>
      <c r="G555" s="224"/>
      <c r="H555" s="204"/>
      <c r="I555" s="204"/>
      <c r="J555" s="207"/>
      <c r="K555" s="210"/>
      <c r="L555" s="204"/>
      <c r="M555" s="204"/>
      <c r="N555" s="207"/>
      <c r="O555" s="108"/>
      <c r="P555" s="109"/>
      <c r="Q555" s="109"/>
    </row>
    <row r="556" spans="2:17" ht="22.5" customHeight="1" x14ac:dyDescent="0.15">
      <c r="B556" s="214"/>
      <c r="C556" s="231"/>
      <c r="D556" s="220"/>
      <c r="E556" s="220"/>
      <c r="F556" s="214"/>
      <c r="G556" s="243"/>
      <c r="H556" s="237"/>
      <c r="I556" s="237"/>
      <c r="J556" s="239"/>
      <c r="K556" s="241"/>
      <c r="L556" s="237"/>
      <c r="M556" s="237"/>
      <c r="N556" s="239"/>
      <c r="O556" s="110"/>
      <c r="P556" s="111"/>
      <c r="Q556" s="111"/>
    </row>
    <row r="557" spans="2:17" ht="22.5" customHeight="1" x14ac:dyDescent="0.15">
      <c r="B557" s="212" t="e">
        <f>IF(ISBLANK(C557), "Missing ID",IF(CONCATENATE(D557:Q559)="", "Unused", IF(AND(ISBLANK(D557), ISBLANK(E557)), "Missing Headline and Content", IF(ISBLANK(F557), "Missing Is True", "Valid"))))</f>
        <v>#VALUE!</v>
      </c>
      <c r="C557" s="215" t="s">
        <v>1305</v>
      </c>
      <c r="D557" s="218"/>
      <c r="E557" s="221"/>
      <c r="F557" s="222"/>
      <c r="G557" s="223"/>
      <c r="H557" s="203"/>
      <c r="I557" s="203"/>
      <c r="J557" s="206"/>
      <c r="K557" s="209"/>
      <c r="L557" s="203"/>
      <c r="M557" s="203"/>
      <c r="N557" s="206"/>
      <c r="O557" s="100"/>
      <c r="P557" s="102"/>
      <c r="Q557" s="102"/>
    </row>
    <row r="558" spans="2:17" ht="22.5" customHeight="1" x14ac:dyDescent="0.15">
      <c r="B558" s="213"/>
      <c r="C558" s="216"/>
      <c r="D558" s="219"/>
      <c r="E558" s="219"/>
      <c r="F558" s="213"/>
      <c r="G558" s="224"/>
      <c r="H558" s="204"/>
      <c r="I558" s="204"/>
      <c r="J558" s="207"/>
      <c r="K558" s="210"/>
      <c r="L558" s="204"/>
      <c r="M558" s="204"/>
      <c r="N558" s="207"/>
      <c r="O558" s="103"/>
      <c r="P558" s="101"/>
      <c r="Q558" s="101"/>
    </row>
    <row r="559" spans="2:17" ht="22.5" customHeight="1" x14ac:dyDescent="0.15">
      <c r="B559" s="214"/>
      <c r="C559" s="217"/>
      <c r="D559" s="220"/>
      <c r="E559" s="220"/>
      <c r="F559" s="214"/>
      <c r="G559" s="225"/>
      <c r="H559" s="205"/>
      <c r="I559" s="205"/>
      <c r="J559" s="208"/>
      <c r="K559" s="211"/>
      <c r="L559" s="205"/>
      <c r="M559" s="205"/>
      <c r="N559" s="208"/>
      <c r="O559" s="104"/>
      <c r="P559" s="105"/>
      <c r="Q559" s="105"/>
    </row>
    <row r="560" spans="2:17" ht="22.5" customHeight="1" x14ac:dyDescent="0.15">
      <c r="B560" s="212" t="e">
        <f>IF(ISBLANK(C560), "Missing ID",IF(CONCATENATE(D560:Q562)="", "Unused", IF(AND(ISBLANK(D560), ISBLANK(E560)), "Missing Headline and Content", IF(ISBLANK(F560), "Missing Is True", "Valid"))))</f>
        <v>#VALUE!</v>
      </c>
      <c r="C560" s="229" t="s">
        <v>1306</v>
      </c>
      <c r="D560" s="232"/>
      <c r="E560" s="233"/>
      <c r="F560" s="234"/>
      <c r="G560" s="242"/>
      <c r="H560" s="236"/>
      <c r="I560" s="236"/>
      <c r="J560" s="238"/>
      <c r="K560" s="240"/>
      <c r="L560" s="236"/>
      <c r="M560" s="236"/>
      <c r="N560" s="238"/>
      <c r="O560" s="106"/>
      <c r="P560" s="107"/>
      <c r="Q560" s="107"/>
    </row>
    <row r="561" spans="2:17" ht="22.5" customHeight="1" x14ac:dyDescent="0.15">
      <c r="B561" s="213"/>
      <c r="C561" s="230"/>
      <c r="D561" s="219"/>
      <c r="E561" s="219"/>
      <c r="F561" s="213"/>
      <c r="G561" s="224"/>
      <c r="H561" s="204"/>
      <c r="I561" s="204"/>
      <c r="J561" s="207"/>
      <c r="K561" s="210"/>
      <c r="L561" s="204"/>
      <c r="M561" s="204"/>
      <c r="N561" s="207"/>
      <c r="O561" s="108"/>
      <c r="P561" s="109"/>
      <c r="Q561" s="109"/>
    </row>
    <row r="562" spans="2:17" ht="22.5" customHeight="1" x14ac:dyDescent="0.15">
      <c r="B562" s="214"/>
      <c r="C562" s="231"/>
      <c r="D562" s="220"/>
      <c r="E562" s="220"/>
      <c r="F562" s="214"/>
      <c r="G562" s="243"/>
      <c r="H562" s="237"/>
      <c r="I562" s="237"/>
      <c r="J562" s="239"/>
      <c r="K562" s="241"/>
      <c r="L562" s="237"/>
      <c r="M562" s="237"/>
      <c r="N562" s="239"/>
      <c r="O562" s="110"/>
      <c r="P562" s="111"/>
      <c r="Q562" s="111"/>
    </row>
    <row r="563" spans="2:17" ht="22.5" customHeight="1" x14ac:dyDescent="0.15">
      <c r="B563" s="212" t="e">
        <f>IF(ISBLANK(C563), "Missing ID",IF(CONCATENATE(D563:Q565)="", "Unused", IF(AND(ISBLANK(D563), ISBLANK(E563)), "Missing Headline and Content", IF(ISBLANK(F563), "Missing Is True", "Valid"))))</f>
        <v>#VALUE!</v>
      </c>
      <c r="C563" s="215" t="s">
        <v>1307</v>
      </c>
      <c r="D563" s="218"/>
      <c r="E563" s="221"/>
      <c r="F563" s="222"/>
      <c r="G563" s="223"/>
      <c r="H563" s="203"/>
      <c r="I563" s="203"/>
      <c r="J563" s="206"/>
      <c r="K563" s="209"/>
      <c r="L563" s="203"/>
      <c r="M563" s="203"/>
      <c r="N563" s="206"/>
      <c r="O563" s="100"/>
      <c r="P563" s="102"/>
      <c r="Q563" s="102"/>
    </row>
    <row r="564" spans="2:17" ht="22.5" customHeight="1" x14ac:dyDescent="0.15">
      <c r="B564" s="213"/>
      <c r="C564" s="216"/>
      <c r="D564" s="219"/>
      <c r="E564" s="219"/>
      <c r="F564" s="213"/>
      <c r="G564" s="224"/>
      <c r="H564" s="204"/>
      <c r="I564" s="204"/>
      <c r="J564" s="207"/>
      <c r="K564" s="210"/>
      <c r="L564" s="204"/>
      <c r="M564" s="204"/>
      <c r="N564" s="207"/>
      <c r="O564" s="103"/>
      <c r="P564" s="101"/>
      <c r="Q564" s="101"/>
    </row>
    <row r="565" spans="2:17" ht="22.5" customHeight="1" x14ac:dyDescent="0.15">
      <c r="B565" s="214"/>
      <c r="C565" s="217"/>
      <c r="D565" s="220"/>
      <c r="E565" s="220"/>
      <c r="F565" s="214"/>
      <c r="G565" s="225"/>
      <c r="H565" s="205"/>
      <c r="I565" s="205"/>
      <c r="J565" s="208"/>
      <c r="K565" s="211"/>
      <c r="L565" s="205"/>
      <c r="M565" s="205"/>
      <c r="N565" s="208"/>
      <c r="O565" s="104"/>
      <c r="P565" s="105"/>
      <c r="Q565" s="105"/>
    </row>
    <row r="566" spans="2:17" ht="22.5" customHeight="1" x14ac:dyDescent="0.15">
      <c r="B566" s="212" t="e">
        <f>IF(ISBLANK(C566), "Missing ID",IF(CONCATENATE(D566:Q568)="", "Unused", IF(AND(ISBLANK(D566), ISBLANK(E566)), "Missing Headline and Content", IF(ISBLANK(F566), "Missing Is True", "Valid"))))</f>
        <v>#VALUE!</v>
      </c>
      <c r="C566" s="229" t="s">
        <v>1308</v>
      </c>
      <c r="D566" s="232"/>
      <c r="E566" s="233"/>
      <c r="F566" s="234"/>
      <c r="G566" s="247"/>
      <c r="H566" s="244"/>
      <c r="I566" s="244"/>
      <c r="J566" s="245"/>
      <c r="K566" s="246"/>
      <c r="L566" s="244"/>
      <c r="M566" s="244"/>
      <c r="N566" s="245"/>
      <c r="O566" s="106"/>
      <c r="P566" s="107"/>
      <c r="Q566" s="107"/>
    </row>
    <row r="567" spans="2:17" ht="22.5" customHeight="1" x14ac:dyDescent="0.15">
      <c r="B567" s="213"/>
      <c r="C567" s="230"/>
      <c r="D567" s="219"/>
      <c r="E567" s="219"/>
      <c r="F567" s="213"/>
      <c r="G567" s="224"/>
      <c r="H567" s="204"/>
      <c r="I567" s="204"/>
      <c r="J567" s="207"/>
      <c r="K567" s="210"/>
      <c r="L567" s="204"/>
      <c r="M567" s="204"/>
      <c r="N567" s="207"/>
      <c r="O567" s="108"/>
      <c r="P567" s="109"/>
      <c r="Q567" s="109"/>
    </row>
    <row r="568" spans="2:17" ht="22.5" customHeight="1" x14ac:dyDescent="0.15">
      <c r="B568" s="214"/>
      <c r="C568" s="231"/>
      <c r="D568" s="220"/>
      <c r="E568" s="220"/>
      <c r="F568" s="214"/>
      <c r="G568" s="243"/>
      <c r="H568" s="237"/>
      <c r="I568" s="237"/>
      <c r="J568" s="239"/>
      <c r="K568" s="241"/>
      <c r="L568" s="237"/>
      <c r="M568" s="237"/>
      <c r="N568" s="239"/>
      <c r="O568" s="110"/>
      <c r="P568" s="111"/>
      <c r="Q568" s="111"/>
    </row>
    <row r="569" spans="2:17" ht="22.5" customHeight="1" x14ac:dyDescent="0.15">
      <c r="B569" s="212" t="e">
        <f>IF(ISBLANK(C569), "Missing ID",IF(CONCATENATE(D569:Q571)="", "Unused", IF(AND(ISBLANK(D569), ISBLANK(E569)), "Missing Headline and Content", IF(ISBLANK(F569), "Missing Is True", "Valid"))))</f>
        <v>#VALUE!</v>
      </c>
      <c r="C569" s="215" t="s">
        <v>1309</v>
      </c>
      <c r="D569" s="218"/>
      <c r="E569" s="221"/>
      <c r="F569" s="222"/>
      <c r="G569" s="223"/>
      <c r="H569" s="203"/>
      <c r="I569" s="203"/>
      <c r="J569" s="206"/>
      <c r="K569" s="209"/>
      <c r="L569" s="203"/>
      <c r="M569" s="203"/>
      <c r="N569" s="206"/>
      <c r="O569" s="100"/>
      <c r="P569" s="102"/>
      <c r="Q569" s="102"/>
    </row>
    <row r="570" spans="2:17" ht="22.5" customHeight="1" x14ac:dyDescent="0.15">
      <c r="B570" s="213"/>
      <c r="C570" s="216"/>
      <c r="D570" s="219"/>
      <c r="E570" s="219"/>
      <c r="F570" s="213"/>
      <c r="G570" s="224"/>
      <c r="H570" s="204"/>
      <c r="I570" s="204"/>
      <c r="J570" s="207"/>
      <c r="K570" s="210"/>
      <c r="L570" s="204"/>
      <c r="M570" s="204"/>
      <c r="N570" s="207"/>
      <c r="O570" s="103"/>
      <c r="P570" s="101"/>
      <c r="Q570" s="101"/>
    </row>
    <row r="571" spans="2:17" ht="22.5" customHeight="1" x14ac:dyDescent="0.15">
      <c r="B571" s="214"/>
      <c r="C571" s="217"/>
      <c r="D571" s="220"/>
      <c r="E571" s="220"/>
      <c r="F571" s="214"/>
      <c r="G571" s="225"/>
      <c r="H571" s="205"/>
      <c r="I571" s="205"/>
      <c r="J571" s="208"/>
      <c r="K571" s="211"/>
      <c r="L571" s="205"/>
      <c r="M571" s="205"/>
      <c r="N571" s="208"/>
      <c r="O571" s="104"/>
      <c r="P571" s="105"/>
      <c r="Q571" s="105"/>
    </row>
    <row r="572" spans="2:17" ht="22.5" customHeight="1" x14ac:dyDescent="0.15">
      <c r="B572" s="212" t="e">
        <f>IF(ISBLANK(C572), "Missing ID",IF(CONCATENATE(D572:Q574)="", "Unused", IF(AND(ISBLANK(D572), ISBLANK(E572)), "Missing Headline and Content", IF(ISBLANK(F572), "Missing Is True", "Valid"))))</f>
        <v>#VALUE!</v>
      </c>
      <c r="C572" s="229" t="s">
        <v>1310</v>
      </c>
      <c r="D572" s="232"/>
      <c r="E572" s="233"/>
      <c r="F572" s="234"/>
      <c r="G572" s="242"/>
      <c r="H572" s="236"/>
      <c r="I572" s="236"/>
      <c r="J572" s="238"/>
      <c r="K572" s="240"/>
      <c r="L572" s="236"/>
      <c r="M572" s="236"/>
      <c r="N572" s="238"/>
      <c r="O572" s="106"/>
      <c r="P572" s="107"/>
      <c r="Q572" s="107"/>
    </row>
    <row r="573" spans="2:17" ht="22.5" customHeight="1" x14ac:dyDescent="0.15">
      <c r="B573" s="213"/>
      <c r="C573" s="230"/>
      <c r="D573" s="219"/>
      <c r="E573" s="219"/>
      <c r="F573" s="213"/>
      <c r="G573" s="224"/>
      <c r="H573" s="204"/>
      <c r="I573" s="204"/>
      <c r="J573" s="207"/>
      <c r="K573" s="210"/>
      <c r="L573" s="204"/>
      <c r="M573" s="204"/>
      <c r="N573" s="207"/>
      <c r="O573" s="108"/>
      <c r="P573" s="109"/>
      <c r="Q573" s="109"/>
    </row>
    <row r="574" spans="2:17" ht="22.5" customHeight="1" x14ac:dyDescent="0.15">
      <c r="B574" s="214"/>
      <c r="C574" s="231"/>
      <c r="D574" s="220"/>
      <c r="E574" s="220"/>
      <c r="F574" s="214"/>
      <c r="G574" s="243"/>
      <c r="H574" s="237"/>
      <c r="I574" s="237"/>
      <c r="J574" s="239"/>
      <c r="K574" s="241"/>
      <c r="L574" s="237"/>
      <c r="M574" s="237"/>
      <c r="N574" s="239"/>
      <c r="O574" s="110"/>
      <c r="P574" s="111"/>
      <c r="Q574" s="111"/>
    </row>
    <row r="575" spans="2:17" ht="22.5" customHeight="1" x14ac:dyDescent="0.15">
      <c r="B575" s="212" t="e">
        <f>IF(ISBLANK(C575), "Missing ID",IF(CONCATENATE(D575:Q577)="", "Unused", IF(AND(ISBLANK(D575), ISBLANK(E575)), "Missing Headline and Content", IF(ISBLANK(F575), "Missing Is True", "Valid"))))</f>
        <v>#VALUE!</v>
      </c>
      <c r="C575" s="215" t="s">
        <v>1311</v>
      </c>
      <c r="D575" s="218"/>
      <c r="E575" s="221"/>
      <c r="F575" s="222"/>
      <c r="G575" s="223"/>
      <c r="H575" s="203"/>
      <c r="I575" s="203"/>
      <c r="J575" s="206"/>
      <c r="K575" s="209"/>
      <c r="L575" s="203"/>
      <c r="M575" s="203"/>
      <c r="N575" s="206"/>
      <c r="O575" s="100"/>
      <c r="P575" s="102"/>
      <c r="Q575" s="102"/>
    </row>
    <row r="576" spans="2:17" ht="22.5" customHeight="1" x14ac:dyDescent="0.15">
      <c r="B576" s="213"/>
      <c r="C576" s="216"/>
      <c r="D576" s="219"/>
      <c r="E576" s="219"/>
      <c r="F576" s="213"/>
      <c r="G576" s="224"/>
      <c r="H576" s="204"/>
      <c r="I576" s="204"/>
      <c r="J576" s="207"/>
      <c r="K576" s="210"/>
      <c r="L576" s="204"/>
      <c r="M576" s="204"/>
      <c r="N576" s="207"/>
      <c r="O576" s="103"/>
      <c r="P576" s="101"/>
      <c r="Q576" s="101"/>
    </row>
    <row r="577" spans="2:17" ht="22.5" customHeight="1" x14ac:dyDescent="0.15">
      <c r="B577" s="214"/>
      <c r="C577" s="217"/>
      <c r="D577" s="220"/>
      <c r="E577" s="220"/>
      <c r="F577" s="214"/>
      <c r="G577" s="225"/>
      <c r="H577" s="205"/>
      <c r="I577" s="205"/>
      <c r="J577" s="208"/>
      <c r="K577" s="211"/>
      <c r="L577" s="205"/>
      <c r="M577" s="205"/>
      <c r="N577" s="208"/>
      <c r="O577" s="104"/>
      <c r="P577" s="105"/>
      <c r="Q577" s="105"/>
    </row>
    <row r="578" spans="2:17" ht="22.5" customHeight="1" x14ac:dyDescent="0.15">
      <c r="B578" s="212" t="e">
        <f>IF(ISBLANK(C578), "Missing ID",IF(CONCATENATE(D578:Q580)="", "Unused", IF(AND(ISBLANK(D578), ISBLANK(E578)), "Missing Headline and Content", IF(ISBLANK(F578), "Missing Is True", "Valid"))))</f>
        <v>#VALUE!</v>
      </c>
      <c r="C578" s="229" t="s">
        <v>1312</v>
      </c>
      <c r="D578" s="232"/>
      <c r="E578" s="233"/>
      <c r="F578" s="234"/>
      <c r="G578" s="242"/>
      <c r="H578" s="236"/>
      <c r="I578" s="236"/>
      <c r="J578" s="238"/>
      <c r="K578" s="240"/>
      <c r="L578" s="236"/>
      <c r="M578" s="236"/>
      <c r="N578" s="238"/>
      <c r="O578" s="106"/>
      <c r="P578" s="107"/>
      <c r="Q578" s="107"/>
    </row>
    <row r="579" spans="2:17" ht="22.5" customHeight="1" x14ac:dyDescent="0.15">
      <c r="B579" s="213"/>
      <c r="C579" s="230"/>
      <c r="D579" s="219"/>
      <c r="E579" s="219"/>
      <c r="F579" s="213"/>
      <c r="G579" s="224"/>
      <c r="H579" s="204"/>
      <c r="I579" s="204"/>
      <c r="J579" s="207"/>
      <c r="K579" s="210"/>
      <c r="L579" s="204"/>
      <c r="M579" s="204"/>
      <c r="N579" s="207"/>
      <c r="O579" s="108"/>
      <c r="P579" s="109"/>
      <c r="Q579" s="109"/>
    </row>
    <row r="580" spans="2:17" ht="22.5" customHeight="1" x14ac:dyDescent="0.15">
      <c r="B580" s="214"/>
      <c r="C580" s="231"/>
      <c r="D580" s="220"/>
      <c r="E580" s="220"/>
      <c r="F580" s="214"/>
      <c r="G580" s="243"/>
      <c r="H580" s="237"/>
      <c r="I580" s="237"/>
      <c r="J580" s="239"/>
      <c r="K580" s="241"/>
      <c r="L580" s="237"/>
      <c r="M580" s="237"/>
      <c r="N580" s="239"/>
      <c r="O580" s="110"/>
      <c r="P580" s="111"/>
      <c r="Q580" s="111"/>
    </row>
    <row r="581" spans="2:17" ht="22.5" customHeight="1" x14ac:dyDescent="0.15">
      <c r="B581" s="212" t="e">
        <f>IF(ISBLANK(C581), "Missing ID",IF(CONCATENATE(D581:Q583)="", "Unused", IF(AND(ISBLANK(D581), ISBLANK(E581)), "Missing Headline and Content", IF(ISBLANK(F581), "Missing Is True", "Valid"))))</f>
        <v>#VALUE!</v>
      </c>
      <c r="C581" s="215" t="s">
        <v>1313</v>
      </c>
      <c r="D581" s="218"/>
      <c r="E581" s="221"/>
      <c r="F581" s="222"/>
      <c r="G581" s="223"/>
      <c r="H581" s="203"/>
      <c r="I581" s="203"/>
      <c r="J581" s="206"/>
      <c r="K581" s="209"/>
      <c r="L581" s="203"/>
      <c r="M581" s="203"/>
      <c r="N581" s="206"/>
      <c r="O581" s="100"/>
      <c r="P581" s="102"/>
      <c r="Q581" s="102"/>
    </row>
    <row r="582" spans="2:17" ht="22.5" customHeight="1" x14ac:dyDescent="0.15">
      <c r="B582" s="213"/>
      <c r="C582" s="216"/>
      <c r="D582" s="219"/>
      <c r="E582" s="219"/>
      <c r="F582" s="213"/>
      <c r="G582" s="224"/>
      <c r="H582" s="204"/>
      <c r="I582" s="204"/>
      <c r="J582" s="207"/>
      <c r="K582" s="210"/>
      <c r="L582" s="204"/>
      <c r="M582" s="204"/>
      <c r="N582" s="207"/>
      <c r="O582" s="103"/>
      <c r="P582" s="101"/>
      <c r="Q582" s="101"/>
    </row>
    <row r="583" spans="2:17" ht="22.5" customHeight="1" x14ac:dyDescent="0.15">
      <c r="B583" s="214"/>
      <c r="C583" s="217"/>
      <c r="D583" s="220"/>
      <c r="E583" s="220"/>
      <c r="F583" s="214"/>
      <c r="G583" s="225"/>
      <c r="H583" s="205"/>
      <c r="I583" s="205"/>
      <c r="J583" s="208"/>
      <c r="K583" s="211"/>
      <c r="L583" s="205"/>
      <c r="M583" s="205"/>
      <c r="N583" s="208"/>
      <c r="O583" s="104"/>
      <c r="P583" s="105"/>
      <c r="Q583" s="105"/>
    </row>
    <row r="584" spans="2:17" ht="22.5" customHeight="1" x14ac:dyDescent="0.15">
      <c r="B584" s="212" t="e">
        <f>IF(ISBLANK(C584), "Missing ID",IF(CONCATENATE(D584:Q586)="", "Unused", IF(AND(ISBLANK(D584), ISBLANK(E584)), "Missing Headline and Content", IF(ISBLANK(F584), "Missing Is True", "Valid"))))</f>
        <v>#VALUE!</v>
      </c>
      <c r="C584" s="229" t="s">
        <v>1314</v>
      </c>
      <c r="D584" s="232"/>
      <c r="E584" s="233"/>
      <c r="F584" s="234"/>
      <c r="G584" s="242"/>
      <c r="H584" s="236"/>
      <c r="I584" s="236"/>
      <c r="J584" s="238"/>
      <c r="K584" s="240"/>
      <c r="L584" s="236"/>
      <c r="M584" s="236"/>
      <c r="N584" s="238"/>
      <c r="O584" s="106"/>
      <c r="P584" s="107"/>
      <c r="Q584" s="107"/>
    </row>
    <row r="585" spans="2:17" ht="22.5" customHeight="1" x14ac:dyDescent="0.15">
      <c r="B585" s="213"/>
      <c r="C585" s="230"/>
      <c r="D585" s="219"/>
      <c r="E585" s="219"/>
      <c r="F585" s="213"/>
      <c r="G585" s="224"/>
      <c r="H585" s="204"/>
      <c r="I585" s="204"/>
      <c r="J585" s="207"/>
      <c r="K585" s="210"/>
      <c r="L585" s="204"/>
      <c r="M585" s="204"/>
      <c r="N585" s="207"/>
      <c r="O585" s="108"/>
      <c r="P585" s="109"/>
      <c r="Q585" s="109"/>
    </row>
    <row r="586" spans="2:17" ht="22.5" customHeight="1" x14ac:dyDescent="0.15">
      <c r="B586" s="214"/>
      <c r="C586" s="231"/>
      <c r="D586" s="220"/>
      <c r="E586" s="220"/>
      <c r="F586" s="214"/>
      <c r="G586" s="243"/>
      <c r="H586" s="237"/>
      <c r="I586" s="237"/>
      <c r="J586" s="239"/>
      <c r="K586" s="241"/>
      <c r="L586" s="237"/>
      <c r="M586" s="237"/>
      <c r="N586" s="239"/>
      <c r="O586" s="110"/>
      <c r="P586" s="111"/>
      <c r="Q586" s="111"/>
    </row>
    <row r="587" spans="2:17" ht="22.5" customHeight="1" x14ac:dyDescent="0.15">
      <c r="B587" s="212" t="e">
        <f>IF(ISBLANK(C587), "Missing ID",IF(CONCATENATE(D587:Q589)="", "Unused", IF(AND(ISBLANK(D587), ISBLANK(E587)), "Missing Headline and Content", IF(ISBLANK(F587), "Missing Is True", "Valid"))))</f>
        <v>#VALUE!</v>
      </c>
      <c r="C587" s="215" t="s">
        <v>1315</v>
      </c>
      <c r="D587" s="218"/>
      <c r="E587" s="221"/>
      <c r="F587" s="222"/>
      <c r="G587" s="223"/>
      <c r="H587" s="203"/>
      <c r="I587" s="203"/>
      <c r="J587" s="206"/>
      <c r="K587" s="209"/>
      <c r="L587" s="203"/>
      <c r="M587" s="203"/>
      <c r="N587" s="206"/>
      <c r="O587" s="100"/>
      <c r="P587" s="102"/>
      <c r="Q587" s="102"/>
    </row>
    <row r="588" spans="2:17" ht="22.5" customHeight="1" x14ac:dyDescent="0.15">
      <c r="B588" s="213"/>
      <c r="C588" s="216"/>
      <c r="D588" s="219"/>
      <c r="E588" s="219"/>
      <c r="F588" s="213"/>
      <c r="G588" s="224"/>
      <c r="H588" s="204"/>
      <c r="I588" s="204"/>
      <c r="J588" s="207"/>
      <c r="K588" s="210"/>
      <c r="L588" s="204"/>
      <c r="M588" s="204"/>
      <c r="N588" s="207"/>
      <c r="O588" s="103"/>
      <c r="P588" s="101"/>
      <c r="Q588" s="101"/>
    </row>
    <row r="589" spans="2:17" ht="22.5" customHeight="1" x14ac:dyDescent="0.15">
      <c r="B589" s="214"/>
      <c r="C589" s="217"/>
      <c r="D589" s="220"/>
      <c r="E589" s="220"/>
      <c r="F589" s="214"/>
      <c r="G589" s="225"/>
      <c r="H589" s="205"/>
      <c r="I589" s="205"/>
      <c r="J589" s="208"/>
      <c r="K589" s="211"/>
      <c r="L589" s="205"/>
      <c r="M589" s="205"/>
      <c r="N589" s="208"/>
      <c r="O589" s="104"/>
      <c r="P589" s="105"/>
      <c r="Q589" s="105"/>
    </row>
    <row r="590" spans="2:17" ht="22.5" customHeight="1" x14ac:dyDescent="0.15">
      <c r="B590" s="212" t="e">
        <f>IF(ISBLANK(C590), "Missing ID",IF(CONCATENATE(D590:Q592)="", "Unused", IF(AND(ISBLANK(D590), ISBLANK(E590)), "Missing Headline and Content", IF(ISBLANK(F590), "Missing Is True", "Valid"))))</f>
        <v>#VALUE!</v>
      </c>
      <c r="C590" s="229" t="s">
        <v>1316</v>
      </c>
      <c r="D590" s="232"/>
      <c r="E590" s="233"/>
      <c r="F590" s="234"/>
      <c r="G590" s="242"/>
      <c r="H590" s="236"/>
      <c r="I590" s="236"/>
      <c r="J590" s="238"/>
      <c r="K590" s="240"/>
      <c r="L590" s="236"/>
      <c r="M590" s="236"/>
      <c r="N590" s="238"/>
      <c r="O590" s="106"/>
      <c r="P590" s="107"/>
      <c r="Q590" s="107"/>
    </row>
    <row r="591" spans="2:17" ht="22.5" customHeight="1" x14ac:dyDescent="0.15">
      <c r="B591" s="213"/>
      <c r="C591" s="230"/>
      <c r="D591" s="219"/>
      <c r="E591" s="219"/>
      <c r="F591" s="213"/>
      <c r="G591" s="224"/>
      <c r="H591" s="204"/>
      <c r="I591" s="204"/>
      <c r="J591" s="207"/>
      <c r="K591" s="210"/>
      <c r="L591" s="204"/>
      <c r="M591" s="204"/>
      <c r="N591" s="207"/>
      <c r="O591" s="108"/>
      <c r="P591" s="109"/>
      <c r="Q591" s="109"/>
    </row>
    <row r="592" spans="2:17" ht="22.5" customHeight="1" x14ac:dyDescent="0.15">
      <c r="B592" s="214"/>
      <c r="C592" s="231"/>
      <c r="D592" s="220"/>
      <c r="E592" s="220"/>
      <c r="F592" s="214"/>
      <c r="G592" s="243"/>
      <c r="H592" s="237"/>
      <c r="I592" s="237"/>
      <c r="J592" s="239"/>
      <c r="K592" s="241"/>
      <c r="L592" s="237"/>
      <c r="M592" s="237"/>
      <c r="N592" s="239"/>
      <c r="O592" s="110"/>
      <c r="P592" s="111"/>
      <c r="Q592" s="111"/>
    </row>
    <row r="593" spans="2:17" ht="22.5" customHeight="1" x14ac:dyDescent="0.15">
      <c r="B593" s="212" t="e">
        <f>IF(ISBLANK(C593), "Missing ID",IF(CONCATENATE(D593:Q595)="", "Unused", IF(AND(ISBLANK(D593), ISBLANK(E593)), "Missing Headline and Content", IF(ISBLANK(F593), "Missing Is True", "Valid"))))</f>
        <v>#VALUE!</v>
      </c>
      <c r="C593" s="215" t="s">
        <v>1317</v>
      </c>
      <c r="D593" s="218"/>
      <c r="E593" s="221"/>
      <c r="F593" s="222"/>
      <c r="G593" s="223"/>
      <c r="H593" s="203"/>
      <c r="I593" s="203"/>
      <c r="J593" s="206"/>
      <c r="K593" s="209"/>
      <c r="L593" s="203"/>
      <c r="M593" s="203"/>
      <c r="N593" s="206"/>
      <c r="O593" s="100"/>
      <c r="P593" s="102"/>
      <c r="Q593" s="102"/>
    </row>
    <row r="594" spans="2:17" ht="22.5" customHeight="1" x14ac:dyDescent="0.15">
      <c r="B594" s="213"/>
      <c r="C594" s="216"/>
      <c r="D594" s="219"/>
      <c r="E594" s="219"/>
      <c r="F594" s="213"/>
      <c r="G594" s="224"/>
      <c r="H594" s="204"/>
      <c r="I594" s="204"/>
      <c r="J594" s="207"/>
      <c r="K594" s="210"/>
      <c r="L594" s="204"/>
      <c r="M594" s="204"/>
      <c r="N594" s="207"/>
      <c r="O594" s="103"/>
      <c r="P594" s="101"/>
      <c r="Q594" s="101"/>
    </row>
    <row r="595" spans="2:17" ht="22.5" customHeight="1" x14ac:dyDescent="0.15">
      <c r="B595" s="214"/>
      <c r="C595" s="217"/>
      <c r="D595" s="220"/>
      <c r="E595" s="220"/>
      <c r="F595" s="214"/>
      <c r="G595" s="225"/>
      <c r="H595" s="205"/>
      <c r="I595" s="205"/>
      <c r="J595" s="208"/>
      <c r="K595" s="211"/>
      <c r="L595" s="205"/>
      <c r="M595" s="205"/>
      <c r="N595" s="208"/>
      <c r="O595" s="104"/>
      <c r="P595" s="105"/>
      <c r="Q595" s="105"/>
    </row>
    <row r="596" spans="2:17" ht="22.5" customHeight="1" x14ac:dyDescent="0.15">
      <c r="B596" s="212" t="e">
        <f>IF(ISBLANK(C596), "Missing ID",IF(CONCATENATE(D596:Q598)="", "Unused", IF(AND(ISBLANK(D596), ISBLANK(E596)), "Missing Headline and Content", IF(ISBLANK(F596), "Missing Is True", "Valid"))))</f>
        <v>#VALUE!</v>
      </c>
      <c r="C596" s="229" t="s">
        <v>1318</v>
      </c>
      <c r="D596" s="232"/>
      <c r="E596" s="233"/>
      <c r="F596" s="234"/>
      <c r="G596" s="242"/>
      <c r="H596" s="236"/>
      <c r="I596" s="236"/>
      <c r="J596" s="238"/>
      <c r="K596" s="240"/>
      <c r="L596" s="236"/>
      <c r="M596" s="236"/>
      <c r="N596" s="238"/>
      <c r="O596" s="106"/>
      <c r="P596" s="107"/>
      <c r="Q596" s="107"/>
    </row>
    <row r="597" spans="2:17" ht="22.5" customHeight="1" x14ac:dyDescent="0.15">
      <c r="B597" s="213"/>
      <c r="C597" s="230"/>
      <c r="D597" s="219"/>
      <c r="E597" s="219"/>
      <c r="F597" s="213"/>
      <c r="G597" s="224"/>
      <c r="H597" s="204"/>
      <c r="I597" s="204"/>
      <c r="J597" s="207"/>
      <c r="K597" s="210"/>
      <c r="L597" s="204"/>
      <c r="M597" s="204"/>
      <c r="N597" s="207"/>
      <c r="O597" s="108"/>
      <c r="P597" s="109"/>
      <c r="Q597" s="109"/>
    </row>
    <row r="598" spans="2:17" ht="22.5" customHeight="1" x14ac:dyDescent="0.15">
      <c r="B598" s="214"/>
      <c r="C598" s="231"/>
      <c r="D598" s="220"/>
      <c r="E598" s="220"/>
      <c r="F598" s="214"/>
      <c r="G598" s="243"/>
      <c r="H598" s="237"/>
      <c r="I598" s="237"/>
      <c r="J598" s="239"/>
      <c r="K598" s="241"/>
      <c r="L598" s="237"/>
      <c r="M598" s="237"/>
      <c r="N598" s="239"/>
      <c r="O598" s="110"/>
      <c r="P598" s="111"/>
      <c r="Q598" s="111"/>
    </row>
    <row r="599" spans="2:17" ht="22.5" customHeight="1" x14ac:dyDescent="0.15">
      <c r="B599" s="212" t="e">
        <f>IF(ISBLANK(C599), "Missing ID",IF(CONCATENATE(D599:Q601)="", "Unused", IF(AND(ISBLANK(D599), ISBLANK(E599)), "Missing Headline and Content", IF(ISBLANK(F599), "Missing Is True", "Valid"))))</f>
        <v>#VALUE!</v>
      </c>
      <c r="C599" s="215" t="s">
        <v>1319</v>
      </c>
      <c r="D599" s="218"/>
      <c r="E599" s="221"/>
      <c r="F599" s="222"/>
      <c r="G599" s="223"/>
      <c r="H599" s="203"/>
      <c r="I599" s="203"/>
      <c r="J599" s="206"/>
      <c r="K599" s="209"/>
      <c r="L599" s="203"/>
      <c r="M599" s="203"/>
      <c r="N599" s="206"/>
      <c r="O599" s="100"/>
      <c r="P599" s="102"/>
      <c r="Q599" s="102"/>
    </row>
    <row r="600" spans="2:17" ht="22.5" customHeight="1" x14ac:dyDescent="0.15">
      <c r="B600" s="213"/>
      <c r="C600" s="216"/>
      <c r="D600" s="219"/>
      <c r="E600" s="219"/>
      <c r="F600" s="213"/>
      <c r="G600" s="224"/>
      <c r="H600" s="204"/>
      <c r="I600" s="204"/>
      <c r="J600" s="207"/>
      <c r="K600" s="210"/>
      <c r="L600" s="204"/>
      <c r="M600" s="204"/>
      <c r="N600" s="207"/>
      <c r="O600" s="103"/>
      <c r="P600" s="101"/>
      <c r="Q600" s="101"/>
    </row>
    <row r="601" spans="2:17" ht="22.5" customHeight="1" x14ac:dyDescent="0.15">
      <c r="B601" s="214"/>
      <c r="C601" s="217"/>
      <c r="D601" s="220"/>
      <c r="E601" s="220"/>
      <c r="F601" s="214"/>
      <c r="G601" s="225"/>
      <c r="H601" s="205"/>
      <c r="I601" s="205"/>
      <c r="J601" s="208"/>
      <c r="K601" s="211"/>
      <c r="L601" s="205"/>
      <c r="M601" s="205"/>
      <c r="N601" s="208"/>
      <c r="O601" s="104"/>
      <c r="P601" s="105"/>
      <c r="Q601" s="105"/>
    </row>
    <row r="602" spans="2:17" ht="22.5" customHeight="1" x14ac:dyDescent="0.15">
      <c r="B602" s="212" t="e">
        <f>IF(ISBLANK(C602), "Missing ID",IF(CONCATENATE(D602:Q604)="", "Unused", IF(AND(ISBLANK(D602), ISBLANK(E602)), "Missing Headline and Content", IF(ISBLANK(F602), "Missing Is True", "Valid"))))</f>
        <v>#VALUE!</v>
      </c>
      <c r="C602" s="229" t="s">
        <v>1320</v>
      </c>
      <c r="D602" s="232"/>
      <c r="E602" s="233"/>
      <c r="F602" s="234"/>
      <c r="G602" s="247"/>
      <c r="H602" s="244"/>
      <c r="I602" s="244"/>
      <c r="J602" s="245"/>
      <c r="K602" s="246"/>
      <c r="L602" s="244"/>
      <c r="M602" s="244"/>
      <c r="N602" s="245"/>
      <c r="O602" s="106"/>
      <c r="P602" s="107"/>
      <c r="Q602" s="107"/>
    </row>
    <row r="603" spans="2:17" ht="22.5" customHeight="1" x14ac:dyDescent="0.15">
      <c r="B603" s="213"/>
      <c r="C603" s="230"/>
      <c r="D603" s="219"/>
      <c r="E603" s="219"/>
      <c r="F603" s="213"/>
      <c r="G603" s="224"/>
      <c r="H603" s="204"/>
      <c r="I603" s="204"/>
      <c r="J603" s="207"/>
      <c r="K603" s="210"/>
      <c r="L603" s="204"/>
      <c r="M603" s="204"/>
      <c r="N603" s="207"/>
      <c r="O603" s="108"/>
      <c r="P603" s="109"/>
      <c r="Q603" s="109"/>
    </row>
    <row r="604" spans="2:17" ht="22.5" customHeight="1" x14ac:dyDescent="0.15">
      <c r="B604" s="214"/>
      <c r="C604" s="231"/>
      <c r="D604" s="220"/>
      <c r="E604" s="220"/>
      <c r="F604" s="214"/>
      <c r="G604" s="243"/>
      <c r="H604" s="237"/>
      <c r="I604" s="237"/>
      <c r="J604" s="239"/>
      <c r="K604" s="241"/>
      <c r="L604" s="237"/>
      <c r="M604" s="237"/>
      <c r="N604" s="239"/>
      <c r="O604" s="110"/>
      <c r="P604" s="111"/>
      <c r="Q604" s="111"/>
    </row>
    <row r="605" spans="2:17" ht="22.5" customHeight="1" x14ac:dyDescent="0.15">
      <c r="B605" s="212" t="e">
        <f>IF(ISBLANK(C605), "Missing ID",IF(CONCATENATE(D605:Q607)="", "Unused", IF(AND(ISBLANK(D605), ISBLANK(E605)), "Missing Headline and Content", IF(ISBLANK(F605), "Missing Is True", "Valid"))))</f>
        <v>#VALUE!</v>
      </c>
      <c r="C605" s="215" t="s">
        <v>1321</v>
      </c>
      <c r="D605" s="218"/>
      <c r="E605" s="221"/>
      <c r="F605" s="222"/>
      <c r="G605" s="223"/>
      <c r="H605" s="203"/>
      <c r="I605" s="203"/>
      <c r="J605" s="206"/>
      <c r="K605" s="209"/>
      <c r="L605" s="203"/>
      <c r="M605" s="203"/>
      <c r="N605" s="206"/>
      <c r="O605" s="100"/>
      <c r="P605" s="102"/>
      <c r="Q605" s="102"/>
    </row>
    <row r="606" spans="2:17" ht="22.5" customHeight="1" x14ac:dyDescent="0.15">
      <c r="B606" s="213"/>
      <c r="C606" s="216"/>
      <c r="D606" s="219"/>
      <c r="E606" s="219"/>
      <c r="F606" s="213"/>
      <c r="G606" s="224"/>
      <c r="H606" s="204"/>
      <c r="I606" s="204"/>
      <c r="J606" s="207"/>
      <c r="K606" s="210"/>
      <c r="L606" s="204"/>
      <c r="M606" s="204"/>
      <c r="N606" s="207"/>
      <c r="O606" s="103"/>
      <c r="P606" s="101"/>
      <c r="Q606" s="101"/>
    </row>
    <row r="607" spans="2:17" ht="22.5" customHeight="1" x14ac:dyDescent="0.15">
      <c r="B607" s="214"/>
      <c r="C607" s="217"/>
      <c r="D607" s="220"/>
      <c r="E607" s="220"/>
      <c r="F607" s="214"/>
      <c r="G607" s="225"/>
      <c r="H607" s="205"/>
      <c r="I607" s="205"/>
      <c r="J607" s="208"/>
      <c r="K607" s="211"/>
      <c r="L607" s="205"/>
      <c r="M607" s="205"/>
      <c r="N607" s="208"/>
      <c r="O607" s="104"/>
      <c r="P607" s="105"/>
      <c r="Q607" s="105"/>
    </row>
    <row r="608" spans="2:17" ht="22.5" customHeight="1" x14ac:dyDescent="0.15">
      <c r="B608" s="212" t="e">
        <f>IF(ISBLANK(C608), "Missing ID",IF(CONCATENATE(D608:Q610)="", "Unused", IF(AND(ISBLANK(D608), ISBLANK(E608)), "Missing Headline and Content", IF(ISBLANK(F608), "Missing Is True", "Valid"))))</f>
        <v>#VALUE!</v>
      </c>
      <c r="C608" s="229" t="s">
        <v>1322</v>
      </c>
      <c r="D608" s="232"/>
      <c r="E608" s="233"/>
      <c r="F608" s="234"/>
      <c r="G608" s="242"/>
      <c r="H608" s="236"/>
      <c r="I608" s="236"/>
      <c r="J608" s="238"/>
      <c r="K608" s="240"/>
      <c r="L608" s="236"/>
      <c r="M608" s="236"/>
      <c r="N608" s="238"/>
      <c r="O608" s="106"/>
      <c r="P608" s="107"/>
      <c r="Q608" s="107"/>
    </row>
    <row r="609" spans="2:17" ht="22.5" customHeight="1" x14ac:dyDescent="0.15">
      <c r="B609" s="213"/>
      <c r="C609" s="230"/>
      <c r="D609" s="219"/>
      <c r="E609" s="219"/>
      <c r="F609" s="213"/>
      <c r="G609" s="224"/>
      <c r="H609" s="204"/>
      <c r="I609" s="204"/>
      <c r="J609" s="207"/>
      <c r="K609" s="210"/>
      <c r="L609" s="204"/>
      <c r="M609" s="204"/>
      <c r="N609" s="207"/>
      <c r="O609" s="108"/>
      <c r="P609" s="109"/>
      <c r="Q609" s="109"/>
    </row>
    <row r="610" spans="2:17" ht="22.5" customHeight="1" x14ac:dyDescent="0.15">
      <c r="B610" s="214"/>
      <c r="C610" s="231"/>
      <c r="D610" s="220"/>
      <c r="E610" s="220"/>
      <c r="F610" s="214"/>
      <c r="G610" s="243"/>
      <c r="H610" s="237"/>
      <c r="I610" s="237"/>
      <c r="J610" s="239"/>
      <c r="K610" s="241"/>
      <c r="L610" s="237"/>
      <c r="M610" s="237"/>
      <c r="N610" s="239"/>
      <c r="O610" s="110"/>
      <c r="P610" s="111"/>
      <c r="Q610" s="111"/>
    </row>
    <row r="611" spans="2:17" ht="22.5" customHeight="1" x14ac:dyDescent="0.15">
      <c r="B611" s="212" t="e">
        <f>IF(ISBLANK(C611), "Missing ID",IF(CONCATENATE(D611:Q613)="", "Unused", IF(AND(ISBLANK(D611), ISBLANK(E611)), "Missing Headline and Content", IF(ISBLANK(F611), "Missing Is True", "Valid"))))</f>
        <v>#VALUE!</v>
      </c>
      <c r="C611" s="215" t="s">
        <v>1323</v>
      </c>
      <c r="D611" s="218"/>
      <c r="E611" s="221"/>
      <c r="F611" s="222"/>
      <c r="G611" s="223"/>
      <c r="H611" s="203"/>
      <c r="I611" s="203"/>
      <c r="J611" s="206"/>
      <c r="K611" s="209"/>
      <c r="L611" s="203"/>
      <c r="M611" s="203"/>
      <c r="N611" s="206"/>
      <c r="O611" s="100"/>
      <c r="P611" s="102"/>
      <c r="Q611" s="102"/>
    </row>
    <row r="612" spans="2:17" ht="22.5" customHeight="1" x14ac:dyDescent="0.15">
      <c r="B612" s="213"/>
      <c r="C612" s="216"/>
      <c r="D612" s="219"/>
      <c r="E612" s="219"/>
      <c r="F612" s="213"/>
      <c r="G612" s="224"/>
      <c r="H612" s="204"/>
      <c r="I612" s="204"/>
      <c r="J612" s="207"/>
      <c r="K612" s="210"/>
      <c r="L612" s="204"/>
      <c r="M612" s="204"/>
      <c r="N612" s="207"/>
      <c r="O612" s="103"/>
      <c r="P612" s="101"/>
      <c r="Q612" s="101"/>
    </row>
    <row r="613" spans="2:17" ht="22.5" customHeight="1" x14ac:dyDescent="0.15">
      <c r="B613" s="214"/>
      <c r="C613" s="217"/>
      <c r="D613" s="220"/>
      <c r="E613" s="220"/>
      <c r="F613" s="214"/>
      <c r="G613" s="225"/>
      <c r="H613" s="205"/>
      <c r="I613" s="205"/>
      <c r="J613" s="208"/>
      <c r="K613" s="211"/>
      <c r="L613" s="205"/>
      <c r="M613" s="205"/>
      <c r="N613" s="208"/>
      <c r="O613" s="104"/>
      <c r="P613" s="105"/>
      <c r="Q613" s="105"/>
    </row>
    <row r="614" spans="2:17" ht="22.5" customHeight="1" x14ac:dyDescent="0.15">
      <c r="B614" s="212" t="e">
        <f>IF(ISBLANK(C614), "Missing ID",IF(CONCATENATE(D614:Q616)="", "Unused", IF(AND(ISBLANK(D614), ISBLANK(E614)), "Missing Headline and Content", IF(ISBLANK(F614), "Missing Is True", "Valid"))))</f>
        <v>#VALUE!</v>
      </c>
      <c r="C614" s="229" t="s">
        <v>1324</v>
      </c>
      <c r="D614" s="232"/>
      <c r="E614" s="233"/>
      <c r="F614" s="234"/>
      <c r="G614" s="242"/>
      <c r="H614" s="236"/>
      <c r="I614" s="236"/>
      <c r="J614" s="238"/>
      <c r="K614" s="240"/>
      <c r="L614" s="236"/>
      <c r="M614" s="236"/>
      <c r="N614" s="238"/>
      <c r="O614" s="106"/>
      <c r="P614" s="107"/>
      <c r="Q614" s="107"/>
    </row>
    <row r="615" spans="2:17" ht="22.5" customHeight="1" x14ac:dyDescent="0.15">
      <c r="B615" s="213"/>
      <c r="C615" s="230"/>
      <c r="D615" s="219"/>
      <c r="E615" s="219"/>
      <c r="F615" s="213"/>
      <c r="G615" s="224"/>
      <c r="H615" s="204"/>
      <c r="I615" s="204"/>
      <c r="J615" s="207"/>
      <c r="K615" s="210"/>
      <c r="L615" s="204"/>
      <c r="M615" s="204"/>
      <c r="N615" s="207"/>
      <c r="O615" s="108"/>
      <c r="P615" s="109"/>
      <c r="Q615" s="109"/>
    </row>
    <row r="616" spans="2:17" ht="22.5" customHeight="1" x14ac:dyDescent="0.15">
      <c r="B616" s="214"/>
      <c r="C616" s="231"/>
      <c r="D616" s="220"/>
      <c r="E616" s="220"/>
      <c r="F616" s="214"/>
      <c r="G616" s="243"/>
      <c r="H616" s="237"/>
      <c r="I616" s="237"/>
      <c r="J616" s="239"/>
      <c r="K616" s="241"/>
      <c r="L616" s="237"/>
      <c r="M616" s="237"/>
      <c r="N616" s="239"/>
      <c r="O616" s="110"/>
      <c r="P616" s="111"/>
      <c r="Q616" s="111"/>
    </row>
    <row r="617" spans="2:17" ht="22.5" customHeight="1" x14ac:dyDescent="0.15">
      <c r="B617" s="212" t="e">
        <f>IF(ISBLANK(C617), "Missing ID",IF(CONCATENATE(D617:Q619)="", "Unused", IF(AND(ISBLANK(D617), ISBLANK(E617)), "Missing Headline and Content", IF(ISBLANK(F617), "Missing Is True", "Valid"))))</f>
        <v>#VALUE!</v>
      </c>
      <c r="C617" s="215" t="s">
        <v>1325</v>
      </c>
      <c r="D617" s="218"/>
      <c r="E617" s="221"/>
      <c r="F617" s="222"/>
      <c r="G617" s="223"/>
      <c r="H617" s="203"/>
      <c r="I617" s="203"/>
      <c r="J617" s="206"/>
      <c r="K617" s="209"/>
      <c r="L617" s="203"/>
      <c r="M617" s="203"/>
      <c r="N617" s="206"/>
      <c r="O617" s="100"/>
      <c r="P617" s="102"/>
      <c r="Q617" s="102"/>
    </row>
    <row r="618" spans="2:17" ht="22.5" customHeight="1" x14ac:dyDescent="0.15">
      <c r="B618" s="213"/>
      <c r="C618" s="216"/>
      <c r="D618" s="219"/>
      <c r="E618" s="219"/>
      <c r="F618" s="213"/>
      <c r="G618" s="224"/>
      <c r="H618" s="204"/>
      <c r="I618" s="204"/>
      <c r="J618" s="207"/>
      <c r="K618" s="210"/>
      <c r="L618" s="204"/>
      <c r="M618" s="204"/>
      <c r="N618" s="207"/>
      <c r="O618" s="103"/>
      <c r="P618" s="101"/>
      <c r="Q618" s="101"/>
    </row>
    <row r="619" spans="2:17" ht="22.5" customHeight="1" x14ac:dyDescent="0.15">
      <c r="B619" s="214"/>
      <c r="C619" s="217"/>
      <c r="D619" s="220"/>
      <c r="E619" s="220"/>
      <c r="F619" s="214"/>
      <c r="G619" s="225"/>
      <c r="H619" s="205"/>
      <c r="I619" s="205"/>
      <c r="J619" s="208"/>
      <c r="K619" s="211"/>
      <c r="L619" s="205"/>
      <c r="M619" s="205"/>
      <c r="N619" s="208"/>
      <c r="O619" s="104"/>
      <c r="P619" s="105"/>
      <c r="Q619" s="105"/>
    </row>
    <row r="620" spans="2:17" ht="22.5" customHeight="1" x14ac:dyDescent="0.15">
      <c r="B620" s="212" t="e">
        <f>IF(ISBLANK(C620), "Missing ID",IF(CONCATENATE(D620:Q622)="", "Unused", IF(AND(ISBLANK(D620), ISBLANK(E620)), "Missing Headline and Content", IF(ISBLANK(F620), "Missing Is True", "Valid"))))</f>
        <v>#VALUE!</v>
      </c>
      <c r="C620" s="229" t="s">
        <v>1326</v>
      </c>
      <c r="D620" s="232"/>
      <c r="E620" s="233"/>
      <c r="F620" s="234"/>
      <c r="G620" s="247"/>
      <c r="H620" s="244"/>
      <c r="I620" s="244"/>
      <c r="J620" s="245"/>
      <c r="K620" s="246"/>
      <c r="L620" s="244"/>
      <c r="M620" s="244"/>
      <c r="N620" s="245"/>
      <c r="O620" s="106"/>
      <c r="P620" s="107"/>
      <c r="Q620" s="107"/>
    </row>
    <row r="621" spans="2:17" ht="22.5" customHeight="1" x14ac:dyDescent="0.15">
      <c r="B621" s="213"/>
      <c r="C621" s="230"/>
      <c r="D621" s="219"/>
      <c r="E621" s="219"/>
      <c r="F621" s="213"/>
      <c r="G621" s="224"/>
      <c r="H621" s="204"/>
      <c r="I621" s="204"/>
      <c r="J621" s="207"/>
      <c r="K621" s="210"/>
      <c r="L621" s="204"/>
      <c r="M621" s="204"/>
      <c r="N621" s="207"/>
      <c r="O621" s="108"/>
      <c r="P621" s="109"/>
      <c r="Q621" s="109"/>
    </row>
    <row r="622" spans="2:17" ht="22.5" customHeight="1" x14ac:dyDescent="0.15">
      <c r="B622" s="214"/>
      <c r="C622" s="231"/>
      <c r="D622" s="220"/>
      <c r="E622" s="220"/>
      <c r="F622" s="214"/>
      <c r="G622" s="243"/>
      <c r="H622" s="237"/>
      <c r="I622" s="237"/>
      <c r="J622" s="239"/>
      <c r="K622" s="241"/>
      <c r="L622" s="237"/>
      <c r="M622" s="237"/>
      <c r="N622" s="239"/>
      <c r="O622" s="110"/>
      <c r="P622" s="111"/>
      <c r="Q622" s="111"/>
    </row>
    <row r="623" spans="2:17" ht="22.5" customHeight="1" x14ac:dyDescent="0.15">
      <c r="B623" s="212" t="e">
        <f>IF(ISBLANK(C623), "Missing ID",IF(CONCATENATE(D623:Q625)="", "Unused", IF(AND(ISBLANK(D623), ISBLANK(E623)), "Missing Headline and Content", IF(ISBLANK(F623), "Missing Is True", "Valid"))))</f>
        <v>#VALUE!</v>
      </c>
      <c r="C623" s="215" t="s">
        <v>1327</v>
      </c>
      <c r="D623" s="218"/>
      <c r="E623" s="221"/>
      <c r="F623" s="222"/>
      <c r="G623" s="223"/>
      <c r="H623" s="203"/>
      <c r="I623" s="203"/>
      <c r="J623" s="206"/>
      <c r="K623" s="209"/>
      <c r="L623" s="203"/>
      <c r="M623" s="203"/>
      <c r="N623" s="206"/>
      <c r="O623" s="100"/>
      <c r="P623" s="102"/>
      <c r="Q623" s="102"/>
    </row>
    <row r="624" spans="2:17" ht="22.5" customHeight="1" x14ac:dyDescent="0.15">
      <c r="B624" s="213"/>
      <c r="C624" s="216"/>
      <c r="D624" s="219"/>
      <c r="E624" s="219"/>
      <c r="F624" s="213"/>
      <c r="G624" s="224"/>
      <c r="H624" s="204"/>
      <c r="I624" s="204"/>
      <c r="J624" s="207"/>
      <c r="K624" s="210"/>
      <c r="L624" s="204"/>
      <c r="M624" s="204"/>
      <c r="N624" s="207"/>
      <c r="O624" s="103"/>
      <c r="P624" s="101"/>
      <c r="Q624" s="101"/>
    </row>
    <row r="625" spans="2:17" ht="22.5" customHeight="1" x14ac:dyDescent="0.15">
      <c r="B625" s="214"/>
      <c r="C625" s="217"/>
      <c r="D625" s="220"/>
      <c r="E625" s="220"/>
      <c r="F625" s="214"/>
      <c r="G625" s="225"/>
      <c r="H625" s="205"/>
      <c r="I625" s="205"/>
      <c r="J625" s="208"/>
      <c r="K625" s="211"/>
      <c r="L625" s="205"/>
      <c r="M625" s="205"/>
      <c r="N625" s="208"/>
      <c r="O625" s="104"/>
      <c r="P625" s="105"/>
      <c r="Q625" s="105"/>
    </row>
    <row r="626" spans="2:17" ht="22.5" customHeight="1" x14ac:dyDescent="0.15">
      <c r="B626" s="212" t="e">
        <f>IF(ISBLANK(C626), "Missing ID",IF(CONCATENATE(D626:Q628)="", "Unused", IF(AND(ISBLANK(D626), ISBLANK(E626)), "Missing Headline and Content", IF(ISBLANK(F626), "Missing Is True", "Valid"))))</f>
        <v>#VALUE!</v>
      </c>
      <c r="C626" s="229" t="s">
        <v>1328</v>
      </c>
      <c r="D626" s="232"/>
      <c r="E626" s="233"/>
      <c r="F626" s="234"/>
      <c r="G626" s="242"/>
      <c r="H626" s="236"/>
      <c r="I626" s="236"/>
      <c r="J626" s="238"/>
      <c r="K626" s="240"/>
      <c r="L626" s="236"/>
      <c r="M626" s="236"/>
      <c r="N626" s="238"/>
      <c r="O626" s="106"/>
      <c r="P626" s="107"/>
      <c r="Q626" s="107"/>
    </row>
    <row r="627" spans="2:17" ht="22.5" customHeight="1" x14ac:dyDescent="0.15">
      <c r="B627" s="213"/>
      <c r="C627" s="230"/>
      <c r="D627" s="219"/>
      <c r="E627" s="219"/>
      <c r="F627" s="213"/>
      <c r="G627" s="224"/>
      <c r="H627" s="204"/>
      <c r="I627" s="204"/>
      <c r="J627" s="207"/>
      <c r="K627" s="210"/>
      <c r="L627" s="204"/>
      <c r="M627" s="204"/>
      <c r="N627" s="207"/>
      <c r="O627" s="108"/>
      <c r="P627" s="109"/>
      <c r="Q627" s="109"/>
    </row>
    <row r="628" spans="2:17" ht="22.5" customHeight="1" x14ac:dyDescent="0.15">
      <c r="B628" s="214"/>
      <c r="C628" s="231"/>
      <c r="D628" s="220"/>
      <c r="E628" s="220"/>
      <c r="F628" s="214"/>
      <c r="G628" s="243"/>
      <c r="H628" s="237"/>
      <c r="I628" s="237"/>
      <c r="J628" s="239"/>
      <c r="K628" s="241"/>
      <c r="L628" s="237"/>
      <c r="M628" s="237"/>
      <c r="N628" s="239"/>
      <c r="O628" s="110"/>
      <c r="P628" s="111"/>
      <c r="Q628" s="111"/>
    </row>
    <row r="629" spans="2:17" ht="22.5" customHeight="1" x14ac:dyDescent="0.15">
      <c r="B629" s="212" t="e">
        <f>IF(ISBLANK(C629), "Missing ID",IF(CONCATENATE(D629:Q631)="", "Unused", IF(AND(ISBLANK(D629), ISBLANK(E629)), "Missing Headline and Content", IF(ISBLANK(F629), "Missing Is True", "Valid"))))</f>
        <v>#VALUE!</v>
      </c>
      <c r="C629" s="215" t="s">
        <v>1329</v>
      </c>
      <c r="D629" s="218"/>
      <c r="E629" s="221"/>
      <c r="F629" s="222"/>
      <c r="G629" s="223"/>
      <c r="H629" s="203"/>
      <c r="I629" s="203"/>
      <c r="J629" s="206"/>
      <c r="K629" s="209"/>
      <c r="L629" s="203"/>
      <c r="M629" s="203"/>
      <c r="N629" s="206"/>
      <c r="O629" s="100"/>
      <c r="P629" s="102"/>
      <c r="Q629" s="102"/>
    </row>
    <row r="630" spans="2:17" ht="22.5" customHeight="1" x14ac:dyDescent="0.15">
      <c r="B630" s="213"/>
      <c r="C630" s="216"/>
      <c r="D630" s="219"/>
      <c r="E630" s="219"/>
      <c r="F630" s="213"/>
      <c r="G630" s="224"/>
      <c r="H630" s="204"/>
      <c r="I630" s="204"/>
      <c r="J630" s="207"/>
      <c r="K630" s="210"/>
      <c r="L630" s="204"/>
      <c r="M630" s="204"/>
      <c r="N630" s="207"/>
      <c r="O630" s="103"/>
      <c r="P630" s="101"/>
      <c r="Q630" s="101"/>
    </row>
    <row r="631" spans="2:17" ht="22.5" customHeight="1" x14ac:dyDescent="0.15">
      <c r="B631" s="214"/>
      <c r="C631" s="217"/>
      <c r="D631" s="220"/>
      <c r="E631" s="220"/>
      <c r="F631" s="214"/>
      <c r="G631" s="225"/>
      <c r="H631" s="205"/>
      <c r="I631" s="205"/>
      <c r="J631" s="208"/>
      <c r="K631" s="211"/>
      <c r="L631" s="205"/>
      <c r="M631" s="205"/>
      <c r="N631" s="208"/>
      <c r="O631" s="104"/>
      <c r="P631" s="105"/>
      <c r="Q631" s="105"/>
    </row>
    <row r="632" spans="2:17" ht="22.5" customHeight="1" x14ac:dyDescent="0.15">
      <c r="B632" s="212" t="e">
        <f>IF(ISBLANK(C632), "Missing ID",IF(CONCATENATE(D632:Q634)="", "Unused", IF(AND(ISBLANK(D632), ISBLANK(E632)), "Missing Headline and Content", IF(ISBLANK(F632), "Missing Is True", "Valid"))))</f>
        <v>#VALUE!</v>
      </c>
      <c r="C632" s="229" t="s">
        <v>1330</v>
      </c>
      <c r="D632" s="232"/>
      <c r="E632" s="233"/>
      <c r="F632" s="234"/>
      <c r="G632" s="242"/>
      <c r="H632" s="236"/>
      <c r="I632" s="236"/>
      <c r="J632" s="238"/>
      <c r="K632" s="240"/>
      <c r="L632" s="236"/>
      <c r="M632" s="236"/>
      <c r="N632" s="238"/>
      <c r="O632" s="106"/>
      <c r="P632" s="107"/>
      <c r="Q632" s="107"/>
    </row>
    <row r="633" spans="2:17" ht="22.5" customHeight="1" x14ac:dyDescent="0.15">
      <c r="B633" s="213"/>
      <c r="C633" s="230"/>
      <c r="D633" s="219"/>
      <c r="E633" s="219"/>
      <c r="F633" s="213"/>
      <c r="G633" s="224"/>
      <c r="H633" s="204"/>
      <c r="I633" s="204"/>
      <c r="J633" s="207"/>
      <c r="K633" s="210"/>
      <c r="L633" s="204"/>
      <c r="M633" s="204"/>
      <c r="N633" s="207"/>
      <c r="O633" s="108"/>
      <c r="P633" s="109"/>
      <c r="Q633" s="109"/>
    </row>
    <row r="634" spans="2:17" ht="22.5" customHeight="1" x14ac:dyDescent="0.15">
      <c r="B634" s="214"/>
      <c r="C634" s="231"/>
      <c r="D634" s="220"/>
      <c r="E634" s="220"/>
      <c r="F634" s="214"/>
      <c r="G634" s="243"/>
      <c r="H634" s="237"/>
      <c r="I634" s="237"/>
      <c r="J634" s="239"/>
      <c r="K634" s="241"/>
      <c r="L634" s="237"/>
      <c r="M634" s="237"/>
      <c r="N634" s="239"/>
      <c r="O634" s="110"/>
      <c r="P634" s="111"/>
      <c r="Q634" s="111"/>
    </row>
    <row r="635" spans="2:17" ht="22.5" customHeight="1" x14ac:dyDescent="0.15">
      <c r="B635" s="212" t="e">
        <f>IF(ISBLANK(C635), "Missing ID",IF(CONCATENATE(D635:Q637)="", "Unused", IF(AND(ISBLANK(D635), ISBLANK(E635)), "Missing Headline and Content", IF(ISBLANK(F635), "Missing Is True", "Valid"))))</f>
        <v>#VALUE!</v>
      </c>
      <c r="C635" s="215" t="s">
        <v>1331</v>
      </c>
      <c r="D635" s="218"/>
      <c r="E635" s="221"/>
      <c r="F635" s="222"/>
      <c r="G635" s="223"/>
      <c r="H635" s="203"/>
      <c r="I635" s="203"/>
      <c r="J635" s="206"/>
      <c r="K635" s="209"/>
      <c r="L635" s="203"/>
      <c r="M635" s="203"/>
      <c r="N635" s="206"/>
      <c r="O635" s="100"/>
      <c r="P635" s="102"/>
      <c r="Q635" s="102"/>
    </row>
    <row r="636" spans="2:17" ht="22.5" customHeight="1" x14ac:dyDescent="0.15">
      <c r="B636" s="213"/>
      <c r="C636" s="216"/>
      <c r="D636" s="219"/>
      <c r="E636" s="219"/>
      <c r="F636" s="213"/>
      <c r="G636" s="224"/>
      <c r="H636" s="204"/>
      <c r="I636" s="204"/>
      <c r="J636" s="207"/>
      <c r="K636" s="210"/>
      <c r="L636" s="204"/>
      <c r="M636" s="204"/>
      <c r="N636" s="207"/>
      <c r="O636" s="103"/>
      <c r="P636" s="101"/>
      <c r="Q636" s="101"/>
    </row>
    <row r="637" spans="2:17" ht="22.5" customHeight="1" x14ac:dyDescent="0.15">
      <c r="B637" s="214"/>
      <c r="C637" s="217"/>
      <c r="D637" s="220"/>
      <c r="E637" s="220"/>
      <c r="F637" s="214"/>
      <c r="G637" s="225"/>
      <c r="H637" s="205"/>
      <c r="I637" s="205"/>
      <c r="J637" s="208"/>
      <c r="K637" s="211"/>
      <c r="L637" s="205"/>
      <c r="M637" s="205"/>
      <c r="N637" s="208"/>
      <c r="O637" s="104"/>
      <c r="P637" s="105"/>
      <c r="Q637" s="105"/>
    </row>
    <row r="638" spans="2:17" ht="22.5" customHeight="1" x14ac:dyDescent="0.15">
      <c r="B638" s="212" t="e">
        <f>IF(ISBLANK(C638), "Missing ID",IF(CONCATENATE(D638:Q640)="", "Unused", IF(AND(ISBLANK(D638), ISBLANK(E638)), "Missing Headline and Content", IF(ISBLANK(F638), "Missing Is True", "Valid"))))</f>
        <v>#VALUE!</v>
      </c>
      <c r="C638" s="229" t="s">
        <v>1332</v>
      </c>
      <c r="D638" s="232"/>
      <c r="E638" s="233"/>
      <c r="F638" s="234"/>
      <c r="G638" s="247"/>
      <c r="H638" s="244"/>
      <c r="I638" s="244"/>
      <c r="J638" s="245"/>
      <c r="K638" s="246"/>
      <c r="L638" s="244"/>
      <c r="M638" s="244"/>
      <c r="N638" s="245"/>
      <c r="O638" s="106"/>
      <c r="P638" s="107"/>
      <c r="Q638" s="107"/>
    </row>
    <row r="639" spans="2:17" ht="22.5" customHeight="1" x14ac:dyDescent="0.15">
      <c r="B639" s="213"/>
      <c r="C639" s="230"/>
      <c r="D639" s="219"/>
      <c r="E639" s="219"/>
      <c r="F639" s="213"/>
      <c r="G639" s="224"/>
      <c r="H639" s="204"/>
      <c r="I639" s="204"/>
      <c r="J639" s="207"/>
      <c r="K639" s="210"/>
      <c r="L639" s="204"/>
      <c r="M639" s="204"/>
      <c r="N639" s="207"/>
      <c r="O639" s="108"/>
      <c r="P639" s="109"/>
      <c r="Q639" s="109"/>
    </row>
    <row r="640" spans="2:17" ht="22.5" customHeight="1" x14ac:dyDescent="0.15">
      <c r="B640" s="214"/>
      <c r="C640" s="231"/>
      <c r="D640" s="220"/>
      <c r="E640" s="220"/>
      <c r="F640" s="214"/>
      <c r="G640" s="243"/>
      <c r="H640" s="237"/>
      <c r="I640" s="237"/>
      <c r="J640" s="239"/>
      <c r="K640" s="241"/>
      <c r="L640" s="237"/>
      <c r="M640" s="237"/>
      <c r="N640" s="239"/>
      <c r="O640" s="110"/>
      <c r="P640" s="111"/>
      <c r="Q640" s="111"/>
    </row>
    <row r="641" spans="2:17" ht="22.5" customHeight="1" x14ac:dyDescent="0.15">
      <c r="B641" s="212" t="e">
        <f>IF(ISBLANK(C641), "Missing ID",IF(CONCATENATE(D641:Q643)="", "Unused", IF(AND(ISBLANK(D641), ISBLANK(E641)), "Missing Headline and Content", IF(ISBLANK(F641), "Missing Is True", "Valid"))))</f>
        <v>#VALUE!</v>
      </c>
      <c r="C641" s="215" t="s">
        <v>1333</v>
      </c>
      <c r="D641" s="218"/>
      <c r="E641" s="221"/>
      <c r="F641" s="222"/>
      <c r="G641" s="223"/>
      <c r="H641" s="203"/>
      <c r="I641" s="203"/>
      <c r="J641" s="206"/>
      <c r="K641" s="209"/>
      <c r="L641" s="203"/>
      <c r="M641" s="203"/>
      <c r="N641" s="206"/>
      <c r="O641" s="100"/>
      <c r="P641" s="102"/>
      <c r="Q641" s="102"/>
    </row>
    <row r="642" spans="2:17" ht="22.5" customHeight="1" x14ac:dyDescent="0.15">
      <c r="B642" s="213"/>
      <c r="C642" s="216"/>
      <c r="D642" s="219"/>
      <c r="E642" s="219"/>
      <c r="F642" s="213"/>
      <c r="G642" s="224"/>
      <c r="H642" s="204"/>
      <c r="I642" s="204"/>
      <c r="J642" s="207"/>
      <c r="K642" s="210"/>
      <c r="L642" s="204"/>
      <c r="M642" s="204"/>
      <c r="N642" s="207"/>
      <c r="O642" s="103"/>
      <c r="P642" s="101"/>
      <c r="Q642" s="101"/>
    </row>
    <row r="643" spans="2:17" ht="22.5" customHeight="1" x14ac:dyDescent="0.15">
      <c r="B643" s="214"/>
      <c r="C643" s="217"/>
      <c r="D643" s="220"/>
      <c r="E643" s="220"/>
      <c r="F643" s="214"/>
      <c r="G643" s="225"/>
      <c r="H643" s="205"/>
      <c r="I643" s="205"/>
      <c r="J643" s="208"/>
      <c r="K643" s="211"/>
      <c r="L643" s="205"/>
      <c r="M643" s="205"/>
      <c r="N643" s="208"/>
      <c r="O643" s="104"/>
      <c r="P643" s="105"/>
      <c r="Q643" s="105"/>
    </row>
    <row r="644" spans="2:17" ht="22.5" customHeight="1" x14ac:dyDescent="0.15">
      <c r="B644" s="212" t="e">
        <f>IF(ISBLANK(C644), "Missing ID",IF(CONCATENATE(D644:Q646)="", "Unused", IF(AND(ISBLANK(D644), ISBLANK(E644)), "Missing Headline and Content", IF(ISBLANK(F644), "Missing Is True", "Valid"))))</f>
        <v>#VALUE!</v>
      </c>
      <c r="C644" s="229" t="s">
        <v>1334</v>
      </c>
      <c r="D644" s="232"/>
      <c r="E644" s="233"/>
      <c r="F644" s="234"/>
      <c r="G644" s="242"/>
      <c r="H644" s="236"/>
      <c r="I644" s="236"/>
      <c r="J644" s="238"/>
      <c r="K644" s="240"/>
      <c r="L644" s="236"/>
      <c r="M644" s="236"/>
      <c r="N644" s="238"/>
      <c r="O644" s="106"/>
      <c r="P644" s="107"/>
      <c r="Q644" s="107"/>
    </row>
    <row r="645" spans="2:17" ht="22.5" customHeight="1" x14ac:dyDescent="0.15">
      <c r="B645" s="213"/>
      <c r="C645" s="230"/>
      <c r="D645" s="219"/>
      <c r="E645" s="219"/>
      <c r="F645" s="213"/>
      <c r="G645" s="224"/>
      <c r="H645" s="204"/>
      <c r="I645" s="204"/>
      <c r="J645" s="207"/>
      <c r="K645" s="210"/>
      <c r="L645" s="204"/>
      <c r="M645" s="204"/>
      <c r="N645" s="207"/>
      <c r="O645" s="108"/>
      <c r="P645" s="109"/>
      <c r="Q645" s="109"/>
    </row>
    <row r="646" spans="2:17" ht="22.5" customHeight="1" x14ac:dyDescent="0.15">
      <c r="B646" s="214"/>
      <c r="C646" s="231"/>
      <c r="D646" s="220"/>
      <c r="E646" s="220"/>
      <c r="F646" s="214"/>
      <c r="G646" s="243"/>
      <c r="H646" s="237"/>
      <c r="I646" s="237"/>
      <c r="J646" s="239"/>
      <c r="K646" s="241"/>
      <c r="L646" s="237"/>
      <c r="M646" s="237"/>
      <c r="N646" s="239"/>
      <c r="O646" s="110"/>
      <c r="P646" s="111"/>
      <c r="Q646" s="111"/>
    </row>
    <row r="647" spans="2:17" ht="22.5" customHeight="1" x14ac:dyDescent="0.15">
      <c r="B647" s="212" t="e">
        <f>IF(ISBLANK(C647), "Missing ID",IF(CONCATENATE(D647:Q649)="", "Unused", IF(AND(ISBLANK(D647), ISBLANK(E647)), "Missing Headline and Content", IF(ISBLANK(F647), "Missing Is True", "Valid"))))</f>
        <v>#VALUE!</v>
      </c>
      <c r="C647" s="215" t="s">
        <v>1335</v>
      </c>
      <c r="D647" s="218"/>
      <c r="E647" s="221"/>
      <c r="F647" s="222"/>
      <c r="G647" s="223"/>
      <c r="H647" s="203"/>
      <c r="I647" s="203"/>
      <c r="J647" s="206"/>
      <c r="K647" s="209"/>
      <c r="L647" s="203"/>
      <c r="M647" s="203"/>
      <c r="N647" s="206"/>
      <c r="O647" s="100"/>
      <c r="P647" s="102"/>
      <c r="Q647" s="102"/>
    </row>
    <row r="648" spans="2:17" ht="22.5" customHeight="1" x14ac:dyDescent="0.15">
      <c r="B648" s="213"/>
      <c r="C648" s="216"/>
      <c r="D648" s="219"/>
      <c r="E648" s="219"/>
      <c r="F648" s="213"/>
      <c r="G648" s="224"/>
      <c r="H648" s="204"/>
      <c r="I648" s="204"/>
      <c r="J648" s="207"/>
      <c r="K648" s="210"/>
      <c r="L648" s="204"/>
      <c r="M648" s="204"/>
      <c r="N648" s="207"/>
      <c r="O648" s="103"/>
      <c r="P648" s="101"/>
      <c r="Q648" s="101"/>
    </row>
    <row r="649" spans="2:17" ht="22.5" customHeight="1" x14ac:dyDescent="0.15">
      <c r="B649" s="214"/>
      <c r="C649" s="217"/>
      <c r="D649" s="220"/>
      <c r="E649" s="220"/>
      <c r="F649" s="214"/>
      <c r="G649" s="225"/>
      <c r="H649" s="205"/>
      <c r="I649" s="205"/>
      <c r="J649" s="208"/>
      <c r="K649" s="211"/>
      <c r="L649" s="205"/>
      <c r="M649" s="205"/>
      <c r="N649" s="208"/>
      <c r="O649" s="104"/>
      <c r="P649" s="105"/>
      <c r="Q649" s="105"/>
    </row>
    <row r="650" spans="2:17" ht="22.5" customHeight="1" x14ac:dyDescent="0.15">
      <c r="B650" s="212" t="e">
        <f>IF(ISBLANK(C650), "Missing ID",IF(CONCATENATE(D650:Q652)="", "Unused", IF(AND(ISBLANK(D650), ISBLANK(E650)), "Missing Headline and Content", IF(ISBLANK(F650), "Missing Is True", "Valid"))))</f>
        <v>#VALUE!</v>
      </c>
      <c r="C650" s="229" t="s">
        <v>1336</v>
      </c>
      <c r="D650" s="232"/>
      <c r="E650" s="233"/>
      <c r="F650" s="234"/>
      <c r="G650" s="242"/>
      <c r="H650" s="236"/>
      <c r="I650" s="236"/>
      <c r="J650" s="238"/>
      <c r="K650" s="240"/>
      <c r="L650" s="236"/>
      <c r="M650" s="236"/>
      <c r="N650" s="238"/>
      <c r="O650" s="106"/>
      <c r="P650" s="107"/>
      <c r="Q650" s="107"/>
    </row>
    <row r="651" spans="2:17" ht="22.5" customHeight="1" x14ac:dyDescent="0.15">
      <c r="B651" s="213"/>
      <c r="C651" s="230"/>
      <c r="D651" s="219"/>
      <c r="E651" s="219"/>
      <c r="F651" s="213"/>
      <c r="G651" s="224"/>
      <c r="H651" s="204"/>
      <c r="I651" s="204"/>
      <c r="J651" s="207"/>
      <c r="K651" s="210"/>
      <c r="L651" s="204"/>
      <c r="M651" s="204"/>
      <c r="N651" s="207"/>
      <c r="O651" s="108"/>
      <c r="P651" s="109"/>
      <c r="Q651" s="109"/>
    </row>
    <row r="652" spans="2:17" ht="22.5" customHeight="1" x14ac:dyDescent="0.15">
      <c r="B652" s="214"/>
      <c r="C652" s="231"/>
      <c r="D652" s="220"/>
      <c r="E652" s="220"/>
      <c r="F652" s="214"/>
      <c r="G652" s="243"/>
      <c r="H652" s="237"/>
      <c r="I652" s="237"/>
      <c r="J652" s="239"/>
      <c r="K652" s="241"/>
      <c r="L652" s="237"/>
      <c r="M652" s="237"/>
      <c r="N652" s="239"/>
      <c r="O652" s="110"/>
      <c r="P652" s="111"/>
      <c r="Q652" s="111"/>
    </row>
    <row r="653" spans="2:17" ht="22.5" customHeight="1" x14ac:dyDescent="0.15">
      <c r="B653" s="212" t="e">
        <f>IF(ISBLANK(C653), "Missing ID",IF(CONCATENATE(D653:Q655)="", "Unused", IF(AND(ISBLANK(D653), ISBLANK(E653)), "Missing Headline and Content", IF(ISBLANK(F653), "Missing Is True", "Valid"))))</f>
        <v>#VALUE!</v>
      </c>
      <c r="C653" s="215" t="s">
        <v>1337</v>
      </c>
      <c r="D653" s="218"/>
      <c r="E653" s="221"/>
      <c r="F653" s="222"/>
      <c r="G653" s="223"/>
      <c r="H653" s="203"/>
      <c r="I653" s="203"/>
      <c r="J653" s="206"/>
      <c r="K653" s="209"/>
      <c r="L653" s="203"/>
      <c r="M653" s="203"/>
      <c r="N653" s="206"/>
      <c r="O653" s="100"/>
      <c r="P653" s="102"/>
      <c r="Q653" s="102"/>
    </row>
    <row r="654" spans="2:17" ht="22.5" customHeight="1" x14ac:dyDescent="0.15">
      <c r="B654" s="213"/>
      <c r="C654" s="216"/>
      <c r="D654" s="219"/>
      <c r="E654" s="219"/>
      <c r="F654" s="213"/>
      <c r="G654" s="224"/>
      <c r="H654" s="204"/>
      <c r="I654" s="204"/>
      <c r="J654" s="207"/>
      <c r="K654" s="210"/>
      <c r="L654" s="204"/>
      <c r="M654" s="204"/>
      <c r="N654" s="207"/>
      <c r="O654" s="103"/>
      <c r="P654" s="101"/>
      <c r="Q654" s="101"/>
    </row>
    <row r="655" spans="2:17" ht="22.5" customHeight="1" x14ac:dyDescent="0.15">
      <c r="B655" s="214"/>
      <c r="C655" s="217"/>
      <c r="D655" s="220"/>
      <c r="E655" s="220"/>
      <c r="F655" s="214"/>
      <c r="G655" s="225"/>
      <c r="H655" s="205"/>
      <c r="I655" s="205"/>
      <c r="J655" s="208"/>
      <c r="K655" s="211"/>
      <c r="L655" s="205"/>
      <c r="M655" s="205"/>
      <c r="N655" s="208"/>
      <c r="O655" s="104"/>
      <c r="P655" s="105"/>
      <c r="Q655" s="105"/>
    </row>
    <row r="656" spans="2:17" ht="22.5" customHeight="1" x14ac:dyDescent="0.15">
      <c r="B656" s="212" t="e">
        <f>IF(ISBLANK(C656), "Missing ID",IF(CONCATENATE(D656:Q658)="", "Unused", IF(AND(ISBLANK(D656), ISBLANK(E656)), "Missing Headline and Content", IF(ISBLANK(F656), "Missing Is True", "Valid"))))</f>
        <v>#VALUE!</v>
      </c>
      <c r="C656" s="229" t="s">
        <v>1338</v>
      </c>
      <c r="D656" s="232"/>
      <c r="E656" s="233"/>
      <c r="F656" s="234"/>
      <c r="G656" s="247"/>
      <c r="H656" s="244"/>
      <c r="I656" s="244"/>
      <c r="J656" s="245"/>
      <c r="K656" s="246"/>
      <c r="L656" s="244"/>
      <c r="M656" s="244"/>
      <c r="N656" s="245"/>
      <c r="O656" s="106"/>
      <c r="P656" s="107"/>
      <c r="Q656" s="107"/>
    </row>
    <row r="657" spans="2:17" ht="22.5" customHeight="1" x14ac:dyDescent="0.15">
      <c r="B657" s="213"/>
      <c r="C657" s="230"/>
      <c r="D657" s="219"/>
      <c r="E657" s="219"/>
      <c r="F657" s="213"/>
      <c r="G657" s="224"/>
      <c r="H657" s="204"/>
      <c r="I657" s="204"/>
      <c r="J657" s="207"/>
      <c r="K657" s="210"/>
      <c r="L657" s="204"/>
      <c r="M657" s="204"/>
      <c r="N657" s="207"/>
      <c r="O657" s="108"/>
      <c r="P657" s="109"/>
      <c r="Q657" s="109"/>
    </row>
    <row r="658" spans="2:17" ht="22.5" customHeight="1" x14ac:dyDescent="0.15">
      <c r="B658" s="214"/>
      <c r="C658" s="231"/>
      <c r="D658" s="220"/>
      <c r="E658" s="220"/>
      <c r="F658" s="214"/>
      <c r="G658" s="243"/>
      <c r="H658" s="237"/>
      <c r="I658" s="237"/>
      <c r="J658" s="239"/>
      <c r="K658" s="241"/>
      <c r="L658" s="237"/>
      <c r="M658" s="237"/>
      <c r="N658" s="239"/>
      <c r="O658" s="110"/>
      <c r="P658" s="111"/>
      <c r="Q658" s="111"/>
    </row>
    <row r="659" spans="2:17" ht="22.5" customHeight="1" x14ac:dyDescent="0.15">
      <c r="B659" s="212" t="e">
        <f>IF(ISBLANK(C659), "Missing ID",IF(CONCATENATE(D659:Q661)="", "Unused", IF(AND(ISBLANK(D659), ISBLANK(E659)), "Missing Headline and Content", IF(ISBLANK(F659), "Missing Is True", "Valid"))))</f>
        <v>#VALUE!</v>
      </c>
      <c r="C659" s="215" t="s">
        <v>1339</v>
      </c>
      <c r="D659" s="218"/>
      <c r="E659" s="221"/>
      <c r="F659" s="222"/>
      <c r="G659" s="223"/>
      <c r="H659" s="203"/>
      <c r="I659" s="203"/>
      <c r="J659" s="206"/>
      <c r="K659" s="209"/>
      <c r="L659" s="203"/>
      <c r="M659" s="203"/>
      <c r="N659" s="206"/>
      <c r="O659" s="100"/>
      <c r="P659" s="102"/>
      <c r="Q659" s="102"/>
    </row>
    <row r="660" spans="2:17" ht="22.5" customHeight="1" x14ac:dyDescent="0.15">
      <c r="B660" s="213"/>
      <c r="C660" s="216"/>
      <c r="D660" s="219"/>
      <c r="E660" s="219"/>
      <c r="F660" s="213"/>
      <c r="G660" s="224"/>
      <c r="H660" s="204"/>
      <c r="I660" s="204"/>
      <c r="J660" s="207"/>
      <c r="K660" s="210"/>
      <c r="L660" s="204"/>
      <c r="M660" s="204"/>
      <c r="N660" s="207"/>
      <c r="O660" s="103"/>
      <c r="P660" s="101"/>
      <c r="Q660" s="101"/>
    </row>
    <row r="661" spans="2:17" ht="22.5" customHeight="1" x14ac:dyDescent="0.15">
      <c r="B661" s="214"/>
      <c r="C661" s="217"/>
      <c r="D661" s="220"/>
      <c r="E661" s="220"/>
      <c r="F661" s="214"/>
      <c r="G661" s="225"/>
      <c r="H661" s="205"/>
      <c r="I661" s="205"/>
      <c r="J661" s="208"/>
      <c r="K661" s="211"/>
      <c r="L661" s="205"/>
      <c r="M661" s="205"/>
      <c r="N661" s="208"/>
      <c r="O661" s="104"/>
      <c r="P661" s="105"/>
      <c r="Q661" s="105"/>
    </row>
    <row r="662" spans="2:17" ht="22.5" customHeight="1" x14ac:dyDescent="0.15">
      <c r="B662" s="212" t="e">
        <f>IF(ISBLANK(C662), "Missing ID",IF(CONCATENATE(D662:Q664)="", "Unused", IF(AND(ISBLANK(D662), ISBLANK(E662)), "Missing Headline and Content", IF(ISBLANK(F662), "Missing Is True", "Valid"))))</f>
        <v>#VALUE!</v>
      </c>
      <c r="C662" s="229" t="s">
        <v>1340</v>
      </c>
      <c r="D662" s="232"/>
      <c r="E662" s="233"/>
      <c r="F662" s="234"/>
      <c r="G662" s="242"/>
      <c r="H662" s="236"/>
      <c r="I662" s="236"/>
      <c r="J662" s="238"/>
      <c r="K662" s="240"/>
      <c r="L662" s="236"/>
      <c r="M662" s="236"/>
      <c r="N662" s="238"/>
      <c r="O662" s="106"/>
      <c r="P662" s="107"/>
      <c r="Q662" s="107"/>
    </row>
    <row r="663" spans="2:17" ht="22.5" customHeight="1" x14ac:dyDescent="0.15">
      <c r="B663" s="213"/>
      <c r="C663" s="230"/>
      <c r="D663" s="219"/>
      <c r="E663" s="219"/>
      <c r="F663" s="213"/>
      <c r="G663" s="224"/>
      <c r="H663" s="204"/>
      <c r="I663" s="204"/>
      <c r="J663" s="207"/>
      <c r="K663" s="210"/>
      <c r="L663" s="204"/>
      <c r="M663" s="204"/>
      <c r="N663" s="207"/>
      <c r="O663" s="108"/>
      <c r="P663" s="109"/>
      <c r="Q663" s="109"/>
    </row>
    <row r="664" spans="2:17" ht="22.5" customHeight="1" x14ac:dyDescent="0.15">
      <c r="B664" s="214"/>
      <c r="C664" s="231"/>
      <c r="D664" s="220"/>
      <c r="E664" s="220"/>
      <c r="F664" s="214"/>
      <c r="G664" s="243"/>
      <c r="H664" s="237"/>
      <c r="I664" s="237"/>
      <c r="J664" s="239"/>
      <c r="K664" s="241"/>
      <c r="L664" s="237"/>
      <c r="M664" s="237"/>
      <c r="N664" s="239"/>
      <c r="O664" s="110"/>
      <c r="P664" s="111"/>
      <c r="Q664" s="111"/>
    </row>
    <row r="665" spans="2:17" ht="22.5" customHeight="1" x14ac:dyDescent="0.15">
      <c r="B665" s="212" t="e">
        <f>IF(ISBLANK(C665), "Missing ID",IF(CONCATENATE(D665:Q667)="", "Unused", IF(AND(ISBLANK(D665), ISBLANK(E665)), "Missing Headline and Content", IF(ISBLANK(F665), "Missing Is True", "Valid"))))</f>
        <v>#VALUE!</v>
      </c>
      <c r="C665" s="215" t="s">
        <v>1341</v>
      </c>
      <c r="D665" s="218"/>
      <c r="E665" s="221"/>
      <c r="F665" s="222"/>
      <c r="G665" s="223"/>
      <c r="H665" s="203"/>
      <c r="I665" s="203"/>
      <c r="J665" s="206"/>
      <c r="K665" s="209"/>
      <c r="L665" s="203"/>
      <c r="M665" s="203"/>
      <c r="N665" s="206"/>
      <c r="O665" s="100"/>
      <c r="P665" s="102"/>
      <c r="Q665" s="102"/>
    </row>
    <row r="666" spans="2:17" ht="22.5" customHeight="1" x14ac:dyDescent="0.15">
      <c r="B666" s="213"/>
      <c r="C666" s="216"/>
      <c r="D666" s="219"/>
      <c r="E666" s="219"/>
      <c r="F666" s="213"/>
      <c r="G666" s="224"/>
      <c r="H666" s="204"/>
      <c r="I666" s="204"/>
      <c r="J666" s="207"/>
      <c r="K666" s="210"/>
      <c r="L666" s="204"/>
      <c r="M666" s="204"/>
      <c r="N666" s="207"/>
      <c r="O666" s="103"/>
      <c r="P666" s="101"/>
      <c r="Q666" s="101"/>
    </row>
    <row r="667" spans="2:17" ht="22.5" customHeight="1" x14ac:dyDescent="0.15">
      <c r="B667" s="214"/>
      <c r="C667" s="217"/>
      <c r="D667" s="220"/>
      <c r="E667" s="220"/>
      <c r="F667" s="214"/>
      <c r="G667" s="225"/>
      <c r="H667" s="205"/>
      <c r="I667" s="205"/>
      <c r="J667" s="208"/>
      <c r="K667" s="211"/>
      <c r="L667" s="205"/>
      <c r="M667" s="205"/>
      <c r="N667" s="208"/>
      <c r="O667" s="104"/>
      <c r="P667" s="105"/>
      <c r="Q667" s="105"/>
    </row>
    <row r="668" spans="2:17" ht="22.5" customHeight="1" x14ac:dyDescent="0.15">
      <c r="B668" s="212" t="e">
        <f>IF(ISBLANK(C668), "Missing ID",IF(CONCATENATE(D668:Q670)="", "Unused", IF(AND(ISBLANK(D668), ISBLANK(E668)), "Missing Headline and Content", IF(ISBLANK(F668), "Missing Is True", "Valid"))))</f>
        <v>#VALUE!</v>
      </c>
      <c r="C668" s="229" t="s">
        <v>1342</v>
      </c>
      <c r="D668" s="232"/>
      <c r="E668" s="233"/>
      <c r="F668" s="234"/>
      <c r="G668" s="242"/>
      <c r="H668" s="236"/>
      <c r="I668" s="236"/>
      <c r="J668" s="238"/>
      <c r="K668" s="240"/>
      <c r="L668" s="236"/>
      <c r="M668" s="236"/>
      <c r="N668" s="238"/>
      <c r="O668" s="106"/>
      <c r="P668" s="107"/>
      <c r="Q668" s="107"/>
    </row>
    <row r="669" spans="2:17" ht="22.5" customHeight="1" x14ac:dyDescent="0.15">
      <c r="B669" s="213"/>
      <c r="C669" s="230"/>
      <c r="D669" s="219"/>
      <c r="E669" s="219"/>
      <c r="F669" s="213"/>
      <c r="G669" s="224"/>
      <c r="H669" s="204"/>
      <c r="I669" s="204"/>
      <c r="J669" s="207"/>
      <c r="K669" s="210"/>
      <c r="L669" s="204"/>
      <c r="M669" s="204"/>
      <c r="N669" s="207"/>
      <c r="O669" s="108"/>
      <c r="P669" s="109"/>
      <c r="Q669" s="109"/>
    </row>
    <row r="670" spans="2:17" ht="22.5" customHeight="1" x14ac:dyDescent="0.15">
      <c r="B670" s="214"/>
      <c r="C670" s="231"/>
      <c r="D670" s="220"/>
      <c r="E670" s="220"/>
      <c r="F670" s="214"/>
      <c r="G670" s="243"/>
      <c r="H670" s="237"/>
      <c r="I670" s="237"/>
      <c r="J670" s="239"/>
      <c r="K670" s="241"/>
      <c r="L670" s="237"/>
      <c r="M670" s="237"/>
      <c r="N670" s="239"/>
      <c r="O670" s="110"/>
      <c r="P670" s="111"/>
      <c r="Q670" s="111"/>
    </row>
    <row r="671" spans="2:17" ht="22.5" customHeight="1" x14ac:dyDescent="0.15">
      <c r="B671" s="212" t="e">
        <f>IF(ISBLANK(C671), "Missing ID",IF(CONCATENATE(D671:Q673)="", "Unused", IF(AND(ISBLANK(D671), ISBLANK(E671)), "Missing Headline and Content", IF(ISBLANK(F671), "Missing Is True", "Valid"))))</f>
        <v>#VALUE!</v>
      </c>
      <c r="C671" s="215" t="s">
        <v>1343</v>
      </c>
      <c r="D671" s="218"/>
      <c r="E671" s="221"/>
      <c r="F671" s="222"/>
      <c r="G671" s="223"/>
      <c r="H671" s="203"/>
      <c r="I671" s="203"/>
      <c r="J671" s="206"/>
      <c r="K671" s="209"/>
      <c r="L671" s="203"/>
      <c r="M671" s="203"/>
      <c r="N671" s="206"/>
      <c r="O671" s="100"/>
      <c r="P671" s="102"/>
      <c r="Q671" s="102"/>
    </row>
    <row r="672" spans="2:17" ht="22.5" customHeight="1" x14ac:dyDescent="0.15">
      <c r="B672" s="213"/>
      <c r="C672" s="216"/>
      <c r="D672" s="219"/>
      <c r="E672" s="219"/>
      <c r="F672" s="213"/>
      <c r="G672" s="224"/>
      <c r="H672" s="204"/>
      <c r="I672" s="204"/>
      <c r="J672" s="207"/>
      <c r="K672" s="210"/>
      <c r="L672" s="204"/>
      <c r="M672" s="204"/>
      <c r="N672" s="207"/>
      <c r="O672" s="103"/>
      <c r="P672" s="101"/>
      <c r="Q672" s="101"/>
    </row>
    <row r="673" spans="2:17" ht="22.5" customHeight="1" x14ac:dyDescent="0.15">
      <c r="B673" s="214"/>
      <c r="C673" s="217"/>
      <c r="D673" s="220"/>
      <c r="E673" s="220"/>
      <c r="F673" s="214"/>
      <c r="G673" s="225"/>
      <c r="H673" s="205"/>
      <c r="I673" s="205"/>
      <c r="J673" s="208"/>
      <c r="K673" s="211"/>
      <c r="L673" s="205"/>
      <c r="M673" s="205"/>
      <c r="N673" s="208"/>
      <c r="O673" s="104"/>
      <c r="P673" s="105"/>
      <c r="Q673" s="105"/>
    </row>
    <row r="674" spans="2:17" ht="22.5" customHeight="1" x14ac:dyDescent="0.15">
      <c r="B674" s="212" t="e">
        <f>IF(ISBLANK(C674), "Missing ID",IF(CONCATENATE(D674:Q676)="", "Unused", IF(AND(ISBLANK(D674), ISBLANK(E674)), "Missing Headline and Content", IF(ISBLANK(F674), "Missing Is True", "Valid"))))</f>
        <v>#VALUE!</v>
      </c>
      <c r="C674" s="229" t="s">
        <v>1344</v>
      </c>
      <c r="D674" s="232"/>
      <c r="E674" s="233"/>
      <c r="F674" s="234"/>
      <c r="G674" s="247"/>
      <c r="H674" s="244"/>
      <c r="I674" s="244"/>
      <c r="J674" s="245"/>
      <c r="K674" s="246"/>
      <c r="L674" s="244"/>
      <c r="M674" s="244"/>
      <c r="N674" s="245"/>
      <c r="O674" s="106"/>
      <c r="P674" s="107"/>
      <c r="Q674" s="107"/>
    </row>
    <row r="675" spans="2:17" ht="22.5" customHeight="1" x14ac:dyDescent="0.15">
      <c r="B675" s="213"/>
      <c r="C675" s="230"/>
      <c r="D675" s="219"/>
      <c r="E675" s="219"/>
      <c r="F675" s="213"/>
      <c r="G675" s="224"/>
      <c r="H675" s="204"/>
      <c r="I675" s="204"/>
      <c r="J675" s="207"/>
      <c r="K675" s="210"/>
      <c r="L675" s="204"/>
      <c r="M675" s="204"/>
      <c r="N675" s="207"/>
      <c r="O675" s="108"/>
      <c r="P675" s="109"/>
      <c r="Q675" s="109"/>
    </row>
    <row r="676" spans="2:17" ht="22.5" customHeight="1" x14ac:dyDescent="0.15">
      <c r="B676" s="214"/>
      <c r="C676" s="231"/>
      <c r="D676" s="220"/>
      <c r="E676" s="220"/>
      <c r="F676" s="214"/>
      <c r="G676" s="243"/>
      <c r="H676" s="237"/>
      <c r="I676" s="237"/>
      <c r="J676" s="239"/>
      <c r="K676" s="241"/>
      <c r="L676" s="237"/>
      <c r="M676" s="237"/>
      <c r="N676" s="239"/>
      <c r="O676" s="110"/>
      <c r="P676" s="111"/>
      <c r="Q676" s="111"/>
    </row>
    <row r="677" spans="2:17" ht="22.5" customHeight="1" x14ac:dyDescent="0.15">
      <c r="B677" s="212" t="e">
        <f>IF(ISBLANK(C677), "Missing ID",IF(CONCATENATE(D677:Q679)="", "Unused", IF(AND(ISBLANK(D677), ISBLANK(E677)), "Missing Headline and Content", IF(ISBLANK(F677), "Missing Is True", "Valid"))))</f>
        <v>#VALUE!</v>
      </c>
      <c r="C677" s="215" t="s">
        <v>1345</v>
      </c>
      <c r="D677" s="218"/>
      <c r="E677" s="221"/>
      <c r="F677" s="222"/>
      <c r="G677" s="223"/>
      <c r="H677" s="203"/>
      <c r="I677" s="203"/>
      <c r="J677" s="206"/>
      <c r="K677" s="209"/>
      <c r="L677" s="203"/>
      <c r="M677" s="203"/>
      <c r="N677" s="206"/>
      <c r="O677" s="100"/>
      <c r="P677" s="102"/>
      <c r="Q677" s="102"/>
    </row>
    <row r="678" spans="2:17" ht="22.5" customHeight="1" x14ac:dyDescent="0.15">
      <c r="B678" s="213"/>
      <c r="C678" s="216"/>
      <c r="D678" s="219"/>
      <c r="E678" s="219"/>
      <c r="F678" s="213"/>
      <c r="G678" s="224"/>
      <c r="H678" s="204"/>
      <c r="I678" s="204"/>
      <c r="J678" s="207"/>
      <c r="K678" s="210"/>
      <c r="L678" s="204"/>
      <c r="M678" s="204"/>
      <c r="N678" s="207"/>
      <c r="O678" s="103"/>
      <c r="P678" s="101"/>
      <c r="Q678" s="101"/>
    </row>
    <row r="679" spans="2:17" ht="22.5" customHeight="1" x14ac:dyDescent="0.15">
      <c r="B679" s="214"/>
      <c r="C679" s="217"/>
      <c r="D679" s="220"/>
      <c r="E679" s="220"/>
      <c r="F679" s="214"/>
      <c r="G679" s="225"/>
      <c r="H679" s="205"/>
      <c r="I679" s="205"/>
      <c r="J679" s="208"/>
      <c r="K679" s="211"/>
      <c r="L679" s="205"/>
      <c r="M679" s="205"/>
      <c r="N679" s="208"/>
      <c r="O679" s="104"/>
      <c r="P679" s="105"/>
      <c r="Q679" s="105"/>
    </row>
    <row r="680" spans="2:17" ht="22.5" customHeight="1" x14ac:dyDescent="0.15">
      <c r="B680" s="212" t="e">
        <f>IF(ISBLANK(C680), "Missing ID",IF(CONCATENATE(D680:Q682)="", "Unused", IF(AND(ISBLANK(D680), ISBLANK(E680)), "Missing Headline and Content", IF(ISBLANK(F680), "Missing Is True", "Valid"))))</f>
        <v>#VALUE!</v>
      </c>
      <c r="C680" s="229" t="s">
        <v>1346</v>
      </c>
      <c r="D680" s="232"/>
      <c r="E680" s="233"/>
      <c r="F680" s="234"/>
      <c r="G680" s="242"/>
      <c r="H680" s="236"/>
      <c r="I680" s="236"/>
      <c r="J680" s="238"/>
      <c r="K680" s="240"/>
      <c r="L680" s="236"/>
      <c r="M680" s="236"/>
      <c r="N680" s="238"/>
      <c r="O680" s="106"/>
      <c r="P680" s="107"/>
      <c r="Q680" s="107"/>
    </row>
    <row r="681" spans="2:17" ht="22.5" customHeight="1" x14ac:dyDescent="0.15">
      <c r="B681" s="213"/>
      <c r="C681" s="230"/>
      <c r="D681" s="219"/>
      <c r="E681" s="219"/>
      <c r="F681" s="213"/>
      <c r="G681" s="224"/>
      <c r="H681" s="204"/>
      <c r="I681" s="204"/>
      <c r="J681" s="207"/>
      <c r="K681" s="210"/>
      <c r="L681" s="204"/>
      <c r="M681" s="204"/>
      <c r="N681" s="207"/>
      <c r="O681" s="108"/>
      <c r="P681" s="109"/>
      <c r="Q681" s="109"/>
    </row>
    <row r="682" spans="2:17" ht="22.5" customHeight="1" x14ac:dyDescent="0.15">
      <c r="B682" s="214"/>
      <c r="C682" s="231"/>
      <c r="D682" s="220"/>
      <c r="E682" s="220"/>
      <c r="F682" s="214"/>
      <c r="G682" s="243"/>
      <c r="H682" s="237"/>
      <c r="I682" s="237"/>
      <c r="J682" s="239"/>
      <c r="K682" s="241"/>
      <c r="L682" s="237"/>
      <c r="M682" s="237"/>
      <c r="N682" s="239"/>
      <c r="O682" s="110"/>
      <c r="P682" s="111"/>
      <c r="Q682" s="111"/>
    </row>
    <row r="683" spans="2:17" ht="22.5" customHeight="1" x14ac:dyDescent="0.15">
      <c r="B683" s="212" t="e">
        <f>IF(ISBLANK(C683), "Missing ID",IF(CONCATENATE(D683:Q685)="", "Unused", IF(AND(ISBLANK(D683), ISBLANK(E683)), "Missing Headline and Content", IF(ISBLANK(F683), "Missing Is True", "Valid"))))</f>
        <v>#VALUE!</v>
      </c>
      <c r="C683" s="215" t="s">
        <v>1347</v>
      </c>
      <c r="D683" s="218"/>
      <c r="E683" s="221"/>
      <c r="F683" s="222"/>
      <c r="G683" s="223"/>
      <c r="H683" s="203"/>
      <c r="I683" s="203"/>
      <c r="J683" s="206"/>
      <c r="K683" s="209"/>
      <c r="L683" s="203"/>
      <c r="M683" s="203"/>
      <c r="N683" s="206"/>
      <c r="O683" s="100"/>
      <c r="P683" s="102"/>
      <c r="Q683" s="102"/>
    </row>
    <row r="684" spans="2:17" ht="22.5" customHeight="1" x14ac:dyDescent="0.15">
      <c r="B684" s="213"/>
      <c r="C684" s="216"/>
      <c r="D684" s="219"/>
      <c r="E684" s="219"/>
      <c r="F684" s="213"/>
      <c r="G684" s="224"/>
      <c r="H684" s="204"/>
      <c r="I684" s="204"/>
      <c r="J684" s="207"/>
      <c r="K684" s="210"/>
      <c r="L684" s="204"/>
      <c r="M684" s="204"/>
      <c r="N684" s="207"/>
      <c r="O684" s="103"/>
      <c r="P684" s="101"/>
      <c r="Q684" s="101"/>
    </row>
    <row r="685" spans="2:17" ht="22.5" customHeight="1" x14ac:dyDescent="0.15">
      <c r="B685" s="214"/>
      <c r="C685" s="217"/>
      <c r="D685" s="220"/>
      <c r="E685" s="220"/>
      <c r="F685" s="214"/>
      <c r="G685" s="225"/>
      <c r="H685" s="205"/>
      <c r="I685" s="205"/>
      <c r="J685" s="208"/>
      <c r="K685" s="211"/>
      <c r="L685" s="205"/>
      <c r="M685" s="205"/>
      <c r="N685" s="208"/>
      <c r="O685" s="104"/>
      <c r="P685" s="105"/>
      <c r="Q685" s="105"/>
    </row>
    <row r="686" spans="2:17" ht="22.5" customHeight="1" x14ac:dyDescent="0.15">
      <c r="B686" s="212" t="e">
        <f>IF(ISBLANK(C686), "Missing ID",IF(CONCATENATE(D686:Q688)="", "Unused", IF(AND(ISBLANK(D686), ISBLANK(E686)), "Missing Headline and Content", IF(ISBLANK(F686), "Missing Is True", "Valid"))))</f>
        <v>#VALUE!</v>
      </c>
      <c r="C686" s="229" t="s">
        <v>1348</v>
      </c>
      <c r="D686" s="232"/>
      <c r="E686" s="233"/>
      <c r="F686" s="234"/>
      <c r="G686" s="242"/>
      <c r="H686" s="236"/>
      <c r="I686" s="236"/>
      <c r="J686" s="238"/>
      <c r="K686" s="240"/>
      <c r="L686" s="236"/>
      <c r="M686" s="236"/>
      <c r="N686" s="238"/>
      <c r="O686" s="106"/>
      <c r="P686" s="107"/>
      <c r="Q686" s="107"/>
    </row>
    <row r="687" spans="2:17" ht="22.5" customHeight="1" x14ac:dyDescent="0.15">
      <c r="B687" s="213"/>
      <c r="C687" s="230"/>
      <c r="D687" s="219"/>
      <c r="E687" s="219"/>
      <c r="F687" s="213"/>
      <c r="G687" s="224"/>
      <c r="H687" s="204"/>
      <c r="I687" s="204"/>
      <c r="J687" s="207"/>
      <c r="K687" s="210"/>
      <c r="L687" s="204"/>
      <c r="M687" s="204"/>
      <c r="N687" s="207"/>
      <c r="O687" s="108"/>
      <c r="P687" s="109"/>
      <c r="Q687" s="109"/>
    </row>
    <row r="688" spans="2:17" ht="22.5" customHeight="1" x14ac:dyDescent="0.15">
      <c r="B688" s="214"/>
      <c r="C688" s="231"/>
      <c r="D688" s="220"/>
      <c r="E688" s="220"/>
      <c r="F688" s="214"/>
      <c r="G688" s="243"/>
      <c r="H688" s="237"/>
      <c r="I688" s="237"/>
      <c r="J688" s="239"/>
      <c r="K688" s="241"/>
      <c r="L688" s="237"/>
      <c r="M688" s="237"/>
      <c r="N688" s="239"/>
      <c r="O688" s="110"/>
      <c r="P688" s="111"/>
      <c r="Q688" s="111"/>
    </row>
    <row r="689" spans="2:17" ht="22.5" customHeight="1" x14ac:dyDescent="0.15">
      <c r="B689" s="212" t="e">
        <f>IF(ISBLANK(C689), "Missing ID",IF(CONCATENATE(D689:Q691)="", "Unused", IF(AND(ISBLANK(D689), ISBLANK(E689)), "Missing Headline and Content", IF(ISBLANK(F689), "Missing Is True", "Valid"))))</f>
        <v>#VALUE!</v>
      </c>
      <c r="C689" s="215" t="s">
        <v>1349</v>
      </c>
      <c r="D689" s="218"/>
      <c r="E689" s="221"/>
      <c r="F689" s="222"/>
      <c r="G689" s="223"/>
      <c r="H689" s="203"/>
      <c r="I689" s="203"/>
      <c r="J689" s="206"/>
      <c r="K689" s="209"/>
      <c r="L689" s="203"/>
      <c r="M689" s="203"/>
      <c r="N689" s="206"/>
      <c r="O689" s="100"/>
      <c r="P689" s="102"/>
      <c r="Q689" s="102"/>
    </row>
    <row r="690" spans="2:17" ht="22.5" customHeight="1" x14ac:dyDescent="0.15">
      <c r="B690" s="213"/>
      <c r="C690" s="216"/>
      <c r="D690" s="219"/>
      <c r="E690" s="219"/>
      <c r="F690" s="213"/>
      <c r="G690" s="224"/>
      <c r="H690" s="204"/>
      <c r="I690" s="204"/>
      <c r="J690" s="207"/>
      <c r="K690" s="210"/>
      <c r="L690" s="204"/>
      <c r="M690" s="204"/>
      <c r="N690" s="207"/>
      <c r="O690" s="103"/>
      <c r="P690" s="101"/>
      <c r="Q690" s="101"/>
    </row>
    <row r="691" spans="2:17" ht="22.5" customHeight="1" x14ac:dyDescent="0.15">
      <c r="B691" s="214"/>
      <c r="C691" s="217"/>
      <c r="D691" s="220"/>
      <c r="E691" s="220"/>
      <c r="F691" s="214"/>
      <c r="G691" s="225"/>
      <c r="H691" s="205"/>
      <c r="I691" s="205"/>
      <c r="J691" s="208"/>
      <c r="K691" s="211"/>
      <c r="L691" s="205"/>
      <c r="M691" s="205"/>
      <c r="N691" s="208"/>
      <c r="O691" s="104"/>
      <c r="P691" s="105"/>
      <c r="Q691" s="105"/>
    </row>
    <row r="692" spans="2:17" ht="22.5" customHeight="1" x14ac:dyDescent="0.15">
      <c r="B692" s="212" t="e">
        <f>IF(ISBLANK(C692), "Missing ID",IF(CONCATENATE(D692:Q694)="", "Unused", IF(AND(ISBLANK(D692), ISBLANK(E692)), "Missing Headline and Content", IF(ISBLANK(F692), "Missing Is True", "Valid"))))</f>
        <v>#VALUE!</v>
      </c>
      <c r="C692" s="229" t="s">
        <v>1350</v>
      </c>
      <c r="D692" s="232"/>
      <c r="E692" s="233"/>
      <c r="F692" s="234"/>
      <c r="G692" s="247"/>
      <c r="H692" s="244"/>
      <c r="I692" s="244"/>
      <c r="J692" s="245"/>
      <c r="K692" s="246"/>
      <c r="L692" s="244"/>
      <c r="M692" s="244"/>
      <c r="N692" s="245"/>
      <c r="O692" s="106"/>
      <c r="P692" s="107"/>
      <c r="Q692" s="107"/>
    </row>
    <row r="693" spans="2:17" ht="22.5" customHeight="1" x14ac:dyDescent="0.15">
      <c r="B693" s="213"/>
      <c r="C693" s="230"/>
      <c r="D693" s="219"/>
      <c r="E693" s="219"/>
      <c r="F693" s="213"/>
      <c r="G693" s="224"/>
      <c r="H693" s="204"/>
      <c r="I693" s="204"/>
      <c r="J693" s="207"/>
      <c r="K693" s="210"/>
      <c r="L693" s="204"/>
      <c r="M693" s="204"/>
      <c r="N693" s="207"/>
      <c r="O693" s="108"/>
      <c r="P693" s="109"/>
      <c r="Q693" s="109"/>
    </row>
    <row r="694" spans="2:17" ht="22.5" customHeight="1" x14ac:dyDescent="0.15">
      <c r="B694" s="214"/>
      <c r="C694" s="231"/>
      <c r="D694" s="220"/>
      <c r="E694" s="220"/>
      <c r="F694" s="214"/>
      <c r="G694" s="243"/>
      <c r="H694" s="237"/>
      <c r="I694" s="237"/>
      <c r="J694" s="239"/>
      <c r="K694" s="241"/>
      <c r="L694" s="237"/>
      <c r="M694" s="237"/>
      <c r="N694" s="239"/>
      <c r="O694" s="110"/>
      <c r="P694" s="111"/>
      <c r="Q694" s="111"/>
    </row>
    <row r="695" spans="2:17" ht="22.5" customHeight="1" x14ac:dyDescent="0.15">
      <c r="B695" s="212" t="e">
        <f>IF(ISBLANK(C695), "Missing ID",IF(CONCATENATE(D695:Q697)="", "Unused", IF(AND(ISBLANK(D695), ISBLANK(E695)), "Missing Headline and Content", IF(ISBLANK(F695), "Missing Is True", "Valid"))))</f>
        <v>#VALUE!</v>
      </c>
      <c r="C695" s="215" t="s">
        <v>1351</v>
      </c>
      <c r="D695" s="218"/>
      <c r="E695" s="221"/>
      <c r="F695" s="222"/>
      <c r="G695" s="223"/>
      <c r="H695" s="203"/>
      <c r="I695" s="203"/>
      <c r="J695" s="206"/>
      <c r="K695" s="209"/>
      <c r="L695" s="203"/>
      <c r="M695" s="203"/>
      <c r="N695" s="206"/>
      <c r="O695" s="100"/>
      <c r="P695" s="102"/>
      <c r="Q695" s="102"/>
    </row>
    <row r="696" spans="2:17" ht="22.5" customHeight="1" x14ac:dyDescent="0.15">
      <c r="B696" s="213"/>
      <c r="C696" s="216"/>
      <c r="D696" s="219"/>
      <c r="E696" s="219"/>
      <c r="F696" s="213"/>
      <c r="G696" s="224"/>
      <c r="H696" s="204"/>
      <c r="I696" s="204"/>
      <c r="J696" s="207"/>
      <c r="K696" s="210"/>
      <c r="L696" s="204"/>
      <c r="M696" s="204"/>
      <c r="N696" s="207"/>
      <c r="O696" s="103"/>
      <c r="P696" s="101"/>
      <c r="Q696" s="101"/>
    </row>
    <row r="697" spans="2:17" ht="22.5" customHeight="1" x14ac:dyDescent="0.15">
      <c r="B697" s="214"/>
      <c r="C697" s="217"/>
      <c r="D697" s="220"/>
      <c r="E697" s="220"/>
      <c r="F697" s="214"/>
      <c r="G697" s="225"/>
      <c r="H697" s="205"/>
      <c r="I697" s="205"/>
      <c r="J697" s="208"/>
      <c r="K697" s="211"/>
      <c r="L697" s="205"/>
      <c r="M697" s="205"/>
      <c r="N697" s="208"/>
      <c r="O697" s="104"/>
      <c r="P697" s="105"/>
      <c r="Q697" s="105"/>
    </row>
    <row r="698" spans="2:17" ht="22.5" customHeight="1" x14ac:dyDescent="0.15">
      <c r="B698" s="212" t="e">
        <f>IF(ISBLANK(C698), "Missing ID",IF(CONCATENATE(D698:Q700)="", "Unused", IF(AND(ISBLANK(D698), ISBLANK(E698)), "Missing Headline and Content", IF(ISBLANK(F698), "Missing Is True", "Valid"))))</f>
        <v>#VALUE!</v>
      </c>
      <c r="C698" s="229" t="s">
        <v>1352</v>
      </c>
      <c r="D698" s="232"/>
      <c r="E698" s="233"/>
      <c r="F698" s="234"/>
      <c r="G698" s="242"/>
      <c r="H698" s="236"/>
      <c r="I698" s="236"/>
      <c r="J698" s="238"/>
      <c r="K698" s="240"/>
      <c r="L698" s="236"/>
      <c r="M698" s="236"/>
      <c r="N698" s="238"/>
      <c r="O698" s="106"/>
      <c r="P698" s="107"/>
      <c r="Q698" s="107"/>
    </row>
    <row r="699" spans="2:17" ht="22.5" customHeight="1" x14ac:dyDescent="0.15">
      <c r="B699" s="213"/>
      <c r="C699" s="230"/>
      <c r="D699" s="219"/>
      <c r="E699" s="219"/>
      <c r="F699" s="213"/>
      <c r="G699" s="224"/>
      <c r="H699" s="204"/>
      <c r="I699" s="204"/>
      <c r="J699" s="207"/>
      <c r="K699" s="210"/>
      <c r="L699" s="204"/>
      <c r="M699" s="204"/>
      <c r="N699" s="207"/>
      <c r="O699" s="108"/>
      <c r="P699" s="109"/>
      <c r="Q699" s="109"/>
    </row>
    <row r="700" spans="2:17" ht="22.5" customHeight="1" x14ac:dyDescent="0.15">
      <c r="B700" s="214"/>
      <c r="C700" s="231"/>
      <c r="D700" s="220"/>
      <c r="E700" s="220"/>
      <c r="F700" s="214"/>
      <c r="G700" s="243"/>
      <c r="H700" s="237"/>
      <c r="I700" s="237"/>
      <c r="J700" s="239"/>
      <c r="K700" s="241"/>
      <c r="L700" s="237"/>
      <c r="M700" s="237"/>
      <c r="N700" s="239"/>
      <c r="O700" s="110"/>
      <c r="P700" s="111"/>
      <c r="Q700" s="111"/>
    </row>
    <row r="701" spans="2:17" ht="22.5" customHeight="1" x14ac:dyDescent="0.15">
      <c r="B701" s="212" t="e">
        <f>IF(ISBLANK(C701), "Missing ID",IF(CONCATENATE(D701:Q703)="", "Unused", IF(AND(ISBLANK(D701), ISBLANK(E701)), "Missing Headline and Content", IF(ISBLANK(F701), "Missing Is True", "Valid"))))</f>
        <v>#VALUE!</v>
      </c>
      <c r="C701" s="215" t="s">
        <v>1353</v>
      </c>
      <c r="D701" s="218"/>
      <c r="E701" s="221"/>
      <c r="F701" s="222"/>
      <c r="G701" s="223"/>
      <c r="H701" s="203"/>
      <c r="I701" s="203"/>
      <c r="J701" s="206"/>
      <c r="K701" s="209"/>
      <c r="L701" s="203"/>
      <c r="M701" s="203"/>
      <c r="N701" s="206"/>
      <c r="O701" s="100"/>
      <c r="P701" s="102"/>
      <c r="Q701" s="102"/>
    </row>
    <row r="702" spans="2:17" ht="22.5" customHeight="1" x14ac:dyDescent="0.15">
      <c r="B702" s="213"/>
      <c r="C702" s="216"/>
      <c r="D702" s="219"/>
      <c r="E702" s="219"/>
      <c r="F702" s="213"/>
      <c r="G702" s="224"/>
      <c r="H702" s="204"/>
      <c r="I702" s="204"/>
      <c r="J702" s="207"/>
      <c r="K702" s="210"/>
      <c r="L702" s="204"/>
      <c r="M702" s="204"/>
      <c r="N702" s="207"/>
      <c r="O702" s="103"/>
      <c r="P702" s="101"/>
      <c r="Q702" s="101"/>
    </row>
    <row r="703" spans="2:17" ht="22.5" customHeight="1" x14ac:dyDescent="0.15">
      <c r="B703" s="214"/>
      <c r="C703" s="217"/>
      <c r="D703" s="220"/>
      <c r="E703" s="220"/>
      <c r="F703" s="214"/>
      <c r="G703" s="225"/>
      <c r="H703" s="205"/>
      <c r="I703" s="205"/>
      <c r="J703" s="208"/>
      <c r="K703" s="211"/>
      <c r="L703" s="205"/>
      <c r="M703" s="205"/>
      <c r="N703" s="208"/>
      <c r="O703" s="104"/>
      <c r="P703" s="105"/>
      <c r="Q703" s="105"/>
    </row>
    <row r="704" spans="2:17" ht="22.5" customHeight="1" x14ac:dyDescent="0.15">
      <c r="B704" s="212" t="e">
        <f>IF(ISBLANK(C704), "Missing ID",IF(CONCATENATE(D704:Q706)="", "Unused", IF(AND(ISBLANK(D704), ISBLANK(E704)), "Missing Headline and Content", IF(ISBLANK(F704), "Missing Is True", "Valid"))))</f>
        <v>#VALUE!</v>
      </c>
      <c r="C704" s="229" t="s">
        <v>1354</v>
      </c>
      <c r="D704" s="232"/>
      <c r="E704" s="233"/>
      <c r="F704" s="234"/>
      <c r="G704" s="242"/>
      <c r="H704" s="236"/>
      <c r="I704" s="236"/>
      <c r="J704" s="238"/>
      <c r="K704" s="240"/>
      <c r="L704" s="236"/>
      <c r="M704" s="236"/>
      <c r="N704" s="238"/>
      <c r="O704" s="106"/>
      <c r="P704" s="107"/>
      <c r="Q704" s="107"/>
    </row>
    <row r="705" spans="2:17" ht="22.5" customHeight="1" x14ac:dyDescent="0.15">
      <c r="B705" s="213"/>
      <c r="C705" s="230"/>
      <c r="D705" s="219"/>
      <c r="E705" s="219"/>
      <c r="F705" s="213"/>
      <c r="G705" s="224"/>
      <c r="H705" s="204"/>
      <c r="I705" s="204"/>
      <c r="J705" s="207"/>
      <c r="K705" s="210"/>
      <c r="L705" s="204"/>
      <c r="M705" s="204"/>
      <c r="N705" s="207"/>
      <c r="O705" s="108"/>
      <c r="P705" s="109"/>
      <c r="Q705" s="109"/>
    </row>
    <row r="706" spans="2:17" ht="22.5" customHeight="1" x14ac:dyDescent="0.15">
      <c r="B706" s="214"/>
      <c r="C706" s="231"/>
      <c r="D706" s="220"/>
      <c r="E706" s="220"/>
      <c r="F706" s="214"/>
      <c r="G706" s="243"/>
      <c r="H706" s="237"/>
      <c r="I706" s="237"/>
      <c r="J706" s="239"/>
      <c r="K706" s="241"/>
      <c r="L706" s="237"/>
      <c r="M706" s="237"/>
      <c r="N706" s="239"/>
      <c r="O706" s="110"/>
      <c r="P706" s="111"/>
      <c r="Q706" s="111"/>
    </row>
    <row r="707" spans="2:17" ht="22.5" customHeight="1" x14ac:dyDescent="0.15">
      <c r="B707" s="212" t="e">
        <f>IF(ISBLANK(C707), "Missing ID",IF(CONCATENATE(D707:Q709)="", "Unused", IF(AND(ISBLANK(D707), ISBLANK(E707)), "Missing Headline and Content", IF(ISBLANK(F707), "Missing Is True", "Valid"))))</f>
        <v>#VALUE!</v>
      </c>
      <c r="C707" s="215" t="s">
        <v>1355</v>
      </c>
      <c r="D707" s="218"/>
      <c r="E707" s="221"/>
      <c r="F707" s="222"/>
      <c r="G707" s="223"/>
      <c r="H707" s="203"/>
      <c r="I707" s="203"/>
      <c r="J707" s="206"/>
      <c r="K707" s="209"/>
      <c r="L707" s="203"/>
      <c r="M707" s="203"/>
      <c r="N707" s="206"/>
      <c r="O707" s="100"/>
      <c r="P707" s="102"/>
      <c r="Q707" s="102"/>
    </row>
    <row r="708" spans="2:17" ht="22.5" customHeight="1" x14ac:dyDescent="0.15">
      <c r="B708" s="213"/>
      <c r="C708" s="216"/>
      <c r="D708" s="219"/>
      <c r="E708" s="219"/>
      <c r="F708" s="213"/>
      <c r="G708" s="224"/>
      <c r="H708" s="204"/>
      <c r="I708" s="204"/>
      <c r="J708" s="207"/>
      <c r="K708" s="210"/>
      <c r="L708" s="204"/>
      <c r="M708" s="204"/>
      <c r="N708" s="207"/>
      <c r="O708" s="103"/>
      <c r="P708" s="101"/>
      <c r="Q708" s="101"/>
    </row>
    <row r="709" spans="2:17" ht="22.5" customHeight="1" x14ac:dyDescent="0.15">
      <c r="B709" s="214"/>
      <c r="C709" s="217"/>
      <c r="D709" s="220"/>
      <c r="E709" s="220"/>
      <c r="F709" s="214"/>
      <c r="G709" s="225"/>
      <c r="H709" s="205"/>
      <c r="I709" s="205"/>
      <c r="J709" s="208"/>
      <c r="K709" s="211"/>
      <c r="L709" s="205"/>
      <c r="M709" s="205"/>
      <c r="N709" s="208"/>
      <c r="O709" s="104"/>
      <c r="P709" s="105"/>
      <c r="Q709" s="105"/>
    </row>
    <row r="710" spans="2:17" ht="22.5" customHeight="1" x14ac:dyDescent="0.15">
      <c r="B710" s="212" t="e">
        <f>IF(ISBLANK(C710), "Missing ID",IF(CONCATENATE(D710:Q712)="", "Unused", IF(AND(ISBLANK(D710), ISBLANK(E710)), "Missing Headline and Content", IF(ISBLANK(F710), "Missing Is True", "Valid"))))</f>
        <v>#VALUE!</v>
      </c>
      <c r="C710" s="229" t="s">
        <v>1356</v>
      </c>
      <c r="D710" s="232"/>
      <c r="E710" s="233"/>
      <c r="F710" s="234"/>
      <c r="G710" s="247"/>
      <c r="H710" s="244"/>
      <c r="I710" s="244"/>
      <c r="J710" s="245"/>
      <c r="K710" s="246"/>
      <c r="L710" s="244"/>
      <c r="M710" s="244"/>
      <c r="N710" s="245"/>
      <c r="O710" s="106"/>
      <c r="P710" s="107"/>
      <c r="Q710" s="107"/>
    </row>
    <row r="711" spans="2:17" ht="22.5" customHeight="1" x14ac:dyDescent="0.15">
      <c r="B711" s="213"/>
      <c r="C711" s="230"/>
      <c r="D711" s="219"/>
      <c r="E711" s="219"/>
      <c r="F711" s="213"/>
      <c r="G711" s="224"/>
      <c r="H711" s="204"/>
      <c r="I711" s="204"/>
      <c r="J711" s="207"/>
      <c r="K711" s="210"/>
      <c r="L711" s="204"/>
      <c r="M711" s="204"/>
      <c r="N711" s="207"/>
      <c r="O711" s="108"/>
      <c r="P711" s="109"/>
      <c r="Q711" s="109"/>
    </row>
    <row r="712" spans="2:17" ht="22.5" customHeight="1" x14ac:dyDescent="0.15">
      <c r="B712" s="214"/>
      <c r="C712" s="231"/>
      <c r="D712" s="220"/>
      <c r="E712" s="220"/>
      <c r="F712" s="214"/>
      <c r="G712" s="243"/>
      <c r="H712" s="237"/>
      <c r="I712" s="237"/>
      <c r="J712" s="239"/>
      <c r="K712" s="241"/>
      <c r="L712" s="237"/>
      <c r="M712" s="237"/>
      <c r="N712" s="239"/>
      <c r="O712" s="110"/>
      <c r="P712" s="111"/>
      <c r="Q712" s="111"/>
    </row>
    <row r="713" spans="2:17" ht="22.5" customHeight="1" x14ac:dyDescent="0.15">
      <c r="B713" s="212" t="e">
        <f>IF(ISBLANK(C713), "Missing ID",IF(CONCATENATE(D713:Q715)="", "Unused", IF(AND(ISBLANK(D713), ISBLANK(E713)), "Missing Headline and Content", IF(ISBLANK(F713), "Missing Is True", "Valid"))))</f>
        <v>#VALUE!</v>
      </c>
      <c r="C713" s="215" t="s">
        <v>1357</v>
      </c>
      <c r="D713" s="218"/>
      <c r="E713" s="221"/>
      <c r="F713" s="222"/>
      <c r="G713" s="223"/>
      <c r="H713" s="203"/>
      <c r="I713" s="203"/>
      <c r="J713" s="206"/>
      <c r="K713" s="209"/>
      <c r="L713" s="203"/>
      <c r="M713" s="203"/>
      <c r="N713" s="206"/>
      <c r="O713" s="100"/>
      <c r="P713" s="102"/>
      <c r="Q713" s="102"/>
    </row>
    <row r="714" spans="2:17" ht="22.5" customHeight="1" x14ac:dyDescent="0.15">
      <c r="B714" s="213"/>
      <c r="C714" s="216"/>
      <c r="D714" s="219"/>
      <c r="E714" s="219"/>
      <c r="F714" s="213"/>
      <c r="G714" s="224"/>
      <c r="H714" s="204"/>
      <c r="I714" s="204"/>
      <c r="J714" s="207"/>
      <c r="K714" s="210"/>
      <c r="L714" s="204"/>
      <c r="M714" s="204"/>
      <c r="N714" s="207"/>
      <c r="O714" s="103"/>
      <c r="P714" s="101"/>
      <c r="Q714" s="101"/>
    </row>
    <row r="715" spans="2:17" ht="22.5" customHeight="1" x14ac:dyDescent="0.15">
      <c r="B715" s="214"/>
      <c r="C715" s="217"/>
      <c r="D715" s="220"/>
      <c r="E715" s="220"/>
      <c r="F715" s="214"/>
      <c r="G715" s="225"/>
      <c r="H715" s="205"/>
      <c r="I715" s="205"/>
      <c r="J715" s="208"/>
      <c r="K715" s="211"/>
      <c r="L715" s="205"/>
      <c r="M715" s="205"/>
      <c r="N715" s="208"/>
      <c r="O715" s="104"/>
      <c r="P715" s="105"/>
      <c r="Q715" s="105"/>
    </row>
    <row r="716" spans="2:17" ht="22.5" customHeight="1" x14ac:dyDescent="0.15">
      <c r="B716" s="212" t="e">
        <f>IF(ISBLANK(C716), "Missing ID",IF(CONCATENATE(D716:Q718)="", "Unused", IF(AND(ISBLANK(D716), ISBLANK(E716)), "Missing Headline and Content", IF(ISBLANK(F716), "Missing Is True", "Valid"))))</f>
        <v>#VALUE!</v>
      </c>
      <c r="C716" s="229" t="s">
        <v>1358</v>
      </c>
      <c r="D716" s="232"/>
      <c r="E716" s="233"/>
      <c r="F716" s="234"/>
      <c r="G716" s="242"/>
      <c r="H716" s="236"/>
      <c r="I716" s="236"/>
      <c r="J716" s="238"/>
      <c r="K716" s="240"/>
      <c r="L716" s="236"/>
      <c r="M716" s="236"/>
      <c r="N716" s="238"/>
      <c r="O716" s="106"/>
      <c r="P716" s="107"/>
      <c r="Q716" s="107"/>
    </row>
    <row r="717" spans="2:17" ht="22.5" customHeight="1" x14ac:dyDescent="0.15">
      <c r="B717" s="213"/>
      <c r="C717" s="230"/>
      <c r="D717" s="219"/>
      <c r="E717" s="219"/>
      <c r="F717" s="213"/>
      <c r="G717" s="224"/>
      <c r="H717" s="204"/>
      <c r="I717" s="204"/>
      <c r="J717" s="207"/>
      <c r="K717" s="210"/>
      <c r="L717" s="204"/>
      <c r="M717" s="204"/>
      <c r="N717" s="207"/>
      <c r="O717" s="108"/>
      <c r="P717" s="109"/>
      <c r="Q717" s="109"/>
    </row>
    <row r="718" spans="2:17" ht="22.5" customHeight="1" x14ac:dyDescent="0.15">
      <c r="B718" s="214"/>
      <c r="C718" s="231"/>
      <c r="D718" s="220"/>
      <c r="E718" s="220"/>
      <c r="F718" s="214"/>
      <c r="G718" s="243"/>
      <c r="H718" s="237"/>
      <c r="I718" s="237"/>
      <c r="J718" s="239"/>
      <c r="K718" s="241"/>
      <c r="L718" s="237"/>
      <c r="M718" s="237"/>
      <c r="N718" s="239"/>
      <c r="O718" s="110"/>
      <c r="P718" s="111"/>
      <c r="Q718" s="111"/>
    </row>
    <row r="719" spans="2:17" ht="22.5" customHeight="1" x14ac:dyDescent="0.15">
      <c r="B719" s="212" t="e">
        <f>IF(ISBLANK(C719), "Missing ID",IF(CONCATENATE(D719:Q721)="", "Unused", IF(AND(ISBLANK(D719), ISBLANK(E719)), "Missing Headline and Content", IF(ISBLANK(F719), "Missing Is True", "Valid"))))</f>
        <v>#VALUE!</v>
      </c>
      <c r="C719" s="215" t="s">
        <v>1359</v>
      </c>
      <c r="D719" s="218"/>
      <c r="E719" s="221"/>
      <c r="F719" s="222"/>
      <c r="G719" s="223"/>
      <c r="H719" s="203"/>
      <c r="I719" s="203"/>
      <c r="J719" s="206"/>
      <c r="K719" s="209"/>
      <c r="L719" s="203"/>
      <c r="M719" s="203"/>
      <c r="N719" s="206"/>
      <c r="O719" s="100"/>
      <c r="P719" s="102"/>
      <c r="Q719" s="102"/>
    </row>
    <row r="720" spans="2:17" ht="22.5" customHeight="1" x14ac:dyDescent="0.15">
      <c r="B720" s="213"/>
      <c r="C720" s="216"/>
      <c r="D720" s="219"/>
      <c r="E720" s="219"/>
      <c r="F720" s="213"/>
      <c r="G720" s="224"/>
      <c r="H720" s="204"/>
      <c r="I720" s="204"/>
      <c r="J720" s="207"/>
      <c r="K720" s="210"/>
      <c r="L720" s="204"/>
      <c r="M720" s="204"/>
      <c r="N720" s="207"/>
      <c r="O720" s="103"/>
      <c r="P720" s="101"/>
      <c r="Q720" s="101"/>
    </row>
    <row r="721" spans="2:17" ht="22.5" customHeight="1" x14ac:dyDescent="0.15">
      <c r="B721" s="214"/>
      <c r="C721" s="217"/>
      <c r="D721" s="220"/>
      <c r="E721" s="220"/>
      <c r="F721" s="214"/>
      <c r="G721" s="225"/>
      <c r="H721" s="205"/>
      <c r="I721" s="205"/>
      <c r="J721" s="208"/>
      <c r="K721" s="211"/>
      <c r="L721" s="205"/>
      <c r="M721" s="205"/>
      <c r="N721" s="208"/>
      <c r="O721" s="104"/>
      <c r="P721" s="105"/>
      <c r="Q721" s="105"/>
    </row>
    <row r="722" spans="2:17" ht="22.5" customHeight="1" x14ac:dyDescent="0.15">
      <c r="B722" s="212" t="e">
        <f>IF(ISBLANK(C722), "Missing ID",IF(CONCATENATE(D722:Q724)="", "Unused", IF(AND(ISBLANK(D722), ISBLANK(E722)), "Missing Headline and Content", IF(ISBLANK(F722), "Missing Is True", "Valid"))))</f>
        <v>#VALUE!</v>
      </c>
      <c r="C722" s="229" t="s">
        <v>1360</v>
      </c>
      <c r="D722" s="232"/>
      <c r="E722" s="233"/>
      <c r="F722" s="234"/>
      <c r="G722" s="242"/>
      <c r="H722" s="236"/>
      <c r="I722" s="236"/>
      <c r="J722" s="238"/>
      <c r="K722" s="240"/>
      <c r="L722" s="236"/>
      <c r="M722" s="236"/>
      <c r="N722" s="238"/>
      <c r="O722" s="106"/>
      <c r="P722" s="107"/>
      <c r="Q722" s="107"/>
    </row>
    <row r="723" spans="2:17" ht="22.5" customHeight="1" x14ac:dyDescent="0.15">
      <c r="B723" s="213"/>
      <c r="C723" s="230"/>
      <c r="D723" s="219"/>
      <c r="E723" s="219"/>
      <c r="F723" s="213"/>
      <c r="G723" s="224"/>
      <c r="H723" s="204"/>
      <c r="I723" s="204"/>
      <c r="J723" s="207"/>
      <c r="K723" s="210"/>
      <c r="L723" s="204"/>
      <c r="M723" s="204"/>
      <c r="N723" s="207"/>
      <c r="O723" s="108"/>
      <c r="P723" s="109"/>
      <c r="Q723" s="109"/>
    </row>
    <row r="724" spans="2:17" ht="22.5" customHeight="1" x14ac:dyDescent="0.15">
      <c r="B724" s="214"/>
      <c r="C724" s="231"/>
      <c r="D724" s="220"/>
      <c r="E724" s="220"/>
      <c r="F724" s="214"/>
      <c r="G724" s="243"/>
      <c r="H724" s="237"/>
      <c r="I724" s="237"/>
      <c r="J724" s="239"/>
      <c r="K724" s="241"/>
      <c r="L724" s="237"/>
      <c r="M724" s="237"/>
      <c r="N724" s="239"/>
      <c r="O724" s="110"/>
      <c r="P724" s="111"/>
      <c r="Q724" s="111"/>
    </row>
    <row r="725" spans="2:17" ht="22.5" customHeight="1" x14ac:dyDescent="0.15">
      <c r="B725" s="212" t="e">
        <f>IF(ISBLANK(C725), "Missing ID",IF(CONCATENATE(D725:Q727)="", "Unused", IF(AND(ISBLANK(D725), ISBLANK(E725)), "Missing Headline and Content", IF(ISBLANK(F725), "Missing Is True", "Valid"))))</f>
        <v>#VALUE!</v>
      </c>
      <c r="C725" s="215" t="s">
        <v>1361</v>
      </c>
      <c r="D725" s="218"/>
      <c r="E725" s="221"/>
      <c r="F725" s="222"/>
      <c r="G725" s="223"/>
      <c r="H725" s="203"/>
      <c r="I725" s="203"/>
      <c r="J725" s="206"/>
      <c r="K725" s="209"/>
      <c r="L725" s="203"/>
      <c r="M725" s="203"/>
      <c r="N725" s="206"/>
      <c r="O725" s="100"/>
      <c r="P725" s="102"/>
      <c r="Q725" s="102"/>
    </row>
    <row r="726" spans="2:17" ht="22.5" customHeight="1" x14ac:dyDescent="0.15">
      <c r="B726" s="213"/>
      <c r="C726" s="216"/>
      <c r="D726" s="219"/>
      <c r="E726" s="219"/>
      <c r="F726" s="213"/>
      <c r="G726" s="224"/>
      <c r="H726" s="204"/>
      <c r="I726" s="204"/>
      <c r="J726" s="207"/>
      <c r="K726" s="210"/>
      <c r="L726" s="204"/>
      <c r="M726" s="204"/>
      <c r="N726" s="207"/>
      <c r="O726" s="103"/>
      <c r="P726" s="101"/>
      <c r="Q726" s="101"/>
    </row>
    <row r="727" spans="2:17" ht="22.5" customHeight="1" x14ac:dyDescent="0.15">
      <c r="B727" s="214"/>
      <c r="C727" s="217"/>
      <c r="D727" s="220"/>
      <c r="E727" s="220"/>
      <c r="F727" s="214"/>
      <c r="G727" s="225"/>
      <c r="H727" s="205"/>
      <c r="I727" s="205"/>
      <c r="J727" s="208"/>
      <c r="K727" s="211"/>
      <c r="L727" s="205"/>
      <c r="M727" s="205"/>
      <c r="N727" s="208"/>
      <c r="O727" s="104"/>
      <c r="P727" s="105"/>
      <c r="Q727" s="105"/>
    </row>
    <row r="728" spans="2:17" ht="22.5" customHeight="1" x14ac:dyDescent="0.15">
      <c r="B728" s="212" t="e">
        <f>IF(ISBLANK(C728), "Missing ID",IF(CONCATENATE(D728:Q730)="", "Unused", IF(AND(ISBLANK(D728), ISBLANK(E728)), "Missing Headline and Content", IF(ISBLANK(F728), "Missing Is True", "Valid"))))</f>
        <v>#VALUE!</v>
      </c>
      <c r="C728" s="229" t="s">
        <v>1362</v>
      </c>
      <c r="D728" s="232"/>
      <c r="E728" s="233"/>
      <c r="F728" s="234"/>
      <c r="G728" s="247"/>
      <c r="H728" s="244"/>
      <c r="I728" s="244"/>
      <c r="J728" s="245"/>
      <c r="K728" s="246"/>
      <c r="L728" s="244"/>
      <c r="M728" s="244"/>
      <c r="N728" s="245"/>
      <c r="O728" s="106"/>
      <c r="P728" s="107"/>
      <c r="Q728" s="107"/>
    </row>
    <row r="729" spans="2:17" ht="22.5" customHeight="1" x14ac:dyDescent="0.15">
      <c r="B729" s="213"/>
      <c r="C729" s="230"/>
      <c r="D729" s="219"/>
      <c r="E729" s="219"/>
      <c r="F729" s="213"/>
      <c r="G729" s="224"/>
      <c r="H729" s="204"/>
      <c r="I729" s="204"/>
      <c r="J729" s="207"/>
      <c r="K729" s="210"/>
      <c r="L729" s="204"/>
      <c r="M729" s="204"/>
      <c r="N729" s="207"/>
      <c r="O729" s="108"/>
      <c r="P729" s="109"/>
      <c r="Q729" s="109"/>
    </row>
    <row r="730" spans="2:17" ht="22.5" customHeight="1" x14ac:dyDescent="0.15">
      <c r="B730" s="214"/>
      <c r="C730" s="231"/>
      <c r="D730" s="220"/>
      <c r="E730" s="220"/>
      <c r="F730" s="214"/>
      <c r="G730" s="243"/>
      <c r="H730" s="237"/>
      <c r="I730" s="237"/>
      <c r="J730" s="239"/>
      <c r="K730" s="241"/>
      <c r="L730" s="237"/>
      <c r="M730" s="237"/>
      <c r="N730" s="239"/>
      <c r="O730" s="110"/>
      <c r="P730" s="111"/>
      <c r="Q730" s="111"/>
    </row>
    <row r="731" spans="2:17" ht="22.5" customHeight="1" x14ac:dyDescent="0.15">
      <c r="B731" s="212" t="e">
        <f>IF(ISBLANK(C731), "Missing ID",IF(CONCATENATE(D731:Q733)="", "Unused", IF(AND(ISBLANK(D731), ISBLANK(E731)), "Missing Headline and Content", IF(ISBLANK(F731), "Missing Is True", "Valid"))))</f>
        <v>#VALUE!</v>
      </c>
      <c r="C731" s="215" t="s">
        <v>1363</v>
      </c>
      <c r="D731" s="218"/>
      <c r="E731" s="221"/>
      <c r="F731" s="222"/>
      <c r="G731" s="223"/>
      <c r="H731" s="203"/>
      <c r="I731" s="203"/>
      <c r="J731" s="206"/>
      <c r="K731" s="209"/>
      <c r="L731" s="203"/>
      <c r="M731" s="203"/>
      <c r="N731" s="206"/>
      <c r="O731" s="100"/>
      <c r="P731" s="102"/>
      <c r="Q731" s="102"/>
    </row>
    <row r="732" spans="2:17" ht="22.5" customHeight="1" x14ac:dyDescent="0.15">
      <c r="B732" s="213"/>
      <c r="C732" s="216"/>
      <c r="D732" s="219"/>
      <c r="E732" s="219"/>
      <c r="F732" s="213"/>
      <c r="G732" s="224"/>
      <c r="H732" s="204"/>
      <c r="I732" s="204"/>
      <c r="J732" s="207"/>
      <c r="K732" s="210"/>
      <c r="L732" s="204"/>
      <c r="M732" s="204"/>
      <c r="N732" s="207"/>
      <c r="O732" s="103"/>
      <c r="P732" s="101"/>
      <c r="Q732" s="101"/>
    </row>
    <row r="733" spans="2:17" ht="22.5" customHeight="1" x14ac:dyDescent="0.15">
      <c r="B733" s="214"/>
      <c r="C733" s="217"/>
      <c r="D733" s="220"/>
      <c r="E733" s="220"/>
      <c r="F733" s="214"/>
      <c r="G733" s="225"/>
      <c r="H733" s="205"/>
      <c r="I733" s="205"/>
      <c r="J733" s="208"/>
      <c r="K733" s="211"/>
      <c r="L733" s="205"/>
      <c r="M733" s="205"/>
      <c r="N733" s="208"/>
      <c r="O733" s="104"/>
      <c r="P733" s="105"/>
      <c r="Q733" s="105"/>
    </row>
    <row r="734" spans="2:17" ht="22.5" customHeight="1" x14ac:dyDescent="0.15">
      <c r="B734" s="212" t="e">
        <f>IF(ISBLANK(C734), "Missing ID",IF(CONCATENATE(D734:Q736)="", "Unused", IF(AND(ISBLANK(D734), ISBLANK(E734)), "Missing Headline and Content", IF(ISBLANK(F734), "Missing Is True", "Valid"))))</f>
        <v>#VALUE!</v>
      </c>
      <c r="C734" s="229" t="s">
        <v>1364</v>
      </c>
      <c r="D734" s="232"/>
      <c r="E734" s="233"/>
      <c r="F734" s="234"/>
      <c r="G734" s="242"/>
      <c r="H734" s="236"/>
      <c r="I734" s="236"/>
      <c r="J734" s="238"/>
      <c r="K734" s="240"/>
      <c r="L734" s="236"/>
      <c r="M734" s="236"/>
      <c r="N734" s="238"/>
      <c r="O734" s="106"/>
      <c r="P734" s="107"/>
      <c r="Q734" s="107"/>
    </row>
    <row r="735" spans="2:17" ht="22.5" customHeight="1" x14ac:dyDescent="0.15">
      <c r="B735" s="213"/>
      <c r="C735" s="230"/>
      <c r="D735" s="219"/>
      <c r="E735" s="219"/>
      <c r="F735" s="213"/>
      <c r="G735" s="224"/>
      <c r="H735" s="204"/>
      <c r="I735" s="204"/>
      <c r="J735" s="207"/>
      <c r="K735" s="210"/>
      <c r="L735" s="204"/>
      <c r="M735" s="204"/>
      <c r="N735" s="207"/>
      <c r="O735" s="108"/>
      <c r="P735" s="109"/>
      <c r="Q735" s="109"/>
    </row>
    <row r="736" spans="2:17" ht="22.5" customHeight="1" x14ac:dyDescent="0.15">
      <c r="B736" s="214"/>
      <c r="C736" s="231"/>
      <c r="D736" s="220"/>
      <c r="E736" s="220"/>
      <c r="F736" s="214"/>
      <c r="G736" s="243"/>
      <c r="H736" s="237"/>
      <c r="I736" s="237"/>
      <c r="J736" s="239"/>
      <c r="K736" s="241"/>
      <c r="L736" s="237"/>
      <c r="M736" s="237"/>
      <c r="N736" s="239"/>
      <c r="O736" s="110"/>
      <c r="P736" s="111"/>
      <c r="Q736" s="111"/>
    </row>
    <row r="737" spans="2:17" ht="22.5" customHeight="1" x14ac:dyDescent="0.15">
      <c r="B737" s="212" t="e">
        <f>IF(ISBLANK(C737), "Missing ID",IF(CONCATENATE(D737:Q739)="", "Unused", IF(AND(ISBLANK(D737), ISBLANK(E737)), "Missing Headline and Content", IF(ISBLANK(F737), "Missing Is True", "Valid"))))</f>
        <v>#VALUE!</v>
      </c>
      <c r="C737" s="215" t="s">
        <v>1365</v>
      </c>
      <c r="D737" s="218"/>
      <c r="E737" s="221"/>
      <c r="F737" s="222"/>
      <c r="G737" s="223"/>
      <c r="H737" s="203"/>
      <c r="I737" s="203"/>
      <c r="J737" s="206"/>
      <c r="K737" s="209"/>
      <c r="L737" s="203"/>
      <c r="M737" s="203"/>
      <c r="N737" s="206"/>
      <c r="O737" s="100"/>
      <c r="P737" s="102"/>
      <c r="Q737" s="102"/>
    </row>
    <row r="738" spans="2:17" ht="22.5" customHeight="1" x14ac:dyDescent="0.15">
      <c r="B738" s="213"/>
      <c r="C738" s="216"/>
      <c r="D738" s="219"/>
      <c r="E738" s="219"/>
      <c r="F738" s="213"/>
      <c r="G738" s="224"/>
      <c r="H738" s="204"/>
      <c r="I738" s="204"/>
      <c r="J738" s="207"/>
      <c r="K738" s="210"/>
      <c r="L738" s="204"/>
      <c r="M738" s="204"/>
      <c r="N738" s="207"/>
      <c r="O738" s="103"/>
      <c r="P738" s="101"/>
      <c r="Q738" s="101"/>
    </row>
    <row r="739" spans="2:17" ht="22.5" customHeight="1" x14ac:dyDescent="0.15">
      <c r="B739" s="214"/>
      <c r="C739" s="217"/>
      <c r="D739" s="220"/>
      <c r="E739" s="220"/>
      <c r="F739" s="214"/>
      <c r="G739" s="225"/>
      <c r="H739" s="205"/>
      <c r="I739" s="205"/>
      <c r="J739" s="208"/>
      <c r="K739" s="211"/>
      <c r="L739" s="205"/>
      <c r="M739" s="205"/>
      <c r="N739" s="208"/>
      <c r="O739" s="104"/>
      <c r="P739" s="105"/>
      <c r="Q739" s="105"/>
    </row>
    <row r="740" spans="2:17" ht="22.5" customHeight="1" x14ac:dyDescent="0.15">
      <c r="B740" s="212" t="e">
        <f>IF(ISBLANK(C740), "Missing ID",IF(CONCATENATE(D740:Q742)="", "Unused", IF(AND(ISBLANK(D740), ISBLANK(E740)), "Missing Headline and Content", IF(ISBLANK(F740), "Missing Is True", "Valid"))))</f>
        <v>#VALUE!</v>
      </c>
      <c r="C740" s="229" t="s">
        <v>1366</v>
      </c>
      <c r="D740" s="232"/>
      <c r="E740" s="233"/>
      <c r="F740" s="234"/>
      <c r="G740" s="242"/>
      <c r="H740" s="236"/>
      <c r="I740" s="236"/>
      <c r="J740" s="238"/>
      <c r="K740" s="240"/>
      <c r="L740" s="236"/>
      <c r="M740" s="236"/>
      <c r="N740" s="238"/>
      <c r="O740" s="106"/>
      <c r="P740" s="107"/>
      <c r="Q740" s="107"/>
    </row>
    <row r="741" spans="2:17" ht="22.5" customHeight="1" x14ac:dyDescent="0.15">
      <c r="B741" s="213"/>
      <c r="C741" s="230"/>
      <c r="D741" s="219"/>
      <c r="E741" s="219"/>
      <c r="F741" s="213"/>
      <c r="G741" s="224"/>
      <c r="H741" s="204"/>
      <c r="I741" s="204"/>
      <c r="J741" s="207"/>
      <c r="K741" s="210"/>
      <c r="L741" s="204"/>
      <c r="M741" s="204"/>
      <c r="N741" s="207"/>
      <c r="O741" s="108"/>
      <c r="P741" s="109"/>
      <c r="Q741" s="109"/>
    </row>
    <row r="742" spans="2:17" ht="22.5" customHeight="1" x14ac:dyDescent="0.15">
      <c r="B742" s="214"/>
      <c r="C742" s="231"/>
      <c r="D742" s="220"/>
      <c r="E742" s="220"/>
      <c r="F742" s="214"/>
      <c r="G742" s="243"/>
      <c r="H742" s="237"/>
      <c r="I742" s="237"/>
      <c r="J742" s="239"/>
      <c r="K742" s="241"/>
      <c r="L742" s="237"/>
      <c r="M742" s="237"/>
      <c r="N742" s="239"/>
      <c r="O742" s="110"/>
      <c r="P742" s="111"/>
      <c r="Q742" s="111"/>
    </row>
    <row r="743" spans="2:17" ht="22.5" customHeight="1" x14ac:dyDescent="0.15">
      <c r="B743" s="212" t="e">
        <f>IF(ISBLANK(C743), "Missing ID",IF(CONCATENATE(D743:Q745)="", "Unused", IF(AND(ISBLANK(D743), ISBLANK(E743)), "Missing Headline and Content", IF(ISBLANK(F743), "Missing Is True", "Valid"))))</f>
        <v>#VALUE!</v>
      </c>
      <c r="C743" s="215" t="s">
        <v>1367</v>
      </c>
      <c r="D743" s="218"/>
      <c r="E743" s="221"/>
      <c r="F743" s="222"/>
      <c r="G743" s="223"/>
      <c r="H743" s="203"/>
      <c r="I743" s="203"/>
      <c r="J743" s="206"/>
      <c r="K743" s="209"/>
      <c r="L743" s="203"/>
      <c r="M743" s="203"/>
      <c r="N743" s="206"/>
      <c r="O743" s="100"/>
      <c r="P743" s="102"/>
      <c r="Q743" s="102"/>
    </row>
    <row r="744" spans="2:17" ht="22.5" customHeight="1" x14ac:dyDescent="0.15">
      <c r="B744" s="213"/>
      <c r="C744" s="216"/>
      <c r="D744" s="219"/>
      <c r="E744" s="219"/>
      <c r="F744" s="213"/>
      <c r="G744" s="224"/>
      <c r="H744" s="204"/>
      <c r="I744" s="204"/>
      <c r="J744" s="207"/>
      <c r="K744" s="210"/>
      <c r="L744" s="204"/>
      <c r="M744" s="204"/>
      <c r="N744" s="207"/>
      <c r="O744" s="103"/>
      <c r="P744" s="101"/>
      <c r="Q744" s="101"/>
    </row>
    <row r="745" spans="2:17" ht="22.5" customHeight="1" x14ac:dyDescent="0.15">
      <c r="B745" s="214"/>
      <c r="C745" s="217"/>
      <c r="D745" s="220"/>
      <c r="E745" s="220"/>
      <c r="F745" s="214"/>
      <c r="G745" s="225"/>
      <c r="H745" s="205"/>
      <c r="I745" s="205"/>
      <c r="J745" s="208"/>
      <c r="K745" s="211"/>
      <c r="L745" s="205"/>
      <c r="M745" s="205"/>
      <c r="N745" s="208"/>
      <c r="O745" s="104"/>
      <c r="P745" s="105"/>
      <c r="Q745" s="105"/>
    </row>
    <row r="746" spans="2:17" ht="22.5" customHeight="1" x14ac:dyDescent="0.15">
      <c r="B746" s="212" t="e">
        <f>IF(ISBLANK(C746), "Missing ID",IF(CONCATENATE(D746:Q748)="", "Unused", IF(AND(ISBLANK(D746), ISBLANK(E746)), "Missing Headline and Content", IF(ISBLANK(F746), "Missing Is True", "Valid"))))</f>
        <v>#VALUE!</v>
      </c>
      <c r="C746" s="229" t="s">
        <v>1368</v>
      </c>
      <c r="D746" s="232"/>
      <c r="E746" s="233"/>
      <c r="F746" s="234"/>
      <c r="G746" s="247"/>
      <c r="H746" s="244"/>
      <c r="I746" s="244"/>
      <c r="J746" s="245"/>
      <c r="K746" s="246"/>
      <c r="L746" s="244"/>
      <c r="M746" s="244"/>
      <c r="N746" s="245"/>
      <c r="O746" s="106"/>
      <c r="P746" s="107"/>
      <c r="Q746" s="107"/>
    </row>
    <row r="747" spans="2:17" ht="22.5" customHeight="1" x14ac:dyDescent="0.15">
      <c r="B747" s="213"/>
      <c r="C747" s="230"/>
      <c r="D747" s="219"/>
      <c r="E747" s="219"/>
      <c r="F747" s="213"/>
      <c r="G747" s="224"/>
      <c r="H747" s="204"/>
      <c r="I747" s="204"/>
      <c r="J747" s="207"/>
      <c r="K747" s="210"/>
      <c r="L747" s="204"/>
      <c r="M747" s="204"/>
      <c r="N747" s="207"/>
      <c r="O747" s="108"/>
      <c r="P747" s="109"/>
      <c r="Q747" s="109"/>
    </row>
    <row r="748" spans="2:17" ht="22.5" customHeight="1" x14ac:dyDescent="0.15">
      <c r="B748" s="214"/>
      <c r="C748" s="231"/>
      <c r="D748" s="220"/>
      <c r="E748" s="220"/>
      <c r="F748" s="214"/>
      <c r="G748" s="243"/>
      <c r="H748" s="237"/>
      <c r="I748" s="237"/>
      <c r="J748" s="239"/>
      <c r="K748" s="241"/>
      <c r="L748" s="237"/>
      <c r="M748" s="237"/>
      <c r="N748" s="239"/>
      <c r="O748" s="110"/>
      <c r="P748" s="111"/>
      <c r="Q748" s="111"/>
    </row>
    <row r="749" spans="2:17" ht="22.5" customHeight="1" x14ac:dyDescent="0.15">
      <c r="B749" s="212" t="e">
        <f>IF(ISBLANK(C749), "Missing ID",IF(CONCATENATE(D749:Q751)="", "Unused", IF(AND(ISBLANK(D749), ISBLANK(E749)), "Missing Headline and Content", IF(ISBLANK(F749), "Missing Is True", "Valid"))))</f>
        <v>#VALUE!</v>
      </c>
      <c r="C749" s="215" t="s">
        <v>1369</v>
      </c>
      <c r="D749" s="218"/>
      <c r="E749" s="221"/>
      <c r="F749" s="222"/>
      <c r="G749" s="223"/>
      <c r="H749" s="203"/>
      <c r="I749" s="203"/>
      <c r="J749" s="206"/>
      <c r="K749" s="209"/>
      <c r="L749" s="203"/>
      <c r="M749" s="203"/>
      <c r="N749" s="206"/>
      <c r="O749" s="100"/>
      <c r="P749" s="102"/>
      <c r="Q749" s="102"/>
    </row>
    <row r="750" spans="2:17" ht="22.5" customHeight="1" x14ac:dyDescent="0.15">
      <c r="B750" s="213"/>
      <c r="C750" s="216"/>
      <c r="D750" s="219"/>
      <c r="E750" s="219"/>
      <c r="F750" s="213"/>
      <c r="G750" s="224"/>
      <c r="H750" s="204"/>
      <c r="I750" s="204"/>
      <c r="J750" s="207"/>
      <c r="K750" s="210"/>
      <c r="L750" s="204"/>
      <c r="M750" s="204"/>
      <c r="N750" s="207"/>
      <c r="O750" s="103"/>
      <c r="P750" s="101"/>
      <c r="Q750" s="101"/>
    </row>
    <row r="751" spans="2:17" ht="22.5" customHeight="1" x14ac:dyDescent="0.15">
      <c r="B751" s="214"/>
      <c r="C751" s="217"/>
      <c r="D751" s="220"/>
      <c r="E751" s="220"/>
      <c r="F751" s="214"/>
      <c r="G751" s="225"/>
      <c r="H751" s="205"/>
      <c r="I751" s="205"/>
      <c r="J751" s="208"/>
      <c r="K751" s="211"/>
      <c r="L751" s="205"/>
      <c r="M751" s="205"/>
      <c r="N751" s="208"/>
      <c r="O751" s="104"/>
      <c r="P751" s="105"/>
      <c r="Q751" s="105"/>
    </row>
    <row r="752" spans="2:17" ht="22.5" customHeight="1" x14ac:dyDescent="0.15">
      <c r="B752" s="212" t="e">
        <f>IF(ISBLANK(C752), "Missing ID",IF(CONCATENATE(D752:Q754)="", "Unused", IF(AND(ISBLANK(D752), ISBLANK(E752)), "Missing Headline and Content", IF(ISBLANK(F752), "Missing Is True", "Valid"))))</f>
        <v>#VALUE!</v>
      </c>
      <c r="C752" s="229" t="s">
        <v>1370</v>
      </c>
      <c r="D752" s="232"/>
      <c r="E752" s="233"/>
      <c r="F752" s="234"/>
      <c r="G752" s="242"/>
      <c r="H752" s="236"/>
      <c r="I752" s="236"/>
      <c r="J752" s="238"/>
      <c r="K752" s="240"/>
      <c r="L752" s="236"/>
      <c r="M752" s="236"/>
      <c r="N752" s="238"/>
      <c r="O752" s="106"/>
      <c r="P752" s="107"/>
      <c r="Q752" s="107"/>
    </row>
    <row r="753" spans="2:17" ht="22.5" customHeight="1" x14ac:dyDescent="0.15">
      <c r="B753" s="213"/>
      <c r="C753" s="230"/>
      <c r="D753" s="219"/>
      <c r="E753" s="219"/>
      <c r="F753" s="213"/>
      <c r="G753" s="224"/>
      <c r="H753" s="204"/>
      <c r="I753" s="204"/>
      <c r="J753" s="207"/>
      <c r="K753" s="210"/>
      <c r="L753" s="204"/>
      <c r="M753" s="204"/>
      <c r="N753" s="207"/>
      <c r="O753" s="108"/>
      <c r="P753" s="109"/>
      <c r="Q753" s="109"/>
    </row>
    <row r="754" spans="2:17" ht="22.5" customHeight="1" x14ac:dyDescent="0.15">
      <c r="B754" s="214"/>
      <c r="C754" s="231"/>
      <c r="D754" s="220"/>
      <c r="E754" s="220"/>
      <c r="F754" s="214"/>
      <c r="G754" s="243"/>
      <c r="H754" s="237"/>
      <c r="I754" s="237"/>
      <c r="J754" s="239"/>
      <c r="K754" s="241"/>
      <c r="L754" s="237"/>
      <c r="M754" s="237"/>
      <c r="N754" s="239"/>
      <c r="O754" s="110"/>
      <c r="P754" s="111"/>
      <c r="Q754" s="111"/>
    </row>
    <row r="755" spans="2:17" ht="22.5" customHeight="1" x14ac:dyDescent="0.15">
      <c r="B755" s="212" t="e">
        <f>IF(ISBLANK(C755), "Missing ID",IF(CONCATENATE(D755:Q757)="", "Unused", IF(AND(ISBLANK(D755), ISBLANK(E755)), "Missing Headline and Content", IF(ISBLANK(F755), "Missing Is True", "Valid"))))</f>
        <v>#VALUE!</v>
      </c>
      <c r="C755" s="215" t="s">
        <v>1371</v>
      </c>
      <c r="D755" s="218"/>
      <c r="E755" s="221"/>
      <c r="F755" s="222"/>
      <c r="G755" s="223"/>
      <c r="H755" s="203"/>
      <c r="I755" s="203"/>
      <c r="J755" s="206"/>
      <c r="K755" s="209"/>
      <c r="L755" s="203"/>
      <c r="M755" s="203"/>
      <c r="N755" s="206"/>
      <c r="O755" s="100"/>
      <c r="P755" s="102"/>
      <c r="Q755" s="102"/>
    </row>
    <row r="756" spans="2:17" ht="22.5" customHeight="1" x14ac:dyDescent="0.15">
      <c r="B756" s="213"/>
      <c r="C756" s="216"/>
      <c r="D756" s="219"/>
      <c r="E756" s="219"/>
      <c r="F756" s="213"/>
      <c r="G756" s="224"/>
      <c r="H756" s="204"/>
      <c r="I756" s="204"/>
      <c r="J756" s="207"/>
      <c r="K756" s="210"/>
      <c r="L756" s="204"/>
      <c r="M756" s="204"/>
      <c r="N756" s="207"/>
      <c r="O756" s="103"/>
      <c r="P756" s="101"/>
      <c r="Q756" s="101"/>
    </row>
    <row r="757" spans="2:17" ht="22.5" customHeight="1" x14ac:dyDescent="0.15">
      <c r="B757" s="214"/>
      <c r="C757" s="217"/>
      <c r="D757" s="220"/>
      <c r="E757" s="220"/>
      <c r="F757" s="214"/>
      <c r="G757" s="225"/>
      <c r="H757" s="205"/>
      <c r="I757" s="205"/>
      <c r="J757" s="208"/>
      <c r="K757" s="211"/>
      <c r="L757" s="205"/>
      <c r="M757" s="205"/>
      <c r="N757" s="208"/>
      <c r="O757" s="104"/>
      <c r="P757" s="105"/>
      <c r="Q757" s="105"/>
    </row>
    <row r="758" spans="2:17" ht="22.5" customHeight="1" x14ac:dyDescent="0.15">
      <c r="B758" s="212" t="e">
        <f>IF(ISBLANK(C758), "Missing ID",IF(CONCATENATE(D758:Q760)="", "Unused", IF(AND(ISBLANK(D758), ISBLANK(E758)), "Missing Headline and Content", IF(ISBLANK(F758), "Missing Is True", "Valid"))))</f>
        <v>#VALUE!</v>
      </c>
      <c r="C758" s="229" t="s">
        <v>1372</v>
      </c>
      <c r="D758" s="232"/>
      <c r="E758" s="233"/>
      <c r="F758" s="234"/>
      <c r="G758" s="242"/>
      <c r="H758" s="236"/>
      <c r="I758" s="236"/>
      <c r="J758" s="238"/>
      <c r="K758" s="240"/>
      <c r="L758" s="236"/>
      <c r="M758" s="236"/>
      <c r="N758" s="238"/>
      <c r="O758" s="106"/>
      <c r="P758" s="107"/>
      <c r="Q758" s="107"/>
    </row>
    <row r="759" spans="2:17" ht="22.5" customHeight="1" x14ac:dyDescent="0.15">
      <c r="B759" s="213"/>
      <c r="C759" s="230"/>
      <c r="D759" s="219"/>
      <c r="E759" s="219"/>
      <c r="F759" s="213"/>
      <c r="G759" s="224"/>
      <c r="H759" s="204"/>
      <c r="I759" s="204"/>
      <c r="J759" s="207"/>
      <c r="K759" s="210"/>
      <c r="L759" s="204"/>
      <c r="M759" s="204"/>
      <c r="N759" s="207"/>
      <c r="O759" s="108"/>
      <c r="P759" s="109"/>
      <c r="Q759" s="109"/>
    </row>
    <row r="760" spans="2:17" ht="22.5" customHeight="1" x14ac:dyDescent="0.15">
      <c r="B760" s="214"/>
      <c r="C760" s="231"/>
      <c r="D760" s="220"/>
      <c r="E760" s="220"/>
      <c r="F760" s="214"/>
      <c r="G760" s="243"/>
      <c r="H760" s="237"/>
      <c r="I760" s="237"/>
      <c r="J760" s="239"/>
      <c r="K760" s="241"/>
      <c r="L760" s="237"/>
      <c r="M760" s="237"/>
      <c r="N760" s="239"/>
      <c r="O760" s="110"/>
      <c r="P760" s="111"/>
      <c r="Q760" s="111"/>
    </row>
    <row r="761" spans="2:17" ht="22.5" customHeight="1" x14ac:dyDescent="0.15">
      <c r="B761" s="212" t="e">
        <f>IF(ISBLANK(C761), "Missing ID",IF(CONCATENATE(D761:Q763)="", "Unused", IF(AND(ISBLANK(D761), ISBLANK(E761)), "Missing Headline and Content", IF(ISBLANK(F761), "Missing Is True", "Valid"))))</f>
        <v>#VALUE!</v>
      </c>
      <c r="C761" s="215" t="s">
        <v>1373</v>
      </c>
      <c r="D761" s="218"/>
      <c r="E761" s="221"/>
      <c r="F761" s="222"/>
      <c r="G761" s="223"/>
      <c r="H761" s="203"/>
      <c r="I761" s="203"/>
      <c r="J761" s="206"/>
      <c r="K761" s="209"/>
      <c r="L761" s="203"/>
      <c r="M761" s="203"/>
      <c r="N761" s="206"/>
      <c r="O761" s="100"/>
      <c r="P761" s="102"/>
      <c r="Q761" s="102"/>
    </row>
    <row r="762" spans="2:17" ht="22.5" customHeight="1" x14ac:dyDescent="0.15">
      <c r="B762" s="213"/>
      <c r="C762" s="216"/>
      <c r="D762" s="219"/>
      <c r="E762" s="219"/>
      <c r="F762" s="213"/>
      <c r="G762" s="224"/>
      <c r="H762" s="204"/>
      <c r="I762" s="204"/>
      <c r="J762" s="207"/>
      <c r="K762" s="210"/>
      <c r="L762" s="204"/>
      <c r="M762" s="204"/>
      <c r="N762" s="207"/>
      <c r="O762" s="103"/>
      <c r="P762" s="101"/>
      <c r="Q762" s="101"/>
    </row>
    <row r="763" spans="2:17" ht="22.5" customHeight="1" x14ac:dyDescent="0.15">
      <c r="B763" s="214"/>
      <c r="C763" s="217"/>
      <c r="D763" s="220"/>
      <c r="E763" s="220"/>
      <c r="F763" s="214"/>
      <c r="G763" s="225"/>
      <c r="H763" s="205"/>
      <c r="I763" s="205"/>
      <c r="J763" s="208"/>
      <c r="K763" s="211"/>
      <c r="L763" s="205"/>
      <c r="M763" s="205"/>
      <c r="N763" s="208"/>
      <c r="O763" s="104"/>
      <c r="P763" s="105"/>
      <c r="Q763" s="105"/>
    </row>
    <row r="764" spans="2:17" ht="22.5" customHeight="1" x14ac:dyDescent="0.15">
      <c r="B764" s="212" t="e">
        <f>IF(ISBLANK(C764), "Missing ID",IF(CONCATENATE(D764:Q766)="", "Unused", IF(AND(ISBLANK(D764), ISBLANK(E764)), "Missing Headline and Content", IF(ISBLANK(F764), "Missing Is True", "Valid"))))</f>
        <v>#VALUE!</v>
      </c>
      <c r="C764" s="229" t="s">
        <v>1374</v>
      </c>
      <c r="D764" s="232"/>
      <c r="E764" s="233"/>
      <c r="F764" s="234"/>
      <c r="G764" s="242"/>
      <c r="H764" s="236"/>
      <c r="I764" s="236"/>
      <c r="J764" s="238"/>
      <c r="K764" s="240"/>
      <c r="L764" s="236"/>
      <c r="M764" s="236"/>
      <c r="N764" s="238"/>
      <c r="O764" s="106"/>
      <c r="P764" s="107"/>
      <c r="Q764" s="107"/>
    </row>
    <row r="765" spans="2:17" ht="22.5" customHeight="1" x14ac:dyDescent="0.15">
      <c r="B765" s="213"/>
      <c r="C765" s="230"/>
      <c r="D765" s="219"/>
      <c r="E765" s="219"/>
      <c r="F765" s="213"/>
      <c r="G765" s="224"/>
      <c r="H765" s="204"/>
      <c r="I765" s="204"/>
      <c r="J765" s="207"/>
      <c r="K765" s="210"/>
      <c r="L765" s="204"/>
      <c r="M765" s="204"/>
      <c r="N765" s="207"/>
      <c r="O765" s="108"/>
      <c r="P765" s="109"/>
      <c r="Q765" s="109"/>
    </row>
    <row r="766" spans="2:17" ht="22.5" customHeight="1" x14ac:dyDescent="0.15">
      <c r="B766" s="214"/>
      <c r="C766" s="231"/>
      <c r="D766" s="220"/>
      <c r="E766" s="220"/>
      <c r="F766" s="214"/>
      <c r="G766" s="243"/>
      <c r="H766" s="237"/>
      <c r="I766" s="237"/>
      <c r="J766" s="239"/>
      <c r="K766" s="241"/>
      <c r="L766" s="237"/>
      <c r="M766" s="237"/>
      <c r="N766" s="239"/>
      <c r="O766" s="110"/>
      <c r="P766" s="111"/>
      <c r="Q766" s="111"/>
    </row>
    <row r="767" spans="2:17" ht="22.5" customHeight="1" x14ac:dyDescent="0.15">
      <c r="B767" s="212" t="e">
        <f>IF(ISBLANK(C767), "Missing ID",IF(CONCATENATE(D767:Q769)="", "Unused", IF(AND(ISBLANK(D767), ISBLANK(E767)), "Missing Headline and Content", IF(ISBLANK(F767), "Missing Is True", "Valid"))))</f>
        <v>#VALUE!</v>
      </c>
      <c r="C767" s="215" t="s">
        <v>1375</v>
      </c>
      <c r="D767" s="218"/>
      <c r="E767" s="221"/>
      <c r="F767" s="222"/>
      <c r="G767" s="223"/>
      <c r="H767" s="203"/>
      <c r="I767" s="203"/>
      <c r="J767" s="206"/>
      <c r="K767" s="209"/>
      <c r="L767" s="203"/>
      <c r="M767" s="203"/>
      <c r="N767" s="206"/>
      <c r="O767" s="100"/>
      <c r="P767" s="102"/>
      <c r="Q767" s="102"/>
    </row>
    <row r="768" spans="2:17" ht="22.5" customHeight="1" x14ac:dyDescent="0.15">
      <c r="B768" s="213"/>
      <c r="C768" s="216"/>
      <c r="D768" s="219"/>
      <c r="E768" s="219"/>
      <c r="F768" s="213"/>
      <c r="G768" s="224"/>
      <c r="H768" s="204"/>
      <c r="I768" s="204"/>
      <c r="J768" s="207"/>
      <c r="K768" s="210"/>
      <c r="L768" s="204"/>
      <c r="M768" s="204"/>
      <c r="N768" s="207"/>
      <c r="O768" s="103"/>
      <c r="P768" s="101"/>
      <c r="Q768" s="101"/>
    </row>
    <row r="769" spans="2:17" ht="22.5" customHeight="1" x14ac:dyDescent="0.15">
      <c r="B769" s="214"/>
      <c r="C769" s="217"/>
      <c r="D769" s="220"/>
      <c r="E769" s="220"/>
      <c r="F769" s="214"/>
      <c r="G769" s="225"/>
      <c r="H769" s="205"/>
      <c r="I769" s="205"/>
      <c r="J769" s="208"/>
      <c r="K769" s="211"/>
      <c r="L769" s="205"/>
      <c r="M769" s="205"/>
      <c r="N769" s="208"/>
      <c r="O769" s="104"/>
      <c r="P769" s="105"/>
      <c r="Q769" s="105"/>
    </row>
    <row r="770" spans="2:17" ht="22.5" customHeight="1" x14ac:dyDescent="0.15">
      <c r="B770" s="212" t="e">
        <f>IF(ISBLANK(C770), "Missing ID",IF(CONCATENATE(D770:Q772)="", "Unused", IF(AND(ISBLANK(D770), ISBLANK(E770)), "Missing Headline and Content", IF(ISBLANK(F770), "Missing Is True", "Valid"))))</f>
        <v>#VALUE!</v>
      </c>
      <c r="C770" s="229" t="s">
        <v>1376</v>
      </c>
      <c r="D770" s="232"/>
      <c r="E770" s="233"/>
      <c r="F770" s="234"/>
      <c r="G770" s="242"/>
      <c r="H770" s="236"/>
      <c r="I770" s="236"/>
      <c r="J770" s="238"/>
      <c r="K770" s="240"/>
      <c r="L770" s="236"/>
      <c r="M770" s="236"/>
      <c r="N770" s="238"/>
      <c r="O770" s="106"/>
      <c r="P770" s="107"/>
      <c r="Q770" s="107"/>
    </row>
    <row r="771" spans="2:17" ht="22.5" customHeight="1" x14ac:dyDescent="0.15">
      <c r="B771" s="213"/>
      <c r="C771" s="230"/>
      <c r="D771" s="219"/>
      <c r="E771" s="219"/>
      <c r="F771" s="213"/>
      <c r="G771" s="224"/>
      <c r="H771" s="204"/>
      <c r="I771" s="204"/>
      <c r="J771" s="207"/>
      <c r="K771" s="210"/>
      <c r="L771" s="204"/>
      <c r="M771" s="204"/>
      <c r="N771" s="207"/>
      <c r="O771" s="108"/>
      <c r="P771" s="109"/>
      <c r="Q771" s="109"/>
    </row>
    <row r="772" spans="2:17" ht="22.5" customHeight="1" x14ac:dyDescent="0.15">
      <c r="B772" s="214"/>
      <c r="C772" s="231"/>
      <c r="D772" s="220"/>
      <c r="E772" s="220"/>
      <c r="F772" s="214"/>
      <c r="G772" s="243"/>
      <c r="H772" s="237"/>
      <c r="I772" s="237"/>
      <c r="J772" s="239"/>
      <c r="K772" s="241"/>
      <c r="L772" s="237"/>
      <c r="M772" s="237"/>
      <c r="N772" s="239"/>
      <c r="O772" s="110"/>
      <c r="P772" s="111"/>
      <c r="Q772" s="111"/>
    </row>
    <row r="773" spans="2:17" ht="22.5" customHeight="1" x14ac:dyDescent="0.15">
      <c r="B773" s="212" t="e">
        <f>IF(ISBLANK(C773), "Missing ID",IF(CONCATENATE(D773:Q775)="", "Unused", IF(AND(ISBLANK(D773), ISBLANK(E773)), "Missing Headline and Content", IF(ISBLANK(F773), "Missing Is True", "Valid"))))</f>
        <v>#VALUE!</v>
      </c>
      <c r="C773" s="215" t="s">
        <v>1377</v>
      </c>
      <c r="D773" s="218"/>
      <c r="E773" s="221"/>
      <c r="F773" s="222"/>
      <c r="G773" s="223"/>
      <c r="H773" s="203"/>
      <c r="I773" s="203"/>
      <c r="J773" s="206"/>
      <c r="K773" s="209"/>
      <c r="L773" s="203"/>
      <c r="M773" s="203"/>
      <c r="N773" s="206"/>
      <c r="O773" s="100"/>
      <c r="P773" s="102"/>
      <c r="Q773" s="102"/>
    </row>
    <row r="774" spans="2:17" ht="22.5" customHeight="1" x14ac:dyDescent="0.15">
      <c r="B774" s="213"/>
      <c r="C774" s="216"/>
      <c r="D774" s="219"/>
      <c r="E774" s="219"/>
      <c r="F774" s="213"/>
      <c r="G774" s="224"/>
      <c r="H774" s="204"/>
      <c r="I774" s="204"/>
      <c r="J774" s="207"/>
      <c r="K774" s="210"/>
      <c r="L774" s="204"/>
      <c r="M774" s="204"/>
      <c r="N774" s="207"/>
      <c r="O774" s="103"/>
      <c r="P774" s="101"/>
      <c r="Q774" s="101"/>
    </row>
    <row r="775" spans="2:17" ht="22.5" customHeight="1" x14ac:dyDescent="0.15">
      <c r="B775" s="214"/>
      <c r="C775" s="217"/>
      <c r="D775" s="220"/>
      <c r="E775" s="220"/>
      <c r="F775" s="214"/>
      <c r="G775" s="225"/>
      <c r="H775" s="205"/>
      <c r="I775" s="205"/>
      <c r="J775" s="208"/>
      <c r="K775" s="211"/>
      <c r="L775" s="205"/>
      <c r="M775" s="205"/>
      <c r="N775" s="208"/>
      <c r="O775" s="104"/>
      <c r="P775" s="105"/>
      <c r="Q775" s="105"/>
    </row>
    <row r="776" spans="2:17" ht="22.5" customHeight="1" x14ac:dyDescent="0.15">
      <c r="B776" s="212" t="e">
        <f>IF(ISBLANK(C776), "Missing ID",IF(CONCATENATE(D776:Q778)="", "Unused", IF(AND(ISBLANK(D776), ISBLANK(E776)), "Missing Headline and Content", IF(ISBLANK(F776), "Missing Is True", "Valid"))))</f>
        <v>#VALUE!</v>
      </c>
      <c r="C776" s="229" t="s">
        <v>1378</v>
      </c>
      <c r="D776" s="232"/>
      <c r="E776" s="233"/>
      <c r="F776" s="234"/>
      <c r="G776" s="242"/>
      <c r="H776" s="236"/>
      <c r="I776" s="236"/>
      <c r="J776" s="238"/>
      <c r="K776" s="240"/>
      <c r="L776" s="236"/>
      <c r="M776" s="236"/>
      <c r="N776" s="238"/>
      <c r="O776" s="106"/>
      <c r="P776" s="107"/>
      <c r="Q776" s="107"/>
    </row>
    <row r="777" spans="2:17" ht="22.5" customHeight="1" x14ac:dyDescent="0.15">
      <c r="B777" s="213"/>
      <c r="C777" s="230"/>
      <c r="D777" s="219"/>
      <c r="E777" s="219"/>
      <c r="F777" s="213"/>
      <c r="G777" s="224"/>
      <c r="H777" s="204"/>
      <c r="I777" s="204"/>
      <c r="J777" s="207"/>
      <c r="K777" s="210"/>
      <c r="L777" s="204"/>
      <c r="M777" s="204"/>
      <c r="N777" s="207"/>
      <c r="O777" s="108"/>
      <c r="P777" s="109"/>
      <c r="Q777" s="109"/>
    </row>
    <row r="778" spans="2:17" ht="22.5" customHeight="1" x14ac:dyDescent="0.15">
      <c r="B778" s="214"/>
      <c r="C778" s="231"/>
      <c r="D778" s="220"/>
      <c r="E778" s="220"/>
      <c r="F778" s="214"/>
      <c r="G778" s="243"/>
      <c r="H778" s="237"/>
      <c r="I778" s="237"/>
      <c r="J778" s="239"/>
      <c r="K778" s="241"/>
      <c r="L778" s="237"/>
      <c r="M778" s="237"/>
      <c r="N778" s="239"/>
      <c r="O778" s="110"/>
      <c r="P778" s="111"/>
      <c r="Q778" s="111"/>
    </row>
    <row r="779" spans="2:17" ht="22.5" customHeight="1" x14ac:dyDescent="0.15">
      <c r="B779" s="212" t="e">
        <f>IF(ISBLANK(C779), "Missing ID",IF(CONCATENATE(D779:Q781)="", "Unused", IF(AND(ISBLANK(D779), ISBLANK(E779)), "Missing Headline and Content", IF(ISBLANK(F779), "Missing Is True", "Valid"))))</f>
        <v>#VALUE!</v>
      </c>
      <c r="C779" s="215" t="s">
        <v>1379</v>
      </c>
      <c r="D779" s="218"/>
      <c r="E779" s="221"/>
      <c r="F779" s="222"/>
      <c r="G779" s="223"/>
      <c r="H779" s="203"/>
      <c r="I779" s="203"/>
      <c r="J779" s="206"/>
      <c r="K779" s="209"/>
      <c r="L779" s="203"/>
      <c r="M779" s="203"/>
      <c r="N779" s="206"/>
      <c r="O779" s="100"/>
      <c r="P779" s="102"/>
      <c r="Q779" s="102"/>
    </row>
    <row r="780" spans="2:17" ht="22.5" customHeight="1" x14ac:dyDescent="0.15">
      <c r="B780" s="213"/>
      <c r="C780" s="216"/>
      <c r="D780" s="219"/>
      <c r="E780" s="219"/>
      <c r="F780" s="213"/>
      <c r="G780" s="224"/>
      <c r="H780" s="204"/>
      <c r="I780" s="204"/>
      <c r="J780" s="207"/>
      <c r="K780" s="210"/>
      <c r="L780" s="204"/>
      <c r="M780" s="204"/>
      <c r="N780" s="207"/>
      <c r="O780" s="103"/>
      <c r="P780" s="101"/>
      <c r="Q780" s="101"/>
    </row>
    <row r="781" spans="2:17" ht="22.5" customHeight="1" x14ac:dyDescent="0.15">
      <c r="B781" s="214"/>
      <c r="C781" s="217"/>
      <c r="D781" s="220"/>
      <c r="E781" s="220"/>
      <c r="F781" s="214"/>
      <c r="G781" s="225"/>
      <c r="H781" s="205"/>
      <c r="I781" s="205"/>
      <c r="J781" s="208"/>
      <c r="K781" s="211"/>
      <c r="L781" s="205"/>
      <c r="M781" s="205"/>
      <c r="N781" s="208"/>
      <c r="O781" s="104"/>
      <c r="P781" s="105"/>
      <c r="Q781" s="105"/>
    </row>
    <row r="782" spans="2:17" ht="22.5" customHeight="1" x14ac:dyDescent="0.15">
      <c r="B782" s="212" t="e">
        <f>IF(ISBLANK(C782), "Missing ID",IF(CONCATENATE(D782:Q784)="", "Unused", IF(AND(ISBLANK(D782), ISBLANK(E782)), "Missing Headline and Content", IF(ISBLANK(F782), "Missing Is True", "Valid"))))</f>
        <v>#VALUE!</v>
      </c>
      <c r="C782" s="229" t="s">
        <v>1380</v>
      </c>
      <c r="D782" s="232"/>
      <c r="E782" s="233"/>
      <c r="F782" s="234"/>
      <c r="G782" s="247"/>
      <c r="H782" s="244"/>
      <c r="I782" s="244"/>
      <c r="J782" s="245"/>
      <c r="K782" s="246"/>
      <c r="L782" s="244"/>
      <c r="M782" s="244"/>
      <c r="N782" s="245"/>
      <c r="O782" s="106"/>
      <c r="P782" s="107"/>
      <c r="Q782" s="107"/>
    </row>
    <row r="783" spans="2:17" ht="22.5" customHeight="1" x14ac:dyDescent="0.15">
      <c r="B783" s="213"/>
      <c r="C783" s="230"/>
      <c r="D783" s="219"/>
      <c r="E783" s="219"/>
      <c r="F783" s="213"/>
      <c r="G783" s="224"/>
      <c r="H783" s="204"/>
      <c r="I783" s="204"/>
      <c r="J783" s="207"/>
      <c r="K783" s="210"/>
      <c r="L783" s="204"/>
      <c r="M783" s="204"/>
      <c r="N783" s="207"/>
      <c r="O783" s="108"/>
      <c r="P783" s="109"/>
      <c r="Q783" s="109"/>
    </row>
    <row r="784" spans="2:17" ht="22.5" customHeight="1" x14ac:dyDescent="0.15">
      <c r="B784" s="214"/>
      <c r="C784" s="231"/>
      <c r="D784" s="220"/>
      <c r="E784" s="220"/>
      <c r="F784" s="214"/>
      <c r="G784" s="243"/>
      <c r="H784" s="237"/>
      <c r="I784" s="237"/>
      <c r="J784" s="239"/>
      <c r="K784" s="241"/>
      <c r="L784" s="237"/>
      <c r="M784" s="237"/>
      <c r="N784" s="239"/>
      <c r="O784" s="110"/>
      <c r="P784" s="111"/>
      <c r="Q784" s="111"/>
    </row>
    <row r="785" spans="2:17" ht="22.5" customHeight="1" x14ac:dyDescent="0.15">
      <c r="B785" s="212" t="e">
        <f>IF(ISBLANK(C785), "Missing ID",IF(CONCATENATE(D785:Q787)="", "Unused", IF(AND(ISBLANK(D785), ISBLANK(E785)), "Missing Headline and Content", IF(ISBLANK(F785), "Missing Is True", "Valid"))))</f>
        <v>#VALUE!</v>
      </c>
      <c r="C785" s="215" t="s">
        <v>1381</v>
      </c>
      <c r="D785" s="218"/>
      <c r="E785" s="221"/>
      <c r="F785" s="222"/>
      <c r="G785" s="223"/>
      <c r="H785" s="203"/>
      <c r="I785" s="203"/>
      <c r="J785" s="206"/>
      <c r="K785" s="209"/>
      <c r="L785" s="203"/>
      <c r="M785" s="203"/>
      <c r="N785" s="206"/>
      <c r="O785" s="100"/>
      <c r="P785" s="102"/>
      <c r="Q785" s="102"/>
    </row>
    <row r="786" spans="2:17" ht="22.5" customHeight="1" x14ac:dyDescent="0.15">
      <c r="B786" s="213"/>
      <c r="C786" s="216"/>
      <c r="D786" s="219"/>
      <c r="E786" s="219"/>
      <c r="F786" s="213"/>
      <c r="G786" s="224"/>
      <c r="H786" s="204"/>
      <c r="I786" s="204"/>
      <c r="J786" s="207"/>
      <c r="K786" s="210"/>
      <c r="L786" s="204"/>
      <c r="M786" s="204"/>
      <c r="N786" s="207"/>
      <c r="O786" s="103"/>
      <c r="P786" s="101"/>
      <c r="Q786" s="101"/>
    </row>
    <row r="787" spans="2:17" ht="22.5" customHeight="1" x14ac:dyDescent="0.15">
      <c r="B787" s="214"/>
      <c r="C787" s="217"/>
      <c r="D787" s="220"/>
      <c r="E787" s="220"/>
      <c r="F787" s="214"/>
      <c r="G787" s="225"/>
      <c r="H787" s="205"/>
      <c r="I787" s="205"/>
      <c r="J787" s="208"/>
      <c r="K787" s="211"/>
      <c r="L787" s="205"/>
      <c r="M787" s="205"/>
      <c r="N787" s="208"/>
      <c r="O787" s="104"/>
      <c r="P787" s="105"/>
      <c r="Q787" s="105"/>
    </row>
    <row r="788" spans="2:17" ht="22.5" customHeight="1" x14ac:dyDescent="0.15">
      <c r="B788" s="212" t="e">
        <f>IF(ISBLANK(C788), "Missing ID",IF(CONCATENATE(D788:Q790)="", "Unused", IF(AND(ISBLANK(D788), ISBLANK(E788)), "Missing Headline and Content", IF(ISBLANK(F788), "Missing Is True", "Valid"))))</f>
        <v>#VALUE!</v>
      </c>
      <c r="C788" s="229" t="s">
        <v>1382</v>
      </c>
      <c r="D788" s="232"/>
      <c r="E788" s="233"/>
      <c r="F788" s="234"/>
      <c r="G788" s="242"/>
      <c r="H788" s="236"/>
      <c r="I788" s="236"/>
      <c r="J788" s="238"/>
      <c r="K788" s="240"/>
      <c r="L788" s="236"/>
      <c r="M788" s="236"/>
      <c r="N788" s="238"/>
      <c r="O788" s="106"/>
      <c r="P788" s="107"/>
      <c r="Q788" s="107"/>
    </row>
    <row r="789" spans="2:17" ht="22.5" customHeight="1" x14ac:dyDescent="0.15">
      <c r="B789" s="213"/>
      <c r="C789" s="230"/>
      <c r="D789" s="219"/>
      <c r="E789" s="219"/>
      <c r="F789" s="213"/>
      <c r="G789" s="224"/>
      <c r="H789" s="204"/>
      <c r="I789" s="204"/>
      <c r="J789" s="207"/>
      <c r="K789" s="210"/>
      <c r="L789" s="204"/>
      <c r="M789" s="204"/>
      <c r="N789" s="207"/>
      <c r="O789" s="108"/>
      <c r="P789" s="109"/>
      <c r="Q789" s="109"/>
    </row>
    <row r="790" spans="2:17" ht="22.5" customHeight="1" x14ac:dyDescent="0.15">
      <c r="B790" s="214"/>
      <c r="C790" s="231"/>
      <c r="D790" s="220"/>
      <c r="E790" s="220"/>
      <c r="F790" s="214"/>
      <c r="G790" s="243"/>
      <c r="H790" s="237"/>
      <c r="I790" s="237"/>
      <c r="J790" s="239"/>
      <c r="K790" s="241"/>
      <c r="L790" s="237"/>
      <c r="M790" s="237"/>
      <c r="N790" s="239"/>
      <c r="O790" s="110"/>
      <c r="P790" s="111"/>
      <c r="Q790" s="111"/>
    </row>
    <row r="791" spans="2:17" ht="22.5" customHeight="1" x14ac:dyDescent="0.15">
      <c r="B791" s="212" t="e">
        <f>IF(ISBLANK(C791), "Missing ID",IF(CONCATENATE(D791:Q793)="", "Unused", IF(AND(ISBLANK(D791), ISBLANK(E791)), "Missing Headline and Content", IF(ISBLANK(F791), "Missing Is True", "Valid"))))</f>
        <v>#VALUE!</v>
      </c>
      <c r="C791" s="215" t="s">
        <v>1383</v>
      </c>
      <c r="D791" s="218"/>
      <c r="E791" s="221"/>
      <c r="F791" s="222"/>
      <c r="G791" s="223"/>
      <c r="H791" s="203"/>
      <c r="I791" s="203"/>
      <c r="J791" s="206"/>
      <c r="K791" s="209"/>
      <c r="L791" s="203"/>
      <c r="M791" s="203"/>
      <c r="N791" s="206"/>
      <c r="O791" s="100"/>
      <c r="P791" s="102"/>
      <c r="Q791" s="102"/>
    </row>
    <row r="792" spans="2:17" ht="22.5" customHeight="1" x14ac:dyDescent="0.15">
      <c r="B792" s="213"/>
      <c r="C792" s="216"/>
      <c r="D792" s="219"/>
      <c r="E792" s="219"/>
      <c r="F792" s="213"/>
      <c r="G792" s="224"/>
      <c r="H792" s="204"/>
      <c r="I792" s="204"/>
      <c r="J792" s="207"/>
      <c r="K792" s="210"/>
      <c r="L792" s="204"/>
      <c r="M792" s="204"/>
      <c r="N792" s="207"/>
      <c r="O792" s="103"/>
      <c r="P792" s="101"/>
      <c r="Q792" s="101"/>
    </row>
    <row r="793" spans="2:17" ht="22.5" customHeight="1" x14ac:dyDescent="0.15">
      <c r="B793" s="214"/>
      <c r="C793" s="217"/>
      <c r="D793" s="220"/>
      <c r="E793" s="220"/>
      <c r="F793" s="214"/>
      <c r="G793" s="225"/>
      <c r="H793" s="205"/>
      <c r="I793" s="205"/>
      <c r="J793" s="208"/>
      <c r="K793" s="211"/>
      <c r="L793" s="205"/>
      <c r="M793" s="205"/>
      <c r="N793" s="208"/>
      <c r="O793" s="104"/>
      <c r="P793" s="105"/>
      <c r="Q793" s="105"/>
    </row>
    <row r="794" spans="2:17" ht="22.5" customHeight="1" x14ac:dyDescent="0.15">
      <c r="B794" s="212" t="e">
        <f>IF(ISBLANK(C794), "Missing ID",IF(CONCATENATE(D794:Q796)="", "Unused", IF(AND(ISBLANK(D794), ISBLANK(E794)), "Missing Headline and Content", IF(ISBLANK(F794), "Missing Is True", "Valid"))))</f>
        <v>#VALUE!</v>
      </c>
      <c r="C794" s="229" t="s">
        <v>1384</v>
      </c>
      <c r="D794" s="232"/>
      <c r="E794" s="233"/>
      <c r="F794" s="234"/>
      <c r="G794" s="242"/>
      <c r="H794" s="236"/>
      <c r="I794" s="236"/>
      <c r="J794" s="238"/>
      <c r="K794" s="240"/>
      <c r="L794" s="236"/>
      <c r="M794" s="236"/>
      <c r="N794" s="238"/>
      <c r="O794" s="106"/>
      <c r="P794" s="107"/>
      <c r="Q794" s="107"/>
    </row>
    <row r="795" spans="2:17" ht="22.5" customHeight="1" x14ac:dyDescent="0.15">
      <c r="B795" s="213"/>
      <c r="C795" s="230"/>
      <c r="D795" s="219"/>
      <c r="E795" s="219"/>
      <c r="F795" s="213"/>
      <c r="G795" s="224"/>
      <c r="H795" s="204"/>
      <c r="I795" s="204"/>
      <c r="J795" s="207"/>
      <c r="K795" s="210"/>
      <c r="L795" s="204"/>
      <c r="M795" s="204"/>
      <c r="N795" s="207"/>
      <c r="O795" s="108"/>
      <c r="P795" s="109"/>
      <c r="Q795" s="109"/>
    </row>
    <row r="796" spans="2:17" ht="22.5" customHeight="1" x14ac:dyDescent="0.15">
      <c r="B796" s="214"/>
      <c r="C796" s="231"/>
      <c r="D796" s="220"/>
      <c r="E796" s="220"/>
      <c r="F796" s="214"/>
      <c r="G796" s="243"/>
      <c r="H796" s="237"/>
      <c r="I796" s="237"/>
      <c r="J796" s="239"/>
      <c r="K796" s="241"/>
      <c r="L796" s="237"/>
      <c r="M796" s="237"/>
      <c r="N796" s="239"/>
      <c r="O796" s="110"/>
      <c r="P796" s="111"/>
      <c r="Q796" s="111"/>
    </row>
    <row r="797" spans="2:17" ht="22.5" customHeight="1" x14ac:dyDescent="0.15">
      <c r="B797" s="212" t="e">
        <f>IF(ISBLANK(C797), "Missing ID",IF(CONCATENATE(D797:Q799)="", "Unused", IF(AND(ISBLANK(D797), ISBLANK(E797)), "Missing Headline and Content", IF(ISBLANK(F797), "Missing Is True", "Valid"))))</f>
        <v>#VALUE!</v>
      </c>
      <c r="C797" s="215" t="s">
        <v>1385</v>
      </c>
      <c r="D797" s="218"/>
      <c r="E797" s="221"/>
      <c r="F797" s="222"/>
      <c r="G797" s="223"/>
      <c r="H797" s="203"/>
      <c r="I797" s="203"/>
      <c r="J797" s="206"/>
      <c r="K797" s="209"/>
      <c r="L797" s="203"/>
      <c r="M797" s="203"/>
      <c r="N797" s="206"/>
      <c r="O797" s="100"/>
      <c r="P797" s="102"/>
      <c r="Q797" s="102"/>
    </row>
    <row r="798" spans="2:17" ht="22.5" customHeight="1" x14ac:dyDescent="0.15">
      <c r="B798" s="213"/>
      <c r="C798" s="216"/>
      <c r="D798" s="219"/>
      <c r="E798" s="219"/>
      <c r="F798" s="213"/>
      <c r="G798" s="224"/>
      <c r="H798" s="204"/>
      <c r="I798" s="204"/>
      <c r="J798" s="207"/>
      <c r="K798" s="210"/>
      <c r="L798" s="204"/>
      <c r="M798" s="204"/>
      <c r="N798" s="207"/>
      <c r="O798" s="103"/>
      <c r="P798" s="101"/>
      <c r="Q798" s="101"/>
    </row>
    <row r="799" spans="2:17" ht="22.5" customHeight="1" x14ac:dyDescent="0.15">
      <c r="B799" s="214"/>
      <c r="C799" s="217"/>
      <c r="D799" s="220"/>
      <c r="E799" s="220"/>
      <c r="F799" s="214"/>
      <c r="G799" s="225"/>
      <c r="H799" s="205"/>
      <c r="I799" s="205"/>
      <c r="J799" s="208"/>
      <c r="K799" s="211"/>
      <c r="L799" s="205"/>
      <c r="M799" s="205"/>
      <c r="N799" s="208"/>
      <c r="O799" s="104"/>
      <c r="P799" s="105"/>
      <c r="Q799" s="105"/>
    </row>
    <row r="800" spans="2:17" ht="22.5" customHeight="1" x14ac:dyDescent="0.15">
      <c r="B800" s="212" t="e">
        <f>IF(ISBLANK(C800), "Missing ID",IF(CONCATENATE(D800:Q802)="", "Unused", IF(AND(ISBLANK(D800), ISBLANK(E800)), "Missing Headline and Content", IF(ISBLANK(F800), "Missing Is True", "Valid"))))</f>
        <v>#VALUE!</v>
      </c>
      <c r="C800" s="229" t="s">
        <v>1386</v>
      </c>
      <c r="D800" s="232"/>
      <c r="E800" s="233"/>
      <c r="F800" s="234"/>
      <c r="G800" s="247"/>
      <c r="H800" s="244"/>
      <c r="I800" s="244"/>
      <c r="J800" s="245"/>
      <c r="K800" s="246"/>
      <c r="L800" s="244"/>
      <c r="M800" s="244"/>
      <c r="N800" s="245"/>
      <c r="O800" s="106"/>
      <c r="P800" s="107"/>
      <c r="Q800" s="107"/>
    </row>
    <row r="801" spans="2:17" ht="22.5" customHeight="1" x14ac:dyDescent="0.15">
      <c r="B801" s="213"/>
      <c r="C801" s="230"/>
      <c r="D801" s="219"/>
      <c r="E801" s="219"/>
      <c r="F801" s="213"/>
      <c r="G801" s="224"/>
      <c r="H801" s="204"/>
      <c r="I801" s="204"/>
      <c r="J801" s="207"/>
      <c r="K801" s="210"/>
      <c r="L801" s="204"/>
      <c r="M801" s="204"/>
      <c r="N801" s="207"/>
      <c r="O801" s="108"/>
      <c r="P801" s="109"/>
      <c r="Q801" s="109"/>
    </row>
    <row r="802" spans="2:17" ht="22.5" customHeight="1" x14ac:dyDescent="0.15">
      <c r="B802" s="214"/>
      <c r="C802" s="231"/>
      <c r="D802" s="220"/>
      <c r="E802" s="220"/>
      <c r="F802" s="214"/>
      <c r="G802" s="243"/>
      <c r="H802" s="237"/>
      <c r="I802" s="237"/>
      <c r="J802" s="239"/>
      <c r="K802" s="241"/>
      <c r="L802" s="237"/>
      <c r="M802" s="237"/>
      <c r="N802" s="239"/>
      <c r="O802" s="110"/>
      <c r="P802" s="111"/>
      <c r="Q802" s="111"/>
    </row>
    <row r="803" spans="2:17" ht="22.5" customHeight="1" x14ac:dyDescent="0.15">
      <c r="B803" s="212" t="e">
        <f>IF(ISBLANK(C803), "Missing ID",IF(CONCATENATE(D803:Q805)="", "Unused", IF(AND(ISBLANK(D803), ISBLANK(E803)), "Missing Headline and Content", IF(ISBLANK(F803), "Missing Is True", "Valid"))))</f>
        <v>#VALUE!</v>
      </c>
      <c r="C803" s="215" t="s">
        <v>1387</v>
      </c>
      <c r="D803" s="218"/>
      <c r="E803" s="221"/>
      <c r="F803" s="222"/>
      <c r="G803" s="223"/>
      <c r="H803" s="203"/>
      <c r="I803" s="203"/>
      <c r="J803" s="206"/>
      <c r="K803" s="209"/>
      <c r="L803" s="203"/>
      <c r="M803" s="203"/>
      <c r="N803" s="206"/>
      <c r="O803" s="100"/>
      <c r="P803" s="102"/>
      <c r="Q803" s="102"/>
    </row>
    <row r="804" spans="2:17" ht="22.5" customHeight="1" x14ac:dyDescent="0.15">
      <c r="B804" s="213"/>
      <c r="C804" s="216"/>
      <c r="D804" s="219"/>
      <c r="E804" s="219"/>
      <c r="F804" s="213"/>
      <c r="G804" s="224"/>
      <c r="H804" s="204"/>
      <c r="I804" s="204"/>
      <c r="J804" s="207"/>
      <c r="K804" s="210"/>
      <c r="L804" s="204"/>
      <c r="M804" s="204"/>
      <c r="N804" s="207"/>
      <c r="O804" s="103"/>
      <c r="P804" s="101"/>
      <c r="Q804" s="101"/>
    </row>
    <row r="805" spans="2:17" ht="22.5" customHeight="1" x14ac:dyDescent="0.15">
      <c r="B805" s="214"/>
      <c r="C805" s="217"/>
      <c r="D805" s="220"/>
      <c r="E805" s="220"/>
      <c r="F805" s="214"/>
      <c r="G805" s="225"/>
      <c r="H805" s="205"/>
      <c r="I805" s="205"/>
      <c r="J805" s="208"/>
      <c r="K805" s="211"/>
      <c r="L805" s="205"/>
      <c r="M805" s="205"/>
      <c r="N805" s="208"/>
      <c r="O805" s="104"/>
      <c r="P805" s="105"/>
      <c r="Q805" s="105"/>
    </row>
    <row r="806" spans="2:17" ht="22.5" customHeight="1" x14ac:dyDescent="0.15">
      <c r="B806" s="212" t="e">
        <f>IF(ISBLANK(C806), "Missing ID",IF(CONCATENATE(D806:Q808)="", "Unused", IF(AND(ISBLANK(D806), ISBLANK(E806)), "Missing Headline and Content", IF(ISBLANK(F806), "Missing Is True", "Valid"))))</f>
        <v>#VALUE!</v>
      </c>
      <c r="C806" s="229" t="s">
        <v>1388</v>
      </c>
      <c r="D806" s="232"/>
      <c r="E806" s="233"/>
      <c r="F806" s="234"/>
      <c r="G806" s="242"/>
      <c r="H806" s="236"/>
      <c r="I806" s="236"/>
      <c r="J806" s="238"/>
      <c r="K806" s="240"/>
      <c r="L806" s="236"/>
      <c r="M806" s="236"/>
      <c r="N806" s="238"/>
      <c r="O806" s="106"/>
      <c r="P806" s="107"/>
      <c r="Q806" s="107"/>
    </row>
    <row r="807" spans="2:17" ht="22.5" customHeight="1" x14ac:dyDescent="0.15">
      <c r="B807" s="213"/>
      <c r="C807" s="230"/>
      <c r="D807" s="219"/>
      <c r="E807" s="219"/>
      <c r="F807" s="213"/>
      <c r="G807" s="224"/>
      <c r="H807" s="204"/>
      <c r="I807" s="204"/>
      <c r="J807" s="207"/>
      <c r="K807" s="210"/>
      <c r="L807" s="204"/>
      <c r="M807" s="204"/>
      <c r="N807" s="207"/>
      <c r="O807" s="108"/>
      <c r="P807" s="109"/>
      <c r="Q807" s="109"/>
    </row>
    <row r="808" spans="2:17" ht="22.5" customHeight="1" x14ac:dyDescent="0.15">
      <c r="B808" s="214"/>
      <c r="C808" s="231"/>
      <c r="D808" s="220"/>
      <c r="E808" s="220"/>
      <c r="F808" s="214"/>
      <c r="G808" s="243"/>
      <c r="H808" s="237"/>
      <c r="I808" s="237"/>
      <c r="J808" s="239"/>
      <c r="K808" s="241"/>
      <c r="L808" s="237"/>
      <c r="M808" s="237"/>
      <c r="N808" s="239"/>
      <c r="O808" s="110"/>
      <c r="P808" s="111"/>
      <c r="Q808" s="111"/>
    </row>
    <row r="809" spans="2:17" ht="22.5" customHeight="1" x14ac:dyDescent="0.15">
      <c r="B809" s="212" t="e">
        <f>IF(ISBLANK(C809), "Missing ID",IF(CONCATENATE(D809:Q811)="", "Unused", IF(AND(ISBLANK(D809), ISBLANK(E809)), "Missing Headline and Content", IF(ISBLANK(F809), "Missing Is True", "Valid"))))</f>
        <v>#VALUE!</v>
      </c>
      <c r="C809" s="215" t="s">
        <v>1389</v>
      </c>
      <c r="D809" s="218"/>
      <c r="E809" s="221"/>
      <c r="F809" s="222"/>
      <c r="G809" s="223"/>
      <c r="H809" s="203"/>
      <c r="I809" s="203"/>
      <c r="J809" s="206"/>
      <c r="K809" s="209"/>
      <c r="L809" s="203"/>
      <c r="M809" s="203"/>
      <c r="N809" s="206"/>
      <c r="O809" s="100"/>
      <c r="P809" s="102"/>
      <c r="Q809" s="102"/>
    </row>
    <row r="810" spans="2:17" ht="22.5" customHeight="1" x14ac:dyDescent="0.15">
      <c r="B810" s="213"/>
      <c r="C810" s="216"/>
      <c r="D810" s="219"/>
      <c r="E810" s="219"/>
      <c r="F810" s="213"/>
      <c r="G810" s="224"/>
      <c r="H810" s="204"/>
      <c r="I810" s="204"/>
      <c r="J810" s="207"/>
      <c r="K810" s="210"/>
      <c r="L810" s="204"/>
      <c r="M810" s="204"/>
      <c r="N810" s="207"/>
      <c r="O810" s="103"/>
      <c r="P810" s="101"/>
      <c r="Q810" s="101"/>
    </row>
    <row r="811" spans="2:17" ht="22.5" customHeight="1" x14ac:dyDescent="0.15">
      <c r="B811" s="214"/>
      <c r="C811" s="217"/>
      <c r="D811" s="220"/>
      <c r="E811" s="220"/>
      <c r="F811" s="214"/>
      <c r="G811" s="225"/>
      <c r="H811" s="205"/>
      <c r="I811" s="205"/>
      <c r="J811" s="208"/>
      <c r="K811" s="211"/>
      <c r="L811" s="205"/>
      <c r="M811" s="205"/>
      <c r="N811" s="208"/>
      <c r="O811" s="104"/>
      <c r="P811" s="105"/>
      <c r="Q811" s="105"/>
    </row>
    <row r="812" spans="2:17" ht="22.5" customHeight="1" x14ac:dyDescent="0.15">
      <c r="B812" s="212" t="e">
        <f>IF(ISBLANK(C812), "Missing ID",IF(CONCATENATE(D812:Q814)="", "Unused", IF(AND(ISBLANK(D812), ISBLANK(E812)), "Missing Headline and Content", IF(ISBLANK(F812), "Missing Is True", "Valid"))))</f>
        <v>#VALUE!</v>
      </c>
      <c r="C812" s="229" t="s">
        <v>1390</v>
      </c>
      <c r="D812" s="232"/>
      <c r="E812" s="233"/>
      <c r="F812" s="234"/>
      <c r="G812" s="242"/>
      <c r="H812" s="236"/>
      <c r="I812" s="236"/>
      <c r="J812" s="238"/>
      <c r="K812" s="240"/>
      <c r="L812" s="236"/>
      <c r="M812" s="236"/>
      <c r="N812" s="238"/>
      <c r="O812" s="106"/>
      <c r="P812" s="107"/>
      <c r="Q812" s="107"/>
    </row>
    <row r="813" spans="2:17" ht="22.5" customHeight="1" x14ac:dyDescent="0.15">
      <c r="B813" s="213"/>
      <c r="C813" s="230"/>
      <c r="D813" s="219"/>
      <c r="E813" s="219"/>
      <c r="F813" s="213"/>
      <c r="G813" s="224"/>
      <c r="H813" s="204"/>
      <c r="I813" s="204"/>
      <c r="J813" s="207"/>
      <c r="K813" s="210"/>
      <c r="L813" s="204"/>
      <c r="M813" s="204"/>
      <c r="N813" s="207"/>
      <c r="O813" s="108"/>
      <c r="P813" s="109"/>
      <c r="Q813" s="109"/>
    </row>
    <row r="814" spans="2:17" ht="22.5" customHeight="1" x14ac:dyDescent="0.15">
      <c r="B814" s="214"/>
      <c r="C814" s="231"/>
      <c r="D814" s="220"/>
      <c r="E814" s="220"/>
      <c r="F814" s="214"/>
      <c r="G814" s="243"/>
      <c r="H814" s="237"/>
      <c r="I814" s="237"/>
      <c r="J814" s="239"/>
      <c r="K814" s="241"/>
      <c r="L814" s="237"/>
      <c r="M814" s="237"/>
      <c r="N814" s="239"/>
      <c r="O814" s="110"/>
      <c r="P814" s="111"/>
      <c r="Q814" s="111"/>
    </row>
    <row r="815" spans="2:17" ht="22.5" customHeight="1" x14ac:dyDescent="0.15">
      <c r="B815" s="212" t="e">
        <f>IF(ISBLANK(C815), "Missing ID",IF(CONCATENATE(D815:Q817)="", "Unused", IF(AND(ISBLANK(D815), ISBLANK(E815)), "Missing Headline and Content", IF(ISBLANK(F815), "Missing Is True", "Valid"))))</f>
        <v>#VALUE!</v>
      </c>
      <c r="C815" s="215" t="s">
        <v>1391</v>
      </c>
      <c r="D815" s="218"/>
      <c r="E815" s="221"/>
      <c r="F815" s="222"/>
      <c r="G815" s="223"/>
      <c r="H815" s="203"/>
      <c r="I815" s="203"/>
      <c r="J815" s="206"/>
      <c r="K815" s="209"/>
      <c r="L815" s="203"/>
      <c r="M815" s="203"/>
      <c r="N815" s="206"/>
      <c r="O815" s="100"/>
      <c r="P815" s="102"/>
      <c r="Q815" s="102"/>
    </row>
    <row r="816" spans="2:17" ht="22.5" customHeight="1" x14ac:dyDescent="0.15">
      <c r="B816" s="213"/>
      <c r="C816" s="216"/>
      <c r="D816" s="219"/>
      <c r="E816" s="219"/>
      <c r="F816" s="213"/>
      <c r="G816" s="224"/>
      <c r="H816" s="204"/>
      <c r="I816" s="204"/>
      <c r="J816" s="207"/>
      <c r="K816" s="210"/>
      <c r="L816" s="204"/>
      <c r="M816" s="204"/>
      <c r="N816" s="207"/>
      <c r="O816" s="103"/>
      <c r="P816" s="101"/>
      <c r="Q816" s="101"/>
    </row>
    <row r="817" spans="2:17" ht="22.5" customHeight="1" x14ac:dyDescent="0.15">
      <c r="B817" s="214"/>
      <c r="C817" s="217"/>
      <c r="D817" s="220"/>
      <c r="E817" s="220"/>
      <c r="F817" s="214"/>
      <c r="G817" s="225"/>
      <c r="H817" s="205"/>
      <c r="I817" s="205"/>
      <c r="J817" s="208"/>
      <c r="K817" s="211"/>
      <c r="L817" s="205"/>
      <c r="M817" s="205"/>
      <c r="N817" s="208"/>
      <c r="O817" s="104"/>
      <c r="P817" s="105"/>
      <c r="Q817" s="105"/>
    </row>
    <row r="818" spans="2:17" ht="22.5" customHeight="1" x14ac:dyDescent="0.15">
      <c r="B818" s="212" t="e">
        <f>IF(ISBLANK(C818), "Missing ID",IF(CONCATENATE(D818:Q820)="", "Unused", IF(AND(ISBLANK(D818), ISBLANK(E818)), "Missing Headline and Content", IF(ISBLANK(F818), "Missing Is True", "Valid"))))</f>
        <v>#VALUE!</v>
      </c>
      <c r="C818" s="229" t="s">
        <v>1392</v>
      </c>
      <c r="D818" s="232"/>
      <c r="E818" s="233"/>
      <c r="F818" s="234"/>
      <c r="G818" s="247"/>
      <c r="H818" s="244"/>
      <c r="I818" s="244"/>
      <c r="J818" s="245"/>
      <c r="K818" s="246"/>
      <c r="L818" s="244"/>
      <c r="M818" s="244"/>
      <c r="N818" s="245"/>
      <c r="O818" s="106"/>
      <c r="P818" s="107"/>
      <c r="Q818" s="107"/>
    </row>
    <row r="819" spans="2:17" ht="22.5" customHeight="1" x14ac:dyDescent="0.15">
      <c r="B819" s="213"/>
      <c r="C819" s="230"/>
      <c r="D819" s="219"/>
      <c r="E819" s="219"/>
      <c r="F819" s="213"/>
      <c r="G819" s="224"/>
      <c r="H819" s="204"/>
      <c r="I819" s="204"/>
      <c r="J819" s="207"/>
      <c r="K819" s="210"/>
      <c r="L819" s="204"/>
      <c r="M819" s="204"/>
      <c r="N819" s="207"/>
      <c r="O819" s="108"/>
      <c r="P819" s="109"/>
      <c r="Q819" s="109"/>
    </row>
    <row r="820" spans="2:17" ht="22.5" customHeight="1" x14ac:dyDescent="0.15">
      <c r="B820" s="214"/>
      <c r="C820" s="231"/>
      <c r="D820" s="220"/>
      <c r="E820" s="220"/>
      <c r="F820" s="214"/>
      <c r="G820" s="243"/>
      <c r="H820" s="237"/>
      <c r="I820" s="237"/>
      <c r="J820" s="239"/>
      <c r="K820" s="241"/>
      <c r="L820" s="237"/>
      <c r="M820" s="237"/>
      <c r="N820" s="239"/>
      <c r="O820" s="110"/>
      <c r="P820" s="111"/>
      <c r="Q820" s="111"/>
    </row>
    <row r="821" spans="2:17" ht="22.5" customHeight="1" x14ac:dyDescent="0.15">
      <c r="B821" s="212" t="e">
        <f>IF(ISBLANK(C821), "Missing ID",IF(CONCATENATE(D821:Q823)="", "Unused", IF(AND(ISBLANK(D821), ISBLANK(E821)), "Missing Headline and Content", IF(ISBLANK(F821), "Missing Is True", "Valid"))))</f>
        <v>#VALUE!</v>
      </c>
      <c r="C821" s="215" t="s">
        <v>1393</v>
      </c>
      <c r="D821" s="218"/>
      <c r="E821" s="221"/>
      <c r="F821" s="222"/>
      <c r="G821" s="223"/>
      <c r="H821" s="203"/>
      <c r="I821" s="203"/>
      <c r="J821" s="206"/>
      <c r="K821" s="209"/>
      <c r="L821" s="203"/>
      <c r="M821" s="203"/>
      <c r="N821" s="206"/>
      <c r="O821" s="100"/>
      <c r="P821" s="102"/>
      <c r="Q821" s="102"/>
    </row>
    <row r="822" spans="2:17" ht="22.5" customHeight="1" x14ac:dyDescent="0.15">
      <c r="B822" s="213"/>
      <c r="C822" s="216"/>
      <c r="D822" s="219"/>
      <c r="E822" s="219"/>
      <c r="F822" s="213"/>
      <c r="G822" s="224"/>
      <c r="H822" s="204"/>
      <c r="I822" s="204"/>
      <c r="J822" s="207"/>
      <c r="K822" s="210"/>
      <c r="L822" s="204"/>
      <c r="M822" s="204"/>
      <c r="N822" s="207"/>
      <c r="O822" s="103"/>
      <c r="P822" s="101"/>
      <c r="Q822" s="101"/>
    </row>
    <row r="823" spans="2:17" ht="22.5" customHeight="1" x14ac:dyDescent="0.15">
      <c r="B823" s="214"/>
      <c r="C823" s="217"/>
      <c r="D823" s="220"/>
      <c r="E823" s="220"/>
      <c r="F823" s="214"/>
      <c r="G823" s="225"/>
      <c r="H823" s="205"/>
      <c r="I823" s="205"/>
      <c r="J823" s="208"/>
      <c r="K823" s="211"/>
      <c r="L823" s="205"/>
      <c r="M823" s="205"/>
      <c r="N823" s="208"/>
      <c r="O823" s="104"/>
      <c r="P823" s="105"/>
      <c r="Q823" s="105"/>
    </row>
    <row r="824" spans="2:17" ht="22.5" customHeight="1" x14ac:dyDescent="0.15">
      <c r="B824" s="212" t="e">
        <f>IF(ISBLANK(C824), "Missing ID",IF(CONCATENATE(D824:Q826)="", "Unused", IF(AND(ISBLANK(D824), ISBLANK(E824)), "Missing Headline and Content", IF(ISBLANK(F824), "Missing Is True", "Valid"))))</f>
        <v>#VALUE!</v>
      </c>
      <c r="C824" s="229" t="s">
        <v>1394</v>
      </c>
      <c r="D824" s="232"/>
      <c r="E824" s="233"/>
      <c r="F824" s="234"/>
      <c r="G824" s="242"/>
      <c r="H824" s="236"/>
      <c r="I824" s="236"/>
      <c r="J824" s="238"/>
      <c r="K824" s="240"/>
      <c r="L824" s="236"/>
      <c r="M824" s="236"/>
      <c r="N824" s="238"/>
      <c r="O824" s="106"/>
      <c r="P824" s="107"/>
      <c r="Q824" s="107"/>
    </row>
    <row r="825" spans="2:17" ht="22.5" customHeight="1" x14ac:dyDescent="0.15">
      <c r="B825" s="213"/>
      <c r="C825" s="230"/>
      <c r="D825" s="219"/>
      <c r="E825" s="219"/>
      <c r="F825" s="213"/>
      <c r="G825" s="224"/>
      <c r="H825" s="204"/>
      <c r="I825" s="204"/>
      <c r="J825" s="207"/>
      <c r="K825" s="210"/>
      <c r="L825" s="204"/>
      <c r="M825" s="204"/>
      <c r="N825" s="207"/>
      <c r="O825" s="108"/>
      <c r="P825" s="109"/>
      <c r="Q825" s="109"/>
    </row>
    <row r="826" spans="2:17" ht="22.5" customHeight="1" x14ac:dyDescent="0.15">
      <c r="B826" s="214"/>
      <c r="C826" s="231"/>
      <c r="D826" s="220"/>
      <c r="E826" s="220"/>
      <c r="F826" s="214"/>
      <c r="G826" s="243"/>
      <c r="H826" s="237"/>
      <c r="I826" s="237"/>
      <c r="J826" s="239"/>
      <c r="K826" s="241"/>
      <c r="L826" s="237"/>
      <c r="M826" s="237"/>
      <c r="N826" s="239"/>
      <c r="O826" s="110"/>
      <c r="P826" s="111"/>
      <c r="Q826" s="111"/>
    </row>
    <row r="827" spans="2:17" ht="22.5" customHeight="1" x14ac:dyDescent="0.15">
      <c r="B827" s="212" t="e">
        <f>IF(ISBLANK(C827), "Missing ID",IF(CONCATENATE(D827:Q829)="", "Unused", IF(AND(ISBLANK(D827), ISBLANK(E827)), "Missing Headline and Content", IF(ISBLANK(F827), "Missing Is True", "Valid"))))</f>
        <v>#VALUE!</v>
      </c>
      <c r="C827" s="215" t="s">
        <v>1395</v>
      </c>
      <c r="D827" s="218"/>
      <c r="E827" s="221"/>
      <c r="F827" s="222"/>
      <c r="G827" s="223"/>
      <c r="H827" s="203"/>
      <c r="I827" s="203"/>
      <c r="J827" s="206"/>
      <c r="K827" s="209"/>
      <c r="L827" s="203"/>
      <c r="M827" s="203"/>
      <c r="N827" s="206"/>
      <c r="O827" s="100"/>
      <c r="P827" s="102"/>
      <c r="Q827" s="102"/>
    </row>
    <row r="828" spans="2:17" ht="22.5" customHeight="1" x14ac:dyDescent="0.15">
      <c r="B828" s="213"/>
      <c r="C828" s="216"/>
      <c r="D828" s="219"/>
      <c r="E828" s="219"/>
      <c r="F828" s="213"/>
      <c r="G828" s="224"/>
      <c r="H828" s="204"/>
      <c r="I828" s="204"/>
      <c r="J828" s="207"/>
      <c r="K828" s="210"/>
      <c r="L828" s="204"/>
      <c r="M828" s="204"/>
      <c r="N828" s="207"/>
      <c r="O828" s="103"/>
      <c r="P828" s="101"/>
      <c r="Q828" s="101"/>
    </row>
    <row r="829" spans="2:17" ht="22.5" customHeight="1" x14ac:dyDescent="0.15">
      <c r="B829" s="214"/>
      <c r="C829" s="217"/>
      <c r="D829" s="220"/>
      <c r="E829" s="220"/>
      <c r="F829" s="214"/>
      <c r="G829" s="225"/>
      <c r="H829" s="205"/>
      <c r="I829" s="205"/>
      <c r="J829" s="208"/>
      <c r="K829" s="211"/>
      <c r="L829" s="205"/>
      <c r="M829" s="205"/>
      <c r="N829" s="208"/>
      <c r="O829" s="104"/>
      <c r="P829" s="105"/>
      <c r="Q829" s="105"/>
    </row>
    <row r="830" spans="2:17" ht="22.5" customHeight="1" x14ac:dyDescent="0.15">
      <c r="B830" s="212" t="e">
        <f>IF(ISBLANK(C830), "Missing ID",IF(CONCATENATE(D830:Q832)="", "Unused", IF(AND(ISBLANK(D830), ISBLANK(E830)), "Missing Headline and Content", IF(ISBLANK(F830), "Missing Is True", "Valid"))))</f>
        <v>#VALUE!</v>
      </c>
      <c r="C830" s="229" t="s">
        <v>1396</v>
      </c>
      <c r="D830" s="232"/>
      <c r="E830" s="233"/>
      <c r="F830" s="234"/>
      <c r="G830" s="242"/>
      <c r="H830" s="236"/>
      <c r="I830" s="236"/>
      <c r="J830" s="238"/>
      <c r="K830" s="240"/>
      <c r="L830" s="236"/>
      <c r="M830" s="236"/>
      <c r="N830" s="238"/>
      <c r="O830" s="106"/>
      <c r="P830" s="107"/>
      <c r="Q830" s="107"/>
    </row>
    <row r="831" spans="2:17" ht="22.5" customHeight="1" x14ac:dyDescent="0.15">
      <c r="B831" s="213"/>
      <c r="C831" s="230"/>
      <c r="D831" s="219"/>
      <c r="E831" s="219"/>
      <c r="F831" s="213"/>
      <c r="G831" s="224"/>
      <c r="H831" s="204"/>
      <c r="I831" s="204"/>
      <c r="J831" s="207"/>
      <c r="K831" s="210"/>
      <c r="L831" s="204"/>
      <c r="M831" s="204"/>
      <c r="N831" s="207"/>
      <c r="O831" s="108"/>
      <c r="P831" s="109"/>
      <c r="Q831" s="109"/>
    </row>
    <row r="832" spans="2:17" ht="22.5" customHeight="1" x14ac:dyDescent="0.15">
      <c r="B832" s="214"/>
      <c r="C832" s="231"/>
      <c r="D832" s="220"/>
      <c r="E832" s="220"/>
      <c r="F832" s="214"/>
      <c r="G832" s="243"/>
      <c r="H832" s="237"/>
      <c r="I832" s="237"/>
      <c r="J832" s="239"/>
      <c r="K832" s="241"/>
      <c r="L832" s="237"/>
      <c r="M832" s="237"/>
      <c r="N832" s="239"/>
      <c r="O832" s="110"/>
      <c r="P832" s="111"/>
      <c r="Q832" s="111"/>
    </row>
    <row r="833" spans="2:17" ht="22.5" customHeight="1" x14ac:dyDescent="0.15">
      <c r="B833" s="212" t="e">
        <f>IF(ISBLANK(C833), "Missing ID",IF(CONCATENATE(D833:Q835)="", "Unused", IF(AND(ISBLANK(D833), ISBLANK(E833)), "Missing Headline and Content", IF(ISBLANK(F833), "Missing Is True", "Valid"))))</f>
        <v>#VALUE!</v>
      </c>
      <c r="C833" s="215" t="s">
        <v>1397</v>
      </c>
      <c r="D833" s="218"/>
      <c r="E833" s="221"/>
      <c r="F833" s="222"/>
      <c r="G833" s="223"/>
      <c r="H833" s="203"/>
      <c r="I833" s="203"/>
      <c r="J833" s="206"/>
      <c r="K833" s="209"/>
      <c r="L833" s="203"/>
      <c r="M833" s="203"/>
      <c r="N833" s="206"/>
      <c r="O833" s="100"/>
      <c r="P833" s="102"/>
      <c r="Q833" s="102"/>
    </row>
    <row r="834" spans="2:17" ht="22.5" customHeight="1" x14ac:dyDescent="0.15">
      <c r="B834" s="213"/>
      <c r="C834" s="216"/>
      <c r="D834" s="219"/>
      <c r="E834" s="219"/>
      <c r="F834" s="213"/>
      <c r="G834" s="224"/>
      <c r="H834" s="204"/>
      <c r="I834" s="204"/>
      <c r="J834" s="207"/>
      <c r="K834" s="210"/>
      <c r="L834" s="204"/>
      <c r="M834" s="204"/>
      <c r="N834" s="207"/>
      <c r="O834" s="103"/>
      <c r="P834" s="101"/>
      <c r="Q834" s="101"/>
    </row>
    <row r="835" spans="2:17" ht="22.5" customHeight="1" x14ac:dyDescent="0.15">
      <c r="B835" s="214"/>
      <c r="C835" s="217"/>
      <c r="D835" s="220"/>
      <c r="E835" s="220"/>
      <c r="F835" s="214"/>
      <c r="G835" s="225"/>
      <c r="H835" s="205"/>
      <c r="I835" s="205"/>
      <c r="J835" s="208"/>
      <c r="K835" s="211"/>
      <c r="L835" s="205"/>
      <c r="M835" s="205"/>
      <c r="N835" s="208"/>
      <c r="O835" s="104"/>
      <c r="P835" s="105"/>
      <c r="Q835" s="105"/>
    </row>
    <row r="836" spans="2:17" ht="22.5" customHeight="1" x14ac:dyDescent="0.15">
      <c r="B836" s="212" t="e">
        <f>IF(ISBLANK(C836), "Missing ID",IF(CONCATENATE(D836:Q838)="", "Unused", IF(AND(ISBLANK(D836), ISBLANK(E836)), "Missing Headline and Content", IF(ISBLANK(F836), "Missing Is True", "Valid"))))</f>
        <v>#VALUE!</v>
      </c>
      <c r="C836" s="229" t="s">
        <v>1398</v>
      </c>
      <c r="D836" s="232"/>
      <c r="E836" s="233"/>
      <c r="F836" s="234"/>
      <c r="G836" s="247"/>
      <c r="H836" s="244"/>
      <c r="I836" s="244"/>
      <c r="J836" s="245"/>
      <c r="K836" s="246"/>
      <c r="L836" s="244"/>
      <c r="M836" s="244"/>
      <c r="N836" s="245"/>
      <c r="O836" s="106"/>
      <c r="P836" s="107"/>
      <c r="Q836" s="107"/>
    </row>
    <row r="837" spans="2:17" ht="22.5" customHeight="1" x14ac:dyDescent="0.15">
      <c r="B837" s="213"/>
      <c r="C837" s="230"/>
      <c r="D837" s="219"/>
      <c r="E837" s="219"/>
      <c r="F837" s="213"/>
      <c r="G837" s="224"/>
      <c r="H837" s="204"/>
      <c r="I837" s="204"/>
      <c r="J837" s="207"/>
      <c r="K837" s="210"/>
      <c r="L837" s="204"/>
      <c r="M837" s="204"/>
      <c r="N837" s="207"/>
      <c r="O837" s="108"/>
      <c r="P837" s="109"/>
      <c r="Q837" s="109"/>
    </row>
    <row r="838" spans="2:17" ht="22.5" customHeight="1" x14ac:dyDescent="0.15">
      <c r="B838" s="214"/>
      <c r="C838" s="231"/>
      <c r="D838" s="220"/>
      <c r="E838" s="220"/>
      <c r="F838" s="214"/>
      <c r="G838" s="243"/>
      <c r="H838" s="237"/>
      <c r="I838" s="237"/>
      <c r="J838" s="239"/>
      <c r="K838" s="241"/>
      <c r="L838" s="237"/>
      <c r="M838" s="237"/>
      <c r="N838" s="239"/>
      <c r="O838" s="110"/>
      <c r="P838" s="111"/>
      <c r="Q838" s="111"/>
    </row>
    <row r="839" spans="2:17" ht="22.5" customHeight="1" x14ac:dyDescent="0.15">
      <c r="B839" s="212" t="e">
        <f>IF(ISBLANK(C839), "Missing ID",IF(CONCATENATE(D839:Q841)="", "Unused", IF(AND(ISBLANK(D839), ISBLANK(E839)), "Missing Headline and Content", IF(ISBLANK(F839), "Missing Is True", "Valid"))))</f>
        <v>#VALUE!</v>
      </c>
      <c r="C839" s="215" t="s">
        <v>1399</v>
      </c>
      <c r="D839" s="218"/>
      <c r="E839" s="221"/>
      <c r="F839" s="222"/>
      <c r="G839" s="223"/>
      <c r="H839" s="203"/>
      <c r="I839" s="203"/>
      <c r="J839" s="206"/>
      <c r="K839" s="209"/>
      <c r="L839" s="203"/>
      <c r="M839" s="203"/>
      <c r="N839" s="206"/>
      <c r="O839" s="100"/>
      <c r="P839" s="102"/>
      <c r="Q839" s="102"/>
    </row>
    <row r="840" spans="2:17" ht="22.5" customHeight="1" x14ac:dyDescent="0.15">
      <c r="B840" s="213"/>
      <c r="C840" s="216"/>
      <c r="D840" s="219"/>
      <c r="E840" s="219"/>
      <c r="F840" s="213"/>
      <c r="G840" s="224"/>
      <c r="H840" s="204"/>
      <c r="I840" s="204"/>
      <c r="J840" s="207"/>
      <c r="K840" s="210"/>
      <c r="L840" s="204"/>
      <c r="M840" s="204"/>
      <c r="N840" s="207"/>
      <c r="O840" s="103"/>
      <c r="P840" s="101"/>
      <c r="Q840" s="101"/>
    </row>
    <row r="841" spans="2:17" ht="22.5" customHeight="1" x14ac:dyDescent="0.15">
      <c r="B841" s="214"/>
      <c r="C841" s="217"/>
      <c r="D841" s="220"/>
      <c r="E841" s="220"/>
      <c r="F841" s="214"/>
      <c r="G841" s="225"/>
      <c r="H841" s="205"/>
      <c r="I841" s="205"/>
      <c r="J841" s="208"/>
      <c r="K841" s="211"/>
      <c r="L841" s="205"/>
      <c r="M841" s="205"/>
      <c r="N841" s="208"/>
      <c r="O841" s="104"/>
      <c r="P841" s="105"/>
      <c r="Q841" s="105"/>
    </row>
    <row r="842" spans="2:17" ht="22.5" customHeight="1" x14ac:dyDescent="0.15">
      <c r="B842" s="212" t="e">
        <f>IF(ISBLANK(C842), "Missing ID",IF(CONCATENATE(D842:Q844)="", "Unused", IF(AND(ISBLANK(D842), ISBLANK(E842)), "Missing Headline and Content", IF(ISBLANK(F842), "Missing Is True", "Valid"))))</f>
        <v>#VALUE!</v>
      </c>
      <c r="C842" s="229" t="s">
        <v>1400</v>
      </c>
      <c r="D842" s="232"/>
      <c r="E842" s="233"/>
      <c r="F842" s="234"/>
      <c r="G842" s="242"/>
      <c r="H842" s="236"/>
      <c r="I842" s="236"/>
      <c r="J842" s="238"/>
      <c r="K842" s="240"/>
      <c r="L842" s="236"/>
      <c r="M842" s="236"/>
      <c r="N842" s="238"/>
      <c r="O842" s="106"/>
      <c r="P842" s="107"/>
      <c r="Q842" s="107"/>
    </row>
    <row r="843" spans="2:17" ht="22.5" customHeight="1" x14ac:dyDescent="0.15">
      <c r="B843" s="213"/>
      <c r="C843" s="230"/>
      <c r="D843" s="219"/>
      <c r="E843" s="219"/>
      <c r="F843" s="213"/>
      <c r="G843" s="224"/>
      <c r="H843" s="204"/>
      <c r="I843" s="204"/>
      <c r="J843" s="207"/>
      <c r="K843" s="210"/>
      <c r="L843" s="204"/>
      <c r="M843" s="204"/>
      <c r="N843" s="207"/>
      <c r="O843" s="108"/>
      <c r="P843" s="109"/>
      <c r="Q843" s="109"/>
    </row>
    <row r="844" spans="2:17" ht="22.5" customHeight="1" x14ac:dyDescent="0.15">
      <c r="B844" s="214"/>
      <c r="C844" s="231"/>
      <c r="D844" s="220"/>
      <c r="E844" s="220"/>
      <c r="F844" s="214"/>
      <c r="G844" s="243"/>
      <c r="H844" s="237"/>
      <c r="I844" s="237"/>
      <c r="J844" s="239"/>
      <c r="K844" s="241"/>
      <c r="L844" s="237"/>
      <c r="M844" s="237"/>
      <c r="N844" s="239"/>
      <c r="O844" s="110"/>
      <c r="P844" s="111"/>
      <c r="Q844" s="111"/>
    </row>
    <row r="845" spans="2:17" ht="22.5" customHeight="1" x14ac:dyDescent="0.15">
      <c r="B845" s="212" t="e">
        <f>IF(ISBLANK(C845), "Missing ID",IF(CONCATENATE(D845:Q847)="", "Unused", IF(AND(ISBLANK(D845), ISBLANK(E845)), "Missing Headline and Content", IF(ISBLANK(F845), "Missing Is True", "Valid"))))</f>
        <v>#VALUE!</v>
      </c>
      <c r="C845" s="215" t="s">
        <v>1401</v>
      </c>
      <c r="D845" s="218"/>
      <c r="E845" s="221"/>
      <c r="F845" s="222"/>
      <c r="G845" s="223"/>
      <c r="H845" s="203"/>
      <c r="I845" s="203"/>
      <c r="J845" s="206"/>
      <c r="K845" s="209"/>
      <c r="L845" s="203"/>
      <c r="M845" s="203"/>
      <c r="N845" s="206"/>
      <c r="O845" s="100"/>
      <c r="P845" s="102"/>
      <c r="Q845" s="102"/>
    </row>
    <row r="846" spans="2:17" ht="22.5" customHeight="1" x14ac:dyDescent="0.15">
      <c r="B846" s="213"/>
      <c r="C846" s="216"/>
      <c r="D846" s="219"/>
      <c r="E846" s="219"/>
      <c r="F846" s="213"/>
      <c r="G846" s="224"/>
      <c r="H846" s="204"/>
      <c r="I846" s="204"/>
      <c r="J846" s="207"/>
      <c r="K846" s="210"/>
      <c r="L846" s="204"/>
      <c r="M846" s="204"/>
      <c r="N846" s="207"/>
      <c r="O846" s="103"/>
      <c r="P846" s="101"/>
      <c r="Q846" s="101"/>
    </row>
    <row r="847" spans="2:17" ht="22.5" customHeight="1" x14ac:dyDescent="0.15">
      <c r="B847" s="214"/>
      <c r="C847" s="217"/>
      <c r="D847" s="220"/>
      <c r="E847" s="220"/>
      <c r="F847" s="214"/>
      <c r="G847" s="225"/>
      <c r="H847" s="205"/>
      <c r="I847" s="205"/>
      <c r="J847" s="208"/>
      <c r="K847" s="211"/>
      <c r="L847" s="205"/>
      <c r="M847" s="205"/>
      <c r="N847" s="208"/>
      <c r="O847" s="104"/>
      <c r="P847" s="105"/>
      <c r="Q847" s="105"/>
    </row>
    <row r="848" spans="2:17" ht="22.5" customHeight="1" x14ac:dyDescent="0.15">
      <c r="B848" s="212" t="e">
        <f>IF(ISBLANK(C848), "Missing ID",IF(CONCATENATE(D848:Q850)="", "Unused", IF(AND(ISBLANK(D848), ISBLANK(E848)), "Missing Headline and Content", IF(ISBLANK(F848), "Missing Is True", "Valid"))))</f>
        <v>#VALUE!</v>
      </c>
      <c r="C848" s="229" t="s">
        <v>1402</v>
      </c>
      <c r="D848" s="232"/>
      <c r="E848" s="233"/>
      <c r="F848" s="234"/>
      <c r="G848" s="242"/>
      <c r="H848" s="236"/>
      <c r="I848" s="236"/>
      <c r="J848" s="238"/>
      <c r="K848" s="240"/>
      <c r="L848" s="236"/>
      <c r="M848" s="236"/>
      <c r="N848" s="238"/>
      <c r="O848" s="106"/>
      <c r="P848" s="107"/>
      <c r="Q848" s="107"/>
    </row>
    <row r="849" spans="2:17" ht="22.5" customHeight="1" x14ac:dyDescent="0.15">
      <c r="B849" s="213"/>
      <c r="C849" s="230"/>
      <c r="D849" s="219"/>
      <c r="E849" s="219"/>
      <c r="F849" s="213"/>
      <c r="G849" s="224"/>
      <c r="H849" s="204"/>
      <c r="I849" s="204"/>
      <c r="J849" s="207"/>
      <c r="K849" s="210"/>
      <c r="L849" s="204"/>
      <c r="M849" s="204"/>
      <c r="N849" s="207"/>
      <c r="O849" s="108"/>
      <c r="P849" s="109"/>
      <c r="Q849" s="109"/>
    </row>
    <row r="850" spans="2:17" ht="22.5" customHeight="1" x14ac:dyDescent="0.15">
      <c r="B850" s="214"/>
      <c r="C850" s="231"/>
      <c r="D850" s="220"/>
      <c r="E850" s="220"/>
      <c r="F850" s="214"/>
      <c r="G850" s="243"/>
      <c r="H850" s="237"/>
      <c r="I850" s="237"/>
      <c r="J850" s="239"/>
      <c r="K850" s="241"/>
      <c r="L850" s="237"/>
      <c r="M850" s="237"/>
      <c r="N850" s="239"/>
      <c r="O850" s="110"/>
      <c r="P850" s="111"/>
      <c r="Q850" s="111"/>
    </row>
    <row r="851" spans="2:17" ht="22.5" customHeight="1" x14ac:dyDescent="0.15">
      <c r="B851" s="212" t="e">
        <f>IF(ISBLANK(C851), "Missing ID",IF(CONCATENATE(D851:Q853)="", "Unused", IF(AND(ISBLANK(D851), ISBLANK(E851)), "Missing Headline and Content", IF(ISBLANK(F851), "Missing Is True", "Valid"))))</f>
        <v>#VALUE!</v>
      </c>
      <c r="C851" s="215" t="s">
        <v>1403</v>
      </c>
      <c r="D851" s="218"/>
      <c r="E851" s="221"/>
      <c r="F851" s="222"/>
      <c r="G851" s="223"/>
      <c r="H851" s="203"/>
      <c r="I851" s="203"/>
      <c r="J851" s="206"/>
      <c r="K851" s="209"/>
      <c r="L851" s="203"/>
      <c r="M851" s="203"/>
      <c r="N851" s="206"/>
      <c r="O851" s="100"/>
      <c r="P851" s="102"/>
      <c r="Q851" s="102"/>
    </row>
    <row r="852" spans="2:17" ht="22.5" customHeight="1" x14ac:dyDescent="0.15">
      <c r="B852" s="213"/>
      <c r="C852" s="216"/>
      <c r="D852" s="219"/>
      <c r="E852" s="219"/>
      <c r="F852" s="213"/>
      <c r="G852" s="224"/>
      <c r="H852" s="204"/>
      <c r="I852" s="204"/>
      <c r="J852" s="207"/>
      <c r="K852" s="210"/>
      <c r="L852" s="204"/>
      <c r="M852" s="204"/>
      <c r="N852" s="207"/>
      <c r="O852" s="103"/>
      <c r="P852" s="101"/>
      <c r="Q852" s="101"/>
    </row>
    <row r="853" spans="2:17" ht="22.5" customHeight="1" x14ac:dyDescent="0.15">
      <c r="B853" s="214"/>
      <c r="C853" s="217"/>
      <c r="D853" s="220"/>
      <c r="E853" s="220"/>
      <c r="F853" s="214"/>
      <c r="G853" s="225"/>
      <c r="H853" s="205"/>
      <c r="I853" s="205"/>
      <c r="J853" s="208"/>
      <c r="K853" s="211"/>
      <c r="L853" s="205"/>
      <c r="M853" s="205"/>
      <c r="N853" s="208"/>
      <c r="O853" s="104"/>
      <c r="P853" s="105"/>
      <c r="Q853" s="105"/>
    </row>
    <row r="854" spans="2:17" ht="22.5" customHeight="1" x14ac:dyDescent="0.15">
      <c r="B854" s="212" t="e">
        <f>IF(ISBLANK(C854), "Missing ID",IF(CONCATENATE(D854:Q856)="", "Unused", IF(AND(ISBLANK(D854), ISBLANK(E854)), "Missing Headline and Content", IF(ISBLANK(F854), "Missing Is True", "Valid"))))</f>
        <v>#VALUE!</v>
      </c>
      <c r="C854" s="229" t="s">
        <v>1404</v>
      </c>
      <c r="D854" s="232"/>
      <c r="E854" s="233"/>
      <c r="F854" s="234"/>
      <c r="G854" s="247"/>
      <c r="H854" s="244"/>
      <c r="I854" s="244"/>
      <c r="J854" s="245"/>
      <c r="K854" s="246"/>
      <c r="L854" s="244"/>
      <c r="M854" s="244"/>
      <c r="N854" s="245"/>
      <c r="O854" s="106"/>
      <c r="P854" s="107"/>
      <c r="Q854" s="107"/>
    </row>
    <row r="855" spans="2:17" ht="22.5" customHeight="1" x14ac:dyDescent="0.15">
      <c r="B855" s="213"/>
      <c r="C855" s="230"/>
      <c r="D855" s="219"/>
      <c r="E855" s="219"/>
      <c r="F855" s="213"/>
      <c r="G855" s="224"/>
      <c r="H855" s="204"/>
      <c r="I855" s="204"/>
      <c r="J855" s="207"/>
      <c r="K855" s="210"/>
      <c r="L855" s="204"/>
      <c r="M855" s="204"/>
      <c r="N855" s="207"/>
      <c r="O855" s="108"/>
      <c r="P855" s="109"/>
      <c r="Q855" s="109"/>
    </row>
    <row r="856" spans="2:17" ht="22.5" customHeight="1" x14ac:dyDescent="0.15">
      <c r="B856" s="214"/>
      <c r="C856" s="231"/>
      <c r="D856" s="220"/>
      <c r="E856" s="220"/>
      <c r="F856" s="214"/>
      <c r="G856" s="243"/>
      <c r="H856" s="237"/>
      <c r="I856" s="237"/>
      <c r="J856" s="239"/>
      <c r="K856" s="241"/>
      <c r="L856" s="237"/>
      <c r="M856" s="237"/>
      <c r="N856" s="239"/>
      <c r="O856" s="110"/>
      <c r="P856" s="111"/>
      <c r="Q856" s="111"/>
    </row>
    <row r="857" spans="2:17" ht="22.5" customHeight="1" x14ac:dyDescent="0.15">
      <c r="B857" s="212" t="e">
        <f>IF(ISBLANK(C857), "Missing ID",IF(CONCATENATE(D857:Q859)="", "Unused", IF(AND(ISBLANK(D857), ISBLANK(E857)), "Missing Headline and Content", IF(ISBLANK(F857), "Missing Is True", "Valid"))))</f>
        <v>#VALUE!</v>
      </c>
      <c r="C857" s="215" t="s">
        <v>1405</v>
      </c>
      <c r="D857" s="218"/>
      <c r="E857" s="221"/>
      <c r="F857" s="222"/>
      <c r="G857" s="223"/>
      <c r="H857" s="203"/>
      <c r="I857" s="203"/>
      <c r="J857" s="206"/>
      <c r="K857" s="209"/>
      <c r="L857" s="203"/>
      <c r="M857" s="203"/>
      <c r="N857" s="206"/>
      <c r="O857" s="100"/>
      <c r="P857" s="102"/>
      <c r="Q857" s="102"/>
    </row>
    <row r="858" spans="2:17" ht="22.5" customHeight="1" x14ac:dyDescent="0.15">
      <c r="B858" s="213"/>
      <c r="C858" s="216"/>
      <c r="D858" s="219"/>
      <c r="E858" s="219"/>
      <c r="F858" s="213"/>
      <c r="G858" s="224"/>
      <c r="H858" s="204"/>
      <c r="I858" s="204"/>
      <c r="J858" s="207"/>
      <c r="K858" s="210"/>
      <c r="L858" s="204"/>
      <c r="M858" s="204"/>
      <c r="N858" s="207"/>
      <c r="O858" s="103"/>
      <c r="P858" s="101"/>
      <c r="Q858" s="101"/>
    </row>
    <row r="859" spans="2:17" ht="22.5" customHeight="1" x14ac:dyDescent="0.15">
      <c r="B859" s="214"/>
      <c r="C859" s="217"/>
      <c r="D859" s="220"/>
      <c r="E859" s="220"/>
      <c r="F859" s="214"/>
      <c r="G859" s="225"/>
      <c r="H859" s="205"/>
      <c r="I859" s="205"/>
      <c r="J859" s="208"/>
      <c r="K859" s="211"/>
      <c r="L859" s="205"/>
      <c r="M859" s="205"/>
      <c r="N859" s="208"/>
      <c r="O859" s="104"/>
      <c r="P859" s="105"/>
      <c r="Q859" s="105"/>
    </row>
    <row r="860" spans="2:17" ht="22.5" customHeight="1" x14ac:dyDescent="0.15">
      <c r="B860" s="212" t="e">
        <f>IF(ISBLANK(C860), "Missing ID",IF(CONCATENATE(D860:Q862)="", "Unused", IF(AND(ISBLANK(D860), ISBLANK(E860)), "Missing Headline and Content", IF(ISBLANK(F860), "Missing Is True", "Valid"))))</f>
        <v>#VALUE!</v>
      </c>
      <c r="C860" s="229" t="s">
        <v>1406</v>
      </c>
      <c r="D860" s="232"/>
      <c r="E860" s="233"/>
      <c r="F860" s="234"/>
      <c r="G860" s="242"/>
      <c r="H860" s="236"/>
      <c r="I860" s="236"/>
      <c r="J860" s="238"/>
      <c r="K860" s="240"/>
      <c r="L860" s="236"/>
      <c r="M860" s="236"/>
      <c r="N860" s="238"/>
      <c r="O860" s="106"/>
      <c r="P860" s="107"/>
      <c r="Q860" s="107"/>
    </row>
    <row r="861" spans="2:17" ht="22.5" customHeight="1" x14ac:dyDescent="0.15">
      <c r="B861" s="213"/>
      <c r="C861" s="230"/>
      <c r="D861" s="219"/>
      <c r="E861" s="219"/>
      <c r="F861" s="213"/>
      <c r="G861" s="224"/>
      <c r="H861" s="204"/>
      <c r="I861" s="204"/>
      <c r="J861" s="207"/>
      <c r="K861" s="210"/>
      <c r="L861" s="204"/>
      <c r="M861" s="204"/>
      <c r="N861" s="207"/>
      <c r="O861" s="108"/>
      <c r="P861" s="109"/>
      <c r="Q861" s="109"/>
    </row>
    <row r="862" spans="2:17" ht="22.5" customHeight="1" x14ac:dyDescent="0.15">
      <c r="B862" s="214"/>
      <c r="C862" s="231"/>
      <c r="D862" s="220"/>
      <c r="E862" s="220"/>
      <c r="F862" s="214"/>
      <c r="G862" s="243"/>
      <c r="H862" s="237"/>
      <c r="I862" s="237"/>
      <c r="J862" s="239"/>
      <c r="K862" s="241"/>
      <c r="L862" s="237"/>
      <c r="M862" s="237"/>
      <c r="N862" s="239"/>
      <c r="O862" s="110"/>
      <c r="P862" s="111"/>
      <c r="Q862" s="111"/>
    </row>
    <row r="863" spans="2:17" ht="22.5" customHeight="1" x14ac:dyDescent="0.15">
      <c r="B863" s="212" t="e">
        <f>IF(ISBLANK(C863), "Missing ID",IF(CONCATENATE(D863:Q865)="", "Unused", IF(AND(ISBLANK(D863), ISBLANK(E863)), "Missing Headline and Content", IF(ISBLANK(F863), "Missing Is True", "Valid"))))</f>
        <v>#VALUE!</v>
      </c>
      <c r="C863" s="215" t="s">
        <v>1407</v>
      </c>
      <c r="D863" s="218"/>
      <c r="E863" s="221"/>
      <c r="F863" s="222"/>
      <c r="G863" s="223"/>
      <c r="H863" s="203"/>
      <c r="I863" s="203"/>
      <c r="J863" s="206"/>
      <c r="K863" s="209"/>
      <c r="L863" s="203"/>
      <c r="M863" s="203"/>
      <c r="N863" s="206"/>
      <c r="O863" s="100"/>
      <c r="P863" s="102"/>
      <c r="Q863" s="102"/>
    </row>
    <row r="864" spans="2:17" ht="22.5" customHeight="1" x14ac:dyDescent="0.15">
      <c r="B864" s="213"/>
      <c r="C864" s="216"/>
      <c r="D864" s="219"/>
      <c r="E864" s="219"/>
      <c r="F864" s="213"/>
      <c r="G864" s="224"/>
      <c r="H864" s="204"/>
      <c r="I864" s="204"/>
      <c r="J864" s="207"/>
      <c r="K864" s="210"/>
      <c r="L864" s="204"/>
      <c r="M864" s="204"/>
      <c r="N864" s="207"/>
      <c r="O864" s="103"/>
      <c r="P864" s="101"/>
      <c r="Q864" s="101"/>
    </row>
    <row r="865" spans="2:17" ht="22.5" customHeight="1" x14ac:dyDescent="0.15">
      <c r="B865" s="214"/>
      <c r="C865" s="217"/>
      <c r="D865" s="220"/>
      <c r="E865" s="220"/>
      <c r="F865" s="214"/>
      <c r="G865" s="225"/>
      <c r="H865" s="205"/>
      <c r="I865" s="205"/>
      <c r="J865" s="208"/>
      <c r="K865" s="211"/>
      <c r="L865" s="205"/>
      <c r="M865" s="205"/>
      <c r="N865" s="208"/>
      <c r="O865" s="104"/>
      <c r="P865" s="105"/>
      <c r="Q865" s="105"/>
    </row>
    <row r="866" spans="2:17" ht="22.5" customHeight="1" x14ac:dyDescent="0.15">
      <c r="B866" s="212" t="e">
        <f>IF(ISBLANK(C866), "Missing ID",IF(CONCATENATE(D866:Q868)="", "Unused", IF(AND(ISBLANK(D866), ISBLANK(E866)), "Missing Headline and Content", IF(ISBLANK(F866), "Missing Is True", "Valid"))))</f>
        <v>#VALUE!</v>
      </c>
      <c r="C866" s="229" t="s">
        <v>1408</v>
      </c>
      <c r="D866" s="232"/>
      <c r="E866" s="233"/>
      <c r="F866" s="234"/>
      <c r="G866" s="242"/>
      <c r="H866" s="236"/>
      <c r="I866" s="236"/>
      <c r="J866" s="238"/>
      <c r="K866" s="240"/>
      <c r="L866" s="236"/>
      <c r="M866" s="236"/>
      <c r="N866" s="238"/>
      <c r="O866" s="106"/>
      <c r="P866" s="107"/>
      <c r="Q866" s="107"/>
    </row>
    <row r="867" spans="2:17" ht="22.5" customHeight="1" x14ac:dyDescent="0.15">
      <c r="B867" s="213"/>
      <c r="C867" s="230"/>
      <c r="D867" s="219"/>
      <c r="E867" s="219"/>
      <c r="F867" s="213"/>
      <c r="G867" s="224"/>
      <c r="H867" s="204"/>
      <c r="I867" s="204"/>
      <c r="J867" s="207"/>
      <c r="K867" s="210"/>
      <c r="L867" s="204"/>
      <c r="M867" s="204"/>
      <c r="N867" s="207"/>
      <c r="O867" s="108"/>
      <c r="P867" s="109"/>
      <c r="Q867" s="109"/>
    </row>
    <row r="868" spans="2:17" ht="22.5" customHeight="1" x14ac:dyDescent="0.15">
      <c r="B868" s="214"/>
      <c r="C868" s="231"/>
      <c r="D868" s="220"/>
      <c r="E868" s="220"/>
      <c r="F868" s="214"/>
      <c r="G868" s="243"/>
      <c r="H868" s="237"/>
      <c r="I868" s="237"/>
      <c r="J868" s="239"/>
      <c r="K868" s="241"/>
      <c r="L868" s="237"/>
      <c r="M868" s="237"/>
      <c r="N868" s="239"/>
      <c r="O868" s="110"/>
      <c r="P868" s="111"/>
      <c r="Q868" s="111"/>
    </row>
    <row r="869" spans="2:17" ht="22.5" customHeight="1" x14ac:dyDescent="0.15">
      <c r="B869" s="212" t="e">
        <f>IF(ISBLANK(C869), "Missing ID",IF(CONCATENATE(D869:Q871)="", "Unused", IF(AND(ISBLANK(D869), ISBLANK(E869)), "Missing Headline and Content", IF(ISBLANK(F869), "Missing Is True", "Valid"))))</f>
        <v>#VALUE!</v>
      </c>
      <c r="C869" s="215" t="s">
        <v>1409</v>
      </c>
      <c r="D869" s="218"/>
      <c r="E869" s="221"/>
      <c r="F869" s="222"/>
      <c r="G869" s="223"/>
      <c r="H869" s="203"/>
      <c r="I869" s="203"/>
      <c r="J869" s="206"/>
      <c r="K869" s="209"/>
      <c r="L869" s="203"/>
      <c r="M869" s="203"/>
      <c r="N869" s="206"/>
      <c r="O869" s="100"/>
      <c r="P869" s="102"/>
      <c r="Q869" s="102"/>
    </row>
    <row r="870" spans="2:17" ht="22.5" customHeight="1" x14ac:dyDescent="0.15">
      <c r="B870" s="213"/>
      <c r="C870" s="216"/>
      <c r="D870" s="219"/>
      <c r="E870" s="219"/>
      <c r="F870" s="213"/>
      <c r="G870" s="224"/>
      <c r="H870" s="204"/>
      <c r="I870" s="204"/>
      <c r="J870" s="207"/>
      <c r="K870" s="210"/>
      <c r="L870" s="204"/>
      <c r="M870" s="204"/>
      <c r="N870" s="207"/>
      <c r="O870" s="103"/>
      <c r="P870" s="101"/>
      <c r="Q870" s="101"/>
    </row>
    <row r="871" spans="2:17" ht="22.5" customHeight="1" x14ac:dyDescent="0.15">
      <c r="B871" s="214"/>
      <c r="C871" s="217"/>
      <c r="D871" s="220"/>
      <c r="E871" s="220"/>
      <c r="F871" s="214"/>
      <c r="G871" s="225"/>
      <c r="H871" s="205"/>
      <c r="I871" s="205"/>
      <c r="J871" s="208"/>
      <c r="K871" s="211"/>
      <c r="L871" s="205"/>
      <c r="M871" s="205"/>
      <c r="N871" s="208"/>
      <c r="O871" s="104"/>
      <c r="P871" s="105"/>
      <c r="Q871" s="105"/>
    </row>
    <row r="872" spans="2:17" ht="22.5" customHeight="1" x14ac:dyDescent="0.15">
      <c r="B872" s="212" t="e">
        <f>IF(ISBLANK(C872), "Missing ID",IF(CONCATENATE(D872:Q874)="", "Unused", IF(AND(ISBLANK(D872), ISBLANK(E872)), "Missing Headline and Content", IF(ISBLANK(F872), "Missing Is True", "Valid"))))</f>
        <v>#VALUE!</v>
      </c>
      <c r="C872" s="229" t="s">
        <v>1410</v>
      </c>
      <c r="D872" s="232"/>
      <c r="E872" s="233"/>
      <c r="F872" s="234"/>
      <c r="G872" s="247"/>
      <c r="H872" s="244"/>
      <c r="I872" s="244"/>
      <c r="J872" s="245"/>
      <c r="K872" s="246"/>
      <c r="L872" s="244"/>
      <c r="M872" s="244"/>
      <c r="N872" s="245"/>
      <c r="O872" s="106"/>
      <c r="P872" s="107"/>
      <c r="Q872" s="107"/>
    </row>
    <row r="873" spans="2:17" ht="22.5" customHeight="1" x14ac:dyDescent="0.15">
      <c r="B873" s="213"/>
      <c r="C873" s="230"/>
      <c r="D873" s="219"/>
      <c r="E873" s="219"/>
      <c r="F873" s="213"/>
      <c r="G873" s="224"/>
      <c r="H873" s="204"/>
      <c r="I873" s="204"/>
      <c r="J873" s="207"/>
      <c r="K873" s="210"/>
      <c r="L873" s="204"/>
      <c r="M873" s="204"/>
      <c r="N873" s="207"/>
      <c r="O873" s="108"/>
      <c r="P873" s="109"/>
      <c r="Q873" s="109"/>
    </row>
    <row r="874" spans="2:17" ht="22.5" customHeight="1" x14ac:dyDescent="0.15">
      <c r="B874" s="214"/>
      <c r="C874" s="231"/>
      <c r="D874" s="220"/>
      <c r="E874" s="220"/>
      <c r="F874" s="214"/>
      <c r="G874" s="243"/>
      <c r="H874" s="237"/>
      <c r="I874" s="237"/>
      <c r="J874" s="239"/>
      <c r="K874" s="241"/>
      <c r="L874" s="237"/>
      <c r="M874" s="237"/>
      <c r="N874" s="239"/>
      <c r="O874" s="110"/>
      <c r="P874" s="111"/>
      <c r="Q874" s="111"/>
    </row>
    <row r="875" spans="2:17" ht="22.5" customHeight="1" x14ac:dyDescent="0.15">
      <c r="B875" s="212" t="e">
        <f>IF(ISBLANK(C875), "Missing ID",IF(CONCATENATE(D875:Q877)="", "Unused", IF(AND(ISBLANK(D875), ISBLANK(E875)), "Missing Headline and Content", IF(ISBLANK(F875), "Missing Is True", "Valid"))))</f>
        <v>#VALUE!</v>
      </c>
      <c r="C875" s="215" t="s">
        <v>1411</v>
      </c>
      <c r="D875" s="218"/>
      <c r="E875" s="221"/>
      <c r="F875" s="222"/>
      <c r="G875" s="223"/>
      <c r="H875" s="203"/>
      <c r="I875" s="203"/>
      <c r="J875" s="206"/>
      <c r="K875" s="209"/>
      <c r="L875" s="203"/>
      <c r="M875" s="203"/>
      <c r="N875" s="206"/>
      <c r="O875" s="100"/>
      <c r="P875" s="102"/>
      <c r="Q875" s="102"/>
    </row>
    <row r="876" spans="2:17" ht="22.5" customHeight="1" x14ac:dyDescent="0.15">
      <c r="B876" s="213"/>
      <c r="C876" s="216"/>
      <c r="D876" s="219"/>
      <c r="E876" s="219"/>
      <c r="F876" s="213"/>
      <c r="G876" s="224"/>
      <c r="H876" s="204"/>
      <c r="I876" s="204"/>
      <c r="J876" s="207"/>
      <c r="K876" s="210"/>
      <c r="L876" s="204"/>
      <c r="M876" s="204"/>
      <c r="N876" s="207"/>
      <c r="O876" s="103"/>
      <c r="P876" s="101"/>
      <c r="Q876" s="101"/>
    </row>
    <row r="877" spans="2:17" ht="22.5" customHeight="1" x14ac:dyDescent="0.15">
      <c r="B877" s="214"/>
      <c r="C877" s="217"/>
      <c r="D877" s="220"/>
      <c r="E877" s="220"/>
      <c r="F877" s="214"/>
      <c r="G877" s="225"/>
      <c r="H877" s="205"/>
      <c r="I877" s="205"/>
      <c r="J877" s="208"/>
      <c r="K877" s="211"/>
      <c r="L877" s="205"/>
      <c r="M877" s="205"/>
      <c r="N877" s="208"/>
      <c r="O877" s="104"/>
      <c r="P877" s="105"/>
      <c r="Q877" s="105"/>
    </row>
    <row r="878" spans="2:17" ht="22.5" customHeight="1" x14ac:dyDescent="0.15">
      <c r="B878" s="212" t="e">
        <f>IF(ISBLANK(C878), "Missing ID",IF(CONCATENATE(D878:Q880)="", "Unused", IF(AND(ISBLANK(D878), ISBLANK(E878)), "Missing Headline and Content", IF(ISBLANK(F878), "Missing Is True", "Valid"))))</f>
        <v>#VALUE!</v>
      </c>
      <c r="C878" s="229" t="s">
        <v>1412</v>
      </c>
      <c r="D878" s="232"/>
      <c r="E878" s="233"/>
      <c r="F878" s="234"/>
      <c r="G878" s="242"/>
      <c r="H878" s="236"/>
      <c r="I878" s="236"/>
      <c r="J878" s="238"/>
      <c r="K878" s="240"/>
      <c r="L878" s="236"/>
      <c r="M878" s="236"/>
      <c r="N878" s="238"/>
      <c r="O878" s="106"/>
      <c r="P878" s="107"/>
      <c r="Q878" s="107"/>
    </row>
    <row r="879" spans="2:17" ht="22.5" customHeight="1" x14ac:dyDescent="0.15">
      <c r="B879" s="213"/>
      <c r="C879" s="230"/>
      <c r="D879" s="219"/>
      <c r="E879" s="219"/>
      <c r="F879" s="213"/>
      <c r="G879" s="224"/>
      <c r="H879" s="204"/>
      <c r="I879" s="204"/>
      <c r="J879" s="207"/>
      <c r="K879" s="210"/>
      <c r="L879" s="204"/>
      <c r="M879" s="204"/>
      <c r="N879" s="207"/>
      <c r="O879" s="108"/>
      <c r="P879" s="109"/>
      <c r="Q879" s="109"/>
    </row>
    <row r="880" spans="2:17" ht="22.5" customHeight="1" x14ac:dyDescent="0.15">
      <c r="B880" s="214"/>
      <c r="C880" s="231"/>
      <c r="D880" s="220"/>
      <c r="E880" s="220"/>
      <c r="F880" s="214"/>
      <c r="G880" s="243"/>
      <c r="H880" s="237"/>
      <c r="I880" s="237"/>
      <c r="J880" s="239"/>
      <c r="K880" s="241"/>
      <c r="L880" s="237"/>
      <c r="M880" s="237"/>
      <c r="N880" s="239"/>
      <c r="O880" s="110"/>
      <c r="P880" s="111"/>
      <c r="Q880" s="111"/>
    </row>
    <row r="881" spans="2:17" ht="22.5" customHeight="1" x14ac:dyDescent="0.15">
      <c r="B881" s="212" t="e">
        <f>IF(ISBLANK(C881), "Missing ID",IF(CONCATENATE(D881:Q883)="", "Unused", IF(AND(ISBLANK(D881), ISBLANK(E881)), "Missing Headline and Content", IF(ISBLANK(F881), "Missing Is True", "Valid"))))</f>
        <v>#VALUE!</v>
      </c>
      <c r="C881" s="215" t="s">
        <v>1413</v>
      </c>
      <c r="D881" s="218"/>
      <c r="E881" s="221"/>
      <c r="F881" s="222"/>
      <c r="G881" s="223"/>
      <c r="H881" s="203"/>
      <c r="I881" s="203"/>
      <c r="J881" s="206"/>
      <c r="K881" s="209"/>
      <c r="L881" s="203"/>
      <c r="M881" s="203"/>
      <c r="N881" s="206"/>
      <c r="O881" s="100"/>
      <c r="P881" s="102"/>
      <c r="Q881" s="102"/>
    </row>
    <row r="882" spans="2:17" ht="22.5" customHeight="1" x14ac:dyDescent="0.15">
      <c r="B882" s="213"/>
      <c r="C882" s="216"/>
      <c r="D882" s="219"/>
      <c r="E882" s="219"/>
      <c r="F882" s="213"/>
      <c r="G882" s="224"/>
      <c r="H882" s="204"/>
      <c r="I882" s="204"/>
      <c r="J882" s="207"/>
      <c r="K882" s="210"/>
      <c r="L882" s="204"/>
      <c r="M882" s="204"/>
      <c r="N882" s="207"/>
      <c r="O882" s="103"/>
      <c r="P882" s="101"/>
      <c r="Q882" s="101"/>
    </row>
    <row r="883" spans="2:17" ht="22.5" customHeight="1" x14ac:dyDescent="0.15">
      <c r="B883" s="214"/>
      <c r="C883" s="217"/>
      <c r="D883" s="220"/>
      <c r="E883" s="220"/>
      <c r="F883" s="214"/>
      <c r="G883" s="225"/>
      <c r="H883" s="205"/>
      <c r="I883" s="205"/>
      <c r="J883" s="208"/>
      <c r="K883" s="211"/>
      <c r="L883" s="205"/>
      <c r="M883" s="205"/>
      <c r="N883" s="208"/>
      <c r="O883" s="104"/>
      <c r="P883" s="105"/>
      <c r="Q883" s="105"/>
    </row>
    <row r="884" spans="2:17" ht="22.5" customHeight="1" x14ac:dyDescent="0.15">
      <c r="B884" s="212" t="e">
        <f>IF(ISBLANK(C884), "Missing ID",IF(CONCATENATE(D884:Q886)="", "Unused", IF(AND(ISBLANK(D884), ISBLANK(E884)), "Missing Headline and Content", IF(ISBLANK(F884), "Missing Is True", "Valid"))))</f>
        <v>#VALUE!</v>
      </c>
      <c r="C884" s="229" t="s">
        <v>1414</v>
      </c>
      <c r="D884" s="232"/>
      <c r="E884" s="233"/>
      <c r="F884" s="234"/>
      <c r="G884" s="242"/>
      <c r="H884" s="236"/>
      <c r="I884" s="236"/>
      <c r="J884" s="238"/>
      <c r="K884" s="240"/>
      <c r="L884" s="236"/>
      <c r="M884" s="236"/>
      <c r="N884" s="238"/>
      <c r="O884" s="106"/>
      <c r="P884" s="107"/>
      <c r="Q884" s="107"/>
    </row>
    <row r="885" spans="2:17" ht="22.5" customHeight="1" x14ac:dyDescent="0.15">
      <c r="B885" s="213"/>
      <c r="C885" s="230"/>
      <c r="D885" s="219"/>
      <c r="E885" s="219"/>
      <c r="F885" s="213"/>
      <c r="G885" s="224"/>
      <c r="H885" s="204"/>
      <c r="I885" s="204"/>
      <c r="J885" s="207"/>
      <c r="K885" s="210"/>
      <c r="L885" s="204"/>
      <c r="M885" s="204"/>
      <c r="N885" s="207"/>
      <c r="O885" s="108"/>
      <c r="P885" s="109"/>
      <c r="Q885" s="109"/>
    </row>
    <row r="886" spans="2:17" ht="22.5" customHeight="1" x14ac:dyDescent="0.15">
      <c r="B886" s="214"/>
      <c r="C886" s="231"/>
      <c r="D886" s="220"/>
      <c r="E886" s="220"/>
      <c r="F886" s="214"/>
      <c r="G886" s="243"/>
      <c r="H886" s="237"/>
      <c r="I886" s="237"/>
      <c r="J886" s="239"/>
      <c r="K886" s="241"/>
      <c r="L886" s="237"/>
      <c r="M886" s="237"/>
      <c r="N886" s="239"/>
      <c r="O886" s="110"/>
      <c r="P886" s="111"/>
      <c r="Q886" s="111"/>
    </row>
    <row r="887" spans="2:17" ht="22.5" customHeight="1" x14ac:dyDescent="0.15">
      <c r="B887" s="212" t="e">
        <f>IF(ISBLANK(C887), "Missing ID",IF(CONCATENATE(D887:Q889)="", "Unused", IF(AND(ISBLANK(D887), ISBLANK(E887)), "Missing Headline and Content", IF(ISBLANK(F887), "Missing Is True", "Valid"))))</f>
        <v>#VALUE!</v>
      </c>
      <c r="C887" s="215" t="s">
        <v>1415</v>
      </c>
      <c r="D887" s="218"/>
      <c r="E887" s="221"/>
      <c r="F887" s="222"/>
      <c r="G887" s="223"/>
      <c r="H887" s="203"/>
      <c r="I887" s="203"/>
      <c r="J887" s="206"/>
      <c r="K887" s="209"/>
      <c r="L887" s="203"/>
      <c r="M887" s="203"/>
      <c r="N887" s="206"/>
      <c r="O887" s="100"/>
      <c r="P887" s="102"/>
      <c r="Q887" s="102"/>
    </row>
    <row r="888" spans="2:17" ht="22.5" customHeight="1" x14ac:dyDescent="0.15">
      <c r="B888" s="213"/>
      <c r="C888" s="216"/>
      <c r="D888" s="219"/>
      <c r="E888" s="219"/>
      <c r="F888" s="213"/>
      <c r="G888" s="224"/>
      <c r="H888" s="204"/>
      <c r="I888" s="204"/>
      <c r="J888" s="207"/>
      <c r="K888" s="210"/>
      <c r="L888" s="204"/>
      <c r="M888" s="204"/>
      <c r="N888" s="207"/>
      <c r="O888" s="103"/>
      <c r="P888" s="101"/>
      <c r="Q888" s="101"/>
    </row>
    <row r="889" spans="2:17" ht="22.5" customHeight="1" x14ac:dyDescent="0.15">
      <c r="B889" s="214"/>
      <c r="C889" s="217"/>
      <c r="D889" s="220"/>
      <c r="E889" s="220"/>
      <c r="F889" s="214"/>
      <c r="G889" s="225"/>
      <c r="H889" s="205"/>
      <c r="I889" s="205"/>
      <c r="J889" s="208"/>
      <c r="K889" s="211"/>
      <c r="L889" s="205"/>
      <c r="M889" s="205"/>
      <c r="N889" s="208"/>
      <c r="O889" s="104"/>
      <c r="P889" s="105"/>
      <c r="Q889" s="105"/>
    </row>
    <row r="890" spans="2:17" ht="22.5" customHeight="1" x14ac:dyDescent="0.15">
      <c r="B890" s="212" t="e">
        <f>IF(ISBLANK(C890), "Missing ID",IF(CONCATENATE(D890:Q892)="", "Unused", IF(AND(ISBLANK(D890), ISBLANK(E890)), "Missing Headline and Content", IF(ISBLANK(F890), "Missing Is True", "Valid"))))</f>
        <v>#VALUE!</v>
      </c>
      <c r="C890" s="229" t="s">
        <v>1416</v>
      </c>
      <c r="D890" s="232"/>
      <c r="E890" s="233"/>
      <c r="F890" s="234"/>
      <c r="G890" s="247"/>
      <c r="H890" s="244"/>
      <c r="I890" s="244"/>
      <c r="J890" s="245"/>
      <c r="K890" s="246"/>
      <c r="L890" s="244"/>
      <c r="M890" s="244"/>
      <c r="N890" s="245"/>
      <c r="O890" s="106"/>
      <c r="P890" s="107"/>
      <c r="Q890" s="107"/>
    </row>
    <row r="891" spans="2:17" ht="22.5" customHeight="1" x14ac:dyDescent="0.15">
      <c r="B891" s="213"/>
      <c r="C891" s="230"/>
      <c r="D891" s="219"/>
      <c r="E891" s="219"/>
      <c r="F891" s="213"/>
      <c r="G891" s="224"/>
      <c r="H891" s="204"/>
      <c r="I891" s="204"/>
      <c r="J891" s="207"/>
      <c r="K891" s="210"/>
      <c r="L891" s="204"/>
      <c r="M891" s="204"/>
      <c r="N891" s="207"/>
      <c r="O891" s="108"/>
      <c r="P891" s="109"/>
      <c r="Q891" s="109"/>
    </row>
    <row r="892" spans="2:17" ht="22.5" customHeight="1" x14ac:dyDescent="0.15">
      <c r="B892" s="214"/>
      <c r="C892" s="231"/>
      <c r="D892" s="220"/>
      <c r="E892" s="220"/>
      <c r="F892" s="214"/>
      <c r="G892" s="243"/>
      <c r="H892" s="237"/>
      <c r="I892" s="237"/>
      <c r="J892" s="239"/>
      <c r="K892" s="241"/>
      <c r="L892" s="237"/>
      <c r="M892" s="237"/>
      <c r="N892" s="239"/>
      <c r="O892" s="110"/>
      <c r="P892" s="111"/>
      <c r="Q892" s="111"/>
    </row>
    <row r="893" spans="2:17" ht="22.5" customHeight="1" x14ac:dyDescent="0.15">
      <c r="B893" s="212" t="e">
        <f>IF(ISBLANK(C893), "Missing ID",IF(CONCATENATE(D893:Q895)="", "Unused", IF(AND(ISBLANK(D893), ISBLANK(E893)), "Missing Headline and Content", IF(ISBLANK(F893), "Missing Is True", "Valid"))))</f>
        <v>#VALUE!</v>
      </c>
      <c r="C893" s="215" t="s">
        <v>1417</v>
      </c>
      <c r="D893" s="218"/>
      <c r="E893" s="221"/>
      <c r="F893" s="222"/>
      <c r="G893" s="223"/>
      <c r="H893" s="203"/>
      <c r="I893" s="203"/>
      <c r="J893" s="206"/>
      <c r="K893" s="209"/>
      <c r="L893" s="203"/>
      <c r="M893" s="203"/>
      <c r="N893" s="206"/>
      <c r="O893" s="100"/>
      <c r="P893" s="102"/>
      <c r="Q893" s="102"/>
    </row>
    <row r="894" spans="2:17" ht="22.5" customHeight="1" x14ac:dyDescent="0.15">
      <c r="B894" s="213"/>
      <c r="C894" s="216"/>
      <c r="D894" s="219"/>
      <c r="E894" s="219"/>
      <c r="F894" s="213"/>
      <c r="G894" s="224"/>
      <c r="H894" s="204"/>
      <c r="I894" s="204"/>
      <c r="J894" s="207"/>
      <c r="K894" s="210"/>
      <c r="L894" s="204"/>
      <c r="M894" s="204"/>
      <c r="N894" s="207"/>
      <c r="O894" s="103"/>
      <c r="P894" s="101"/>
      <c r="Q894" s="101"/>
    </row>
    <row r="895" spans="2:17" ht="22.5" customHeight="1" x14ac:dyDescent="0.15">
      <c r="B895" s="214"/>
      <c r="C895" s="217"/>
      <c r="D895" s="220"/>
      <c r="E895" s="220"/>
      <c r="F895" s="214"/>
      <c r="G895" s="225"/>
      <c r="H895" s="205"/>
      <c r="I895" s="205"/>
      <c r="J895" s="208"/>
      <c r="K895" s="211"/>
      <c r="L895" s="205"/>
      <c r="M895" s="205"/>
      <c r="N895" s="208"/>
      <c r="O895" s="104"/>
      <c r="P895" s="105"/>
      <c r="Q895" s="105"/>
    </row>
    <row r="896" spans="2:17" ht="22.5" customHeight="1" x14ac:dyDescent="0.15">
      <c r="B896" s="212" t="e">
        <f>IF(ISBLANK(C896), "Missing ID",IF(CONCATENATE(D896:Q898)="", "Unused", IF(AND(ISBLANK(D896), ISBLANK(E896)), "Missing Headline and Content", IF(ISBLANK(F896), "Missing Is True", "Valid"))))</f>
        <v>#VALUE!</v>
      </c>
      <c r="C896" s="229" t="s">
        <v>1418</v>
      </c>
      <c r="D896" s="232"/>
      <c r="E896" s="233"/>
      <c r="F896" s="234"/>
      <c r="G896" s="242"/>
      <c r="H896" s="236"/>
      <c r="I896" s="236"/>
      <c r="J896" s="238"/>
      <c r="K896" s="240"/>
      <c r="L896" s="236"/>
      <c r="M896" s="236"/>
      <c r="N896" s="238"/>
      <c r="O896" s="106"/>
      <c r="P896" s="107"/>
      <c r="Q896" s="107"/>
    </row>
    <row r="897" spans="2:17" ht="22.5" customHeight="1" x14ac:dyDescent="0.15">
      <c r="B897" s="213"/>
      <c r="C897" s="230"/>
      <c r="D897" s="219"/>
      <c r="E897" s="219"/>
      <c r="F897" s="213"/>
      <c r="G897" s="224"/>
      <c r="H897" s="204"/>
      <c r="I897" s="204"/>
      <c r="J897" s="207"/>
      <c r="K897" s="210"/>
      <c r="L897" s="204"/>
      <c r="M897" s="204"/>
      <c r="N897" s="207"/>
      <c r="O897" s="108"/>
      <c r="P897" s="109"/>
      <c r="Q897" s="109"/>
    </row>
    <row r="898" spans="2:17" ht="22.5" customHeight="1" x14ac:dyDescent="0.15">
      <c r="B898" s="214"/>
      <c r="C898" s="231"/>
      <c r="D898" s="220"/>
      <c r="E898" s="220"/>
      <c r="F898" s="214"/>
      <c r="G898" s="243"/>
      <c r="H898" s="237"/>
      <c r="I898" s="237"/>
      <c r="J898" s="239"/>
      <c r="K898" s="241"/>
      <c r="L898" s="237"/>
      <c r="M898" s="237"/>
      <c r="N898" s="239"/>
      <c r="O898" s="110"/>
      <c r="P898" s="111"/>
      <c r="Q898" s="111"/>
    </row>
    <row r="899" spans="2:17" ht="22.5" customHeight="1" x14ac:dyDescent="0.15">
      <c r="B899" s="212" t="e">
        <f>IF(ISBLANK(C899), "Missing ID",IF(CONCATENATE(D899:Q901)="", "Unused", IF(AND(ISBLANK(D899), ISBLANK(E899)), "Missing Headline and Content", IF(ISBLANK(F899), "Missing Is True", "Valid"))))</f>
        <v>#VALUE!</v>
      </c>
      <c r="C899" s="215" t="s">
        <v>1419</v>
      </c>
      <c r="D899" s="218"/>
      <c r="E899" s="221"/>
      <c r="F899" s="222"/>
      <c r="G899" s="223"/>
      <c r="H899" s="203"/>
      <c r="I899" s="203"/>
      <c r="J899" s="206"/>
      <c r="K899" s="209"/>
      <c r="L899" s="203"/>
      <c r="M899" s="203"/>
      <c r="N899" s="206"/>
      <c r="O899" s="100"/>
      <c r="P899" s="102"/>
      <c r="Q899" s="102"/>
    </row>
    <row r="900" spans="2:17" ht="22.5" customHeight="1" x14ac:dyDescent="0.15">
      <c r="B900" s="213"/>
      <c r="C900" s="216"/>
      <c r="D900" s="219"/>
      <c r="E900" s="219"/>
      <c r="F900" s="213"/>
      <c r="G900" s="224"/>
      <c r="H900" s="204"/>
      <c r="I900" s="204"/>
      <c r="J900" s="207"/>
      <c r="K900" s="210"/>
      <c r="L900" s="204"/>
      <c r="M900" s="204"/>
      <c r="N900" s="207"/>
      <c r="O900" s="103"/>
      <c r="P900" s="101"/>
      <c r="Q900" s="101"/>
    </row>
    <row r="901" spans="2:17" ht="22.5" customHeight="1" x14ac:dyDescent="0.15">
      <c r="B901" s="214"/>
      <c r="C901" s="217"/>
      <c r="D901" s="220"/>
      <c r="E901" s="220"/>
      <c r="F901" s="214"/>
      <c r="G901" s="225"/>
      <c r="H901" s="205"/>
      <c r="I901" s="205"/>
      <c r="J901" s="208"/>
      <c r="K901" s="211"/>
      <c r="L901" s="205"/>
      <c r="M901" s="205"/>
      <c r="N901" s="208"/>
      <c r="O901" s="104"/>
      <c r="P901" s="105"/>
      <c r="Q901" s="105"/>
    </row>
    <row r="902" spans="2:17" ht="22.5" customHeight="1" x14ac:dyDescent="0.15">
      <c r="B902" s="212" t="e">
        <f>IF(ISBLANK(C902), "Missing ID",IF(CONCATENATE(D902:Q904)="", "Unused", IF(AND(ISBLANK(D902), ISBLANK(E902)), "Missing Headline and Content", IF(ISBLANK(F902), "Missing Is True", "Valid"))))</f>
        <v>#VALUE!</v>
      </c>
      <c r="C902" s="229" t="s">
        <v>1420</v>
      </c>
      <c r="D902" s="232"/>
      <c r="E902" s="233"/>
      <c r="F902" s="234"/>
      <c r="G902" s="242"/>
      <c r="H902" s="236"/>
      <c r="I902" s="236"/>
      <c r="J902" s="238"/>
      <c r="K902" s="240"/>
      <c r="L902" s="236"/>
      <c r="M902" s="236"/>
      <c r="N902" s="238"/>
      <c r="O902" s="106"/>
      <c r="P902" s="107"/>
      <c r="Q902" s="107"/>
    </row>
    <row r="903" spans="2:17" ht="22.5" customHeight="1" x14ac:dyDescent="0.15">
      <c r="B903" s="213"/>
      <c r="C903" s="230"/>
      <c r="D903" s="219"/>
      <c r="E903" s="219"/>
      <c r="F903" s="213"/>
      <c r="G903" s="224"/>
      <c r="H903" s="204"/>
      <c r="I903" s="204"/>
      <c r="J903" s="207"/>
      <c r="K903" s="210"/>
      <c r="L903" s="204"/>
      <c r="M903" s="204"/>
      <c r="N903" s="207"/>
      <c r="O903" s="108"/>
      <c r="P903" s="109"/>
      <c r="Q903" s="109"/>
    </row>
    <row r="904" spans="2:17" ht="22.5" customHeight="1" x14ac:dyDescent="0.15">
      <c r="B904" s="214"/>
      <c r="C904" s="231"/>
      <c r="D904" s="220"/>
      <c r="E904" s="220"/>
      <c r="F904" s="214"/>
      <c r="G904" s="243"/>
      <c r="H904" s="237"/>
      <c r="I904" s="237"/>
      <c r="J904" s="239"/>
      <c r="K904" s="241"/>
      <c r="L904" s="237"/>
      <c r="M904" s="237"/>
      <c r="N904" s="239"/>
      <c r="O904" s="110"/>
      <c r="P904" s="111"/>
      <c r="Q904" s="111"/>
    </row>
    <row r="905" spans="2:17" ht="22.5" customHeight="1" x14ac:dyDescent="0.15">
      <c r="B905" s="212" t="e">
        <f>IF(ISBLANK(C905), "Missing ID",IF(CONCATENATE(D905:Q907)="", "Unused", IF(AND(ISBLANK(D905), ISBLANK(E905)), "Missing Headline and Content", IF(ISBLANK(F905), "Missing Is True", "Valid"))))</f>
        <v>#VALUE!</v>
      </c>
      <c r="C905" s="215" t="s">
        <v>1421</v>
      </c>
      <c r="D905" s="218"/>
      <c r="E905" s="221"/>
      <c r="F905" s="222"/>
      <c r="G905" s="223"/>
      <c r="H905" s="203"/>
      <c r="I905" s="203"/>
      <c r="J905" s="206"/>
      <c r="K905" s="209"/>
      <c r="L905" s="203"/>
      <c r="M905" s="203"/>
      <c r="N905" s="206"/>
      <c r="O905" s="100"/>
      <c r="P905" s="102"/>
      <c r="Q905" s="102"/>
    </row>
    <row r="906" spans="2:17" ht="22.5" customHeight="1" x14ac:dyDescent="0.15">
      <c r="B906" s="213"/>
      <c r="C906" s="216"/>
      <c r="D906" s="219"/>
      <c r="E906" s="219"/>
      <c r="F906" s="213"/>
      <c r="G906" s="224"/>
      <c r="H906" s="204"/>
      <c r="I906" s="204"/>
      <c r="J906" s="207"/>
      <c r="K906" s="210"/>
      <c r="L906" s="204"/>
      <c r="M906" s="204"/>
      <c r="N906" s="207"/>
      <c r="O906" s="103"/>
      <c r="P906" s="101"/>
      <c r="Q906" s="101"/>
    </row>
    <row r="907" spans="2:17" ht="22.5" customHeight="1" x14ac:dyDescent="0.15">
      <c r="B907" s="214"/>
      <c r="C907" s="217"/>
      <c r="D907" s="220"/>
      <c r="E907" s="220"/>
      <c r="F907" s="214"/>
      <c r="G907" s="225"/>
      <c r="H907" s="205"/>
      <c r="I907" s="205"/>
      <c r="J907" s="208"/>
      <c r="K907" s="211"/>
      <c r="L907" s="205"/>
      <c r="M907" s="205"/>
      <c r="N907" s="208"/>
      <c r="O907" s="104"/>
      <c r="P907" s="105"/>
      <c r="Q907" s="105"/>
    </row>
    <row r="908" spans="2:17" ht="22.5" customHeight="1" x14ac:dyDescent="0.15">
      <c r="B908" s="212" t="e">
        <f>IF(ISBLANK(C908), "Missing ID",IF(CONCATENATE(D908:Q910)="", "Unused", IF(AND(ISBLANK(D908), ISBLANK(E908)), "Missing Headline and Content", IF(ISBLANK(F908), "Missing Is True", "Valid"))))</f>
        <v>#VALUE!</v>
      </c>
      <c r="C908" s="229" t="s">
        <v>1422</v>
      </c>
      <c r="D908" s="232"/>
      <c r="E908" s="233"/>
      <c r="F908" s="234"/>
      <c r="G908" s="247"/>
      <c r="H908" s="244"/>
      <c r="I908" s="244"/>
      <c r="J908" s="245"/>
      <c r="K908" s="246"/>
      <c r="L908" s="244"/>
      <c r="M908" s="244"/>
      <c r="N908" s="245"/>
      <c r="O908" s="106"/>
      <c r="P908" s="107"/>
      <c r="Q908" s="107"/>
    </row>
    <row r="909" spans="2:17" ht="22.5" customHeight="1" x14ac:dyDescent="0.15">
      <c r="B909" s="213"/>
      <c r="C909" s="230"/>
      <c r="D909" s="219"/>
      <c r="E909" s="219"/>
      <c r="F909" s="213"/>
      <c r="G909" s="224"/>
      <c r="H909" s="204"/>
      <c r="I909" s="204"/>
      <c r="J909" s="207"/>
      <c r="K909" s="210"/>
      <c r="L909" s="204"/>
      <c r="M909" s="204"/>
      <c r="N909" s="207"/>
      <c r="O909" s="108"/>
      <c r="P909" s="109"/>
      <c r="Q909" s="109"/>
    </row>
    <row r="910" spans="2:17" ht="22.5" customHeight="1" x14ac:dyDescent="0.15">
      <c r="B910" s="214"/>
      <c r="C910" s="231"/>
      <c r="D910" s="220"/>
      <c r="E910" s="220"/>
      <c r="F910" s="214"/>
      <c r="G910" s="243"/>
      <c r="H910" s="237"/>
      <c r="I910" s="237"/>
      <c r="J910" s="239"/>
      <c r="K910" s="241"/>
      <c r="L910" s="237"/>
      <c r="M910" s="237"/>
      <c r="N910" s="239"/>
      <c r="O910" s="110"/>
      <c r="P910" s="111"/>
      <c r="Q910" s="111"/>
    </row>
    <row r="911" spans="2:17" ht="22.5" customHeight="1" x14ac:dyDescent="0.15">
      <c r="B911" s="212" t="e">
        <f>IF(ISBLANK(C911), "Missing ID",IF(CONCATENATE(D911:Q913)="", "Unused", IF(AND(ISBLANK(D911), ISBLANK(E911)), "Missing Headline and Content", IF(ISBLANK(F911), "Missing Is True", "Valid"))))</f>
        <v>#VALUE!</v>
      </c>
      <c r="C911" s="215" t="s">
        <v>1423</v>
      </c>
      <c r="D911" s="218"/>
      <c r="E911" s="221"/>
      <c r="F911" s="222"/>
      <c r="G911" s="223"/>
      <c r="H911" s="203"/>
      <c r="I911" s="203"/>
      <c r="J911" s="206"/>
      <c r="K911" s="209"/>
      <c r="L911" s="203"/>
      <c r="M911" s="203"/>
      <c r="N911" s="206"/>
      <c r="O911" s="100"/>
      <c r="P911" s="102"/>
      <c r="Q911" s="102"/>
    </row>
    <row r="912" spans="2:17" ht="22.5" customHeight="1" x14ac:dyDescent="0.15">
      <c r="B912" s="213"/>
      <c r="C912" s="216"/>
      <c r="D912" s="219"/>
      <c r="E912" s="219"/>
      <c r="F912" s="213"/>
      <c r="G912" s="224"/>
      <c r="H912" s="204"/>
      <c r="I912" s="204"/>
      <c r="J912" s="207"/>
      <c r="K912" s="210"/>
      <c r="L912" s="204"/>
      <c r="M912" s="204"/>
      <c r="N912" s="207"/>
      <c r="O912" s="103"/>
      <c r="P912" s="101"/>
      <c r="Q912" s="101"/>
    </row>
    <row r="913" spans="2:17" ht="22.5" customHeight="1" x14ac:dyDescent="0.15">
      <c r="B913" s="214"/>
      <c r="C913" s="217"/>
      <c r="D913" s="220"/>
      <c r="E913" s="220"/>
      <c r="F913" s="214"/>
      <c r="G913" s="225"/>
      <c r="H913" s="205"/>
      <c r="I913" s="205"/>
      <c r="J913" s="208"/>
      <c r="K913" s="211"/>
      <c r="L913" s="205"/>
      <c r="M913" s="205"/>
      <c r="N913" s="208"/>
      <c r="O913" s="104"/>
      <c r="P913" s="105"/>
      <c r="Q913" s="105"/>
    </row>
    <row r="914" spans="2:17" ht="22.5" customHeight="1" x14ac:dyDescent="0.15">
      <c r="B914" s="212" t="e">
        <f>IF(ISBLANK(C914), "Missing ID",IF(CONCATENATE(D914:Q916)="", "Unused", IF(AND(ISBLANK(D914), ISBLANK(E914)), "Missing Headline and Content", IF(ISBLANK(F914), "Missing Is True", "Valid"))))</f>
        <v>#VALUE!</v>
      </c>
      <c r="C914" s="229" t="s">
        <v>1424</v>
      </c>
      <c r="D914" s="232"/>
      <c r="E914" s="233"/>
      <c r="F914" s="234"/>
      <c r="G914" s="242"/>
      <c r="H914" s="236"/>
      <c r="I914" s="236"/>
      <c r="J914" s="238"/>
      <c r="K914" s="240"/>
      <c r="L914" s="236"/>
      <c r="M914" s="236"/>
      <c r="N914" s="238"/>
      <c r="O914" s="106"/>
      <c r="P914" s="107"/>
      <c r="Q914" s="107"/>
    </row>
    <row r="915" spans="2:17" ht="22.5" customHeight="1" x14ac:dyDescent="0.15">
      <c r="B915" s="213"/>
      <c r="C915" s="230"/>
      <c r="D915" s="219"/>
      <c r="E915" s="219"/>
      <c r="F915" s="213"/>
      <c r="G915" s="224"/>
      <c r="H915" s="204"/>
      <c r="I915" s="204"/>
      <c r="J915" s="207"/>
      <c r="K915" s="210"/>
      <c r="L915" s="204"/>
      <c r="M915" s="204"/>
      <c r="N915" s="207"/>
      <c r="O915" s="108"/>
      <c r="P915" s="109"/>
      <c r="Q915" s="109"/>
    </row>
    <row r="916" spans="2:17" ht="22.5" customHeight="1" x14ac:dyDescent="0.15">
      <c r="B916" s="214"/>
      <c r="C916" s="231"/>
      <c r="D916" s="220"/>
      <c r="E916" s="220"/>
      <c r="F916" s="214"/>
      <c r="G916" s="243"/>
      <c r="H916" s="237"/>
      <c r="I916" s="237"/>
      <c r="J916" s="239"/>
      <c r="K916" s="241"/>
      <c r="L916" s="237"/>
      <c r="M916" s="237"/>
      <c r="N916" s="239"/>
      <c r="O916" s="110"/>
      <c r="P916" s="111"/>
      <c r="Q916" s="111"/>
    </row>
    <row r="917" spans="2:17" ht="22.5" customHeight="1" x14ac:dyDescent="0.15">
      <c r="B917" s="212" t="e">
        <f>IF(ISBLANK(C917), "Missing ID",IF(CONCATENATE(D917:Q919)="", "Unused", IF(AND(ISBLANK(D917), ISBLANK(E917)), "Missing Headline and Content", IF(ISBLANK(F917), "Missing Is True", "Valid"))))</f>
        <v>#VALUE!</v>
      </c>
      <c r="C917" s="215" t="s">
        <v>1425</v>
      </c>
      <c r="D917" s="218"/>
      <c r="E917" s="221"/>
      <c r="F917" s="222"/>
      <c r="G917" s="223"/>
      <c r="H917" s="203"/>
      <c r="I917" s="203"/>
      <c r="J917" s="206"/>
      <c r="K917" s="209"/>
      <c r="L917" s="203"/>
      <c r="M917" s="203"/>
      <c r="N917" s="206"/>
      <c r="O917" s="100"/>
      <c r="P917" s="102"/>
      <c r="Q917" s="102"/>
    </row>
    <row r="918" spans="2:17" ht="22.5" customHeight="1" x14ac:dyDescent="0.15">
      <c r="B918" s="213"/>
      <c r="C918" s="216"/>
      <c r="D918" s="219"/>
      <c r="E918" s="219"/>
      <c r="F918" s="213"/>
      <c r="G918" s="224"/>
      <c r="H918" s="204"/>
      <c r="I918" s="204"/>
      <c r="J918" s="207"/>
      <c r="K918" s="210"/>
      <c r="L918" s="204"/>
      <c r="M918" s="204"/>
      <c r="N918" s="207"/>
      <c r="O918" s="103"/>
      <c r="P918" s="101"/>
      <c r="Q918" s="101"/>
    </row>
    <row r="919" spans="2:17" ht="22.5" customHeight="1" x14ac:dyDescent="0.15">
      <c r="B919" s="214"/>
      <c r="C919" s="217"/>
      <c r="D919" s="220"/>
      <c r="E919" s="220"/>
      <c r="F919" s="214"/>
      <c r="G919" s="225"/>
      <c r="H919" s="205"/>
      <c r="I919" s="205"/>
      <c r="J919" s="208"/>
      <c r="K919" s="211"/>
      <c r="L919" s="205"/>
      <c r="M919" s="205"/>
      <c r="N919" s="208"/>
      <c r="O919" s="104"/>
      <c r="P919" s="105"/>
      <c r="Q919" s="105"/>
    </row>
    <row r="920" spans="2:17" ht="22.5" customHeight="1" x14ac:dyDescent="0.15">
      <c r="B920" s="212" t="e">
        <f>IF(ISBLANK(C920), "Missing ID",IF(CONCATENATE(D920:Q922)="", "Unused", IF(AND(ISBLANK(D920), ISBLANK(E920)), "Missing Headline and Content", IF(ISBLANK(F920), "Missing Is True", "Valid"))))</f>
        <v>#VALUE!</v>
      </c>
      <c r="C920" s="229" t="s">
        <v>1426</v>
      </c>
      <c r="D920" s="232"/>
      <c r="E920" s="233"/>
      <c r="F920" s="234"/>
      <c r="G920" s="242"/>
      <c r="H920" s="236"/>
      <c r="I920" s="236"/>
      <c r="J920" s="238"/>
      <c r="K920" s="240"/>
      <c r="L920" s="236"/>
      <c r="M920" s="236"/>
      <c r="N920" s="238"/>
      <c r="O920" s="106"/>
      <c r="P920" s="107"/>
      <c r="Q920" s="107"/>
    </row>
    <row r="921" spans="2:17" ht="22.5" customHeight="1" x14ac:dyDescent="0.15">
      <c r="B921" s="213"/>
      <c r="C921" s="230"/>
      <c r="D921" s="219"/>
      <c r="E921" s="219"/>
      <c r="F921" s="213"/>
      <c r="G921" s="224"/>
      <c r="H921" s="204"/>
      <c r="I921" s="204"/>
      <c r="J921" s="207"/>
      <c r="K921" s="210"/>
      <c r="L921" s="204"/>
      <c r="M921" s="204"/>
      <c r="N921" s="207"/>
      <c r="O921" s="108"/>
      <c r="P921" s="109"/>
      <c r="Q921" s="109"/>
    </row>
    <row r="922" spans="2:17" ht="22.5" customHeight="1" x14ac:dyDescent="0.15">
      <c r="B922" s="214"/>
      <c r="C922" s="231"/>
      <c r="D922" s="220"/>
      <c r="E922" s="220"/>
      <c r="F922" s="214"/>
      <c r="G922" s="243"/>
      <c r="H922" s="237"/>
      <c r="I922" s="237"/>
      <c r="J922" s="239"/>
      <c r="K922" s="241"/>
      <c r="L922" s="237"/>
      <c r="M922" s="237"/>
      <c r="N922" s="239"/>
      <c r="O922" s="110"/>
      <c r="P922" s="111"/>
      <c r="Q922" s="111"/>
    </row>
    <row r="923" spans="2:17" ht="22.5" customHeight="1" x14ac:dyDescent="0.15">
      <c r="B923" s="212" t="e">
        <f>IF(ISBLANK(C923), "Missing ID",IF(CONCATENATE(D923:Q925)="", "Unused", IF(AND(ISBLANK(D923), ISBLANK(E923)), "Missing Headline and Content", IF(ISBLANK(F923), "Missing Is True", "Valid"))))</f>
        <v>#VALUE!</v>
      </c>
      <c r="C923" s="215" t="s">
        <v>1427</v>
      </c>
      <c r="D923" s="218"/>
      <c r="E923" s="221"/>
      <c r="F923" s="222"/>
      <c r="G923" s="223"/>
      <c r="H923" s="203"/>
      <c r="I923" s="203"/>
      <c r="J923" s="206"/>
      <c r="K923" s="209"/>
      <c r="L923" s="203"/>
      <c r="M923" s="203"/>
      <c r="N923" s="206"/>
      <c r="O923" s="100"/>
      <c r="P923" s="102"/>
      <c r="Q923" s="102"/>
    </row>
    <row r="924" spans="2:17" ht="22.5" customHeight="1" x14ac:dyDescent="0.15">
      <c r="B924" s="213"/>
      <c r="C924" s="216"/>
      <c r="D924" s="219"/>
      <c r="E924" s="219"/>
      <c r="F924" s="213"/>
      <c r="G924" s="224"/>
      <c r="H924" s="204"/>
      <c r="I924" s="204"/>
      <c r="J924" s="207"/>
      <c r="K924" s="210"/>
      <c r="L924" s="204"/>
      <c r="M924" s="204"/>
      <c r="N924" s="207"/>
      <c r="O924" s="103"/>
      <c r="P924" s="101"/>
      <c r="Q924" s="101"/>
    </row>
    <row r="925" spans="2:17" ht="22.5" customHeight="1" x14ac:dyDescent="0.15">
      <c r="B925" s="214"/>
      <c r="C925" s="217"/>
      <c r="D925" s="220"/>
      <c r="E925" s="220"/>
      <c r="F925" s="214"/>
      <c r="G925" s="225"/>
      <c r="H925" s="205"/>
      <c r="I925" s="205"/>
      <c r="J925" s="208"/>
      <c r="K925" s="211"/>
      <c r="L925" s="205"/>
      <c r="M925" s="205"/>
      <c r="N925" s="208"/>
      <c r="O925" s="104"/>
      <c r="P925" s="105"/>
      <c r="Q925" s="105"/>
    </row>
    <row r="926" spans="2:17" ht="22.5" customHeight="1" x14ac:dyDescent="0.15">
      <c r="B926" s="212" t="e">
        <f>IF(ISBLANK(C926), "Missing ID",IF(CONCATENATE(D926:Q928)="", "Unused", IF(AND(ISBLANK(D926), ISBLANK(E926)), "Missing Headline and Content", IF(ISBLANK(F926), "Missing Is True", "Valid"))))</f>
        <v>#VALUE!</v>
      </c>
      <c r="C926" s="229" t="s">
        <v>1428</v>
      </c>
      <c r="D926" s="232"/>
      <c r="E926" s="233"/>
      <c r="F926" s="234"/>
      <c r="G926" s="247"/>
      <c r="H926" s="244"/>
      <c r="I926" s="244"/>
      <c r="J926" s="245"/>
      <c r="K926" s="246"/>
      <c r="L926" s="244"/>
      <c r="M926" s="244"/>
      <c r="N926" s="245"/>
      <c r="O926" s="106"/>
      <c r="P926" s="107"/>
      <c r="Q926" s="107"/>
    </row>
    <row r="927" spans="2:17" ht="22.5" customHeight="1" x14ac:dyDescent="0.15">
      <c r="B927" s="213"/>
      <c r="C927" s="230"/>
      <c r="D927" s="219"/>
      <c r="E927" s="219"/>
      <c r="F927" s="213"/>
      <c r="G927" s="224"/>
      <c r="H927" s="204"/>
      <c r="I927" s="204"/>
      <c r="J927" s="207"/>
      <c r="K927" s="210"/>
      <c r="L927" s="204"/>
      <c r="M927" s="204"/>
      <c r="N927" s="207"/>
      <c r="O927" s="108"/>
      <c r="P927" s="109"/>
      <c r="Q927" s="109"/>
    </row>
    <row r="928" spans="2:17" ht="22.5" customHeight="1" x14ac:dyDescent="0.15">
      <c r="B928" s="214"/>
      <c r="C928" s="231"/>
      <c r="D928" s="220"/>
      <c r="E928" s="220"/>
      <c r="F928" s="214"/>
      <c r="G928" s="243"/>
      <c r="H928" s="237"/>
      <c r="I928" s="237"/>
      <c r="J928" s="239"/>
      <c r="K928" s="241"/>
      <c r="L928" s="237"/>
      <c r="M928" s="237"/>
      <c r="N928" s="239"/>
      <c r="O928" s="110"/>
      <c r="P928" s="111"/>
      <c r="Q928" s="111"/>
    </row>
    <row r="929" spans="2:17" ht="22.5" customHeight="1" x14ac:dyDescent="0.15">
      <c r="B929" s="212" t="e">
        <f>IF(ISBLANK(C929), "Missing ID",IF(CONCATENATE(D929:Q931)="", "Unused", IF(AND(ISBLANK(D929), ISBLANK(E929)), "Missing Headline and Content", IF(ISBLANK(F929), "Missing Is True", "Valid"))))</f>
        <v>#VALUE!</v>
      </c>
      <c r="C929" s="215" t="s">
        <v>1429</v>
      </c>
      <c r="D929" s="218"/>
      <c r="E929" s="221"/>
      <c r="F929" s="222"/>
      <c r="G929" s="223"/>
      <c r="H929" s="203"/>
      <c r="I929" s="203"/>
      <c r="J929" s="206"/>
      <c r="K929" s="209"/>
      <c r="L929" s="203"/>
      <c r="M929" s="203"/>
      <c r="N929" s="206"/>
      <c r="O929" s="100"/>
      <c r="P929" s="102"/>
      <c r="Q929" s="102"/>
    </row>
    <row r="930" spans="2:17" ht="22.5" customHeight="1" x14ac:dyDescent="0.15">
      <c r="B930" s="213"/>
      <c r="C930" s="216"/>
      <c r="D930" s="219"/>
      <c r="E930" s="219"/>
      <c r="F930" s="213"/>
      <c r="G930" s="224"/>
      <c r="H930" s="204"/>
      <c r="I930" s="204"/>
      <c r="J930" s="207"/>
      <c r="K930" s="210"/>
      <c r="L930" s="204"/>
      <c r="M930" s="204"/>
      <c r="N930" s="207"/>
      <c r="O930" s="103"/>
      <c r="P930" s="101"/>
      <c r="Q930" s="101"/>
    </row>
    <row r="931" spans="2:17" ht="22.5" customHeight="1" x14ac:dyDescent="0.15">
      <c r="B931" s="214"/>
      <c r="C931" s="217"/>
      <c r="D931" s="220"/>
      <c r="E931" s="220"/>
      <c r="F931" s="214"/>
      <c r="G931" s="225"/>
      <c r="H931" s="205"/>
      <c r="I931" s="205"/>
      <c r="J931" s="208"/>
      <c r="K931" s="211"/>
      <c r="L931" s="205"/>
      <c r="M931" s="205"/>
      <c r="N931" s="208"/>
      <c r="O931" s="104"/>
      <c r="P931" s="105"/>
      <c r="Q931" s="105"/>
    </row>
    <row r="932" spans="2:17" ht="22.5" customHeight="1" x14ac:dyDescent="0.15">
      <c r="B932" s="212" t="e">
        <f>IF(ISBLANK(C932), "Missing ID",IF(CONCATENATE(D932:Q934)="", "Unused", IF(AND(ISBLANK(D932), ISBLANK(E932)), "Missing Headline and Content", IF(ISBLANK(F932), "Missing Is True", "Valid"))))</f>
        <v>#VALUE!</v>
      </c>
      <c r="C932" s="229" t="s">
        <v>1430</v>
      </c>
      <c r="D932" s="232"/>
      <c r="E932" s="233"/>
      <c r="F932" s="234"/>
      <c r="G932" s="242"/>
      <c r="H932" s="236"/>
      <c r="I932" s="236"/>
      <c r="J932" s="238"/>
      <c r="K932" s="240"/>
      <c r="L932" s="236"/>
      <c r="M932" s="236"/>
      <c r="N932" s="238"/>
      <c r="O932" s="106"/>
      <c r="P932" s="107"/>
      <c r="Q932" s="107"/>
    </row>
    <row r="933" spans="2:17" ht="22.5" customHeight="1" x14ac:dyDescent="0.15">
      <c r="B933" s="213"/>
      <c r="C933" s="230"/>
      <c r="D933" s="219"/>
      <c r="E933" s="219"/>
      <c r="F933" s="213"/>
      <c r="G933" s="224"/>
      <c r="H933" s="204"/>
      <c r="I933" s="204"/>
      <c r="J933" s="207"/>
      <c r="K933" s="210"/>
      <c r="L933" s="204"/>
      <c r="M933" s="204"/>
      <c r="N933" s="207"/>
      <c r="O933" s="108"/>
      <c r="P933" s="109"/>
      <c r="Q933" s="109"/>
    </row>
    <row r="934" spans="2:17" ht="22.5" customHeight="1" x14ac:dyDescent="0.15">
      <c r="B934" s="214"/>
      <c r="C934" s="231"/>
      <c r="D934" s="220"/>
      <c r="E934" s="220"/>
      <c r="F934" s="214"/>
      <c r="G934" s="243"/>
      <c r="H934" s="237"/>
      <c r="I934" s="237"/>
      <c r="J934" s="239"/>
      <c r="K934" s="241"/>
      <c r="L934" s="237"/>
      <c r="M934" s="237"/>
      <c r="N934" s="239"/>
      <c r="O934" s="110"/>
      <c r="P934" s="111"/>
      <c r="Q934" s="111"/>
    </row>
    <row r="935" spans="2:17" ht="22.5" customHeight="1" x14ac:dyDescent="0.15">
      <c r="B935" s="212" t="e">
        <f>IF(ISBLANK(C935), "Missing ID",IF(CONCATENATE(D935:Q937)="", "Unused", IF(AND(ISBLANK(D935), ISBLANK(E935)), "Missing Headline and Content", IF(ISBLANK(F935), "Missing Is True", "Valid"))))</f>
        <v>#VALUE!</v>
      </c>
      <c r="C935" s="215" t="s">
        <v>1431</v>
      </c>
      <c r="D935" s="218"/>
      <c r="E935" s="221"/>
      <c r="F935" s="222"/>
      <c r="G935" s="223"/>
      <c r="H935" s="203"/>
      <c r="I935" s="203"/>
      <c r="J935" s="206"/>
      <c r="K935" s="209"/>
      <c r="L935" s="203"/>
      <c r="M935" s="203"/>
      <c r="N935" s="206"/>
      <c r="O935" s="100"/>
      <c r="P935" s="102"/>
      <c r="Q935" s="102"/>
    </row>
    <row r="936" spans="2:17" ht="22.5" customHeight="1" x14ac:dyDescent="0.15">
      <c r="B936" s="213"/>
      <c r="C936" s="216"/>
      <c r="D936" s="219"/>
      <c r="E936" s="219"/>
      <c r="F936" s="213"/>
      <c r="G936" s="224"/>
      <c r="H936" s="204"/>
      <c r="I936" s="204"/>
      <c r="J936" s="207"/>
      <c r="K936" s="210"/>
      <c r="L936" s="204"/>
      <c r="M936" s="204"/>
      <c r="N936" s="207"/>
      <c r="O936" s="103"/>
      <c r="P936" s="101"/>
      <c r="Q936" s="101"/>
    </row>
    <row r="937" spans="2:17" ht="22.5" customHeight="1" x14ac:dyDescent="0.15">
      <c r="B937" s="214"/>
      <c r="C937" s="217"/>
      <c r="D937" s="220"/>
      <c r="E937" s="220"/>
      <c r="F937" s="214"/>
      <c r="G937" s="225"/>
      <c r="H937" s="205"/>
      <c r="I937" s="205"/>
      <c r="J937" s="208"/>
      <c r="K937" s="211"/>
      <c r="L937" s="205"/>
      <c r="M937" s="205"/>
      <c r="N937" s="208"/>
      <c r="O937" s="104"/>
      <c r="P937" s="105"/>
      <c r="Q937" s="105"/>
    </row>
    <row r="938" spans="2:17" ht="22.5" customHeight="1" x14ac:dyDescent="0.15">
      <c r="B938" s="212" t="e">
        <f>IF(ISBLANK(C938), "Missing ID",IF(CONCATENATE(D938:Q940)="", "Unused", IF(AND(ISBLANK(D938), ISBLANK(E938)), "Missing Headline and Content", IF(ISBLANK(F938), "Missing Is True", "Valid"))))</f>
        <v>#VALUE!</v>
      </c>
      <c r="C938" s="229" t="s">
        <v>1432</v>
      </c>
      <c r="D938" s="232"/>
      <c r="E938" s="233"/>
      <c r="F938" s="234"/>
      <c r="G938" s="242"/>
      <c r="H938" s="236"/>
      <c r="I938" s="236"/>
      <c r="J938" s="238"/>
      <c r="K938" s="240"/>
      <c r="L938" s="236"/>
      <c r="M938" s="236"/>
      <c r="N938" s="238"/>
      <c r="O938" s="106"/>
      <c r="P938" s="107"/>
      <c r="Q938" s="107"/>
    </row>
    <row r="939" spans="2:17" ht="22.5" customHeight="1" x14ac:dyDescent="0.15">
      <c r="B939" s="213"/>
      <c r="C939" s="230"/>
      <c r="D939" s="219"/>
      <c r="E939" s="219"/>
      <c r="F939" s="213"/>
      <c r="G939" s="224"/>
      <c r="H939" s="204"/>
      <c r="I939" s="204"/>
      <c r="J939" s="207"/>
      <c r="K939" s="210"/>
      <c r="L939" s="204"/>
      <c r="M939" s="204"/>
      <c r="N939" s="207"/>
      <c r="O939" s="108"/>
      <c r="P939" s="109"/>
      <c r="Q939" s="109"/>
    </row>
    <row r="940" spans="2:17" ht="22.5" customHeight="1" x14ac:dyDescent="0.15">
      <c r="B940" s="214"/>
      <c r="C940" s="231"/>
      <c r="D940" s="220"/>
      <c r="E940" s="220"/>
      <c r="F940" s="214"/>
      <c r="G940" s="243"/>
      <c r="H940" s="237"/>
      <c r="I940" s="237"/>
      <c r="J940" s="239"/>
      <c r="K940" s="241"/>
      <c r="L940" s="237"/>
      <c r="M940" s="237"/>
      <c r="N940" s="239"/>
      <c r="O940" s="110"/>
      <c r="P940" s="111"/>
      <c r="Q940" s="111"/>
    </row>
    <row r="941" spans="2:17" ht="22.5" customHeight="1" x14ac:dyDescent="0.15">
      <c r="B941" s="212" t="e">
        <f>IF(ISBLANK(C941), "Missing ID",IF(CONCATENATE(D941:Q943)="", "Unused", IF(AND(ISBLANK(D941), ISBLANK(E941)), "Missing Headline and Content", IF(ISBLANK(F941), "Missing Is True", "Valid"))))</f>
        <v>#VALUE!</v>
      </c>
      <c r="C941" s="215" t="s">
        <v>1433</v>
      </c>
      <c r="D941" s="218"/>
      <c r="E941" s="221"/>
      <c r="F941" s="222"/>
      <c r="G941" s="223"/>
      <c r="H941" s="203"/>
      <c r="I941" s="203"/>
      <c r="J941" s="206"/>
      <c r="K941" s="209"/>
      <c r="L941" s="203"/>
      <c r="M941" s="203"/>
      <c r="N941" s="206"/>
      <c r="O941" s="100"/>
      <c r="P941" s="102"/>
      <c r="Q941" s="102"/>
    </row>
    <row r="942" spans="2:17" ht="22.5" customHeight="1" x14ac:dyDescent="0.15">
      <c r="B942" s="213"/>
      <c r="C942" s="216"/>
      <c r="D942" s="219"/>
      <c r="E942" s="219"/>
      <c r="F942" s="213"/>
      <c r="G942" s="224"/>
      <c r="H942" s="204"/>
      <c r="I942" s="204"/>
      <c r="J942" s="207"/>
      <c r="K942" s="210"/>
      <c r="L942" s="204"/>
      <c r="M942" s="204"/>
      <c r="N942" s="207"/>
      <c r="O942" s="103"/>
      <c r="P942" s="101"/>
      <c r="Q942" s="101"/>
    </row>
    <row r="943" spans="2:17" ht="22.5" customHeight="1" x14ac:dyDescent="0.15">
      <c r="B943" s="214"/>
      <c r="C943" s="217"/>
      <c r="D943" s="220"/>
      <c r="E943" s="220"/>
      <c r="F943" s="214"/>
      <c r="G943" s="225"/>
      <c r="H943" s="205"/>
      <c r="I943" s="205"/>
      <c r="J943" s="208"/>
      <c r="K943" s="211"/>
      <c r="L943" s="205"/>
      <c r="M943" s="205"/>
      <c r="N943" s="208"/>
      <c r="O943" s="104"/>
      <c r="P943" s="105"/>
      <c r="Q943" s="105"/>
    </row>
    <row r="944" spans="2:17" ht="22.5" customHeight="1" x14ac:dyDescent="0.15">
      <c r="B944" s="212" t="e">
        <f>IF(ISBLANK(C944), "Missing ID",IF(CONCATENATE(D944:Q946)="", "Unused", IF(AND(ISBLANK(D944), ISBLANK(E944)), "Missing Headline and Content", IF(ISBLANK(F944), "Missing Is True", "Valid"))))</f>
        <v>#VALUE!</v>
      </c>
      <c r="C944" s="229" t="s">
        <v>1434</v>
      </c>
      <c r="D944" s="232"/>
      <c r="E944" s="233"/>
      <c r="F944" s="234"/>
      <c r="G944" s="247"/>
      <c r="H944" s="244"/>
      <c r="I944" s="244"/>
      <c r="J944" s="245"/>
      <c r="K944" s="246"/>
      <c r="L944" s="244"/>
      <c r="M944" s="244"/>
      <c r="N944" s="245"/>
      <c r="O944" s="106"/>
      <c r="P944" s="107"/>
      <c r="Q944" s="107"/>
    </row>
    <row r="945" spans="2:17" ht="22.5" customHeight="1" x14ac:dyDescent="0.15">
      <c r="B945" s="213"/>
      <c r="C945" s="230"/>
      <c r="D945" s="219"/>
      <c r="E945" s="219"/>
      <c r="F945" s="213"/>
      <c r="G945" s="224"/>
      <c r="H945" s="204"/>
      <c r="I945" s="204"/>
      <c r="J945" s="207"/>
      <c r="K945" s="210"/>
      <c r="L945" s="204"/>
      <c r="M945" s="204"/>
      <c r="N945" s="207"/>
      <c r="O945" s="108"/>
      <c r="P945" s="109"/>
      <c r="Q945" s="109"/>
    </row>
    <row r="946" spans="2:17" ht="22.5" customHeight="1" x14ac:dyDescent="0.15">
      <c r="B946" s="214"/>
      <c r="C946" s="231"/>
      <c r="D946" s="220"/>
      <c r="E946" s="220"/>
      <c r="F946" s="214"/>
      <c r="G946" s="243"/>
      <c r="H946" s="237"/>
      <c r="I946" s="237"/>
      <c r="J946" s="239"/>
      <c r="K946" s="241"/>
      <c r="L946" s="237"/>
      <c r="M946" s="237"/>
      <c r="N946" s="239"/>
      <c r="O946" s="110"/>
      <c r="P946" s="111"/>
      <c r="Q946" s="111"/>
    </row>
    <row r="947" spans="2:17" ht="22.5" customHeight="1" x14ac:dyDescent="0.15">
      <c r="B947" s="212" t="e">
        <f>IF(ISBLANK(C947), "Missing ID",IF(CONCATENATE(D947:Q949)="", "Unused", IF(AND(ISBLANK(D947), ISBLANK(E947)), "Missing Headline and Content", IF(ISBLANK(F947), "Missing Is True", "Valid"))))</f>
        <v>#VALUE!</v>
      </c>
      <c r="C947" s="215" t="s">
        <v>1435</v>
      </c>
      <c r="D947" s="218"/>
      <c r="E947" s="221"/>
      <c r="F947" s="222"/>
      <c r="G947" s="223"/>
      <c r="H947" s="203"/>
      <c r="I947" s="203"/>
      <c r="J947" s="206"/>
      <c r="K947" s="209"/>
      <c r="L947" s="203"/>
      <c r="M947" s="203"/>
      <c r="N947" s="206"/>
      <c r="O947" s="100"/>
      <c r="P947" s="102"/>
      <c r="Q947" s="102"/>
    </row>
    <row r="948" spans="2:17" ht="22.5" customHeight="1" x14ac:dyDescent="0.15">
      <c r="B948" s="213"/>
      <c r="C948" s="216"/>
      <c r="D948" s="219"/>
      <c r="E948" s="219"/>
      <c r="F948" s="213"/>
      <c r="G948" s="224"/>
      <c r="H948" s="204"/>
      <c r="I948" s="204"/>
      <c r="J948" s="207"/>
      <c r="K948" s="210"/>
      <c r="L948" s="204"/>
      <c r="M948" s="204"/>
      <c r="N948" s="207"/>
      <c r="O948" s="103"/>
      <c r="P948" s="101"/>
      <c r="Q948" s="101"/>
    </row>
    <row r="949" spans="2:17" ht="22.5" customHeight="1" x14ac:dyDescent="0.15">
      <c r="B949" s="214"/>
      <c r="C949" s="217"/>
      <c r="D949" s="220"/>
      <c r="E949" s="220"/>
      <c r="F949" s="214"/>
      <c r="G949" s="225"/>
      <c r="H949" s="205"/>
      <c r="I949" s="205"/>
      <c r="J949" s="208"/>
      <c r="K949" s="211"/>
      <c r="L949" s="205"/>
      <c r="M949" s="205"/>
      <c r="N949" s="208"/>
      <c r="O949" s="104"/>
      <c r="P949" s="105"/>
      <c r="Q949" s="105"/>
    </row>
    <row r="950" spans="2:17" ht="22.5" customHeight="1" x14ac:dyDescent="0.15">
      <c r="B950" s="212" t="e">
        <f>IF(ISBLANK(C950), "Missing ID",IF(CONCATENATE(D950:Q952)="", "Unused", IF(AND(ISBLANK(D950), ISBLANK(E950)), "Missing Headline and Content", IF(ISBLANK(F950), "Missing Is True", "Valid"))))</f>
        <v>#VALUE!</v>
      </c>
      <c r="C950" s="229" t="s">
        <v>1436</v>
      </c>
      <c r="D950" s="232"/>
      <c r="E950" s="233"/>
      <c r="F950" s="234"/>
      <c r="G950" s="242"/>
      <c r="H950" s="236"/>
      <c r="I950" s="236"/>
      <c r="J950" s="238"/>
      <c r="K950" s="240"/>
      <c r="L950" s="236"/>
      <c r="M950" s="236"/>
      <c r="N950" s="238"/>
      <c r="O950" s="106"/>
      <c r="P950" s="107"/>
      <c r="Q950" s="107"/>
    </row>
    <row r="951" spans="2:17" ht="22.5" customHeight="1" x14ac:dyDescent="0.15">
      <c r="B951" s="213"/>
      <c r="C951" s="230"/>
      <c r="D951" s="219"/>
      <c r="E951" s="219"/>
      <c r="F951" s="213"/>
      <c r="G951" s="224"/>
      <c r="H951" s="204"/>
      <c r="I951" s="204"/>
      <c r="J951" s="207"/>
      <c r="K951" s="210"/>
      <c r="L951" s="204"/>
      <c r="M951" s="204"/>
      <c r="N951" s="207"/>
      <c r="O951" s="108"/>
      <c r="P951" s="109"/>
      <c r="Q951" s="109"/>
    </row>
    <row r="952" spans="2:17" ht="22.5" customHeight="1" x14ac:dyDescent="0.15">
      <c r="B952" s="214"/>
      <c r="C952" s="231"/>
      <c r="D952" s="220"/>
      <c r="E952" s="220"/>
      <c r="F952" s="214"/>
      <c r="G952" s="243"/>
      <c r="H952" s="237"/>
      <c r="I952" s="237"/>
      <c r="J952" s="239"/>
      <c r="K952" s="241"/>
      <c r="L952" s="237"/>
      <c r="M952" s="237"/>
      <c r="N952" s="239"/>
      <c r="O952" s="110"/>
      <c r="P952" s="111"/>
      <c r="Q952" s="111"/>
    </row>
    <row r="953" spans="2:17" ht="22.5" customHeight="1" x14ac:dyDescent="0.15">
      <c r="B953" s="212" t="e">
        <f>IF(ISBLANK(C953), "Missing ID",IF(CONCATENATE(D953:Q955)="", "Unused", IF(AND(ISBLANK(D953), ISBLANK(E953)), "Missing Headline and Content", IF(ISBLANK(F953), "Missing Is True", "Valid"))))</f>
        <v>#VALUE!</v>
      </c>
      <c r="C953" s="215" t="s">
        <v>1437</v>
      </c>
      <c r="D953" s="218"/>
      <c r="E953" s="221"/>
      <c r="F953" s="222"/>
      <c r="G953" s="223"/>
      <c r="H953" s="203"/>
      <c r="I953" s="203"/>
      <c r="J953" s="206"/>
      <c r="K953" s="209"/>
      <c r="L953" s="203"/>
      <c r="M953" s="203"/>
      <c r="N953" s="206"/>
      <c r="O953" s="100"/>
      <c r="P953" s="102"/>
      <c r="Q953" s="102"/>
    </row>
    <row r="954" spans="2:17" ht="22.5" customHeight="1" x14ac:dyDescent="0.15">
      <c r="B954" s="213"/>
      <c r="C954" s="216"/>
      <c r="D954" s="219"/>
      <c r="E954" s="219"/>
      <c r="F954" s="213"/>
      <c r="G954" s="224"/>
      <c r="H954" s="204"/>
      <c r="I954" s="204"/>
      <c r="J954" s="207"/>
      <c r="K954" s="210"/>
      <c r="L954" s="204"/>
      <c r="M954" s="204"/>
      <c r="N954" s="207"/>
      <c r="O954" s="103"/>
      <c r="P954" s="101"/>
      <c r="Q954" s="101"/>
    </row>
    <row r="955" spans="2:17" ht="22.5" customHeight="1" x14ac:dyDescent="0.15">
      <c r="B955" s="214"/>
      <c r="C955" s="217"/>
      <c r="D955" s="220"/>
      <c r="E955" s="220"/>
      <c r="F955" s="214"/>
      <c r="G955" s="225"/>
      <c r="H955" s="205"/>
      <c r="I955" s="205"/>
      <c r="J955" s="208"/>
      <c r="K955" s="211"/>
      <c r="L955" s="205"/>
      <c r="M955" s="205"/>
      <c r="N955" s="208"/>
      <c r="O955" s="104"/>
      <c r="P955" s="105"/>
      <c r="Q955" s="105"/>
    </row>
    <row r="956" spans="2:17" ht="22.5" customHeight="1" x14ac:dyDescent="0.15">
      <c r="B956" s="212" t="e">
        <f>IF(ISBLANK(C956), "Missing ID",IF(CONCATENATE(D956:Q958)="", "Unused", IF(AND(ISBLANK(D956), ISBLANK(E956)), "Missing Headline and Content", IF(ISBLANK(F956), "Missing Is True", "Valid"))))</f>
        <v>#VALUE!</v>
      </c>
      <c r="C956" s="229" t="s">
        <v>1438</v>
      </c>
      <c r="D956" s="232"/>
      <c r="E956" s="233"/>
      <c r="F956" s="234"/>
      <c r="G956" s="242"/>
      <c r="H956" s="236"/>
      <c r="I956" s="236"/>
      <c r="J956" s="238"/>
      <c r="K956" s="240"/>
      <c r="L956" s="236"/>
      <c r="M956" s="236"/>
      <c r="N956" s="238"/>
      <c r="O956" s="106"/>
      <c r="P956" s="107"/>
      <c r="Q956" s="107"/>
    </row>
    <row r="957" spans="2:17" ht="22.5" customHeight="1" x14ac:dyDescent="0.15">
      <c r="B957" s="213"/>
      <c r="C957" s="230"/>
      <c r="D957" s="219"/>
      <c r="E957" s="219"/>
      <c r="F957" s="213"/>
      <c r="G957" s="224"/>
      <c r="H957" s="204"/>
      <c r="I957" s="204"/>
      <c r="J957" s="207"/>
      <c r="K957" s="210"/>
      <c r="L957" s="204"/>
      <c r="M957" s="204"/>
      <c r="N957" s="207"/>
      <c r="O957" s="108"/>
      <c r="P957" s="109"/>
      <c r="Q957" s="109"/>
    </row>
    <row r="958" spans="2:17" ht="22.5" customHeight="1" x14ac:dyDescent="0.15">
      <c r="B958" s="214"/>
      <c r="C958" s="231"/>
      <c r="D958" s="220"/>
      <c r="E958" s="220"/>
      <c r="F958" s="214"/>
      <c r="G958" s="243"/>
      <c r="H958" s="237"/>
      <c r="I958" s="237"/>
      <c r="J958" s="239"/>
      <c r="K958" s="241"/>
      <c r="L958" s="237"/>
      <c r="M958" s="237"/>
      <c r="N958" s="239"/>
      <c r="O958" s="110"/>
      <c r="P958" s="111"/>
      <c r="Q958" s="111"/>
    </row>
    <row r="959" spans="2:17" ht="22.5" customHeight="1" x14ac:dyDescent="0.15">
      <c r="B959" s="212" t="e">
        <f>IF(ISBLANK(C959), "Missing ID",IF(CONCATENATE(D959:Q961)="", "Unused", IF(AND(ISBLANK(D959), ISBLANK(E959)), "Missing Headline and Content", IF(ISBLANK(F959), "Missing Is True", "Valid"))))</f>
        <v>#VALUE!</v>
      </c>
      <c r="C959" s="215" t="s">
        <v>1439</v>
      </c>
      <c r="D959" s="218"/>
      <c r="E959" s="221"/>
      <c r="F959" s="222"/>
      <c r="G959" s="223"/>
      <c r="H959" s="203"/>
      <c r="I959" s="203"/>
      <c r="J959" s="206"/>
      <c r="K959" s="209"/>
      <c r="L959" s="203"/>
      <c r="M959" s="203"/>
      <c r="N959" s="206"/>
      <c r="O959" s="100"/>
      <c r="P959" s="102"/>
      <c r="Q959" s="102"/>
    </row>
    <row r="960" spans="2:17" ht="22.5" customHeight="1" x14ac:dyDescent="0.15">
      <c r="B960" s="213"/>
      <c r="C960" s="216"/>
      <c r="D960" s="219"/>
      <c r="E960" s="219"/>
      <c r="F960" s="213"/>
      <c r="G960" s="224"/>
      <c r="H960" s="204"/>
      <c r="I960" s="204"/>
      <c r="J960" s="207"/>
      <c r="K960" s="210"/>
      <c r="L960" s="204"/>
      <c r="M960" s="204"/>
      <c r="N960" s="207"/>
      <c r="O960" s="103"/>
      <c r="P960" s="101"/>
      <c r="Q960" s="101"/>
    </row>
    <row r="961" spans="2:17" ht="22.5" customHeight="1" x14ac:dyDescent="0.15">
      <c r="B961" s="214"/>
      <c r="C961" s="217"/>
      <c r="D961" s="220"/>
      <c r="E961" s="220"/>
      <c r="F961" s="214"/>
      <c r="G961" s="225"/>
      <c r="H961" s="205"/>
      <c r="I961" s="205"/>
      <c r="J961" s="208"/>
      <c r="K961" s="211"/>
      <c r="L961" s="205"/>
      <c r="M961" s="205"/>
      <c r="N961" s="208"/>
      <c r="O961" s="104"/>
      <c r="P961" s="105"/>
      <c r="Q961" s="105"/>
    </row>
    <row r="962" spans="2:17" ht="22.5" customHeight="1" x14ac:dyDescent="0.15">
      <c r="B962" s="212" t="e">
        <f>IF(ISBLANK(C962), "Missing ID",IF(CONCATENATE(D962:Q964)="", "Unused", IF(AND(ISBLANK(D962), ISBLANK(E962)), "Missing Headline and Content", IF(ISBLANK(F962), "Missing Is True", "Valid"))))</f>
        <v>#VALUE!</v>
      </c>
      <c r="C962" s="229" t="s">
        <v>1440</v>
      </c>
      <c r="D962" s="232"/>
      <c r="E962" s="233"/>
      <c r="F962" s="234"/>
      <c r="G962" s="247"/>
      <c r="H962" s="244"/>
      <c r="I962" s="244"/>
      <c r="J962" s="245"/>
      <c r="K962" s="246"/>
      <c r="L962" s="244"/>
      <c r="M962" s="244"/>
      <c r="N962" s="245"/>
      <c r="O962" s="106"/>
      <c r="P962" s="107"/>
      <c r="Q962" s="107"/>
    </row>
    <row r="963" spans="2:17" ht="22.5" customHeight="1" x14ac:dyDescent="0.15">
      <c r="B963" s="213"/>
      <c r="C963" s="230"/>
      <c r="D963" s="219"/>
      <c r="E963" s="219"/>
      <c r="F963" s="213"/>
      <c r="G963" s="224"/>
      <c r="H963" s="204"/>
      <c r="I963" s="204"/>
      <c r="J963" s="207"/>
      <c r="K963" s="210"/>
      <c r="L963" s="204"/>
      <c r="M963" s="204"/>
      <c r="N963" s="207"/>
      <c r="O963" s="108"/>
      <c r="P963" s="109"/>
      <c r="Q963" s="109"/>
    </row>
    <row r="964" spans="2:17" ht="22.5" customHeight="1" x14ac:dyDescent="0.15">
      <c r="B964" s="214"/>
      <c r="C964" s="231"/>
      <c r="D964" s="220"/>
      <c r="E964" s="220"/>
      <c r="F964" s="214"/>
      <c r="G964" s="243"/>
      <c r="H964" s="237"/>
      <c r="I964" s="237"/>
      <c r="J964" s="239"/>
      <c r="K964" s="241"/>
      <c r="L964" s="237"/>
      <c r="M964" s="237"/>
      <c r="N964" s="239"/>
      <c r="O964" s="110"/>
      <c r="P964" s="111"/>
      <c r="Q964" s="111"/>
    </row>
    <row r="965" spans="2:17" ht="22.5" customHeight="1" x14ac:dyDescent="0.15">
      <c r="B965" s="212" t="e">
        <f>IF(ISBLANK(C965), "Missing ID",IF(CONCATENATE(D965:Q967)="", "Unused", IF(AND(ISBLANK(D965), ISBLANK(E965)), "Missing Headline and Content", IF(ISBLANK(F965), "Missing Is True", "Valid"))))</f>
        <v>#VALUE!</v>
      </c>
      <c r="C965" s="215" t="s">
        <v>1441</v>
      </c>
      <c r="D965" s="218"/>
      <c r="E965" s="221"/>
      <c r="F965" s="222"/>
      <c r="G965" s="223"/>
      <c r="H965" s="203"/>
      <c r="I965" s="203"/>
      <c r="J965" s="206"/>
      <c r="K965" s="209"/>
      <c r="L965" s="203"/>
      <c r="M965" s="203"/>
      <c r="N965" s="206"/>
      <c r="O965" s="100"/>
      <c r="P965" s="102"/>
      <c r="Q965" s="102"/>
    </row>
    <row r="966" spans="2:17" ht="22.5" customHeight="1" x14ac:dyDescent="0.15">
      <c r="B966" s="213"/>
      <c r="C966" s="216"/>
      <c r="D966" s="219"/>
      <c r="E966" s="219"/>
      <c r="F966" s="213"/>
      <c r="G966" s="224"/>
      <c r="H966" s="204"/>
      <c r="I966" s="204"/>
      <c r="J966" s="207"/>
      <c r="K966" s="210"/>
      <c r="L966" s="204"/>
      <c r="M966" s="204"/>
      <c r="N966" s="207"/>
      <c r="O966" s="103"/>
      <c r="P966" s="101"/>
      <c r="Q966" s="101"/>
    </row>
    <row r="967" spans="2:17" ht="22.5" customHeight="1" x14ac:dyDescent="0.15">
      <c r="B967" s="214"/>
      <c r="C967" s="217"/>
      <c r="D967" s="220"/>
      <c r="E967" s="220"/>
      <c r="F967" s="214"/>
      <c r="G967" s="225"/>
      <c r="H967" s="205"/>
      <c r="I967" s="205"/>
      <c r="J967" s="208"/>
      <c r="K967" s="211"/>
      <c r="L967" s="205"/>
      <c r="M967" s="205"/>
      <c r="N967" s="208"/>
      <c r="O967" s="104"/>
      <c r="P967" s="105"/>
      <c r="Q967" s="105"/>
    </row>
    <row r="968" spans="2:17" ht="22.5" customHeight="1" x14ac:dyDescent="0.15">
      <c r="B968" s="212" t="e">
        <f>IF(ISBLANK(C968), "Missing ID",IF(CONCATENATE(D968:Q970)="", "Unused", IF(AND(ISBLANK(D968), ISBLANK(E968)), "Missing Headline and Content", IF(ISBLANK(F968), "Missing Is True", "Valid"))))</f>
        <v>#VALUE!</v>
      </c>
      <c r="C968" s="229" t="s">
        <v>1442</v>
      </c>
      <c r="D968" s="232"/>
      <c r="E968" s="233"/>
      <c r="F968" s="234"/>
      <c r="G968" s="242"/>
      <c r="H968" s="236"/>
      <c r="I968" s="236"/>
      <c r="J968" s="238"/>
      <c r="K968" s="240"/>
      <c r="L968" s="236"/>
      <c r="M968" s="236"/>
      <c r="N968" s="238"/>
      <c r="O968" s="106"/>
      <c r="P968" s="107"/>
      <c r="Q968" s="107"/>
    </row>
    <row r="969" spans="2:17" ht="22.5" customHeight="1" x14ac:dyDescent="0.15">
      <c r="B969" s="213"/>
      <c r="C969" s="230"/>
      <c r="D969" s="219"/>
      <c r="E969" s="219"/>
      <c r="F969" s="213"/>
      <c r="G969" s="224"/>
      <c r="H969" s="204"/>
      <c r="I969" s="204"/>
      <c r="J969" s="207"/>
      <c r="K969" s="210"/>
      <c r="L969" s="204"/>
      <c r="M969" s="204"/>
      <c r="N969" s="207"/>
      <c r="O969" s="108"/>
      <c r="P969" s="109"/>
      <c r="Q969" s="109"/>
    </row>
    <row r="970" spans="2:17" ht="22.5" customHeight="1" x14ac:dyDescent="0.15">
      <c r="B970" s="214"/>
      <c r="C970" s="231"/>
      <c r="D970" s="220"/>
      <c r="E970" s="220"/>
      <c r="F970" s="214"/>
      <c r="G970" s="243"/>
      <c r="H970" s="237"/>
      <c r="I970" s="237"/>
      <c r="J970" s="239"/>
      <c r="K970" s="241"/>
      <c r="L970" s="237"/>
      <c r="M970" s="237"/>
      <c r="N970" s="239"/>
      <c r="O970" s="110"/>
      <c r="P970" s="111"/>
      <c r="Q970" s="111"/>
    </row>
    <row r="971" spans="2:17" ht="22.5" customHeight="1" x14ac:dyDescent="0.15">
      <c r="B971" s="212" t="e">
        <f>IF(ISBLANK(C971), "Missing ID",IF(CONCATENATE(D971:Q973)="", "Unused", IF(AND(ISBLANK(D971), ISBLANK(E971)), "Missing Headline and Content", IF(ISBLANK(F971), "Missing Is True", "Valid"))))</f>
        <v>#VALUE!</v>
      </c>
      <c r="C971" s="215" t="s">
        <v>1443</v>
      </c>
      <c r="D971" s="218"/>
      <c r="E971" s="221"/>
      <c r="F971" s="222"/>
      <c r="G971" s="223"/>
      <c r="H971" s="203"/>
      <c r="I971" s="203"/>
      <c r="J971" s="206"/>
      <c r="K971" s="209"/>
      <c r="L971" s="203"/>
      <c r="M971" s="203"/>
      <c r="N971" s="206"/>
      <c r="O971" s="100"/>
      <c r="P971" s="102"/>
      <c r="Q971" s="102"/>
    </row>
    <row r="972" spans="2:17" ht="22.5" customHeight="1" x14ac:dyDescent="0.15">
      <c r="B972" s="213"/>
      <c r="C972" s="216"/>
      <c r="D972" s="219"/>
      <c r="E972" s="219"/>
      <c r="F972" s="213"/>
      <c r="G972" s="224"/>
      <c r="H972" s="204"/>
      <c r="I972" s="204"/>
      <c r="J972" s="207"/>
      <c r="K972" s="210"/>
      <c r="L972" s="204"/>
      <c r="M972" s="204"/>
      <c r="N972" s="207"/>
      <c r="O972" s="103"/>
      <c r="P972" s="101"/>
      <c r="Q972" s="101"/>
    </row>
    <row r="973" spans="2:17" ht="22.5" customHeight="1" x14ac:dyDescent="0.15">
      <c r="B973" s="214"/>
      <c r="C973" s="217"/>
      <c r="D973" s="220"/>
      <c r="E973" s="220"/>
      <c r="F973" s="214"/>
      <c r="G973" s="225"/>
      <c r="H973" s="205"/>
      <c r="I973" s="205"/>
      <c r="J973" s="208"/>
      <c r="K973" s="211"/>
      <c r="L973" s="205"/>
      <c r="M973" s="205"/>
      <c r="N973" s="208"/>
      <c r="O973" s="104"/>
      <c r="P973" s="105"/>
      <c r="Q973" s="105"/>
    </row>
    <row r="974" spans="2:17" ht="22.5" customHeight="1" x14ac:dyDescent="0.15">
      <c r="B974" s="212" t="e">
        <f>IF(ISBLANK(C974), "Missing ID",IF(CONCATENATE(D974:Q976)="", "Unused", IF(AND(ISBLANK(D974), ISBLANK(E974)), "Missing Headline and Content", IF(ISBLANK(F974), "Missing Is True", "Valid"))))</f>
        <v>#VALUE!</v>
      </c>
      <c r="C974" s="229" t="s">
        <v>1444</v>
      </c>
      <c r="D974" s="232"/>
      <c r="E974" s="233"/>
      <c r="F974" s="234"/>
      <c r="G974" s="242"/>
      <c r="H974" s="236"/>
      <c r="I974" s="236"/>
      <c r="J974" s="238"/>
      <c r="K974" s="240"/>
      <c r="L974" s="236"/>
      <c r="M974" s="236"/>
      <c r="N974" s="238"/>
      <c r="O974" s="106"/>
      <c r="P974" s="107"/>
      <c r="Q974" s="107"/>
    </row>
    <row r="975" spans="2:17" ht="22.5" customHeight="1" x14ac:dyDescent="0.15">
      <c r="B975" s="213"/>
      <c r="C975" s="230"/>
      <c r="D975" s="219"/>
      <c r="E975" s="219"/>
      <c r="F975" s="213"/>
      <c r="G975" s="224"/>
      <c r="H975" s="204"/>
      <c r="I975" s="204"/>
      <c r="J975" s="207"/>
      <c r="K975" s="210"/>
      <c r="L975" s="204"/>
      <c r="M975" s="204"/>
      <c r="N975" s="207"/>
      <c r="O975" s="108"/>
      <c r="P975" s="109"/>
      <c r="Q975" s="109"/>
    </row>
    <row r="976" spans="2:17" ht="22.5" customHeight="1" x14ac:dyDescent="0.15">
      <c r="B976" s="214"/>
      <c r="C976" s="231"/>
      <c r="D976" s="220"/>
      <c r="E976" s="220"/>
      <c r="F976" s="214"/>
      <c r="G976" s="243"/>
      <c r="H976" s="237"/>
      <c r="I976" s="237"/>
      <c r="J976" s="239"/>
      <c r="K976" s="241"/>
      <c r="L976" s="237"/>
      <c r="M976" s="237"/>
      <c r="N976" s="239"/>
      <c r="O976" s="110"/>
      <c r="P976" s="111"/>
      <c r="Q976" s="111"/>
    </row>
    <row r="977" spans="2:17" ht="22.5" customHeight="1" x14ac:dyDescent="0.15">
      <c r="B977" s="212" t="e">
        <f>IF(ISBLANK(C977), "Missing ID",IF(CONCATENATE(D977:Q979)="", "Unused", IF(AND(ISBLANK(D977), ISBLANK(E977)), "Missing Headline and Content", IF(ISBLANK(F977), "Missing Is True", "Valid"))))</f>
        <v>#VALUE!</v>
      </c>
      <c r="C977" s="215" t="s">
        <v>1445</v>
      </c>
      <c r="D977" s="218"/>
      <c r="E977" s="221"/>
      <c r="F977" s="222"/>
      <c r="G977" s="223"/>
      <c r="H977" s="203"/>
      <c r="I977" s="203"/>
      <c r="J977" s="206"/>
      <c r="K977" s="209"/>
      <c r="L977" s="203"/>
      <c r="M977" s="203"/>
      <c r="N977" s="206"/>
      <c r="O977" s="100"/>
      <c r="P977" s="102"/>
      <c r="Q977" s="102"/>
    </row>
    <row r="978" spans="2:17" ht="22.5" customHeight="1" x14ac:dyDescent="0.15">
      <c r="B978" s="213"/>
      <c r="C978" s="216"/>
      <c r="D978" s="219"/>
      <c r="E978" s="219"/>
      <c r="F978" s="213"/>
      <c r="G978" s="224"/>
      <c r="H978" s="204"/>
      <c r="I978" s="204"/>
      <c r="J978" s="207"/>
      <c r="K978" s="210"/>
      <c r="L978" s="204"/>
      <c r="M978" s="204"/>
      <c r="N978" s="207"/>
      <c r="O978" s="103"/>
      <c r="P978" s="101"/>
      <c r="Q978" s="101"/>
    </row>
    <row r="979" spans="2:17" ht="22.5" customHeight="1" x14ac:dyDescent="0.15">
      <c r="B979" s="214"/>
      <c r="C979" s="217"/>
      <c r="D979" s="220"/>
      <c r="E979" s="220"/>
      <c r="F979" s="214"/>
      <c r="G979" s="225"/>
      <c r="H979" s="205"/>
      <c r="I979" s="205"/>
      <c r="J979" s="208"/>
      <c r="K979" s="211"/>
      <c r="L979" s="205"/>
      <c r="M979" s="205"/>
      <c r="N979" s="208"/>
      <c r="O979" s="104"/>
      <c r="P979" s="105"/>
      <c r="Q979" s="105"/>
    </row>
    <row r="980" spans="2:17" ht="22.5" customHeight="1" x14ac:dyDescent="0.15">
      <c r="B980" s="212" t="e">
        <f>IF(ISBLANK(C980), "Missing ID",IF(CONCATENATE(D980:Q982)="", "Unused", IF(AND(ISBLANK(D980), ISBLANK(E980)), "Missing Headline and Content", IF(ISBLANK(F980), "Missing Is True", "Valid"))))</f>
        <v>#VALUE!</v>
      </c>
      <c r="C980" s="229" t="s">
        <v>1446</v>
      </c>
      <c r="D980" s="232"/>
      <c r="E980" s="233"/>
      <c r="F980" s="234"/>
      <c r="G980" s="247"/>
      <c r="H980" s="244"/>
      <c r="I980" s="244"/>
      <c r="J980" s="245"/>
      <c r="K980" s="246"/>
      <c r="L980" s="244"/>
      <c r="M980" s="244"/>
      <c r="N980" s="245"/>
      <c r="O980" s="106"/>
      <c r="P980" s="107"/>
      <c r="Q980" s="107"/>
    </row>
    <row r="981" spans="2:17" ht="22.5" customHeight="1" x14ac:dyDescent="0.15">
      <c r="B981" s="213"/>
      <c r="C981" s="230"/>
      <c r="D981" s="219"/>
      <c r="E981" s="219"/>
      <c r="F981" s="213"/>
      <c r="G981" s="224"/>
      <c r="H981" s="204"/>
      <c r="I981" s="204"/>
      <c r="J981" s="207"/>
      <c r="K981" s="210"/>
      <c r="L981" s="204"/>
      <c r="M981" s="204"/>
      <c r="N981" s="207"/>
      <c r="O981" s="108"/>
      <c r="P981" s="109"/>
      <c r="Q981" s="109"/>
    </row>
    <row r="982" spans="2:17" ht="22.5" customHeight="1" x14ac:dyDescent="0.15">
      <c r="B982" s="214"/>
      <c r="C982" s="231"/>
      <c r="D982" s="220"/>
      <c r="E982" s="220"/>
      <c r="F982" s="214"/>
      <c r="G982" s="243"/>
      <c r="H982" s="237"/>
      <c r="I982" s="237"/>
      <c r="J982" s="239"/>
      <c r="K982" s="241"/>
      <c r="L982" s="237"/>
      <c r="M982" s="237"/>
      <c r="N982" s="239"/>
      <c r="O982" s="110"/>
      <c r="P982" s="111"/>
      <c r="Q982" s="111"/>
    </row>
    <row r="983" spans="2:17" ht="22.5" customHeight="1" x14ac:dyDescent="0.15">
      <c r="B983" s="212" t="e">
        <f>IF(ISBLANK(C983), "Missing ID",IF(CONCATENATE(D983:Q985)="", "Unused", IF(AND(ISBLANK(D983), ISBLANK(E983)), "Missing Headline and Content", IF(ISBLANK(F983), "Missing Is True", "Valid"))))</f>
        <v>#VALUE!</v>
      </c>
      <c r="C983" s="215" t="s">
        <v>1447</v>
      </c>
      <c r="D983" s="218"/>
      <c r="E983" s="221"/>
      <c r="F983" s="222"/>
      <c r="G983" s="223"/>
      <c r="H983" s="203"/>
      <c r="I983" s="203"/>
      <c r="J983" s="206"/>
      <c r="K983" s="209"/>
      <c r="L983" s="203"/>
      <c r="M983" s="203"/>
      <c r="N983" s="206"/>
      <c r="O983" s="100"/>
      <c r="P983" s="102"/>
      <c r="Q983" s="102"/>
    </row>
    <row r="984" spans="2:17" ht="22.5" customHeight="1" x14ac:dyDescent="0.15">
      <c r="B984" s="213"/>
      <c r="C984" s="216"/>
      <c r="D984" s="219"/>
      <c r="E984" s="219"/>
      <c r="F984" s="213"/>
      <c r="G984" s="224"/>
      <c r="H984" s="204"/>
      <c r="I984" s="204"/>
      <c r="J984" s="207"/>
      <c r="K984" s="210"/>
      <c r="L984" s="204"/>
      <c r="M984" s="204"/>
      <c r="N984" s="207"/>
      <c r="O984" s="103"/>
      <c r="P984" s="101"/>
      <c r="Q984" s="101"/>
    </row>
    <row r="985" spans="2:17" ht="22.5" customHeight="1" x14ac:dyDescent="0.15">
      <c r="B985" s="214"/>
      <c r="C985" s="217"/>
      <c r="D985" s="220"/>
      <c r="E985" s="220"/>
      <c r="F985" s="214"/>
      <c r="G985" s="225"/>
      <c r="H985" s="205"/>
      <c r="I985" s="205"/>
      <c r="J985" s="208"/>
      <c r="K985" s="211"/>
      <c r="L985" s="205"/>
      <c r="M985" s="205"/>
      <c r="N985" s="208"/>
      <c r="O985" s="104"/>
      <c r="P985" s="105"/>
      <c r="Q985" s="105"/>
    </row>
    <row r="986" spans="2:17" ht="22.5" customHeight="1" x14ac:dyDescent="0.15">
      <c r="B986" s="212" t="e">
        <f>IF(ISBLANK(C986), "Missing ID",IF(CONCATENATE(D986:Q988)="", "Unused", IF(AND(ISBLANK(D986), ISBLANK(E986)), "Missing Headline and Content", IF(ISBLANK(F986), "Missing Is True", "Valid"))))</f>
        <v>#VALUE!</v>
      </c>
      <c r="C986" s="229" t="s">
        <v>1448</v>
      </c>
      <c r="D986" s="232"/>
      <c r="E986" s="233"/>
      <c r="F986" s="234"/>
      <c r="G986" s="242"/>
      <c r="H986" s="236"/>
      <c r="I986" s="236"/>
      <c r="J986" s="238"/>
      <c r="K986" s="240"/>
      <c r="L986" s="236"/>
      <c r="M986" s="236"/>
      <c r="N986" s="238"/>
      <c r="O986" s="106"/>
      <c r="P986" s="107"/>
      <c r="Q986" s="107"/>
    </row>
    <row r="987" spans="2:17" ht="22.5" customHeight="1" x14ac:dyDescent="0.15">
      <c r="B987" s="213"/>
      <c r="C987" s="230"/>
      <c r="D987" s="219"/>
      <c r="E987" s="219"/>
      <c r="F987" s="213"/>
      <c r="G987" s="224"/>
      <c r="H987" s="204"/>
      <c r="I987" s="204"/>
      <c r="J987" s="207"/>
      <c r="K987" s="210"/>
      <c r="L987" s="204"/>
      <c r="M987" s="204"/>
      <c r="N987" s="207"/>
      <c r="O987" s="108"/>
      <c r="P987" s="109"/>
      <c r="Q987" s="109"/>
    </row>
    <row r="988" spans="2:17" ht="22.5" customHeight="1" x14ac:dyDescent="0.15">
      <c r="B988" s="214"/>
      <c r="C988" s="231"/>
      <c r="D988" s="220"/>
      <c r="E988" s="220"/>
      <c r="F988" s="214"/>
      <c r="G988" s="243"/>
      <c r="H988" s="237"/>
      <c r="I988" s="237"/>
      <c r="J988" s="239"/>
      <c r="K988" s="241"/>
      <c r="L988" s="237"/>
      <c r="M988" s="237"/>
      <c r="N988" s="239"/>
      <c r="O988" s="110"/>
      <c r="P988" s="111"/>
      <c r="Q988" s="111"/>
    </row>
    <row r="989" spans="2:17" ht="22.5" customHeight="1" x14ac:dyDescent="0.15">
      <c r="B989" s="212" t="e">
        <f>IF(ISBLANK(C989), "Missing ID",IF(CONCATENATE(D989:Q991)="", "Unused", IF(AND(ISBLANK(D989), ISBLANK(E989)), "Missing Headline and Content", IF(ISBLANK(F989), "Missing Is True", "Valid"))))</f>
        <v>#VALUE!</v>
      </c>
      <c r="C989" s="215" t="s">
        <v>1449</v>
      </c>
      <c r="D989" s="218"/>
      <c r="E989" s="221"/>
      <c r="F989" s="222"/>
      <c r="G989" s="223"/>
      <c r="H989" s="203"/>
      <c r="I989" s="203"/>
      <c r="J989" s="206"/>
      <c r="K989" s="209"/>
      <c r="L989" s="203"/>
      <c r="M989" s="203"/>
      <c r="N989" s="206"/>
      <c r="O989" s="100"/>
      <c r="P989" s="102"/>
      <c r="Q989" s="102"/>
    </row>
    <row r="990" spans="2:17" ht="22.5" customHeight="1" x14ac:dyDescent="0.15">
      <c r="B990" s="213"/>
      <c r="C990" s="216"/>
      <c r="D990" s="219"/>
      <c r="E990" s="219"/>
      <c r="F990" s="213"/>
      <c r="G990" s="224"/>
      <c r="H990" s="204"/>
      <c r="I990" s="204"/>
      <c r="J990" s="207"/>
      <c r="K990" s="210"/>
      <c r="L990" s="204"/>
      <c r="M990" s="204"/>
      <c r="N990" s="207"/>
      <c r="O990" s="103"/>
      <c r="P990" s="101"/>
      <c r="Q990" s="101"/>
    </row>
    <row r="991" spans="2:17" ht="22.5" customHeight="1" x14ac:dyDescent="0.15">
      <c r="B991" s="214"/>
      <c r="C991" s="217"/>
      <c r="D991" s="220"/>
      <c r="E991" s="220"/>
      <c r="F991" s="214"/>
      <c r="G991" s="225"/>
      <c r="H991" s="205"/>
      <c r="I991" s="205"/>
      <c r="J991" s="208"/>
      <c r="K991" s="211"/>
      <c r="L991" s="205"/>
      <c r="M991" s="205"/>
      <c r="N991" s="208"/>
      <c r="O991" s="104"/>
      <c r="P991" s="105"/>
      <c r="Q991" s="105"/>
    </row>
    <row r="992" spans="2:17" ht="22.5" customHeight="1" x14ac:dyDescent="0.15">
      <c r="B992" s="212" t="e">
        <f>IF(ISBLANK(C992), "Missing ID",IF(CONCATENATE(D992:Q994)="", "Unused", IF(AND(ISBLANK(D992), ISBLANK(E992)), "Missing Headline and Content", IF(ISBLANK(F992), "Missing Is True", "Valid"))))</f>
        <v>#VALUE!</v>
      </c>
      <c r="C992" s="229" t="s">
        <v>1450</v>
      </c>
      <c r="D992" s="232"/>
      <c r="E992" s="233"/>
      <c r="F992" s="234"/>
      <c r="G992" s="242"/>
      <c r="H992" s="236"/>
      <c r="I992" s="236"/>
      <c r="J992" s="238"/>
      <c r="K992" s="240"/>
      <c r="L992" s="236"/>
      <c r="M992" s="236"/>
      <c r="N992" s="238"/>
      <c r="O992" s="106"/>
      <c r="P992" s="107"/>
      <c r="Q992" s="107"/>
    </row>
    <row r="993" spans="2:17" ht="22.5" customHeight="1" x14ac:dyDescent="0.15">
      <c r="B993" s="213"/>
      <c r="C993" s="230"/>
      <c r="D993" s="219"/>
      <c r="E993" s="219"/>
      <c r="F993" s="213"/>
      <c r="G993" s="224"/>
      <c r="H993" s="204"/>
      <c r="I993" s="204"/>
      <c r="J993" s="207"/>
      <c r="K993" s="210"/>
      <c r="L993" s="204"/>
      <c r="M993" s="204"/>
      <c r="N993" s="207"/>
      <c r="O993" s="108"/>
      <c r="P993" s="109"/>
      <c r="Q993" s="109"/>
    </row>
    <row r="994" spans="2:17" ht="22.5" customHeight="1" x14ac:dyDescent="0.15">
      <c r="B994" s="214"/>
      <c r="C994" s="231"/>
      <c r="D994" s="220"/>
      <c r="E994" s="220"/>
      <c r="F994" s="214"/>
      <c r="G994" s="243"/>
      <c r="H994" s="237"/>
      <c r="I994" s="237"/>
      <c r="J994" s="239"/>
      <c r="K994" s="241"/>
      <c r="L994" s="237"/>
      <c r="M994" s="237"/>
      <c r="N994" s="239"/>
      <c r="O994" s="110"/>
      <c r="P994" s="111"/>
      <c r="Q994" s="111"/>
    </row>
    <row r="995" spans="2:17" ht="22.5" customHeight="1" x14ac:dyDescent="0.15">
      <c r="B995" s="212" t="e">
        <f>IF(ISBLANK(C995), "Missing ID",IF(CONCATENATE(D995:Q997)="", "Unused", IF(AND(ISBLANK(D995), ISBLANK(E995)), "Missing Headline and Content", IF(ISBLANK(F995), "Missing Is True", "Valid"))))</f>
        <v>#VALUE!</v>
      </c>
      <c r="C995" s="215" t="s">
        <v>1451</v>
      </c>
      <c r="D995" s="218"/>
      <c r="E995" s="221"/>
      <c r="F995" s="222"/>
      <c r="G995" s="223"/>
      <c r="H995" s="203"/>
      <c r="I995" s="203"/>
      <c r="J995" s="206"/>
      <c r="K995" s="209"/>
      <c r="L995" s="203"/>
      <c r="M995" s="203"/>
      <c r="N995" s="206"/>
      <c r="O995" s="100"/>
      <c r="P995" s="102"/>
      <c r="Q995" s="102"/>
    </row>
    <row r="996" spans="2:17" ht="22.5" customHeight="1" x14ac:dyDescent="0.15">
      <c r="B996" s="213"/>
      <c r="C996" s="216"/>
      <c r="D996" s="219"/>
      <c r="E996" s="219"/>
      <c r="F996" s="213"/>
      <c r="G996" s="224"/>
      <c r="H996" s="204"/>
      <c r="I996" s="204"/>
      <c r="J996" s="207"/>
      <c r="K996" s="210"/>
      <c r="L996" s="204"/>
      <c r="M996" s="204"/>
      <c r="N996" s="207"/>
      <c r="O996" s="103"/>
      <c r="P996" s="101"/>
      <c r="Q996" s="101"/>
    </row>
    <row r="997" spans="2:17" ht="22.5" customHeight="1" x14ac:dyDescent="0.15">
      <c r="B997" s="214"/>
      <c r="C997" s="217"/>
      <c r="D997" s="220"/>
      <c r="E997" s="220"/>
      <c r="F997" s="214"/>
      <c r="G997" s="225"/>
      <c r="H997" s="205"/>
      <c r="I997" s="205"/>
      <c r="J997" s="208"/>
      <c r="K997" s="211"/>
      <c r="L997" s="205"/>
      <c r="M997" s="205"/>
      <c r="N997" s="208"/>
      <c r="O997" s="104"/>
      <c r="P997" s="105"/>
      <c r="Q997" s="105"/>
    </row>
    <row r="998" spans="2:17" ht="22.5" customHeight="1" x14ac:dyDescent="0.15">
      <c r="B998" s="212" t="e">
        <f>IF(ISBLANK(C998), "Missing ID",IF(CONCATENATE(D998:Q1000)="", "Unused", IF(AND(ISBLANK(D998), ISBLANK(E998)), "Missing Headline and Content", IF(ISBLANK(F998), "Missing Is True", "Valid"))))</f>
        <v>#VALUE!</v>
      </c>
      <c r="C998" s="229" t="s">
        <v>1452</v>
      </c>
      <c r="D998" s="232"/>
      <c r="E998" s="233"/>
      <c r="F998" s="234"/>
      <c r="G998" s="247"/>
      <c r="H998" s="244"/>
      <c r="I998" s="244"/>
      <c r="J998" s="245"/>
      <c r="K998" s="246"/>
      <c r="L998" s="244"/>
      <c r="M998" s="244"/>
      <c r="N998" s="245"/>
      <c r="O998" s="106"/>
      <c r="P998" s="107"/>
      <c r="Q998" s="107"/>
    </row>
    <row r="999" spans="2:17" ht="22.5" customHeight="1" x14ac:dyDescent="0.15">
      <c r="B999" s="213"/>
      <c r="C999" s="230"/>
      <c r="D999" s="219"/>
      <c r="E999" s="219"/>
      <c r="F999" s="213"/>
      <c r="G999" s="224"/>
      <c r="H999" s="204"/>
      <c r="I999" s="204"/>
      <c r="J999" s="207"/>
      <c r="K999" s="210"/>
      <c r="L999" s="204"/>
      <c r="M999" s="204"/>
      <c r="N999" s="207"/>
      <c r="O999" s="108"/>
      <c r="P999" s="109"/>
      <c r="Q999" s="109"/>
    </row>
    <row r="1000" spans="2:17" ht="22.5" customHeight="1" x14ac:dyDescent="0.15">
      <c r="B1000" s="214"/>
      <c r="C1000" s="231"/>
      <c r="D1000" s="220"/>
      <c r="E1000" s="220"/>
      <c r="F1000" s="214"/>
      <c r="G1000" s="243"/>
      <c r="H1000" s="237"/>
      <c r="I1000" s="237"/>
      <c r="J1000" s="239"/>
      <c r="K1000" s="241"/>
      <c r="L1000" s="237"/>
      <c r="M1000" s="237"/>
      <c r="N1000" s="239"/>
      <c r="O1000" s="110"/>
      <c r="P1000" s="111"/>
      <c r="Q1000" s="111"/>
    </row>
    <row r="1001" spans="2:17" ht="22.5" customHeight="1" x14ac:dyDescent="0.15">
      <c r="B1001" s="212" t="e">
        <f>IF(ISBLANK(C1001), "Missing ID",IF(CONCATENATE(D1001:Q1003)="", "Unused", IF(AND(ISBLANK(D1001), ISBLANK(E1001)), "Missing Headline and Content", IF(ISBLANK(F1001), "Missing Is True", "Valid"))))</f>
        <v>#VALUE!</v>
      </c>
      <c r="C1001" s="215" t="s">
        <v>1453</v>
      </c>
      <c r="D1001" s="218"/>
      <c r="E1001" s="221"/>
      <c r="F1001" s="222"/>
      <c r="G1001" s="223"/>
      <c r="H1001" s="203"/>
      <c r="I1001" s="203"/>
      <c r="J1001" s="206"/>
      <c r="K1001" s="209"/>
      <c r="L1001" s="203"/>
      <c r="M1001" s="203"/>
      <c r="N1001" s="206"/>
      <c r="O1001" s="100"/>
      <c r="P1001" s="102"/>
      <c r="Q1001" s="102"/>
    </row>
    <row r="1002" spans="2:17" ht="22.5" customHeight="1" x14ac:dyDescent="0.15">
      <c r="B1002" s="213"/>
      <c r="C1002" s="216"/>
      <c r="D1002" s="219"/>
      <c r="E1002" s="219"/>
      <c r="F1002" s="213"/>
      <c r="G1002" s="224"/>
      <c r="H1002" s="204"/>
      <c r="I1002" s="204"/>
      <c r="J1002" s="207"/>
      <c r="K1002" s="210"/>
      <c r="L1002" s="204"/>
      <c r="M1002" s="204"/>
      <c r="N1002" s="207"/>
      <c r="O1002" s="103"/>
      <c r="P1002" s="101"/>
      <c r="Q1002" s="101"/>
    </row>
    <row r="1003" spans="2:17" ht="22.5" customHeight="1" x14ac:dyDescent="0.15">
      <c r="B1003" s="214"/>
      <c r="C1003" s="217"/>
      <c r="D1003" s="220"/>
      <c r="E1003" s="220"/>
      <c r="F1003" s="214"/>
      <c r="G1003" s="225"/>
      <c r="H1003" s="205"/>
      <c r="I1003" s="205"/>
      <c r="J1003" s="208"/>
      <c r="K1003" s="211"/>
      <c r="L1003" s="205"/>
      <c r="M1003" s="205"/>
      <c r="N1003" s="208"/>
      <c r="O1003" s="103"/>
      <c r="P1003" s="101"/>
      <c r="Q1003" s="101"/>
    </row>
    <row r="1004" spans="2:17" ht="22.5" customHeight="1" x14ac:dyDescent="0.15">
      <c r="B1004" s="212" t="e">
        <f>IF(ISBLANK(C1004), "Missing ID",IF(CONCATENATE(D1004:Q1006)="", "Unused", IF(AND(ISBLANK(D1004), ISBLANK(E1004)), "Missing Headline and Content", IF(ISBLANK(F1004), "Missing Is True", "Valid"))))</f>
        <v>#VALUE!</v>
      </c>
      <c r="C1004" s="229" t="s">
        <v>1454</v>
      </c>
      <c r="D1004" s="232"/>
      <c r="E1004" s="233"/>
      <c r="F1004" s="234"/>
      <c r="G1004" s="247"/>
      <c r="H1004" s="244"/>
      <c r="I1004" s="244"/>
      <c r="J1004" s="245"/>
      <c r="K1004" s="246"/>
      <c r="L1004" s="244"/>
      <c r="M1004" s="244"/>
      <c r="N1004" s="245"/>
      <c r="O1004" s="106"/>
      <c r="P1004" s="107"/>
      <c r="Q1004" s="107"/>
    </row>
    <row r="1005" spans="2:17" ht="22.5" customHeight="1" x14ac:dyDescent="0.15">
      <c r="B1005" s="213"/>
      <c r="C1005" s="230"/>
      <c r="D1005" s="219"/>
      <c r="E1005" s="219"/>
      <c r="F1005" s="213"/>
      <c r="G1005" s="224"/>
      <c r="H1005" s="204"/>
      <c r="I1005" s="204"/>
      <c r="J1005" s="207"/>
      <c r="K1005" s="210"/>
      <c r="L1005" s="204"/>
      <c r="M1005" s="204"/>
      <c r="N1005" s="207"/>
      <c r="O1005" s="108"/>
      <c r="P1005" s="109"/>
      <c r="Q1005" s="109"/>
    </row>
    <row r="1006" spans="2:17" ht="22.5" customHeight="1" x14ac:dyDescent="0.15">
      <c r="B1006" s="214"/>
      <c r="C1006" s="231"/>
      <c r="D1006" s="220"/>
      <c r="E1006" s="220"/>
      <c r="F1006" s="214"/>
      <c r="G1006" s="225"/>
      <c r="H1006" s="205"/>
      <c r="I1006" s="205"/>
      <c r="J1006" s="208"/>
      <c r="K1006" s="211"/>
      <c r="L1006" s="205"/>
      <c r="M1006" s="205"/>
      <c r="N1006" s="208"/>
      <c r="O1006" s="110"/>
      <c r="P1006" s="111"/>
      <c r="Q1006" s="111"/>
    </row>
    <row r="1007" spans="2:17" ht="15.75" customHeight="1" x14ac:dyDescent="0.15">
      <c r="B1007" s="7"/>
      <c r="C1007" s="78"/>
      <c r="D1007" s="112"/>
      <c r="E1007" s="70"/>
      <c r="F1007" s="78"/>
      <c r="G1007" s="78"/>
      <c r="H1007" s="78"/>
      <c r="I1007" s="78"/>
      <c r="J1007" s="78"/>
      <c r="K1007" s="78"/>
      <c r="L1007" s="78"/>
      <c r="M1007" s="78"/>
      <c r="N1007" s="78"/>
      <c r="O1007" s="78"/>
      <c r="P1007" s="78"/>
      <c r="Q1007" s="78"/>
    </row>
    <row r="1008" spans="2:17" ht="15.75" customHeight="1" x14ac:dyDescent="0.15">
      <c r="B1008" s="7"/>
      <c r="C1008" s="78"/>
      <c r="D1008" s="112"/>
      <c r="E1008" s="70"/>
      <c r="F1008" s="78"/>
      <c r="G1008" s="78"/>
      <c r="H1008" s="78"/>
      <c r="I1008" s="78"/>
      <c r="J1008" s="78"/>
      <c r="K1008" s="78"/>
      <c r="L1008" s="78"/>
      <c r="M1008" s="78"/>
      <c r="N1008" s="78"/>
      <c r="O1008" s="78"/>
      <c r="P1008" s="78"/>
      <c r="Q1008" s="78"/>
    </row>
    <row r="1009" spans="2:17" ht="15.75" customHeight="1" x14ac:dyDescent="0.15">
      <c r="B1009" s="7"/>
      <c r="C1009" s="78"/>
      <c r="D1009" s="112"/>
      <c r="E1009" s="70"/>
      <c r="F1009" s="78"/>
      <c r="G1009" s="78"/>
      <c r="H1009" s="78"/>
      <c r="I1009" s="78"/>
      <c r="J1009" s="78"/>
      <c r="K1009" s="78"/>
      <c r="L1009" s="78"/>
      <c r="M1009" s="78"/>
      <c r="N1009" s="78"/>
      <c r="O1009" s="78"/>
      <c r="P1009" s="78"/>
      <c r="Q1009" s="78"/>
    </row>
    <row r="1010" spans="2:17" ht="14.25" customHeight="1" x14ac:dyDescent="0.15">
      <c r="B1010" s="7"/>
      <c r="C1010" s="78"/>
      <c r="D1010" s="112"/>
      <c r="E1010" s="70"/>
      <c r="F1010" s="78"/>
      <c r="G1010" s="78"/>
      <c r="H1010" s="78"/>
      <c r="I1010" s="78"/>
      <c r="J1010" s="78"/>
      <c r="K1010" s="78"/>
      <c r="L1010" s="78"/>
      <c r="M1010" s="78"/>
      <c r="N1010" s="78"/>
      <c r="O1010" s="78"/>
      <c r="P1010" s="78"/>
      <c r="Q1010" s="78"/>
    </row>
    <row r="1011" spans="2:17" ht="15.75" customHeight="1" x14ac:dyDescent="0.15">
      <c r="B1011" s="7"/>
      <c r="C1011" s="78"/>
      <c r="D1011" s="112"/>
      <c r="E1011" s="70"/>
      <c r="F1011" s="78"/>
      <c r="G1011" s="78"/>
      <c r="H1011" s="78"/>
      <c r="I1011" s="78"/>
      <c r="J1011" s="78"/>
      <c r="K1011" s="78"/>
      <c r="L1011" s="78"/>
      <c r="M1011" s="78"/>
      <c r="N1011" s="78"/>
      <c r="O1011" s="78"/>
      <c r="P1011" s="78"/>
      <c r="Q1011" s="78"/>
    </row>
    <row r="1012" spans="2:17" ht="15.75" customHeight="1" x14ac:dyDescent="0.15">
      <c r="B1012" s="7"/>
      <c r="C1012" s="78"/>
      <c r="D1012" s="112"/>
      <c r="E1012" s="70"/>
      <c r="F1012" s="78"/>
      <c r="G1012" s="78"/>
      <c r="H1012" s="78"/>
      <c r="I1012" s="78"/>
      <c r="J1012" s="78"/>
      <c r="K1012" s="78"/>
      <c r="L1012" s="78"/>
      <c r="M1012" s="78"/>
      <c r="N1012" s="78"/>
      <c r="O1012" s="78"/>
      <c r="P1012" s="78"/>
      <c r="Q1012" s="78"/>
    </row>
    <row r="1013" spans="2:17" ht="15.75" customHeight="1" x14ac:dyDescent="0.15">
      <c r="B1013" s="7"/>
      <c r="C1013" s="78"/>
      <c r="D1013" s="112"/>
      <c r="E1013" s="70"/>
      <c r="F1013" s="78"/>
      <c r="G1013" s="78"/>
      <c r="H1013" s="78"/>
      <c r="I1013" s="78"/>
      <c r="J1013" s="78"/>
      <c r="K1013" s="78"/>
      <c r="L1013" s="78"/>
      <c r="M1013" s="78"/>
      <c r="N1013" s="78"/>
      <c r="O1013" s="78"/>
      <c r="P1013" s="78"/>
      <c r="Q1013" s="78"/>
    </row>
    <row r="1014" spans="2:17" ht="15.75" customHeight="1" x14ac:dyDescent="0.15">
      <c r="B1014" s="7"/>
      <c r="C1014" s="78"/>
      <c r="D1014" s="112"/>
      <c r="E1014" s="70"/>
      <c r="F1014" s="78"/>
      <c r="G1014" s="78"/>
      <c r="H1014" s="78"/>
      <c r="I1014" s="78"/>
      <c r="J1014" s="78"/>
      <c r="K1014" s="78"/>
      <c r="L1014" s="78"/>
      <c r="M1014" s="78"/>
      <c r="N1014" s="78"/>
      <c r="O1014" s="78"/>
      <c r="P1014" s="78"/>
      <c r="Q1014" s="78"/>
    </row>
    <row r="1015" spans="2:17" ht="15.75" customHeight="1" x14ac:dyDescent="0.15">
      <c r="B1015" s="7"/>
      <c r="C1015" s="78"/>
      <c r="D1015" s="112"/>
      <c r="E1015" s="70"/>
      <c r="F1015" s="78"/>
      <c r="G1015" s="78"/>
      <c r="H1015" s="78"/>
      <c r="I1015" s="78"/>
      <c r="J1015" s="78"/>
      <c r="K1015" s="78"/>
      <c r="L1015" s="78"/>
      <c r="M1015" s="78"/>
      <c r="N1015" s="78"/>
      <c r="O1015" s="78"/>
      <c r="P1015" s="78"/>
      <c r="Q1015" s="78"/>
    </row>
    <row r="1016" spans="2:17" ht="15.75" customHeight="1" x14ac:dyDescent="0.15">
      <c r="B1016" s="7"/>
      <c r="C1016" s="78"/>
      <c r="D1016" s="112"/>
      <c r="E1016" s="70"/>
      <c r="F1016" s="78"/>
      <c r="G1016" s="78"/>
      <c r="H1016" s="78"/>
      <c r="I1016" s="78"/>
      <c r="J1016" s="78"/>
      <c r="K1016" s="78"/>
      <c r="L1016" s="78"/>
      <c r="M1016" s="78"/>
      <c r="N1016" s="78"/>
      <c r="O1016" s="78"/>
      <c r="P1016" s="78"/>
      <c r="Q1016" s="78"/>
    </row>
    <row r="1017" spans="2:17" ht="15.75" customHeight="1" x14ac:dyDescent="0.15">
      <c r="B1017" s="7"/>
      <c r="C1017" s="78"/>
      <c r="D1017" s="112"/>
      <c r="E1017" s="70"/>
      <c r="F1017" s="78"/>
      <c r="G1017" s="78"/>
      <c r="H1017" s="78"/>
      <c r="I1017" s="78"/>
      <c r="J1017" s="78"/>
      <c r="K1017" s="78"/>
      <c r="L1017" s="78"/>
      <c r="M1017" s="78"/>
      <c r="N1017" s="78"/>
      <c r="O1017" s="78"/>
      <c r="P1017" s="78"/>
      <c r="Q1017" s="78"/>
    </row>
    <row r="1018" spans="2:17" ht="15.75" customHeight="1" x14ac:dyDescent="0.15">
      <c r="B1018" s="7"/>
      <c r="C1018" s="78"/>
      <c r="D1018" s="112"/>
      <c r="E1018" s="70"/>
      <c r="F1018" s="78"/>
      <c r="G1018" s="78"/>
      <c r="H1018" s="78"/>
      <c r="I1018" s="78"/>
      <c r="J1018" s="78"/>
      <c r="K1018" s="78"/>
      <c r="L1018" s="78"/>
      <c r="M1018" s="78"/>
      <c r="N1018" s="78"/>
      <c r="O1018" s="78"/>
      <c r="P1018" s="78"/>
      <c r="Q1018" s="78"/>
    </row>
    <row r="1019" spans="2:17" ht="15.75" customHeight="1" x14ac:dyDescent="0.15">
      <c r="B1019" s="7"/>
      <c r="C1019" s="78"/>
      <c r="D1019" s="112"/>
      <c r="E1019" s="70"/>
      <c r="F1019" s="78"/>
      <c r="G1019" s="78"/>
      <c r="H1019" s="78"/>
      <c r="I1019" s="78"/>
      <c r="J1019" s="78"/>
      <c r="K1019" s="78"/>
      <c r="L1019" s="78"/>
      <c r="M1019" s="78"/>
      <c r="N1019" s="78"/>
      <c r="O1019" s="78"/>
      <c r="P1019" s="78"/>
      <c r="Q1019" s="78"/>
    </row>
    <row r="1020" spans="2:17" ht="15.75" customHeight="1" x14ac:dyDescent="0.15">
      <c r="B1020" s="7"/>
      <c r="C1020" s="78"/>
      <c r="D1020" s="112"/>
      <c r="E1020" s="70"/>
      <c r="F1020" s="78"/>
      <c r="G1020" s="78"/>
      <c r="H1020" s="78"/>
      <c r="I1020" s="78"/>
      <c r="J1020" s="78"/>
      <c r="K1020" s="78"/>
      <c r="L1020" s="78"/>
      <c r="M1020" s="78"/>
      <c r="N1020" s="78"/>
      <c r="O1020" s="78"/>
      <c r="P1020" s="78"/>
      <c r="Q1020" s="78"/>
    </row>
    <row r="1021" spans="2:17" ht="15.75" customHeight="1" x14ac:dyDescent="0.15">
      <c r="B1021" s="7"/>
      <c r="C1021" s="78"/>
      <c r="D1021" s="112"/>
      <c r="E1021" s="70"/>
      <c r="F1021" s="78"/>
      <c r="G1021" s="78"/>
      <c r="H1021" s="78"/>
      <c r="I1021" s="78"/>
      <c r="J1021" s="78"/>
      <c r="K1021" s="78"/>
      <c r="L1021" s="78"/>
      <c r="M1021" s="78"/>
      <c r="N1021" s="78"/>
      <c r="O1021" s="78"/>
      <c r="P1021" s="78"/>
      <c r="Q1021" s="78"/>
    </row>
    <row r="1022" spans="2:17" ht="15.75" customHeight="1" x14ac:dyDescent="0.15">
      <c r="B1022" s="7"/>
      <c r="C1022" s="78"/>
      <c r="D1022" s="112"/>
      <c r="E1022" s="70"/>
      <c r="F1022" s="78"/>
      <c r="G1022" s="78"/>
      <c r="H1022" s="78"/>
      <c r="I1022" s="78"/>
      <c r="J1022" s="78"/>
      <c r="K1022" s="78"/>
      <c r="L1022" s="78"/>
      <c r="M1022" s="78"/>
      <c r="N1022" s="78"/>
      <c r="O1022" s="78"/>
      <c r="P1022" s="78"/>
      <c r="Q1022" s="78"/>
    </row>
    <row r="1023" spans="2:17" ht="15.75" customHeight="1" x14ac:dyDescent="0.15">
      <c r="B1023" s="7"/>
      <c r="C1023" s="78"/>
      <c r="D1023" s="112"/>
      <c r="E1023" s="70"/>
      <c r="F1023" s="78"/>
      <c r="G1023" s="78"/>
      <c r="H1023" s="78"/>
      <c r="I1023" s="78"/>
      <c r="J1023" s="78"/>
      <c r="K1023" s="78"/>
      <c r="L1023" s="78"/>
      <c r="M1023" s="78"/>
      <c r="N1023" s="78"/>
      <c r="O1023" s="78"/>
      <c r="P1023" s="78"/>
      <c r="Q1023" s="78"/>
    </row>
    <row r="1024" spans="2:17" ht="15.75" customHeight="1" x14ac:dyDescent="0.15">
      <c r="B1024" s="7"/>
      <c r="C1024" s="78"/>
      <c r="D1024" s="112"/>
      <c r="E1024" s="70"/>
      <c r="F1024" s="78"/>
      <c r="G1024" s="78"/>
      <c r="H1024" s="78"/>
      <c r="I1024" s="78"/>
      <c r="J1024" s="78"/>
      <c r="K1024" s="78"/>
      <c r="L1024" s="78"/>
      <c r="M1024" s="78"/>
      <c r="N1024" s="78"/>
      <c r="O1024" s="78"/>
      <c r="P1024" s="78"/>
      <c r="Q1024" s="78"/>
    </row>
    <row r="1025" spans="2:17" ht="15.75" customHeight="1" x14ac:dyDescent="0.15">
      <c r="B1025" s="7"/>
      <c r="C1025" s="78"/>
      <c r="D1025" s="112"/>
      <c r="E1025" s="70"/>
      <c r="F1025" s="78"/>
      <c r="G1025" s="78"/>
      <c r="H1025" s="78"/>
      <c r="I1025" s="78"/>
      <c r="J1025" s="78"/>
      <c r="K1025" s="78"/>
      <c r="L1025" s="78"/>
      <c r="M1025" s="78"/>
      <c r="N1025" s="78"/>
      <c r="O1025" s="78"/>
      <c r="P1025" s="78"/>
      <c r="Q1025" s="78"/>
    </row>
    <row r="1026" spans="2:17" ht="15.75" customHeight="1" x14ac:dyDescent="0.15">
      <c r="B1026" s="7"/>
      <c r="C1026" s="78"/>
      <c r="D1026" s="112"/>
      <c r="E1026" s="70"/>
      <c r="F1026" s="78"/>
      <c r="G1026" s="78"/>
      <c r="H1026" s="78"/>
      <c r="I1026" s="78"/>
      <c r="J1026" s="78"/>
      <c r="K1026" s="78"/>
      <c r="L1026" s="78"/>
      <c r="M1026" s="78"/>
      <c r="N1026" s="78"/>
      <c r="O1026" s="78"/>
      <c r="P1026" s="78"/>
      <c r="Q1026" s="78"/>
    </row>
    <row r="1027" spans="2:17" ht="15.75" customHeight="1" x14ac:dyDescent="0.15">
      <c r="B1027" s="7"/>
      <c r="C1027" s="78"/>
      <c r="D1027" s="112"/>
      <c r="E1027" s="70"/>
      <c r="F1027" s="78"/>
      <c r="G1027" s="78"/>
      <c r="H1027" s="78"/>
      <c r="I1027" s="78"/>
      <c r="J1027" s="78"/>
      <c r="K1027" s="78"/>
      <c r="L1027" s="78"/>
      <c r="M1027" s="78"/>
      <c r="N1027" s="78"/>
      <c r="O1027" s="78"/>
      <c r="P1027" s="78"/>
      <c r="Q1027" s="78"/>
    </row>
    <row r="1028" spans="2:17" ht="15.75" customHeight="1" x14ac:dyDescent="0.15">
      <c r="B1028" s="7"/>
      <c r="C1028" s="78"/>
      <c r="D1028" s="112"/>
      <c r="E1028" s="70"/>
      <c r="F1028" s="78"/>
      <c r="G1028" s="78"/>
      <c r="H1028" s="78"/>
      <c r="I1028" s="78"/>
      <c r="J1028" s="78"/>
      <c r="K1028" s="78"/>
      <c r="L1028" s="78"/>
      <c r="M1028" s="78"/>
      <c r="N1028" s="78"/>
      <c r="O1028" s="78"/>
      <c r="P1028" s="78"/>
      <c r="Q1028" s="78"/>
    </row>
    <row r="1029" spans="2:17" ht="15.75" customHeight="1" x14ac:dyDescent="0.15">
      <c r="B1029" s="7"/>
      <c r="C1029" s="78"/>
      <c r="D1029" s="112"/>
      <c r="E1029" s="70"/>
      <c r="F1029" s="78"/>
      <c r="G1029" s="78"/>
      <c r="H1029" s="78"/>
      <c r="I1029" s="78"/>
      <c r="J1029" s="78"/>
      <c r="K1029" s="78"/>
      <c r="L1029" s="78"/>
      <c r="M1029" s="78"/>
      <c r="N1029" s="78"/>
      <c r="O1029" s="78"/>
      <c r="P1029" s="78"/>
      <c r="Q1029" s="78"/>
    </row>
    <row r="1030" spans="2:17" ht="15.75" customHeight="1" x14ac:dyDescent="0.15">
      <c r="B1030" s="7"/>
      <c r="C1030" s="78"/>
      <c r="D1030" s="112"/>
      <c r="E1030" s="70"/>
      <c r="F1030" s="78"/>
      <c r="G1030" s="78"/>
      <c r="H1030" s="78"/>
      <c r="I1030" s="78"/>
      <c r="J1030" s="78"/>
      <c r="K1030" s="78"/>
      <c r="L1030" s="78"/>
      <c r="M1030" s="78"/>
      <c r="N1030" s="78"/>
      <c r="O1030" s="78"/>
      <c r="P1030" s="78"/>
      <c r="Q1030" s="78"/>
    </row>
    <row r="1031" spans="2:17" ht="15.75" customHeight="1" x14ac:dyDescent="0.15">
      <c r="B1031" s="7"/>
      <c r="C1031" s="78"/>
      <c r="D1031" s="112"/>
      <c r="E1031" s="70"/>
      <c r="F1031" s="78"/>
      <c r="G1031" s="78"/>
      <c r="H1031" s="78"/>
      <c r="I1031" s="78"/>
      <c r="J1031" s="78"/>
      <c r="K1031" s="78"/>
      <c r="L1031" s="78"/>
      <c r="M1031" s="78"/>
      <c r="N1031" s="78"/>
      <c r="O1031" s="78"/>
      <c r="P1031" s="78"/>
      <c r="Q1031" s="78"/>
    </row>
    <row r="1032" spans="2:17" ht="15.75" customHeight="1" x14ac:dyDescent="0.15">
      <c r="B1032" s="7"/>
      <c r="C1032" s="78"/>
      <c r="D1032" s="112"/>
      <c r="E1032" s="70"/>
      <c r="F1032" s="78"/>
      <c r="G1032" s="78"/>
      <c r="H1032" s="78"/>
      <c r="I1032" s="78"/>
      <c r="J1032" s="78"/>
      <c r="K1032" s="78"/>
      <c r="L1032" s="78"/>
      <c r="M1032" s="78"/>
      <c r="N1032" s="78"/>
      <c r="O1032" s="78"/>
      <c r="P1032" s="78"/>
      <c r="Q1032" s="78"/>
    </row>
    <row r="1033" spans="2:17" ht="15.75" customHeight="1" x14ac:dyDescent="0.15">
      <c r="B1033" s="7"/>
      <c r="C1033" s="78"/>
      <c r="D1033" s="112"/>
      <c r="E1033" s="70"/>
      <c r="F1033" s="78"/>
      <c r="G1033" s="78"/>
      <c r="H1033" s="78"/>
      <c r="I1033" s="78"/>
      <c r="J1033" s="78"/>
      <c r="K1033" s="78"/>
      <c r="L1033" s="78"/>
      <c r="M1033" s="78"/>
      <c r="N1033" s="78"/>
      <c r="O1033" s="78"/>
      <c r="P1033" s="78"/>
      <c r="Q1033" s="78"/>
    </row>
    <row r="1034" spans="2:17" ht="15.75" customHeight="1" x14ac:dyDescent="0.15">
      <c r="B1034" s="7"/>
      <c r="C1034" s="78"/>
      <c r="D1034" s="112"/>
      <c r="E1034" s="70"/>
      <c r="F1034" s="78"/>
      <c r="G1034" s="78"/>
      <c r="H1034" s="78"/>
      <c r="I1034" s="78"/>
      <c r="J1034" s="78"/>
      <c r="K1034" s="78"/>
      <c r="L1034" s="78"/>
      <c r="M1034" s="78"/>
      <c r="N1034" s="78"/>
      <c r="O1034" s="78"/>
      <c r="P1034" s="78"/>
      <c r="Q1034" s="78"/>
    </row>
    <row r="1035" spans="2:17" ht="15.75" customHeight="1" x14ac:dyDescent="0.15">
      <c r="B1035" s="7"/>
      <c r="C1035" s="78"/>
      <c r="D1035" s="112"/>
      <c r="E1035" s="70"/>
      <c r="F1035" s="78"/>
      <c r="G1035" s="78"/>
      <c r="H1035" s="78"/>
      <c r="I1035" s="78"/>
      <c r="J1035" s="78"/>
      <c r="K1035" s="78"/>
      <c r="L1035" s="78"/>
      <c r="M1035" s="78"/>
      <c r="N1035" s="78"/>
      <c r="O1035" s="78"/>
      <c r="P1035" s="78"/>
      <c r="Q1035" s="78"/>
    </row>
    <row r="1036" spans="2:17" ht="15.75" customHeight="1" x14ac:dyDescent="0.15">
      <c r="B1036" s="7"/>
      <c r="C1036" s="78"/>
      <c r="D1036" s="112"/>
      <c r="E1036" s="70"/>
      <c r="F1036" s="78"/>
      <c r="G1036" s="78"/>
      <c r="H1036" s="78"/>
      <c r="I1036" s="78"/>
      <c r="J1036" s="78"/>
      <c r="K1036" s="78"/>
      <c r="L1036" s="78"/>
      <c r="M1036" s="78"/>
      <c r="N1036" s="78"/>
      <c r="O1036" s="78"/>
      <c r="P1036" s="78"/>
      <c r="Q1036" s="78"/>
    </row>
    <row r="1037" spans="2:17" ht="15.75" customHeight="1" x14ac:dyDescent="0.15">
      <c r="B1037" s="7"/>
      <c r="C1037" s="78"/>
      <c r="D1037" s="112"/>
      <c r="E1037" s="70"/>
      <c r="F1037" s="78"/>
      <c r="G1037" s="78"/>
      <c r="H1037" s="78"/>
      <c r="I1037" s="78"/>
      <c r="J1037" s="78"/>
      <c r="K1037" s="78"/>
      <c r="L1037" s="78"/>
      <c r="M1037" s="78"/>
      <c r="N1037" s="78"/>
      <c r="O1037" s="78"/>
      <c r="P1037" s="78"/>
      <c r="Q1037" s="78"/>
    </row>
    <row r="1038" spans="2:17" ht="15.75" customHeight="1" x14ac:dyDescent="0.15">
      <c r="B1038" s="7"/>
      <c r="C1038" s="78"/>
      <c r="D1038" s="112"/>
      <c r="E1038" s="70"/>
      <c r="F1038" s="78"/>
      <c r="G1038" s="78"/>
      <c r="H1038" s="78"/>
      <c r="I1038" s="78"/>
      <c r="J1038" s="78"/>
      <c r="K1038" s="78"/>
      <c r="L1038" s="78"/>
      <c r="M1038" s="78"/>
      <c r="N1038" s="78"/>
      <c r="O1038" s="78"/>
      <c r="P1038" s="78"/>
      <c r="Q1038" s="78"/>
    </row>
    <row r="1039" spans="2:17" ht="15.75" customHeight="1" x14ac:dyDescent="0.15">
      <c r="B1039" s="7"/>
      <c r="C1039" s="78"/>
      <c r="D1039" s="112"/>
      <c r="E1039" s="70"/>
      <c r="F1039" s="78"/>
      <c r="G1039" s="78"/>
      <c r="H1039" s="78"/>
      <c r="I1039" s="78"/>
      <c r="J1039" s="78"/>
      <c r="K1039" s="78"/>
      <c r="L1039" s="78"/>
      <c r="M1039" s="78"/>
      <c r="N1039" s="78"/>
      <c r="O1039" s="78"/>
      <c r="P1039" s="78"/>
      <c r="Q1039" s="78"/>
    </row>
    <row r="1040" spans="2:17" ht="15.75" customHeight="1" x14ac:dyDescent="0.15">
      <c r="B1040" s="7"/>
      <c r="C1040" s="78"/>
      <c r="D1040" s="112"/>
      <c r="E1040" s="70"/>
      <c r="F1040" s="78"/>
      <c r="G1040" s="78"/>
      <c r="H1040" s="78"/>
      <c r="I1040" s="78"/>
      <c r="J1040" s="78"/>
      <c r="K1040" s="78"/>
      <c r="L1040" s="78"/>
      <c r="M1040" s="78"/>
      <c r="N1040" s="78"/>
      <c r="O1040" s="78"/>
      <c r="P1040" s="78"/>
      <c r="Q1040" s="78"/>
    </row>
    <row r="1041" spans="2:17" ht="15.75" customHeight="1" x14ac:dyDescent="0.15">
      <c r="B1041" s="7"/>
      <c r="C1041" s="78"/>
      <c r="D1041" s="112"/>
      <c r="E1041" s="70"/>
      <c r="F1041" s="78"/>
      <c r="G1041" s="78"/>
      <c r="H1041" s="78"/>
      <c r="I1041" s="78"/>
      <c r="J1041" s="78"/>
      <c r="K1041" s="78"/>
      <c r="L1041" s="78"/>
      <c r="M1041" s="78"/>
      <c r="N1041" s="78"/>
      <c r="O1041" s="78"/>
      <c r="P1041" s="78"/>
      <c r="Q1041" s="78"/>
    </row>
    <row r="1042" spans="2:17" ht="15.75" customHeight="1" x14ac:dyDescent="0.15">
      <c r="B1042" s="7"/>
      <c r="C1042" s="78"/>
      <c r="D1042" s="112"/>
      <c r="E1042" s="70"/>
      <c r="F1042" s="78"/>
      <c r="G1042" s="78"/>
      <c r="H1042" s="78"/>
      <c r="I1042" s="78"/>
      <c r="J1042" s="78"/>
      <c r="K1042" s="78"/>
      <c r="L1042" s="78"/>
      <c r="M1042" s="78"/>
      <c r="N1042" s="78"/>
      <c r="O1042" s="78"/>
      <c r="P1042" s="78"/>
      <c r="Q1042" s="78"/>
    </row>
    <row r="1043" spans="2:17" ht="15.75" customHeight="1" x14ac:dyDescent="0.15">
      <c r="B1043" s="7"/>
      <c r="C1043" s="78"/>
      <c r="D1043" s="112"/>
      <c r="E1043" s="70"/>
      <c r="F1043" s="78"/>
      <c r="G1043" s="78"/>
      <c r="H1043" s="78"/>
      <c r="I1043" s="78"/>
      <c r="J1043" s="78"/>
      <c r="K1043" s="78"/>
      <c r="L1043" s="78"/>
      <c r="M1043" s="78"/>
      <c r="N1043" s="78"/>
      <c r="O1043" s="78"/>
      <c r="P1043" s="78"/>
      <c r="Q1043" s="78"/>
    </row>
    <row r="1044" spans="2:17" ht="15.75" customHeight="1" x14ac:dyDescent="0.15">
      <c r="B1044" s="7"/>
      <c r="C1044" s="78"/>
      <c r="D1044" s="112"/>
      <c r="E1044" s="70"/>
      <c r="F1044" s="78"/>
      <c r="G1044" s="78"/>
      <c r="H1044" s="78"/>
      <c r="I1044" s="78"/>
      <c r="J1044" s="78"/>
      <c r="K1044" s="78"/>
      <c r="L1044" s="78"/>
      <c r="M1044" s="78"/>
      <c r="N1044" s="78"/>
      <c r="O1044" s="78"/>
      <c r="P1044" s="78"/>
      <c r="Q1044" s="78"/>
    </row>
    <row r="1045" spans="2:17" ht="15.75" customHeight="1" x14ac:dyDescent="0.15">
      <c r="B1045" s="7"/>
      <c r="C1045" s="78"/>
      <c r="D1045" s="112"/>
      <c r="E1045" s="70"/>
      <c r="F1045" s="78"/>
      <c r="G1045" s="78"/>
      <c r="H1045" s="78"/>
      <c r="I1045" s="78"/>
      <c r="J1045" s="78"/>
      <c r="K1045" s="78"/>
      <c r="L1045" s="78"/>
      <c r="M1045" s="78"/>
      <c r="N1045" s="78"/>
      <c r="O1045" s="78"/>
      <c r="P1045" s="78"/>
      <c r="Q1045" s="78"/>
    </row>
    <row r="1046" spans="2:17" ht="15.75" customHeight="1" x14ac:dyDescent="0.15">
      <c r="B1046" s="7"/>
      <c r="C1046" s="78"/>
      <c r="D1046" s="112"/>
      <c r="E1046" s="70"/>
      <c r="F1046" s="78"/>
      <c r="G1046" s="78"/>
      <c r="H1046" s="78"/>
      <c r="I1046" s="78"/>
      <c r="J1046" s="78"/>
      <c r="K1046" s="78"/>
      <c r="L1046" s="78"/>
      <c r="M1046" s="78"/>
      <c r="N1046" s="78"/>
      <c r="O1046" s="78"/>
      <c r="P1046" s="78"/>
      <c r="Q1046" s="78"/>
    </row>
    <row r="1047" spans="2:17" ht="15.75" customHeight="1" x14ac:dyDescent="0.15">
      <c r="B1047" s="7"/>
      <c r="C1047" s="78"/>
      <c r="D1047" s="112"/>
      <c r="E1047" s="70"/>
      <c r="F1047" s="78"/>
      <c r="G1047" s="78"/>
      <c r="H1047" s="78"/>
      <c r="I1047" s="78"/>
      <c r="J1047" s="78"/>
      <c r="K1047" s="78"/>
      <c r="L1047" s="78"/>
      <c r="M1047" s="78"/>
      <c r="N1047" s="78"/>
      <c r="O1047" s="78"/>
      <c r="P1047" s="78"/>
      <c r="Q1047" s="78"/>
    </row>
    <row r="1048" spans="2:17" ht="15.75" customHeight="1" x14ac:dyDescent="0.15">
      <c r="B1048" s="7"/>
      <c r="C1048" s="78"/>
      <c r="D1048" s="112"/>
      <c r="E1048" s="70"/>
      <c r="F1048" s="78"/>
      <c r="G1048" s="78"/>
      <c r="H1048" s="78"/>
      <c r="I1048" s="78"/>
      <c r="J1048" s="78"/>
      <c r="K1048" s="78"/>
      <c r="L1048" s="78"/>
      <c r="M1048" s="78"/>
      <c r="N1048" s="78"/>
      <c r="O1048" s="78"/>
      <c r="P1048" s="78"/>
      <c r="Q1048" s="78"/>
    </row>
    <row r="1049" spans="2:17" ht="15.75" customHeight="1" x14ac:dyDescent="0.15">
      <c r="B1049" s="7"/>
      <c r="C1049" s="78"/>
      <c r="D1049" s="112"/>
      <c r="E1049" s="70"/>
      <c r="F1049" s="78"/>
      <c r="G1049" s="78"/>
      <c r="H1049" s="78"/>
      <c r="I1049" s="78"/>
      <c r="J1049" s="78"/>
      <c r="K1049" s="78"/>
      <c r="L1049" s="78"/>
      <c r="M1049" s="78"/>
      <c r="N1049" s="78"/>
      <c r="O1049" s="78"/>
      <c r="P1049" s="78"/>
      <c r="Q1049" s="78"/>
    </row>
    <row r="1050" spans="2:17" ht="15.75" customHeight="1" x14ac:dyDescent="0.15">
      <c r="B1050" s="7"/>
      <c r="C1050" s="78"/>
      <c r="D1050" s="112"/>
      <c r="E1050" s="70"/>
      <c r="F1050" s="78"/>
      <c r="G1050" s="78"/>
      <c r="H1050" s="78"/>
      <c r="I1050" s="78"/>
      <c r="J1050" s="78"/>
      <c r="K1050" s="78"/>
      <c r="L1050" s="78"/>
      <c r="M1050" s="78"/>
      <c r="N1050" s="78"/>
      <c r="O1050" s="78"/>
      <c r="P1050" s="78"/>
      <c r="Q1050" s="78"/>
    </row>
    <row r="1051" spans="2:17" ht="15.75" customHeight="1" x14ac:dyDescent="0.15">
      <c r="B1051" s="7"/>
      <c r="C1051" s="78"/>
      <c r="D1051" s="112"/>
      <c r="E1051" s="70"/>
      <c r="F1051" s="78"/>
      <c r="G1051" s="78"/>
      <c r="H1051" s="78"/>
      <c r="I1051" s="78"/>
      <c r="J1051" s="78"/>
      <c r="K1051" s="78"/>
      <c r="L1051" s="78"/>
      <c r="M1051" s="78"/>
      <c r="N1051" s="78"/>
      <c r="O1051" s="78"/>
      <c r="P1051" s="78"/>
      <c r="Q1051" s="78"/>
    </row>
    <row r="1052" spans="2:17" ht="15.75" customHeight="1" x14ac:dyDescent="0.15">
      <c r="B1052" s="7"/>
      <c r="C1052" s="78"/>
      <c r="D1052" s="112"/>
      <c r="E1052" s="70"/>
      <c r="F1052" s="78"/>
      <c r="G1052" s="78"/>
      <c r="H1052" s="78"/>
      <c r="I1052" s="78"/>
      <c r="J1052" s="78"/>
      <c r="K1052" s="78"/>
      <c r="L1052" s="78"/>
      <c r="M1052" s="78"/>
      <c r="N1052" s="78"/>
      <c r="O1052" s="78"/>
      <c r="P1052" s="78"/>
      <c r="Q1052" s="78"/>
    </row>
    <row r="1053" spans="2:17" ht="15.75" customHeight="1" x14ac:dyDescent="0.15">
      <c r="B1053" s="7"/>
      <c r="C1053" s="78"/>
      <c r="D1053" s="112"/>
      <c r="E1053" s="70"/>
      <c r="F1053" s="78"/>
      <c r="G1053" s="78"/>
      <c r="H1053" s="78"/>
      <c r="I1053" s="78"/>
      <c r="J1053" s="78"/>
      <c r="K1053" s="78"/>
      <c r="L1053" s="78"/>
      <c r="M1053" s="78"/>
      <c r="N1053" s="78"/>
      <c r="O1053" s="78"/>
      <c r="P1053" s="78"/>
      <c r="Q1053" s="78"/>
    </row>
    <row r="1054" spans="2:17" ht="15.75" customHeight="1" x14ac:dyDescent="0.15">
      <c r="B1054" s="7"/>
      <c r="C1054" s="78"/>
      <c r="D1054" s="112"/>
      <c r="E1054" s="70"/>
      <c r="F1054" s="78"/>
      <c r="G1054" s="78"/>
      <c r="H1054" s="78"/>
      <c r="I1054" s="78"/>
      <c r="J1054" s="78"/>
      <c r="K1054" s="78"/>
      <c r="L1054" s="78"/>
      <c r="M1054" s="78"/>
      <c r="N1054" s="78"/>
      <c r="O1054" s="78"/>
      <c r="P1054" s="78"/>
      <c r="Q1054" s="78"/>
    </row>
    <row r="1055" spans="2:17" ht="15.75" customHeight="1" x14ac:dyDescent="0.15">
      <c r="B1055" s="7"/>
      <c r="C1055" s="78"/>
      <c r="D1055" s="112"/>
      <c r="E1055" s="70"/>
      <c r="F1055" s="78"/>
      <c r="G1055" s="78"/>
      <c r="H1055" s="78"/>
      <c r="I1055" s="78"/>
      <c r="J1055" s="78"/>
      <c r="K1055" s="78"/>
      <c r="L1055" s="78"/>
      <c r="M1055" s="78"/>
      <c r="N1055" s="78"/>
      <c r="O1055" s="78"/>
      <c r="P1055" s="78"/>
      <c r="Q1055" s="78"/>
    </row>
    <row r="1056" spans="2:17" ht="15.75" customHeight="1" x14ac:dyDescent="0.15">
      <c r="B1056" s="7"/>
      <c r="C1056" s="78"/>
      <c r="D1056" s="112"/>
      <c r="E1056" s="70"/>
      <c r="F1056" s="78"/>
      <c r="G1056" s="78"/>
      <c r="H1056" s="78"/>
      <c r="I1056" s="78"/>
      <c r="J1056" s="78"/>
      <c r="K1056" s="78"/>
      <c r="L1056" s="78"/>
      <c r="M1056" s="78"/>
      <c r="N1056" s="78"/>
      <c r="O1056" s="78"/>
      <c r="P1056" s="78"/>
      <c r="Q1056" s="78"/>
    </row>
    <row r="1057" spans="2:17" ht="15.75" customHeight="1" x14ac:dyDescent="0.15">
      <c r="B1057" s="7"/>
      <c r="C1057" s="78"/>
      <c r="D1057" s="112"/>
      <c r="E1057" s="70"/>
      <c r="F1057" s="78"/>
      <c r="G1057" s="78"/>
      <c r="H1057" s="78"/>
      <c r="I1057" s="78"/>
      <c r="J1057" s="78"/>
      <c r="K1057" s="78"/>
      <c r="L1057" s="78"/>
      <c r="M1057" s="78"/>
      <c r="N1057" s="78"/>
      <c r="O1057" s="78"/>
      <c r="P1057" s="78"/>
      <c r="Q1057" s="78"/>
    </row>
    <row r="1058" spans="2:17" ht="15.75" customHeight="1" x14ac:dyDescent="0.15">
      <c r="B1058" s="7"/>
      <c r="C1058" s="78"/>
      <c r="D1058" s="112"/>
      <c r="E1058" s="70"/>
      <c r="F1058" s="78"/>
      <c r="G1058" s="78"/>
      <c r="H1058" s="78"/>
      <c r="I1058" s="78"/>
      <c r="J1058" s="78"/>
      <c r="K1058" s="78"/>
      <c r="L1058" s="78"/>
      <c r="M1058" s="78"/>
      <c r="N1058" s="78"/>
      <c r="O1058" s="78"/>
      <c r="P1058" s="78"/>
      <c r="Q1058" s="78"/>
    </row>
    <row r="1059" spans="2:17" ht="15.75" customHeight="1" x14ac:dyDescent="0.15">
      <c r="B1059" s="7"/>
      <c r="C1059" s="78"/>
      <c r="D1059" s="112"/>
      <c r="E1059" s="70"/>
      <c r="F1059" s="78"/>
      <c r="G1059" s="78"/>
      <c r="H1059" s="78"/>
      <c r="I1059" s="78"/>
      <c r="J1059" s="78"/>
      <c r="K1059" s="78"/>
      <c r="L1059" s="78"/>
      <c r="M1059" s="78"/>
      <c r="N1059" s="78"/>
      <c r="O1059" s="78"/>
      <c r="P1059" s="78"/>
      <c r="Q1059" s="78"/>
    </row>
    <row r="1060" spans="2:17" ht="15.75" customHeight="1" x14ac:dyDescent="0.15">
      <c r="B1060" s="7"/>
      <c r="C1060" s="78"/>
      <c r="D1060" s="112"/>
      <c r="E1060" s="70"/>
      <c r="F1060" s="78"/>
      <c r="G1060" s="78"/>
      <c r="H1060" s="78"/>
      <c r="I1060" s="78"/>
      <c r="J1060" s="78"/>
      <c r="K1060" s="78"/>
      <c r="L1060" s="78"/>
      <c r="M1060" s="78"/>
      <c r="N1060" s="78"/>
      <c r="O1060" s="78"/>
      <c r="P1060" s="78"/>
      <c r="Q1060" s="78"/>
    </row>
    <row r="1061" spans="2:17" ht="15.75" customHeight="1" x14ac:dyDescent="0.15">
      <c r="B1061" s="7"/>
      <c r="C1061" s="78"/>
      <c r="D1061" s="112"/>
      <c r="E1061" s="70"/>
      <c r="F1061" s="78"/>
      <c r="G1061" s="78"/>
      <c r="H1061" s="78"/>
      <c r="I1061" s="78"/>
      <c r="J1061" s="78"/>
      <c r="K1061" s="78"/>
      <c r="L1061" s="78"/>
      <c r="M1061" s="78"/>
      <c r="N1061" s="78"/>
      <c r="O1061" s="78"/>
      <c r="P1061" s="78"/>
      <c r="Q1061" s="78"/>
    </row>
    <row r="1062" spans="2:17" ht="15.75" customHeight="1" x14ac:dyDescent="0.15">
      <c r="B1062" s="7"/>
      <c r="C1062" s="78"/>
      <c r="D1062" s="112"/>
      <c r="E1062" s="70"/>
      <c r="F1062" s="78"/>
      <c r="G1062" s="78"/>
      <c r="H1062" s="78"/>
      <c r="I1062" s="78"/>
      <c r="J1062" s="78"/>
      <c r="K1062" s="78"/>
      <c r="L1062" s="78"/>
      <c r="M1062" s="78"/>
      <c r="N1062" s="78"/>
      <c r="O1062" s="78"/>
      <c r="P1062" s="78"/>
      <c r="Q1062" s="78"/>
    </row>
    <row r="1063" spans="2:17" ht="15.75" customHeight="1" x14ac:dyDescent="0.15">
      <c r="B1063" s="7"/>
      <c r="C1063" s="78"/>
      <c r="D1063" s="112"/>
      <c r="E1063" s="70"/>
      <c r="F1063" s="78"/>
      <c r="G1063" s="78"/>
      <c r="H1063" s="78"/>
      <c r="I1063" s="78"/>
      <c r="J1063" s="78"/>
      <c r="K1063" s="78"/>
      <c r="L1063" s="78"/>
      <c r="M1063" s="78"/>
      <c r="N1063" s="78"/>
      <c r="O1063" s="78"/>
      <c r="P1063" s="78"/>
      <c r="Q1063" s="78"/>
    </row>
    <row r="1064" spans="2:17" ht="15.75" customHeight="1" x14ac:dyDescent="0.15">
      <c r="B1064" s="7"/>
      <c r="C1064" s="78"/>
      <c r="D1064" s="112"/>
      <c r="E1064" s="70"/>
      <c r="F1064" s="78"/>
      <c r="G1064" s="78"/>
      <c r="H1064" s="78"/>
      <c r="I1064" s="78"/>
      <c r="J1064" s="78"/>
      <c r="K1064" s="78"/>
      <c r="L1064" s="78"/>
      <c r="M1064" s="78"/>
      <c r="N1064" s="78"/>
      <c r="O1064" s="78"/>
      <c r="P1064" s="78"/>
      <c r="Q1064" s="78"/>
    </row>
    <row r="1065" spans="2:17" ht="15.75" customHeight="1" x14ac:dyDescent="0.15">
      <c r="B1065" s="7"/>
      <c r="C1065" s="78"/>
      <c r="D1065" s="112"/>
      <c r="E1065" s="70"/>
      <c r="F1065" s="78"/>
      <c r="G1065" s="78"/>
      <c r="H1065" s="78"/>
      <c r="I1065" s="78"/>
      <c r="J1065" s="78"/>
      <c r="K1065" s="78"/>
      <c r="L1065" s="78"/>
      <c r="M1065" s="78"/>
      <c r="N1065" s="78"/>
      <c r="O1065" s="78"/>
      <c r="P1065" s="78"/>
      <c r="Q1065" s="78"/>
    </row>
    <row r="1066" spans="2:17" ht="15.75" customHeight="1" x14ac:dyDescent="0.15">
      <c r="B1066" s="7"/>
      <c r="C1066" s="78"/>
      <c r="D1066" s="112"/>
      <c r="E1066" s="70"/>
      <c r="F1066" s="78"/>
      <c r="G1066" s="78"/>
      <c r="H1066" s="78"/>
      <c r="I1066" s="78"/>
      <c r="J1066" s="78"/>
      <c r="K1066" s="78"/>
      <c r="L1066" s="78"/>
      <c r="M1066" s="78"/>
      <c r="N1066" s="78"/>
      <c r="O1066" s="78"/>
      <c r="P1066" s="78"/>
      <c r="Q1066" s="78"/>
    </row>
    <row r="1067" spans="2:17" ht="15.75" customHeight="1" x14ac:dyDescent="0.15">
      <c r="B1067" s="7"/>
      <c r="C1067" s="78"/>
      <c r="D1067" s="112"/>
      <c r="E1067" s="70"/>
      <c r="F1067" s="78"/>
      <c r="G1067" s="78"/>
      <c r="H1067" s="78"/>
      <c r="I1067" s="78"/>
      <c r="J1067" s="78"/>
      <c r="K1067" s="78"/>
      <c r="L1067" s="78"/>
      <c r="M1067" s="78"/>
      <c r="N1067" s="78"/>
      <c r="O1067" s="78"/>
      <c r="P1067" s="78"/>
      <c r="Q1067" s="78"/>
    </row>
    <row r="1068" spans="2:17" ht="15.75" customHeight="1" x14ac:dyDescent="0.15">
      <c r="B1068" s="7"/>
      <c r="C1068" s="78"/>
      <c r="D1068" s="112"/>
      <c r="E1068" s="70"/>
      <c r="F1068" s="78"/>
      <c r="G1068" s="78"/>
      <c r="H1068" s="78"/>
      <c r="I1068" s="78"/>
      <c r="J1068" s="78"/>
      <c r="K1068" s="78"/>
      <c r="L1068" s="78"/>
      <c r="M1068" s="78"/>
      <c r="N1068" s="78"/>
      <c r="O1068" s="78"/>
      <c r="P1068" s="78"/>
      <c r="Q1068" s="78"/>
    </row>
    <row r="1069" spans="2:17" ht="15.75" customHeight="1" x14ac:dyDescent="0.15">
      <c r="B1069" s="7"/>
      <c r="C1069" s="78"/>
      <c r="D1069" s="112"/>
      <c r="E1069" s="70"/>
      <c r="F1069" s="78"/>
      <c r="G1069" s="78"/>
      <c r="H1069" s="78"/>
      <c r="I1069" s="78"/>
      <c r="J1069" s="78"/>
      <c r="K1069" s="78"/>
      <c r="L1069" s="78"/>
      <c r="M1069" s="78"/>
      <c r="N1069" s="78"/>
      <c r="O1069" s="78"/>
      <c r="P1069" s="78"/>
      <c r="Q1069" s="78"/>
    </row>
    <row r="1070" spans="2:17" ht="15.75" customHeight="1" x14ac:dyDescent="0.15">
      <c r="B1070" s="7"/>
      <c r="C1070" s="78"/>
      <c r="D1070" s="112"/>
      <c r="E1070" s="70"/>
      <c r="F1070" s="78"/>
      <c r="G1070" s="78"/>
      <c r="H1070" s="78"/>
      <c r="I1070" s="78"/>
      <c r="J1070" s="78"/>
      <c r="K1070" s="78"/>
      <c r="L1070" s="78"/>
      <c r="M1070" s="78"/>
      <c r="N1070" s="78"/>
      <c r="O1070" s="78"/>
      <c r="P1070" s="78"/>
      <c r="Q1070" s="78"/>
    </row>
    <row r="1071" spans="2:17" ht="15.75" customHeight="1" x14ac:dyDescent="0.15">
      <c r="B1071" s="7"/>
      <c r="C1071" s="78"/>
      <c r="D1071" s="112"/>
      <c r="E1071" s="70"/>
      <c r="F1071" s="78"/>
      <c r="G1071" s="78"/>
      <c r="H1071" s="78"/>
      <c r="I1071" s="78"/>
      <c r="J1071" s="78"/>
      <c r="K1071" s="78"/>
      <c r="L1071" s="78"/>
      <c r="M1071" s="78"/>
      <c r="N1071" s="78"/>
      <c r="O1071" s="78"/>
      <c r="P1071" s="78"/>
      <c r="Q1071" s="78"/>
    </row>
    <row r="1072" spans="2:17" ht="15.75" customHeight="1" x14ac:dyDescent="0.15">
      <c r="B1072" s="7"/>
      <c r="C1072" s="78"/>
      <c r="D1072" s="112"/>
      <c r="E1072" s="70"/>
      <c r="F1072" s="78"/>
      <c r="G1072" s="78"/>
      <c r="H1072" s="78"/>
      <c r="I1072" s="78"/>
      <c r="J1072" s="78"/>
      <c r="K1072" s="78"/>
      <c r="L1072" s="78"/>
      <c r="M1072" s="78"/>
      <c r="N1072" s="78"/>
      <c r="O1072" s="78"/>
      <c r="P1072" s="78"/>
      <c r="Q1072" s="78"/>
    </row>
    <row r="1073" spans="2:17" ht="15.75" customHeight="1" x14ac:dyDescent="0.15">
      <c r="B1073" s="7"/>
      <c r="C1073" s="78"/>
      <c r="D1073" s="112"/>
      <c r="E1073" s="70"/>
      <c r="F1073" s="78"/>
      <c r="G1073" s="78"/>
      <c r="H1073" s="78"/>
      <c r="I1073" s="78"/>
      <c r="J1073" s="78"/>
      <c r="K1073" s="78"/>
      <c r="L1073" s="78"/>
      <c r="M1073" s="78"/>
      <c r="N1073" s="78"/>
      <c r="O1073" s="78"/>
      <c r="P1073" s="78"/>
      <c r="Q1073" s="78"/>
    </row>
    <row r="1074" spans="2:17" ht="15.75" customHeight="1" x14ac:dyDescent="0.15">
      <c r="B1074" s="7"/>
      <c r="C1074" s="78"/>
      <c r="D1074" s="112"/>
      <c r="E1074" s="70"/>
      <c r="F1074" s="78"/>
      <c r="G1074" s="78"/>
      <c r="H1074" s="78"/>
      <c r="I1074" s="78"/>
      <c r="J1074" s="78"/>
      <c r="K1074" s="78"/>
      <c r="L1074" s="78"/>
      <c r="M1074" s="78"/>
      <c r="N1074" s="78"/>
      <c r="O1074" s="78"/>
      <c r="P1074" s="78"/>
      <c r="Q1074" s="78"/>
    </row>
    <row r="1075" spans="2:17" ht="15.75" customHeight="1" x14ac:dyDescent="0.15">
      <c r="B1075" s="7"/>
      <c r="C1075" s="78"/>
      <c r="D1075" s="112"/>
      <c r="E1075" s="70"/>
      <c r="F1075" s="78"/>
      <c r="G1075" s="78"/>
      <c r="H1075" s="78"/>
      <c r="I1075" s="78"/>
      <c r="J1075" s="78"/>
      <c r="K1075" s="78"/>
      <c r="L1075" s="78"/>
      <c r="M1075" s="78"/>
      <c r="N1075" s="78"/>
      <c r="O1075" s="78"/>
      <c r="P1075" s="78"/>
      <c r="Q1075" s="78"/>
    </row>
    <row r="1076" spans="2:17" ht="15.75" customHeight="1" x14ac:dyDescent="0.15">
      <c r="B1076" s="7"/>
      <c r="C1076" s="78"/>
      <c r="D1076" s="112"/>
      <c r="E1076" s="70"/>
      <c r="F1076" s="78"/>
      <c r="G1076" s="78"/>
      <c r="H1076" s="78"/>
      <c r="I1076" s="78"/>
      <c r="J1076" s="78"/>
      <c r="K1076" s="78"/>
      <c r="L1076" s="78"/>
      <c r="M1076" s="78"/>
      <c r="N1076" s="78"/>
      <c r="O1076" s="78"/>
      <c r="P1076" s="78"/>
      <c r="Q1076" s="78"/>
    </row>
    <row r="1077" spans="2:17" ht="15.75" customHeight="1" x14ac:dyDescent="0.15">
      <c r="B1077" s="7"/>
      <c r="C1077" s="78"/>
      <c r="D1077" s="112"/>
      <c r="E1077" s="70"/>
      <c r="F1077" s="78"/>
      <c r="G1077" s="78"/>
      <c r="H1077" s="78"/>
      <c r="I1077" s="78"/>
      <c r="J1077" s="78"/>
      <c r="K1077" s="78"/>
      <c r="L1077" s="78"/>
      <c r="M1077" s="78"/>
      <c r="N1077" s="78"/>
      <c r="O1077" s="78"/>
      <c r="P1077" s="78"/>
      <c r="Q1077" s="78"/>
    </row>
    <row r="1078" spans="2:17" ht="15.75" customHeight="1" x14ac:dyDescent="0.15">
      <c r="B1078" s="7"/>
      <c r="C1078" s="78"/>
      <c r="D1078" s="112"/>
      <c r="E1078" s="70"/>
      <c r="F1078" s="78"/>
      <c r="G1078" s="78"/>
      <c r="H1078" s="78"/>
      <c r="I1078" s="78"/>
      <c r="J1078" s="78"/>
      <c r="K1078" s="78"/>
      <c r="L1078" s="78"/>
      <c r="M1078" s="78"/>
      <c r="N1078" s="78"/>
      <c r="O1078" s="78"/>
      <c r="P1078" s="78"/>
      <c r="Q1078" s="78"/>
    </row>
    <row r="1079" spans="2:17" ht="15.75" customHeight="1" x14ac:dyDescent="0.15">
      <c r="B1079" s="7"/>
      <c r="C1079" s="78"/>
      <c r="D1079" s="112"/>
      <c r="E1079" s="70"/>
      <c r="F1079" s="78"/>
      <c r="G1079" s="78"/>
      <c r="H1079" s="78"/>
      <c r="I1079" s="78"/>
      <c r="J1079" s="78"/>
      <c r="K1079" s="78"/>
      <c r="L1079" s="78"/>
      <c r="M1079" s="78"/>
      <c r="N1079" s="78"/>
      <c r="O1079" s="78"/>
      <c r="P1079" s="78"/>
      <c r="Q1079" s="78"/>
    </row>
    <row r="1080" spans="2:17" ht="15.75" customHeight="1" x14ac:dyDescent="0.15">
      <c r="B1080" s="7"/>
      <c r="C1080" s="78"/>
      <c r="D1080" s="112"/>
      <c r="E1080" s="70"/>
      <c r="F1080" s="78"/>
      <c r="G1080" s="78"/>
      <c r="H1080" s="78"/>
      <c r="I1080" s="78"/>
      <c r="J1080" s="78"/>
      <c r="K1080" s="78"/>
      <c r="L1080" s="78"/>
      <c r="M1080" s="78"/>
      <c r="N1080" s="78"/>
      <c r="O1080" s="78"/>
      <c r="P1080" s="78"/>
      <c r="Q1080" s="78"/>
    </row>
    <row r="1081" spans="2:17" ht="15.75" customHeight="1" x14ac:dyDescent="0.15">
      <c r="B1081" s="7"/>
      <c r="C1081" s="78"/>
      <c r="D1081" s="112"/>
      <c r="E1081" s="70"/>
      <c r="F1081" s="78"/>
      <c r="G1081" s="78"/>
      <c r="H1081" s="78"/>
      <c r="I1081" s="78"/>
      <c r="J1081" s="78"/>
      <c r="K1081" s="78"/>
      <c r="L1081" s="78"/>
      <c r="M1081" s="78"/>
      <c r="N1081" s="78"/>
      <c r="O1081" s="78"/>
      <c r="P1081" s="78"/>
      <c r="Q1081" s="78"/>
    </row>
    <row r="1082" spans="2:17" ht="15.75" customHeight="1" x14ac:dyDescent="0.15">
      <c r="B1082" s="7"/>
      <c r="C1082" s="78"/>
      <c r="D1082" s="112"/>
      <c r="E1082" s="70"/>
      <c r="F1082" s="78"/>
      <c r="G1082" s="78"/>
      <c r="H1082" s="78"/>
      <c r="I1082" s="78"/>
      <c r="J1082" s="78"/>
      <c r="K1082" s="78"/>
      <c r="L1082" s="78"/>
      <c r="M1082" s="78"/>
      <c r="N1082" s="78"/>
      <c r="O1082" s="78"/>
      <c r="P1082" s="78"/>
      <c r="Q1082" s="78"/>
    </row>
    <row r="1083" spans="2:17" ht="15.75" customHeight="1" x14ac:dyDescent="0.15">
      <c r="B1083" s="7"/>
      <c r="C1083" s="78"/>
      <c r="D1083" s="112"/>
      <c r="E1083" s="70"/>
      <c r="F1083" s="78"/>
      <c r="G1083" s="78"/>
      <c r="H1083" s="78"/>
      <c r="I1083" s="78"/>
      <c r="J1083" s="78"/>
      <c r="K1083" s="78"/>
      <c r="L1083" s="78"/>
      <c r="M1083" s="78"/>
      <c r="N1083" s="78"/>
      <c r="O1083" s="78"/>
      <c r="P1083" s="78"/>
      <c r="Q1083" s="78"/>
    </row>
    <row r="1084" spans="2:17" ht="15.75" customHeight="1" x14ac:dyDescent="0.15">
      <c r="B1084" s="7"/>
      <c r="C1084" s="78"/>
      <c r="D1084" s="112"/>
      <c r="E1084" s="70"/>
      <c r="F1084" s="78"/>
      <c r="G1084" s="78"/>
      <c r="H1084" s="78"/>
      <c r="I1084" s="78"/>
      <c r="J1084" s="78"/>
      <c r="K1084" s="78"/>
      <c r="L1084" s="78"/>
      <c r="M1084" s="78"/>
      <c r="N1084" s="78"/>
      <c r="O1084" s="78"/>
      <c r="P1084" s="78"/>
      <c r="Q1084" s="78"/>
    </row>
    <row r="1085" spans="2:17" ht="15.75" customHeight="1" x14ac:dyDescent="0.15">
      <c r="B1085" s="7"/>
      <c r="C1085" s="78"/>
      <c r="D1085" s="112"/>
      <c r="E1085" s="70"/>
      <c r="F1085" s="78"/>
      <c r="G1085" s="78"/>
      <c r="H1085" s="78"/>
      <c r="I1085" s="78"/>
      <c r="J1085" s="78"/>
      <c r="K1085" s="78"/>
      <c r="L1085" s="78"/>
      <c r="M1085" s="78"/>
      <c r="N1085" s="78"/>
      <c r="O1085" s="78"/>
      <c r="P1085" s="78"/>
      <c r="Q1085" s="78"/>
    </row>
    <row r="1086" spans="2:17" ht="15.75" customHeight="1" x14ac:dyDescent="0.15">
      <c r="B1086" s="7"/>
      <c r="C1086" s="78"/>
      <c r="D1086" s="112"/>
      <c r="E1086" s="70"/>
      <c r="F1086" s="78"/>
      <c r="G1086" s="78"/>
      <c r="H1086" s="78"/>
      <c r="I1086" s="78"/>
      <c r="J1086" s="78"/>
      <c r="K1086" s="78"/>
      <c r="L1086" s="78"/>
      <c r="M1086" s="78"/>
      <c r="N1086" s="78"/>
      <c r="O1086" s="78"/>
      <c r="P1086" s="78"/>
      <c r="Q1086" s="78"/>
    </row>
    <row r="1087" spans="2:17" ht="15.75" customHeight="1" x14ac:dyDescent="0.15">
      <c r="B1087" s="7"/>
      <c r="C1087" s="78"/>
      <c r="D1087" s="112"/>
      <c r="E1087" s="70"/>
      <c r="F1087" s="78"/>
      <c r="G1087" s="78"/>
      <c r="H1087" s="78"/>
      <c r="I1087" s="78"/>
      <c r="J1087" s="78"/>
      <c r="K1087" s="78"/>
      <c r="L1087" s="78"/>
      <c r="M1087" s="78"/>
      <c r="N1087" s="78"/>
      <c r="O1087" s="78"/>
      <c r="P1087" s="78"/>
      <c r="Q1087" s="78"/>
    </row>
    <row r="1088" spans="2:17" ht="15.75" customHeight="1" x14ac:dyDescent="0.15">
      <c r="B1088" s="7"/>
      <c r="C1088" s="78"/>
      <c r="D1088" s="112"/>
      <c r="E1088" s="70"/>
      <c r="F1088" s="78"/>
      <c r="G1088" s="78"/>
      <c r="H1088" s="78"/>
      <c r="I1088" s="78"/>
      <c r="J1088" s="78"/>
      <c r="K1088" s="78"/>
      <c r="L1088" s="78"/>
      <c r="M1088" s="78"/>
      <c r="N1088" s="78"/>
      <c r="O1088" s="78"/>
      <c r="P1088" s="78"/>
      <c r="Q1088" s="78"/>
    </row>
    <row r="1089" spans="2:17" ht="15.75" customHeight="1" x14ac:dyDescent="0.15">
      <c r="B1089" s="7"/>
      <c r="C1089" s="78"/>
      <c r="D1089" s="112"/>
      <c r="E1089" s="70"/>
      <c r="F1089" s="78"/>
      <c r="G1089" s="78"/>
      <c r="H1089" s="78"/>
      <c r="I1089" s="78"/>
      <c r="J1089" s="78"/>
      <c r="K1089" s="78"/>
      <c r="L1089" s="78"/>
      <c r="M1089" s="78"/>
      <c r="N1089" s="78"/>
      <c r="O1089" s="78"/>
      <c r="P1089" s="78"/>
      <c r="Q1089" s="78"/>
    </row>
    <row r="1090" spans="2:17" ht="15.75" customHeight="1" x14ac:dyDescent="0.15">
      <c r="B1090" s="7"/>
      <c r="C1090" s="78"/>
      <c r="D1090" s="112"/>
      <c r="E1090" s="70"/>
      <c r="F1090" s="78"/>
      <c r="G1090" s="78"/>
      <c r="H1090" s="78"/>
      <c r="I1090" s="78"/>
      <c r="J1090" s="78"/>
      <c r="K1090" s="78"/>
      <c r="L1090" s="78"/>
      <c r="M1090" s="78"/>
      <c r="N1090" s="78"/>
      <c r="O1090" s="78"/>
      <c r="P1090" s="78"/>
      <c r="Q1090" s="78"/>
    </row>
    <row r="1091" spans="2:17" ht="15.75" customHeight="1" x14ac:dyDescent="0.15">
      <c r="B1091" s="7"/>
      <c r="C1091" s="78"/>
      <c r="D1091" s="112"/>
      <c r="E1091" s="70"/>
      <c r="F1091" s="78"/>
      <c r="G1091" s="78"/>
      <c r="H1091" s="78"/>
      <c r="I1091" s="78"/>
      <c r="J1091" s="78"/>
      <c r="K1091" s="78"/>
      <c r="L1091" s="78"/>
      <c r="M1091" s="78"/>
      <c r="N1091" s="78"/>
      <c r="O1091" s="78"/>
      <c r="P1091" s="78"/>
      <c r="Q1091" s="78"/>
    </row>
    <row r="1092" spans="2:17" ht="15.75" customHeight="1" x14ac:dyDescent="0.15">
      <c r="B1092" s="7"/>
      <c r="C1092" s="78"/>
      <c r="D1092" s="112"/>
      <c r="E1092" s="70"/>
      <c r="F1092" s="78"/>
      <c r="G1092" s="78"/>
      <c r="H1092" s="78"/>
      <c r="I1092" s="78"/>
      <c r="J1092" s="78"/>
      <c r="K1092" s="78"/>
      <c r="L1092" s="78"/>
      <c r="M1092" s="78"/>
      <c r="N1092" s="78"/>
      <c r="O1092" s="78"/>
      <c r="P1092" s="78"/>
      <c r="Q1092" s="78"/>
    </row>
    <row r="1093" spans="2:17" ht="15.75" customHeight="1" x14ac:dyDescent="0.15">
      <c r="B1093" s="7"/>
      <c r="C1093" s="78"/>
      <c r="D1093" s="112"/>
      <c r="E1093" s="70"/>
      <c r="F1093" s="78"/>
      <c r="G1093" s="78"/>
      <c r="H1093" s="78"/>
      <c r="I1093" s="78"/>
      <c r="J1093" s="78"/>
      <c r="K1093" s="78"/>
      <c r="L1093" s="78"/>
      <c r="M1093" s="78"/>
      <c r="N1093" s="78"/>
      <c r="O1093" s="78"/>
      <c r="P1093" s="78"/>
      <c r="Q1093" s="78"/>
    </row>
    <row r="1094" spans="2:17" ht="15.75" customHeight="1" x14ac:dyDescent="0.15">
      <c r="B1094" s="7"/>
      <c r="C1094" s="78"/>
      <c r="D1094" s="112"/>
      <c r="E1094" s="70"/>
      <c r="F1094" s="78"/>
      <c r="G1094" s="78"/>
      <c r="H1094" s="78"/>
      <c r="I1094" s="78"/>
      <c r="J1094" s="78"/>
      <c r="K1094" s="78"/>
      <c r="L1094" s="78"/>
      <c r="M1094" s="78"/>
      <c r="N1094" s="78"/>
      <c r="O1094" s="78"/>
      <c r="P1094" s="78"/>
      <c r="Q1094" s="78"/>
    </row>
    <row r="1095" spans="2:17" ht="15.75" customHeight="1" x14ac:dyDescent="0.15">
      <c r="B1095" s="7"/>
      <c r="C1095" s="78"/>
      <c r="D1095" s="112"/>
      <c r="E1095" s="70"/>
      <c r="F1095" s="78"/>
      <c r="G1095" s="78"/>
      <c r="H1095" s="78"/>
      <c r="I1095" s="78"/>
      <c r="J1095" s="78"/>
      <c r="K1095" s="78"/>
      <c r="L1095" s="78"/>
      <c r="M1095" s="78"/>
      <c r="N1095" s="78"/>
      <c r="O1095" s="78"/>
      <c r="P1095" s="78"/>
      <c r="Q1095" s="78"/>
    </row>
    <row r="1096" spans="2:17" ht="15.75" customHeight="1" x14ac:dyDescent="0.15">
      <c r="B1096" s="7"/>
      <c r="C1096" s="78"/>
      <c r="D1096" s="112"/>
      <c r="E1096" s="70"/>
      <c r="F1096" s="78"/>
      <c r="G1096" s="78"/>
      <c r="H1096" s="78"/>
      <c r="I1096" s="78"/>
      <c r="J1096" s="78"/>
      <c r="K1096" s="78"/>
      <c r="L1096" s="78"/>
      <c r="M1096" s="78"/>
      <c r="N1096" s="78"/>
      <c r="O1096" s="78"/>
      <c r="P1096" s="78"/>
      <c r="Q1096" s="78"/>
    </row>
    <row r="1097" spans="2:17" ht="15.75" customHeight="1" x14ac:dyDescent="0.15">
      <c r="B1097" s="7"/>
      <c r="C1097" s="78"/>
      <c r="D1097" s="112"/>
      <c r="E1097" s="70"/>
      <c r="F1097" s="78"/>
      <c r="G1097" s="78"/>
      <c r="H1097" s="78"/>
      <c r="I1097" s="78"/>
      <c r="J1097" s="78"/>
      <c r="K1097" s="78"/>
      <c r="L1097" s="78"/>
      <c r="M1097" s="78"/>
      <c r="N1097" s="78"/>
      <c r="O1097" s="78"/>
      <c r="P1097" s="78"/>
      <c r="Q1097" s="78"/>
    </row>
    <row r="1098" spans="2:17" ht="15.75" customHeight="1" x14ac:dyDescent="0.15">
      <c r="B1098" s="7"/>
      <c r="C1098" s="78"/>
      <c r="D1098" s="112"/>
      <c r="E1098" s="70"/>
      <c r="F1098" s="78"/>
      <c r="G1098" s="78"/>
      <c r="H1098" s="78"/>
      <c r="I1098" s="78"/>
      <c r="J1098" s="78"/>
      <c r="K1098" s="78"/>
      <c r="L1098" s="78"/>
      <c r="M1098" s="78"/>
      <c r="N1098" s="78"/>
      <c r="O1098" s="78"/>
      <c r="P1098" s="78"/>
      <c r="Q1098" s="78"/>
    </row>
    <row r="1099" spans="2:17" ht="15.75" customHeight="1" x14ac:dyDescent="0.15">
      <c r="B1099" s="7"/>
      <c r="C1099" s="78"/>
      <c r="D1099" s="112"/>
      <c r="E1099" s="70"/>
      <c r="F1099" s="78"/>
      <c r="G1099" s="78"/>
      <c r="H1099" s="78"/>
      <c r="I1099" s="78"/>
      <c r="J1099" s="78"/>
      <c r="K1099" s="78"/>
      <c r="L1099" s="78"/>
      <c r="M1099" s="78"/>
      <c r="N1099" s="78"/>
      <c r="O1099" s="78"/>
      <c r="P1099" s="78"/>
      <c r="Q1099" s="78"/>
    </row>
    <row r="1100" spans="2:17" ht="15.75" customHeight="1" x14ac:dyDescent="0.15">
      <c r="B1100" s="7"/>
      <c r="C1100" s="78"/>
      <c r="D1100" s="112"/>
      <c r="E1100" s="70"/>
      <c r="F1100" s="78"/>
      <c r="G1100" s="78"/>
      <c r="H1100" s="78"/>
      <c r="I1100" s="78"/>
      <c r="J1100" s="78"/>
      <c r="K1100" s="78"/>
      <c r="L1100" s="78"/>
      <c r="M1100" s="78"/>
      <c r="N1100" s="78"/>
      <c r="O1100" s="78"/>
      <c r="P1100" s="78"/>
      <c r="Q1100" s="78"/>
    </row>
    <row r="1101" spans="2:17" ht="15.75" customHeight="1" x14ac:dyDescent="0.15">
      <c r="B1101" s="7"/>
      <c r="C1101" s="78"/>
      <c r="D1101" s="112"/>
      <c r="E1101" s="70"/>
      <c r="F1101" s="78"/>
      <c r="G1101" s="78"/>
      <c r="H1101" s="78"/>
      <c r="I1101" s="78"/>
      <c r="J1101" s="78"/>
      <c r="K1101" s="78"/>
      <c r="L1101" s="78"/>
      <c r="M1101" s="78"/>
      <c r="N1101" s="78"/>
      <c r="O1101" s="78"/>
      <c r="P1101" s="78"/>
      <c r="Q1101" s="78"/>
    </row>
    <row r="1102" spans="2:17" ht="15.75" customHeight="1" x14ac:dyDescent="0.15">
      <c r="B1102" s="7"/>
      <c r="C1102" s="78"/>
      <c r="D1102" s="112"/>
      <c r="E1102" s="70"/>
      <c r="F1102" s="78"/>
      <c r="G1102" s="78"/>
      <c r="H1102" s="78"/>
      <c r="I1102" s="78"/>
      <c r="J1102" s="78"/>
      <c r="K1102" s="78"/>
      <c r="L1102" s="78"/>
      <c r="M1102" s="78"/>
      <c r="N1102" s="78"/>
      <c r="O1102" s="78"/>
      <c r="P1102" s="78"/>
      <c r="Q1102" s="78"/>
    </row>
    <row r="1103" spans="2:17" ht="15.75" customHeight="1" x14ac:dyDescent="0.15">
      <c r="B1103" s="7"/>
      <c r="C1103" s="78"/>
      <c r="D1103" s="112"/>
      <c r="E1103" s="70"/>
      <c r="F1103" s="78"/>
      <c r="G1103" s="78"/>
      <c r="H1103" s="78"/>
      <c r="I1103" s="78"/>
      <c r="J1103" s="78"/>
      <c r="K1103" s="78"/>
      <c r="L1103" s="78"/>
      <c r="M1103" s="78"/>
      <c r="N1103" s="78"/>
      <c r="O1103" s="78"/>
      <c r="P1103" s="78"/>
      <c r="Q1103" s="78"/>
    </row>
    <row r="1104" spans="2:17" ht="15.75" customHeight="1" x14ac:dyDescent="0.15">
      <c r="B1104" s="7"/>
      <c r="C1104" s="78"/>
      <c r="D1104" s="112"/>
      <c r="E1104" s="70"/>
      <c r="F1104" s="78"/>
      <c r="G1104" s="78"/>
      <c r="H1104" s="78"/>
      <c r="I1104" s="78"/>
      <c r="J1104" s="78"/>
      <c r="K1104" s="78"/>
      <c r="L1104" s="78"/>
      <c r="M1104" s="78"/>
      <c r="N1104" s="78"/>
      <c r="O1104" s="78"/>
      <c r="P1104" s="78"/>
      <c r="Q1104" s="78"/>
    </row>
    <row r="1105" spans="2:17" ht="15.75" customHeight="1" x14ac:dyDescent="0.15">
      <c r="B1105" s="7"/>
      <c r="C1105" s="78"/>
      <c r="D1105" s="112"/>
      <c r="E1105" s="70"/>
      <c r="F1105" s="78"/>
      <c r="G1105" s="78"/>
      <c r="H1105" s="78"/>
      <c r="I1105" s="78"/>
      <c r="J1105" s="78"/>
      <c r="K1105" s="78"/>
      <c r="L1105" s="78"/>
      <c r="M1105" s="78"/>
      <c r="N1105" s="78"/>
      <c r="O1105" s="78"/>
      <c r="P1105" s="78"/>
      <c r="Q1105" s="78"/>
    </row>
    <row r="1106" spans="2:17" ht="15.75" customHeight="1" x14ac:dyDescent="0.15">
      <c r="B1106" s="7"/>
      <c r="C1106" s="78"/>
      <c r="D1106" s="112"/>
      <c r="E1106" s="70"/>
      <c r="F1106" s="78"/>
      <c r="G1106" s="78"/>
      <c r="H1106" s="78"/>
      <c r="I1106" s="78"/>
      <c r="J1106" s="78"/>
      <c r="K1106" s="78"/>
      <c r="L1106" s="78"/>
      <c r="M1106" s="78"/>
      <c r="N1106" s="78"/>
      <c r="O1106" s="78"/>
      <c r="P1106" s="78"/>
      <c r="Q1106" s="78"/>
    </row>
    <row r="1107" spans="2:17" ht="15.75" customHeight="1" x14ac:dyDescent="0.15">
      <c r="B1107" s="7"/>
      <c r="C1107" s="78"/>
      <c r="D1107" s="112"/>
      <c r="E1107" s="70"/>
      <c r="F1107" s="78"/>
      <c r="G1107" s="78"/>
      <c r="H1107" s="78"/>
      <c r="I1107" s="78"/>
      <c r="J1107" s="78"/>
      <c r="K1107" s="78"/>
      <c r="L1107" s="78"/>
      <c r="M1107" s="78"/>
      <c r="N1107" s="78"/>
      <c r="O1107" s="78"/>
      <c r="P1107" s="78"/>
      <c r="Q1107" s="78"/>
    </row>
    <row r="1108" spans="2:17" ht="15.75" customHeight="1" x14ac:dyDescent="0.15">
      <c r="B1108" s="7"/>
      <c r="C1108" s="78"/>
      <c r="D1108" s="112"/>
      <c r="E1108" s="70"/>
      <c r="F1108" s="78"/>
      <c r="G1108" s="78"/>
      <c r="H1108" s="78"/>
      <c r="I1108" s="78"/>
      <c r="J1108" s="78"/>
      <c r="K1108" s="78"/>
      <c r="L1108" s="78"/>
      <c r="M1108" s="78"/>
      <c r="N1108" s="78"/>
      <c r="O1108" s="78"/>
      <c r="P1108" s="78"/>
      <c r="Q1108" s="78"/>
    </row>
    <row r="1109" spans="2:17" ht="15.75" customHeight="1" x14ac:dyDescent="0.15">
      <c r="B1109" s="7"/>
      <c r="C1109" s="78"/>
      <c r="D1109" s="112"/>
      <c r="E1109" s="70"/>
      <c r="F1109" s="78"/>
      <c r="G1109" s="78"/>
      <c r="H1109" s="78"/>
      <c r="I1109" s="78"/>
      <c r="J1109" s="78"/>
      <c r="K1109" s="78"/>
      <c r="L1109" s="78"/>
      <c r="M1109" s="78"/>
      <c r="N1109" s="78"/>
      <c r="O1109" s="78"/>
      <c r="P1109" s="78"/>
      <c r="Q1109" s="78"/>
    </row>
    <row r="1110" spans="2:17" ht="15.75" customHeight="1" x14ac:dyDescent="0.15">
      <c r="B1110" s="7"/>
      <c r="C1110" s="78"/>
      <c r="D1110" s="112"/>
      <c r="E1110" s="70"/>
      <c r="F1110" s="78"/>
      <c r="G1110" s="78"/>
      <c r="H1110" s="78"/>
      <c r="I1110" s="78"/>
      <c r="J1110" s="78"/>
      <c r="K1110" s="78"/>
      <c r="L1110" s="78"/>
      <c r="M1110" s="78"/>
      <c r="N1110" s="78"/>
      <c r="O1110" s="78"/>
      <c r="P1110" s="78"/>
      <c r="Q1110" s="78"/>
    </row>
    <row r="1111" spans="2:17" ht="15.75" customHeight="1" x14ac:dyDescent="0.15">
      <c r="B1111" s="7"/>
      <c r="C1111" s="78"/>
      <c r="D1111" s="112"/>
      <c r="E1111" s="70"/>
      <c r="F1111" s="78"/>
      <c r="G1111" s="78"/>
      <c r="H1111" s="78"/>
      <c r="I1111" s="78"/>
      <c r="J1111" s="78"/>
      <c r="K1111" s="78"/>
      <c r="L1111" s="78"/>
      <c r="M1111" s="78"/>
      <c r="N1111" s="78"/>
      <c r="O1111" s="78"/>
      <c r="P1111" s="78"/>
      <c r="Q1111" s="78"/>
    </row>
    <row r="1112" spans="2:17" ht="15.75" customHeight="1" x14ac:dyDescent="0.15">
      <c r="B1112" s="7"/>
      <c r="C1112" s="78"/>
      <c r="D1112" s="112"/>
      <c r="E1112" s="70"/>
      <c r="F1112" s="78"/>
      <c r="G1112" s="78"/>
      <c r="H1112" s="78"/>
      <c r="I1112" s="78"/>
      <c r="J1112" s="78"/>
      <c r="K1112" s="78"/>
      <c r="L1112" s="78"/>
      <c r="M1112" s="78"/>
      <c r="N1112" s="78"/>
      <c r="O1112" s="78"/>
      <c r="P1112" s="78"/>
      <c r="Q1112" s="78"/>
    </row>
    <row r="1113" spans="2:17" ht="15.75" customHeight="1" x14ac:dyDescent="0.15">
      <c r="B1113" s="7"/>
      <c r="C1113" s="78"/>
      <c r="D1113" s="112"/>
      <c r="E1113" s="70"/>
      <c r="F1113" s="78"/>
      <c r="G1113" s="78"/>
      <c r="H1113" s="78"/>
      <c r="I1113" s="78"/>
      <c r="J1113" s="78"/>
      <c r="K1113" s="78"/>
      <c r="L1113" s="78"/>
      <c r="M1113" s="78"/>
      <c r="N1113" s="78"/>
      <c r="O1113" s="78"/>
      <c r="P1113" s="78"/>
      <c r="Q1113" s="78"/>
    </row>
    <row r="1114" spans="2:17" ht="15.75" customHeight="1" x14ac:dyDescent="0.15">
      <c r="B1114" s="7"/>
      <c r="C1114" s="78"/>
      <c r="D1114" s="112"/>
      <c r="E1114" s="70"/>
      <c r="F1114" s="78"/>
      <c r="G1114" s="78"/>
      <c r="H1114" s="78"/>
      <c r="I1114" s="78"/>
      <c r="J1114" s="78"/>
      <c r="K1114" s="78"/>
      <c r="L1114" s="78"/>
      <c r="M1114" s="78"/>
      <c r="N1114" s="78"/>
      <c r="O1114" s="78"/>
      <c r="P1114" s="78"/>
      <c r="Q1114" s="78"/>
    </row>
    <row r="1115" spans="2:17" ht="15.75" customHeight="1" x14ac:dyDescent="0.15">
      <c r="B1115" s="7"/>
      <c r="C1115" s="78"/>
      <c r="D1115" s="112"/>
      <c r="E1115" s="70"/>
      <c r="F1115" s="78"/>
      <c r="G1115" s="78"/>
      <c r="H1115" s="78"/>
      <c r="I1115" s="78"/>
      <c r="J1115" s="78"/>
      <c r="K1115" s="78"/>
      <c r="L1115" s="78"/>
      <c r="M1115" s="78"/>
      <c r="N1115" s="78"/>
      <c r="O1115" s="78"/>
      <c r="P1115" s="78"/>
      <c r="Q1115" s="78"/>
    </row>
    <row r="1116" spans="2:17" ht="15.75" customHeight="1" x14ac:dyDescent="0.15">
      <c r="B1116" s="7"/>
      <c r="C1116" s="78"/>
      <c r="D1116" s="112"/>
      <c r="E1116" s="70"/>
      <c r="F1116" s="78"/>
      <c r="G1116" s="78"/>
      <c r="H1116" s="78"/>
      <c r="I1116" s="78"/>
      <c r="J1116" s="78"/>
      <c r="K1116" s="78"/>
      <c r="L1116" s="78"/>
      <c r="M1116" s="78"/>
      <c r="N1116" s="78"/>
      <c r="O1116" s="78"/>
      <c r="P1116" s="78"/>
      <c r="Q1116" s="78"/>
    </row>
    <row r="1117" spans="2:17" ht="15.75" customHeight="1" x14ac:dyDescent="0.15">
      <c r="B1117" s="7"/>
      <c r="C1117" s="78"/>
      <c r="D1117" s="112"/>
      <c r="E1117" s="70"/>
      <c r="F1117" s="78"/>
      <c r="G1117" s="78"/>
      <c r="H1117" s="78"/>
      <c r="I1117" s="78"/>
      <c r="J1117" s="78"/>
      <c r="K1117" s="78"/>
      <c r="L1117" s="78"/>
      <c r="M1117" s="78"/>
      <c r="N1117" s="78"/>
      <c r="O1117" s="78"/>
      <c r="P1117" s="78"/>
      <c r="Q1117" s="78"/>
    </row>
    <row r="1118" spans="2:17" ht="15.75" customHeight="1" x14ac:dyDescent="0.15">
      <c r="B1118" s="7"/>
      <c r="C1118" s="78"/>
      <c r="D1118" s="112"/>
      <c r="E1118" s="70"/>
      <c r="F1118" s="78"/>
      <c r="G1118" s="78"/>
      <c r="H1118" s="78"/>
      <c r="I1118" s="78"/>
      <c r="J1118" s="78"/>
      <c r="K1118" s="78"/>
      <c r="L1118" s="78"/>
      <c r="M1118" s="78"/>
      <c r="N1118" s="78"/>
      <c r="O1118" s="78"/>
      <c r="P1118" s="78"/>
      <c r="Q1118" s="78"/>
    </row>
    <row r="1119" spans="2:17" ht="15.75" customHeight="1" x14ac:dyDescent="0.15">
      <c r="B1119" s="7"/>
      <c r="C1119" s="78"/>
      <c r="D1119" s="112"/>
      <c r="E1119" s="70"/>
      <c r="F1119" s="78"/>
      <c r="G1119" s="78"/>
      <c r="H1119" s="78"/>
      <c r="I1119" s="78"/>
      <c r="J1119" s="78"/>
      <c r="K1119" s="78"/>
      <c r="L1119" s="78"/>
      <c r="M1119" s="78"/>
      <c r="N1119" s="78"/>
      <c r="O1119" s="78"/>
      <c r="P1119" s="78"/>
      <c r="Q1119" s="78"/>
    </row>
    <row r="1120" spans="2:17" ht="15.75" customHeight="1" x14ac:dyDescent="0.15">
      <c r="B1120" s="7"/>
      <c r="C1120" s="78"/>
      <c r="D1120" s="112"/>
      <c r="E1120" s="70"/>
      <c r="F1120" s="78"/>
      <c r="G1120" s="78"/>
      <c r="H1120" s="78"/>
      <c r="I1120" s="78"/>
      <c r="J1120" s="78"/>
      <c r="K1120" s="78"/>
      <c r="L1120" s="78"/>
      <c r="M1120" s="78"/>
      <c r="N1120" s="78"/>
      <c r="O1120" s="78"/>
      <c r="P1120" s="78"/>
      <c r="Q1120" s="78"/>
    </row>
    <row r="1121" spans="2:17" ht="15.75" customHeight="1" x14ac:dyDescent="0.15">
      <c r="B1121" s="7"/>
      <c r="C1121" s="78"/>
      <c r="D1121" s="112"/>
      <c r="E1121" s="70"/>
      <c r="F1121" s="78"/>
      <c r="G1121" s="78"/>
      <c r="H1121" s="78"/>
      <c r="I1121" s="78"/>
      <c r="J1121" s="78"/>
      <c r="K1121" s="78"/>
      <c r="L1121" s="78"/>
      <c r="M1121" s="78"/>
      <c r="N1121" s="78"/>
      <c r="O1121" s="78"/>
      <c r="P1121" s="78"/>
      <c r="Q1121" s="78"/>
    </row>
    <row r="1122" spans="2:17" ht="15.75" customHeight="1" x14ac:dyDescent="0.15">
      <c r="B1122" s="7"/>
      <c r="C1122" s="78"/>
      <c r="D1122" s="112"/>
      <c r="E1122" s="70"/>
      <c r="F1122" s="78"/>
      <c r="G1122" s="78"/>
      <c r="H1122" s="78"/>
      <c r="I1122" s="78"/>
      <c r="J1122" s="78"/>
      <c r="K1122" s="78"/>
      <c r="L1122" s="78"/>
      <c r="M1122" s="78"/>
      <c r="N1122" s="78"/>
      <c r="O1122" s="78"/>
      <c r="P1122" s="78"/>
      <c r="Q1122" s="78"/>
    </row>
    <row r="1123" spans="2:17" ht="15.75" customHeight="1" x14ac:dyDescent="0.15">
      <c r="B1123" s="7"/>
      <c r="C1123" s="78"/>
      <c r="D1123" s="112"/>
      <c r="E1123" s="70"/>
      <c r="F1123" s="78"/>
      <c r="G1123" s="78"/>
      <c r="H1123" s="78"/>
      <c r="I1123" s="78"/>
      <c r="J1123" s="78"/>
      <c r="K1123" s="78"/>
      <c r="L1123" s="78"/>
      <c r="M1123" s="78"/>
      <c r="N1123" s="78"/>
      <c r="O1123" s="78"/>
      <c r="P1123" s="78"/>
      <c r="Q1123" s="78"/>
    </row>
    <row r="1124" spans="2:17" ht="15.75" customHeight="1" x14ac:dyDescent="0.15">
      <c r="B1124" s="7"/>
      <c r="C1124" s="78"/>
      <c r="D1124" s="112"/>
      <c r="E1124" s="70"/>
      <c r="F1124" s="78"/>
      <c r="G1124" s="78"/>
      <c r="H1124" s="78"/>
      <c r="I1124" s="78"/>
      <c r="J1124" s="78"/>
      <c r="K1124" s="78"/>
      <c r="L1124" s="78"/>
      <c r="M1124" s="78"/>
      <c r="N1124" s="78"/>
      <c r="O1124" s="78"/>
      <c r="P1124" s="78"/>
      <c r="Q1124" s="78"/>
    </row>
    <row r="1125" spans="2:17" ht="15.75" customHeight="1" x14ac:dyDescent="0.15">
      <c r="B1125" s="7"/>
      <c r="C1125" s="78"/>
      <c r="D1125" s="112"/>
      <c r="E1125" s="70"/>
      <c r="F1125" s="78"/>
      <c r="G1125" s="78"/>
      <c r="H1125" s="78"/>
      <c r="I1125" s="78"/>
      <c r="J1125" s="78"/>
      <c r="K1125" s="78"/>
      <c r="L1125" s="78"/>
      <c r="M1125" s="78"/>
      <c r="N1125" s="78"/>
      <c r="O1125" s="78"/>
      <c r="P1125" s="78"/>
      <c r="Q1125" s="78"/>
    </row>
    <row r="1126" spans="2:17" ht="15.75" customHeight="1" x14ac:dyDescent="0.15">
      <c r="B1126" s="7"/>
      <c r="C1126" s="78"/>
      <c r="D1126" s="112"/>
      <c r="E1126" s="70"/>
      <c r="F1126" s="78"/>
      <c r="G1126" s="78"/>
      <c r="H1126" s="78"/>
      <c r="I1126" s="78"/>
      <c r="J1126" s="78"/>
      <c r="K1126" s="78"/>
      <c r="L1126" s="78"/>
      <c r="M1126" s="78"/>
      <c r="N1126" s="78"/>
      <c r="O1126" s="78"/>
      <c r="P1126" s="78"/>
      <c r="Q1126" s="78"/>
    </row>
    <row r="1127" spans="2:17" ht="15.75" customHeight="1" x14ac:dyDescent="0.15">
      <c r="B1127" s="7"/>
      <c r="C1127" s="78"/>
      <c r="D1127" s="112"/>
      <c r="E1127" s="70"/>
      <c r="F1127" s="78"/>
      <c r="G1127" s="78"/>
      <c r="H1127" s="78"/>
      <c r="I1127" s="78"/>
      <c r="J1127" s="78"/>
      <c r="K1127" s="78"/>
      <c r="L1127" s="78"/>
      <c r="M1127" s="78"/>
      <c r="N1127" s="78"/>
      <c r="O1127" s="78"/>
      <c r="P1127" s="78"/>
      <c r="Q1127" s="78"/>
    </row>
    <row r="1128" spans="2:17" ht="15.75" customHeight="1" x14ac:dyDescent="0.15">
      <c r="B1128" s="7"/>
      <c r="C1128" s="78"/>
      <c r="D1128" s="112"/>
      <c r="E1128" s="70"/>
      <c r="F1128" s="78"/>
      <c r="G1128" s="78"/>
      <c r="H1128" s="78"/>
      <c r="I1128" s="78"/>
      <c r="J1128" s="78"/>
      <c r="K1128" s="78"/>
      <c r="L1128" s="78"/>
      <c r="M1128" s="78"/>
      <c r="N1128" s="78"/>
      <c r="O1128" s="78"/>
      <c r="P1128" s="78"/>
      <c r="Q1128" s="78"/>
    </row>
    <row r="1129" spans="2:17" ht="15.75" customHeight="1" x14ac:dyDescent="0.15">
      <c r="B1129" s="7"/>
      <c r="C1129" s="78"/>
      <c r="D1129" s="112"/>
      <c r="E1129" s="70"/>
      <c r="F1129" s="78"/>
      <c r="G1129" s="78"/>
      <c r="H1129" s="78"/>
      <c r="I1129" s="78"/>
      <c r="J1129" s="78"/>
      <c r="K1129" s="78"/>
      <c r="L1129" s="78"/>
      <c r="M1129" s="78"/>
      <c r="N1129" s="78"/>
      <c r="O1129" s="78"/>
      <c r="P1129" s="78"/>
      <c r="Q1129" s="78"/>
    </row>
    <row r="1130" spans="2:17" ht="15.75" customHeight="1" x14ac:dyDescent="0.15">
      <c r="B1130" s="7"/>
      <c r="C1130" s="78"/>
      <c r="D1130" s="112"/>
      <c r="E1130" s="70"/>
      <c r="F1130" s="78"/>
      <c r="G1130" s="78"/>
      <c r="H1130" s="78"/>
      <c r="I1130" s="78"/>
      <c r="J1130" s="78"/>
      <c r="K1130" s="78"/>
      <c r="L1130" s="78"/>
      <c r="M1130" s="78"/>
      <c r="N1130" s="78"/>
      <c r="O1130" s="78"/>
      <c r="P1130" s="78"/>
      <c r="Q1130" s="78"/>
    </row>
    <row r="1131" spans="2:17" ht="15.75" customHeight="1" x14ac:dyDescent="0.15">
      <c r="B1131" s="7"/>
      <c r="C1131" s="78"/>
      <c r="D1131" s="112"/>
      <c r="E1131" s="70"/>
      <c r="F1131" s="78"/>
      <c r="G1131" s="78"/>
      <c r="H1131" s="78"/>
      <c r="I1131" s="78"/>
      <c r="J1131" s="78"/>
      <c r="K1131" s="78"/>
      <c r="L1131" s="78"/>
      <c r="M1131" s="78"/>
      <c r="N1131" s="78"/>
      <c r="O1131" s="78"/>
      <c r="P1131" s="78"/>
      <c r="Q1131" s="78"/>
    </row>
    <row r="1132" spans="2:17" ht="15.75" customHeight="1" x14ac:dyDescent="0.15">
      <c r="B1132" s="7"/>
      <c r="C1132" s="78"/>
      <c r="D1132" s="112"/>
      <c r="E1132" s="70"/>
      <c r="F1132" s="78"/>
      <c r="G1132" s="78"/>
      <c r="H1132" s="78"/>
      <c r="I1132" s="78"/>
      <c r="J1132" s="78"/>
      <c r="K1132" s="78"/>
      <c r="L1132" s="78"/>
      <c r="M1132" s="78"/>
      <c r="N1132" s="78"/>
      <c r="O1132" s="78"/>
      <c r="P1132" s="78"/>
      <c r="Q1132" s="78"/>
    </row>
    <row r="1133" spans="2:17" ht="15.75" customHeight="1" x14ac:dyDescent="0.15">
      <c r="B1133" s="7"/>
      <c r="C1133" s="78"/>
      <c r="D1133" s="112"/>
      <c r="E1133" s="70"/>
      <c r="F1133" s="78"/>
      <c r="G1133" s="78"/>
      <c r="H1133" s="78"/>
      <c r="I1133" s="78"/>
      <c r="J1133" s="78"/>
      <c r="K1133" s="78"/>
      <c r="L1133" s="78"/>
      <c r="M1133" s="78"/>
      <c r="N1133" s="78"/>
      <c r="O1133" s="78"/>
      <c r="P1133" s="78"/>
      <c r="Q1133" s="78"/>
    </row>
    <row r="1134" spans="2:17" ht="15.75" customHeight="1" x14ac:dyDescent="0.15">
      <c r="B1134" s="7"/>
      <c r="C1134" s="78"/>
      <c r="D1134" s="112"/>
      <c r="E1134" s="70"/>
      <c r="F1134" s="78"/>
      <c r="G1134" s="78"/>
      <c r="H1134" s="78"/>
      <c r="I1134" s="78"/>
      <c r="J1134" s="78"/>
      <c r="K1134" s="78"/>
      <c r="L1134" s="78"/>
      <c r="M1134" s="78"/>
      <c r="N1134" s="78"/>
      <c r="O1134" s="78"/>
      <c r="P1134" s="78"/>
      <c r="Q1134" s="78"/>
    </row>
    <row r="1135" spans="2:17" ht="15.75" customHeight="1" x14ac:dyDescent="0.15">
      <c r="B1135" s="7"/>
      <c r="C1135" s="78"/>
      <c r="D1135" s="112"/>
      <c r="E1135" s="70"/>
      <c r="F1135" s="78"/>
      <c r="G1135" s="78"/>
      <c r="H1135" s="78"/>
      <c r="I1135" s="78"/>
      <c r="J1135" s="78"/>
      <c r="K1135" s="78"/>
      <c r="L1135" s="78"/>
      <c r="M1135" s="78"/>
      <c r="N1135" s="78"/>
      <c r="O1135" s="78"/>
      <c r="P1135" s="78"/>
      <c r="Q1135" s="78"/>
    </row>
    <row r="1136" spans="2:17" ht="15.75" customHeight="1" x14ac:dyDescent="0.15">
      <c r="B1136" s="7"/>
      <c r="C1136" s="78"/>
      <c r="D1136" s="112"/>
      <c r="E1136" s="70"/>
      <c r="F1136" s="78"/>
      <c r="G1136" s="78"/>
      <c r="H1136" s="78"/>
      <c r="I1136" s="78"/>
      <c r="J1136" s="78"/>
      <c r="K1136" s="78"/>
      <c r="L1136" s="78"/>
      <c r="M1136" s="78"/>
      <c r="N1136" s="78"/>
      <c r="O1136" s="78"/>
      <c r="P1136" s="78"/>
      <c r="Q1136" s="78"/>
    </row>
    <row r="1137" spans="2:17" ht="15.75" customHeight="1" x14ac:dyDescent="0.15">
      <c r="B1137" s="7"/>
      <c r="C1137" s="78"/>
      <c r="D1137" s="112"/>
      <c r="E1137" s="70"/>
      <c r="F1137" s="78"/>
      <c r="G1137" s="78"/>
      <c r="H1137" s="78"/>
      <c r="I1137" s="78"/>
      <c r="J1137" s="78"/>
      <c r="K1137" s="78"/>
      <c r="L1137" s="78"/>
      <c r="M1137" s="78"/>
      <c r="N1137" s="78"/>
      <c r="O1137" s="78"/>
      <c r="P1137" s="78"/>
      <c r="Q1137" s="78"/>
    </row>
    <row r="1138" spans="2:17" ht="15.75" customHeight="1" x14ac:dyDescent="0.15">
      <c r="B1138" s="7"/>
      <c r="C1138" s="78"/>
      <c r="D1138" s="112"/>
      <c r="E1138" s="70"/>
      <c r="F1138" s="78"/>
      <c r="G1138" s="78"/>
      <c r="H1138" s="78"/>
      <c r="I1138" s="78"/>
      <c r="J1138" s="78"/>
      <c r="K1138" s="78"/>
      <c r="L1138" s="78"/>
      <c r="M1138" s="78"/>
      <c r="N1138" s="78"/>
      <c r="O1138" s="78"/>
      <c r="P1138" s="78"/>
      <c r="Q1138" s="78"/>
    </row>
    <row r="1139" spans="2:17" ht="15.75" customHeight="1" x14ac:dyDescent="0.15">
      <c r="B1139" s="7"/>
      <c r="C1139" s="78"/>
      <c r="D1139" s="112"/>
      <c r="E1139" s="70"/>
      <c r="F1139" s="78"/>
      <c r="G1139" s="78"/>
      <c r="H1139" s="78"/>
      <c r="I1139" s="78"/>
      <c r="J1139" s="78"/>
      <c r="K1139" s="78"/>
      <c r="L1139" s="78"/>
      <c r="M1139" s="78"/>
      <c r="N1139" s="78"/>
      <c r="O1139" s="78"/>
      <c r="P1139" s="78"/>
      <c r="Q1139" s="78"/>
    </row>
    <row r="1140" spans="2:17" ht="15.75" customHeight="1" x14ac:dyDescent="0.15">
      <c r="B1140" s="7"/>
      <c r="C1140" s="78"/>
      <c r="D1140" s="112"/>
      <c r="E1140" s="70"/>
      <c r="F1140" s="78"/>
      <c r="G1140" s="78"/>
      <c r="H1140" s="78"/>
      <c r="I1140" s="78"/>
      <c r="J1140" s="78"/>
      <c r="K1140" s="78"/>
      <c r="L1140" s="78"/>
      <c r="M1140" s="78"/>
      <c r="N1140" s="78"/>
      <c r="O1140" s="78"/>
      <c r="P1140" s="78"/>
      <c r="Q1140" s="78"/>
    </row>
    <row r="1141" spans="2:17" ht="15.75" customHeight="1" x14ac:dyDescent="0.15">
      <c r="B1141" s="7"/>
      <c r="C1141" s="78"/>
      <c r="D1141" s="112"/>
      <c r="E1141" s="70"/>
      <c r="F1141" s="78"/>
      <c r="G1141" s="78"/>
      <c r="H1141" s="78"/>
      <c r="I1141" s="78"/>
      <c r="J1141" s="78"/>
      <c r="K1141" s="78"/>
      <c r="L1141" s="78"/>
      <c r="M1141" s="78"/>
      <c r="N1141" s="78"/>
      <c r="O1141" s="78"/>
      <c r="P1141" s="78"/>
      <c r="Q1141" s="78"/>
    </row>
    <row r="1142" spans="2:17" ht="15.75" customHeight="1" x14ac:dyDescent="0.15">
      <c r="B1142" s="7"/>
      <c r="C1142" s="78"/>
      <c r="D1142" s="112"/>
      <c r="E1142" s="70"/>
      <c r="F1142" s="78"/>
      <c r="G1142" s="78"/>
      <c r="H1142" s="78"/>
      <c r="I1142" s="78"/>
      <c r="J1142" s="78"/>
      <c r="K1142" s="78"/>
      <c r="L1142" s="78"/>
      <c r="M1142" s="78"/>
      <c r="N1142" s="78"/>
      <c r="O1142" s="78"/>
      <c r="P1142" s="78"/>
      <c r="Q1142" s="78"/>
    </row>
    <row r="1143" spans="2:17" ht="15.75" customHeight="1" x14ac:dyDescent="0.15">
      <c r="B1143" s="7"/>
      <c r="C1143" s="78"/>
      <c r="D1143" s="112"/>
      <c r="E1143" s="70"/>
      <c r="F1143" s="78"/>
      <c r="G1143" s="78"/>
      <c r="H1143" s="78"/>
      <c r="I1143" s="78"/>
      <c r="J1143" s="78"/>
      <c r="K1143" s="78"/>
      <c r="L1143" s="78"/>
      <c r="M1143" s="78"/>
      <c r="N1143" s="78"/>
      <c r="O1143" s="78"/>
      <c r="P1143" s="78"/>
      <c r="Q1143" s="78"/>
    </row>
    <row r="1144" spans="2:17" ht="15.75" customHeight="1" x14ac:dyDescent="0.15">
      <c r="B1144" s="7"/>
      <c r="C1144" s="78"/>
      <c r="D1144" s="112"/>
      <c r="E1144" s="70"/>
      <c r="F1144" s="78"/>
      <c r="G1144" s="78"/>
      <c r="H1144" s="78"/>
      <c r="I1144" s="78"/>
      <c r="J1144" s="78"/>
      <c r="K1144" s="78"/>
      <c r="L1144" s="78"/>
      <c r="M1144" s="78"/>
      <c r="N1144" s="78"/>
      <c r="O1144" s="78"/>
      <c r="P1144" s="78"/>
      <c r="Q1144" s="78"/>
    </row>
    <row r="1145" spans="2:17" ht="15.75" customHeight="1" x14ac:dyDescent="0.15">
      <c r="B1145" s="7"/>
      <c r="C1145" s="78"/>
      <c r="D1145" s="112"/>
      <c r="E1145" s="70"/>
      <c r="F1145" s="78"/>
      <c r="G1145" s="78"/>
      <c r="H1145" s="78"/>
      <c r="I1145" s="78"/>
      <c r="J1145" s="78"/>
      <c r="K1145" s="78"/>
      <c r="L1145" s="78"/>
      <c r="M1145" s="78"/>
      <c r="N1145" s="78"/>
      <c r="O1145" s="78"/>
      <c r="P1145" s="78"/>
      <c r="Q1145" s="78"/>
    </row>
    <row r="1146" spans="2:17" ht="15.75" customHeight="1" x14ac:dyDescent="0.15">
      <c r="B1146" s="7"/>
      <c r="C1146" s="78"/>
      <c r="D1146" s="112"/>
      <c r="E1146" s="70"/>
      <c r="F1146" s="78"/>
      <c r="G1146" s="78"/>
      <c r="H1146" s="78"/>
      <c r="I1146" s="78"/>
      <c r="J1146" s="78"/>
      <c r="K1146" s="78"/>
      <c r="L1146" s="78"/>
      <c r="M1146" s="78"/>
      <c r="N1146" s="78"/>
      <c r="O1146" s="78"/>
      <c r="P1146" s="78"/>
      <c r="Q1146" s="78"/>
    </row>
    <row r="1147" spans="2:17" ht="15.75" customHeight="1" x14ac:dyDescent="0.15">
      <c r="B1147" s="7"/>
      <c r="C1147" s="78"/>
      <c r="D1147" s="112"/>
      <c r="E1147" s="70"/>
      <c r="F1147" s="78"/>
      <c r="G1147" s="78"/>
      <c r="H1147" s="78"/>
      <c r="I1147" s="78"/>
      <c r="J1147" s="78"/>
      <c r="K1147" s="78"/>
      <c r="L1147" s="78"/>
      <c r="M1147" s="78"/>
      <c r="N1147" s="78"/>
      <c r="O1147" s="78"/>
      <c r="P1147" s="78"/>
      <c r="Q1147" s="78"/>
    </row>
    <row r="1148" spans="2:17" ht="15.75" customHeight="1" x14ac:dyDescent="0.15">
      <c r="B1148" s="7"/>
      <c r="C1148" s="78"/>
      <c r="D1148" s="112"/>
      <c r="E1148" s="70"/>
      <c r="F1148" s="78"/>
      <c r="G1148" s="78"/>
      <c r="H1148" s="78"/>
      <c r="I1148" s="78"/>
      <c r="J1148" s="78"/>
      <c r="K1148" s="78"/>
      <c r="L1148" s="78"/>
      <c r="M1148" s="78"/>
      <c r="N1148" s="78"/>
      <c r="O1148" s="78"/>
      <c r="P1148" s="78"/>
      <c r="Q1148" s="78"/>
    </row>
    <row r="1149" spans="2:17" ht="15.75" customHeight="1" x14ac:dyDescent="0.15">
      <c r="B1149" s="7"/>
      <c r="C1149" s="78"/>
      <c r="D1149" s="112"/>
      <c r="E1149" s="70"/>
      <c r="F1149" s="78"/>
      <c r="G1149" s="78"/>
      <c r="H1149" s="78"/>
      <c r="I1149" s="78"/>
      <c r="J1149" s="78"/>
      <c r="K1149" s="78"/>
      <c r="L1149" s="78"/>
      <c r="M1149" s="78"/>
      <c r="N1149" s="78"/>
      <c r="O1149" s="78"/>
      <c r="P1149" s="78"/>
      <c r="Q1149" s="78"/>
    </row>
    <row r="1150" spans="2:17" ht="15.75" customHeight="1" x14ac:dyDescent="0.15">
      <c r="B1150" s="7"/>
      <c r="C1150" s="78"/>
      <c r="D1150" s="112"/>
      <c r="E1150" s="70"/>
      <c r="F1150" s="78"/>
      <c r="G1150" s="78"/>
      <c r="H1150" s="78"/>
      <c r="I1150" s="78"/>
      <c r="J1150" s="78"/>
      <c r="K1150" s="78"/>
      <c r="L1150" s="78"/>
      <c r="M1150" s="78"/>
      <c r="N1150" s="78"/>
      <c r="O1150" s="78"/>
      <c r="P1150" s="78"/>
      <c r="Q1150" s="78"/>
    </row>
    <row r="1151" spans="2:17" ht="15.75" customHeight="1" x14ac:dyDescent="0.15">
      <c r="B1151" s="7"/>
      <c r="C1151" s="78"/>
      <c r="D1151" s="112"/>
      <c r="E1151" s="70"/>
      <c r="F1151" s="78"/>
      <c r="G1151" s="78"/>
      <c r="H1151" s="78"/>
      <c r="I1151" s="78"/>
      <c r="J1151" s="78"/>
      <c r="K1151" s="78"/>
      <c r="L1151" s="78"/>
      <c r="M1151" s="78"/>
      <c r="N1151" s="78"/>
      <c r="O1151" s="78"/>
      <c r="P1151" s="78"/>
      <c r="Q1151" s="78"/>
    </row>
    <row r="1152" spans="2:17" ht="15.75" customHeight="1" x14ac:dyDescent="0.15">
      <c r="B1152" s="7"/>
      <c r="C1152" s="78"/>
      <c r="D1152" s="112"/>
      <c r="E1152" s="70"/>
      <c r="F1152" s="78"/>
      <c r="G1152" s="78"/>
      <c r="H1152" s="78"/>
      <c r="I1152" s="78"/>
      <c r="J1152" s="78"/>
      <c r="K1152" s="78"/>
      <c r="L1152" s="78"/>
      <c r="M1152" s="78"/>
      <c r="N1152" s="78"/>
      <c r="O1152" s="78"/>
      <c r="P1152" s="78"/>
      <c r="Q1152" s="78"/>
    </row>
    <row r="1153" spans="2:17" ht="15.75" customHeight="1" x14ac:dyDescent="0.15">
      <c r="B1153" s="7"/>
      <c r="C1153" s="78"/>
      <c r="D1153" s="112"/>
      <c r="E1153" s="70"/>
      <c r="F1153" s="78"/>
      <c r="G1153" s="78"/>
      <c r="H1153" s="78"/>
      <c r="I1153" s="78"/>
      <c r="J1153" s="78"/>
      <c r="K1153" s="78"/>
      <c r="L1153" s="78"/>
      <c r="M1153" s="78"/>
      <c r="N1153" s="78"/>
      <c r="O1153" s="78"/>
      <c r="P1153" s="78"/>
      <c r="Q1153" s="78"/>
    </row>
    <row r="1154" spans="2:17" ht="15.75" customHeight="1" x14ac:dyDescent="0.15">
      <c r="B1154" s="7"/>
      <c r="C1154" s="78"/>
      <c r="D1154" s="112"/>
      <c r="E1154" s="70"/>
      <c r="F1154" s="78"/>
      <c r="G1154" s="78"/>
      <c r="H1154" s="78"/>
      <c r="I1154" s="78"/>
      <c r="J1154" s="78"/>
      <c r="K1154" s="78"/>
      <c r="L1154" s="78"/>
      <c r="M1154" s="78"/>
      <c r="N1154" s="78"/>
      <c r="O1154" s="78"/>
      <c r="P1154" s="78"/>
      <c r="Q1154" s="78"/>
    </row>
    <row r="1155" spans="2:17" ht="15.75" customHeight="1" x14ac:dyDescent="0.15">
      <c r="B1155" s="7"/>
      <c r="C1155" s="78"/>
      <c r="D1155" s="112"/>
      <c r="E1155" s="70"/>
      <c r="F1155" s="78"/>
      <c r="G1155" s="78"/>
      <c r="H1155" s="78"/>
      <c r="I1155" s="78"/>
      <c r="J1155" s="78"/>
      <c r="K1155" s="78"/>
      <c r="L1155" s="78"/>
      <c r="M1155" s="78"/>
      <c r="N1155" s="78"/>
      <c r="O1155" s="78"/>
      <c r="P1155" s="78"/>
      <c r="Q1155" s="78"/>
    </row>
    <row r="1156" spans="2:17" ht="15.75" customHeight="1" x14ac:dyDescent="0.15">
      <c r="B1156" s="7"/>
      <c r="C1156" s="78"/>
      <c r="D1156" s="112"/>
      <c r="E1156" s="70"/>
      <c r="F1156" s="78"/>
      <c r="G1156" s="78"/>
      <c r="H1156" s="78"/>
      <c r="I1156" s="78"/>
      <c r="J1156" s="78"/>
      <c r="K1156" s="78"/>
      <c r="L1156" s="78"/>
      <c r="M1156" s="78"/>
      <c r="N1156" s="78"/>
      <c r="O1156" s="78"/>
      <c r="P1156" s="78"/>
      <c r="Q1156" s="78"/>
    </row>
    <row r="1157" spans="2:17" ht="15.75" customHeight="1" x14ac:dyDescent="0.15">
      <c r="B1157" s="7"/>
      <c r="C1157" s="78"/>
      <c r="D1157" s="112"/>
      <c r="E1157" s="70"/>
      <c r="F1157" s="78"/>
      <c r="G1157" s="78"/>
      <c r="H1157" s="78"/>
      <c r="I1157" s="78"/>
      <c r="J1157" s="78"/>
      <c r="K1157" s="78"/>
      <c r="L1157" s="78"/>
      <c r="M1157" s="78"/>
      <c r="N1157" s="78"/>
      <c r="O1157" s="78"/>
      <c r="P1157" s="78"/>
      <c r="Q1157" s="78"/>
    </row>
    <row r="1158" spans="2:17" ht="15.75" customHeight="1" x14ac:dyDescent="0.15">
      <c r="B1158" s="7"/>
      <c r="C1158" s="78"/>
      <c r="D1158" s="112"/>
      <c r="E1158" s="70"/>
      <c r="F1158" s="78"/>
      <c r="G1158" s="78"/>
      <c r="H1158" s="78"/>
      <c r="I1158" s="78"/>
      <c r="J1158" s="78"/>
      <c r="K1158" s="78"/>
      <c r="L1158" s="78"/>
      <c r="M1158" s="78"/>
      <c r="N1158" s="78"/>
      <c r="O1158" s="78"/>
      <c r="P1158" s="78"/>
      <c r="Q1158" s="78"/>
    </row>
    <row r="1159" spans="2:17" ht="15.75" customHeight="1" x14ac:dyDescent="0.15">
      <c r="B1159" s="7"/>
      <c r="C1159" s="78"/>
      <c r="D1159" s="112"/>
      <c r="E1159" s="70"/>
      <c r="F1159" s="78"/>
      <c r="G1159" s="78"/>
      <c r="H1159" s="78"/>
      <c r="I1159" s="78"/>
      <c r="J1159" s="78"/>
      <c r="K1159" s="78"/>
      <c r="L1159" s="78"/>
      <c r="M1159" s="78"/>
      <c r="N1159" s="78"/>
      <c r="O1159" s="78"/>
      <c r="P1159" s="78"/>
      <c r="Q1159" s="78"/>
    </row>
    <row r="1160" spans="2:17" ht="15.75" customHeight="1" x14ac:dyDescent="0.15">
      <c r="B1160" s="7"/>
      <c r="C1160" s="78"/>
      <c r="D1160" s="112"/>
      <c r="E1160" s="70"/>
      <c r="F1160" s="78"/>
      <c r="G1160" s="78"/>
      <c r="H1160" s="78"/>
      <c r="I1160" s="78"/>
      <c r="J1160" s="78"/>
      <c r="K1160" s="78"/>
      <c r="L1160" s="78"/>
      <c r="M1160" s="78"/>
      <c r="N1160" s="78"/>
      <c r="O1160" s="78"/>
      <c r="P1160" s="78"/>
      <c r="Q1160" s="78"/>
    </row>
    <row r="1161" spans="2:17" ht="15.75" customHeight="1" x14ac:dyDescent="0.15">
      <c r="B1161" s="7"/>
      <c r="C1161" s="78"/>
      <c r="D1161" s="112"/>
      <c r="E1161" s="70"/>
      <c r="F1161" s="78"/>
      <c r="G1161" s="78"/>
      <c r="H1161" s="78"/>
      <c r="I1161" s="78"/>
      <c r="J1161" s="78"/>
      <c r="K1161" s="78"/>
      <c r="L1161" s="78"/>
      <c r="M1161" s="78"/>
      <c r="N1161" s="78"/>
      <c r="O1161" s="78"/>
      <c r="P1161" s="78"/>
      <c r="Q1161" s="78"/>
    </row>
    <row r="1162" spans="2:17" ht="15.75" customHeight="1" x14ac:dyDescent="0.15">
      <c r="B1162" s="7"/>
      <c r="C1162" s="78"/>
      <c r="D1162" s="112"/>
      <c r="E1162" s="70"/>
      <c r="F1162" s="78"/>
      <c r="G1162" s="78"/>
      <c r="H1162" s="78"/>
      <c r="I1162" s="78"/>
      <c r="J1162" s="78"/>
      <c r="K1162" s="78"/>
      <c r="L1162" s="78"/>
      <c r="M1162" s="78"/>
      <c r="N1162" s="78"/>
      <c r="O1162" s="78"/>
      <c r="P1162" s="78"/>
      <c r="Q1162" s="78"/>
    </row>
    <row r="1163" spans="2:17" ht="15.75" customHeight="1" x14ac:dyDescent="0.15">
      <c r="B1163" s="7"/>
      <c r="C1163" s="78"/>
      <c r="D1163" s="112"/>
      <c r="E1163" s="70"/>
      <c r="F1163" s="78"/>
      <c r="G1163" s="78"/>
      <c r="H1163" s="78"/>
      <c r="I1163" s="78"/>
      <c r="J1163" s="78"/>
      <c r="K1163" s="78"/>
      <c r="L1163" s="78"/>
      <c r="M1163" s="78"/>
      <c r="N1163" s="78"/>
      <c r="O1163" s="78"/>
      <c r="P1163" s="78"/>
      <c r="Q1163" s="78"/>
    </row>
    <row r="1164" spans="2:17" ht="15.75" customHeight="1" x14ac:dyDescent="0.15">
      <c r="B1164" s="7"/>
      <c r="C1164" s="78"/>
      <c r="D1164" s="112"/>
      <c r="E1164" s="70"/>
      <c r="F1164" s="78"/>
      <c r="G1164" s="78"/>
      <c r="H1164" s="78"/>
      <c r="I1164" s="78"/>
      <c r="J1164" s="78"/>
      <c r="K1164" s="78"/>
      <c r="L1164" s="78"/>
      <c r="M1164" s="78"/>
      <c r="N1164" s="78"/>
      <c r="O1164" s="78"/>
      <c r="P1164" s="78"/>
      <c r="Q1164" s="78"/>
    </row>
    <row r="1165" spans="2:17" ht="15.75" customHeight="1" x14ac:dyDescent="0.15">
      <c r="B1165" s="7"/>
      <c r="C1165" s="78"/>
      <c r="D1165" s="112"/>
      <c r="E1165" s="70"/>
      <c r="F1165" s="78"/>
      <c r="G1165" s="78"/>
      <c r="H1165" s="78"/>
      <c r="I1165" s="78"/>
      <c r="J1165" s="78"/>
      <c r="K1165" s="78"/>
      <c r="L1165" s="78"/>
      <c r="M1165" s="78"/>
      <c r="N1165" s="78"/>
      <c r="O1165" s="78"/>
      <c r="P1165" s="78"/>
      <c r="Q1165" s="78"/>
    </row>
    <row r="1166" spans="2:17" ht="15.75" customHeight="1" x14ac:dyDescent="0.15">
      <c r="B1166" s="7"/>
      <c r="C1166" s="78"/>
      <c r="D1166" s="112"/>
      <c r="E1166" s="70"/>
      <c r="F1166" s="78"/>
      <c r="G1166" s="78"/>
      <c r="H1166" s="78"/>
      <c r="I1166" s="78"/>
      <c r="J1166" s="78"/>
      <c r="K1166" s="78"/>
      <c r="L1166" s="78"/>
      <c r="M1166" s="78"/>
      <c r="N1166" s="78"/>
      <c r="O1166" s="78"/>
      <c r="P1166" s="78"/>
      <c r="Q1166" s="78"/>
    </row>
    <row r="1167" spans="2:17" ht="15.75" customHeight="1" x14ac:dyDescent="0.15">
      <c r="B1167" s="7"/>
      <c r="C1167" s="78"/>
      <c r="D1167" s="112"/>
      <c r="E1167" s="70"/>
      <c r="F1167" s="78"/>
      <c r="G1167" s="78"/>
      <c r="H1167" s="78"/>
      <c r="I1167" s="78"/>
      <c r="J1167" s="78"/>
      <c r="K1167" s="78"/>
      <c r="L1167" s="78"/>
      <c r="M1167" s="78"/>
      <c r="N1167" s="78"/>
      <c r="O1167" s="78"/>
      <c r="P1167" s="78"/>
      <c r="Q1167" s="78"/>
    </row>
    <row r="1168" spans="2:17" ht="15.75" customHeight="1" x14ac:dyDescent="0.15">
      <c r="B1168" s="7"/>
      <c r="C1168" s="78"/>
      <c r="D1168" s="112"/>
      <c r="E1168" s="70"/>
      <c r="F1168" s="78"/>
      <c r="G1168" s="78"/>
      <c r="H1168" s="78"/>
      <c r="I1168" s="78"/>
      <c r="J1168" s="78"/>
      <c r="K1168" s="78"/>
      <c r="L1168" s="78"/>
      <c r="M1168" s="78"/>
      <c r="N1168" s="78"/>
      <c r="O1168" s="78"/>
      <c r="P1168" s="78"/>
      <c r="Q1168" s="78"/>
    </row>
    <row r="1169" spans="2:17" ht="15.75" customHeight="1" x14ac:dyDescent="0.15">
      <c r="B1169" s="7"/>
      <c r="C1169" s="78"/>
      <c r="D1169" s="112"/>
      <c r="E1169" s="70"/>
      <c r="F1169" s="78"/>
      <c r="G1169" s="78"/>
      <c r="H1169" s="78"/>
      <c r="I1169" s="78"/>
      <c r="J1169" s="78"/>
      <c r="K1169" s="78"/>
      <c r="L1169" s="78"/>
      <c r="M1169" s="78"/>
      <c r="N1169" s="78"/>
      <c r="O1169" s="78"/>
      <c r="P1169" s="78"/>
      <c r="Q1169" s="78"/>
    </row>
    <row r="1170" spans="2:17" ht="15.75" customHeight="1" x14ac:dyDescent="0.15">
      <c r="B1170" s="7"/>
      <c r="C1170" s="78"/>
      <c r="D1170" s="112"/>
      <c r="E1170" s="70"/>
      <c r="F1170" s="78"/>
      <c r="G1170" s="78"/>
      <c r="H1170" s="78"/>
      <c r="I1170" s="78"/>
      <c r="J1170" s="78"/>
      <c r="K1170" s="78"/>
      <c r="L1170" s="78"/>
      <c r="M1170" s="78"/>
      <c r="N1170" s="78"/>
      <c r="O1170" s="78"/>
      <c r="P1170" s="78"/>
      <c r="Q1170" s="78"/>
    </row>
    <row r="1171" spans="2:17" ht="15.75" customHeight="1" x14ac:dyDescent="0.15">
      <c r="B1171" s="7"/>
      <c r="C1171" s="78"/>
      <c r="D1171" s="112"/>
      <c r="E1171" s="70"/>
      <c r="F1171" s="78"/>
      <c r="G1171" s="78"/>
      <c r="H1171" s="78"/>
      <c r="I1171" s="78"/>
      <c r="J1171" s="78"/>
      <c r="K1171" s="78"/>
      <c r="L1171" s="78"/>
      <c r="M1171" s="78"/>
      <c r="N1171" s="78"/>
      <c r="O1171" s="78"/>
      <c r="P1171" s="78"/>
      <c r="Q1171" s="78"/>
    </row>
    <row r="1172" spans="2:17" ht="15.75" customHeight="1" x14ac:dyDescent="0.15">
      <c r="B1172" s="7"/>
      <c r="C1172" s="78"/>
      <c r="D1172" s="112"/>
      <c r="E1172" s="70"/>
      <c r="F1172" s="78"/>
      <c r="G1172" s="78"/>
      <c r="H1172" s="78"/>
      <c r="I1172" s="78"/>
      <c r="J1172" s="78"/>
      <c r="K1172" s="78"/>
      <c r="L1172" s="78"/>
      <c r="M1172" s="78"/>
      <c r="N1172" s="78"/>
      <c r="O1172" s="78"/>
      <c r="P1172" s="78"/>
      <c r="Q1172" s="78"/>
    </row>
    <row r="1173" spans="2:17" ht="15.75" customHeight="1" x14ac:dyDescent="0.15">
      <c r="B1173" s="7"/>
      <c r="C1173" s="78"/>
      <c r="D1173" s="112"/>
      <c r="E1173" s="70"/>
      <c r="F1173" s="78"/>
      <c r="G1173" s="78"/>
      <c r="H1173" s="78"/>
      <c r="I1173" s="78"/>
      <c r="J1173" s="78"/>
      <c r="K1173" s="78"/>
      <c r="L1173" s="78"/>
      <c r="M1173" s="78"/>
      <c r="N1173" s="78"/>
      <c r="O1173" s="78"/>
      <c r="P1173" s="78"/>
      <c r="Q1173" s="78"/>
    </row>
    <row r="1174" spans="2:17" ht="15.75" customHeight="1" x14ac:dyDescent="0.15">
      <c r="B1174" s="7"/>
      <c r="C1174" s="78"/>
      <c r="D1174" s="112"/>
      <c r="E1174" s="70"/>
      <c r="F1174" s="78"/>
      <c r="G1174" s="78"/>
      <c r="H1174" s="78"/>
      <c r="I1174" s="78"/>
      <c r="J1174" s="78"/>
      <c r="K1174" s="78"/>
      <c r="L1174" s="78"/>
      <c r="M1174" s="78"/>
      <c r="N1174" s="78"/>
      <c r="O1174" s="78"/>
      <c r="P1174" s="78"/>
      <c r="Q1174" s="78"/>
    </row>
    <row r="1175" spans="2:17" ht="15.75" customHeight="1" x14ac:dyDescent="0.15">
      <c r="B1175" s="7"/>
      <c r="C1175" s="78"/>
      <c r="D1175" s="112"/>
      <c r="E1175" s="70"/>
      <c r="F1175" s="78"/>
      <c r="G1175" s="78"/>
      <c r="H1175" s="78"/>
      <c r="I1175" s="78"/>
      <c r="J1175" s="78"/>
      <c r="K1175" s="78"/>
      <c r="L1175" s="78"/>
      <c r="M1175" s="78"/>
      <c r="N1175" s="78"/>
      <c r="O1175" s="78"/>
      <c r="P1175" s="78"/>
      <c r="Q1175" s="78"/>
    </row>
    <row r="1176" spans="2:17" ht="15.75" customHeight="1" x14ac:dyDescent="0.15">
      <c r="B1176" s="7"/>
      <c r="C1176" s="78"/>
      <c r="D1176" s="112"/>
      <c r="E1176" s="70"/>
      <c r="F1176" s="78"/>
      <c r="G1176" s="78"/>
      <c r="H1176" s="78"/>
      <c r="I1176" s="78"/>
      <c r="J1176" s="78"/>
      <c r="K1176" s="78"/>
      <c r="L1176" s="78"/>
      <c r="M1176" s="78"/>
      <c r="N1176" s="78"/>
      <c r="O1176" s="78"/>
      <c r="P1176" s="78"/>
      <c r="Q1176" s="78"/>
    </row>
    <row r="1177" spans="2:17" ht="15.75" customHeight="1" x14ac:dyDescent="0.15">
      <c r="B1177" s="7"/>
      <c r="C1177" s="78"/>
      <c r="D1177" s="112"/>
      <c r="E1177" s="70"/>
      <c r="F1177" s="78"/>
      <c r="G1177" s="78"/>
      <c r="H1177" s="78"/>
      <c r="I1177" s="78"/>
      <c r="J1177" s="78"/>
      <c r="K1177" s="78"/>
      <c r="L1177" s="78"/>
      <c r="M1177" s="78"/>
      <c r="N1177" s="78"/>
      <c r="O1177" s="78"/>
      <c r="P1177" s="78"/>
      <c r="Q1177" s="78"/>
    </row>
    <row r="1178" spans="2:17" ht="15.75" customHeight="1" x14ac:dyDescent="0.15">
      <c r="B1178" s="7"/>
      <c r="C1178" s="78"/>
      <c r="D1178" s="112"/>
      <c r="E1178" s="70"/>
      <c r="F1178" s="78"/>
      <c r="G1178" s="78"/>
      <c r="H1178" s="78"/>
      <c r="I1178" s="78"/>
      <c r="J1178" s="78"/>
      <c r="K1178" s="78"/>
      <c r="L1178" s="78"/>
      <c r="M1178" s="78"/>
      <c r="N1178" s="78"/>
      <c r="O1178" s="78"/>
      <c r="P1178" s="78"/>
      <c r="Q1178" s="78"/>
    </row>
    <row r="1179" spans="2:17" ht="15.75" customHeight="1" x14ac:dyDescent="0.15">
      <c r="B1179" s="7"/>
      <c r="C1179" s="78"/>
      <c r="D1179" s="112"/>
      <c r="E1179" s="70"/>
      <c r="F1179" s="78"/>
      <c r="G1179" s="78"/>
      <c r="H1179" s="78"/>
      <c r="I1179" s="78"/>
      <c r="J1179" s="78"/>
      <c r="K1179" s="78"/>
      <c r="L1179" s="78"/>
      <c r="M1179" s="78"/>
      <c r="N1179" s="78"/>
      <c r="O1179" s="78"/>
      <c r="P1179" s="78"/>
      <c r="Q1179" s="78"/>
    </row>
    <row r="1180" spans="2:17" ht="15.75" customHeight="1" x14ac:dyDescent="0.15">
      <c r="B1180" s="7"/>
      <c r="C1180" s="78"/>
      <c r="D1180" s="112"/>
      <c r="E1180" s="70"/>
      <c r="F1180" s="78"/>
      <c r="G1180" s="78"/>
      <c r="H1180" s="78"/>
      <c r="I1180" s="78"/>
      <c r="J1180" s="78"/>
      <c r="K1180" s="78"/>
      <c r="L1180" s="78"/>
      <c r="M1180" s="78"/>
      <c r="N1180" s="78"/>
      <c r="O1180" s="78"/>
      <c r="P1180" s="78"/>
      <c r="Q1180" s="78"/>
    </row>
    <row r="1181" spans="2:17" ht="15.75" customHeight="1" x14ac:dyDescent="0.15">
      <c r="B1181" s="7"/>
      <c r="C1181" s="78"/>
      <c r="D1181" s="112"/>
      <c r="E1181" s="70"/>
      <c r="F1181" s="78"/>
      <c r="G1181" s="78"/>
      <c r="H1181" s="78"/>
      <c r="I1181" s="78"/>
      <c r="J1181" s="78"/>
      <c r="K1181" s="78"/>
      <c r="L1181" s="78"/>
      <c r="M1181" s="78"/>
      <c r="N1181" s="78"/>
      <c r="O1181" s="78"/>
      <c r="P1181" s="78"/>
      <c r="Q1181" s="78"/>
    </row>
    <row r="1182" spans="2:17" ht="15.75" customHeight="1" x14ac:dyDescent="0.15">
      <c r="B1182" s="7"/>
      <c r="C1182" s="78"/>
      <c r="D1182" s="112"/>
      <c r="E1182" s="70"/>
      <c r="F1182" s="78"/>
      <c r="G1182" s="78"/>
      <c r="H1182" s="78"/>
      <c r="I1182" s="78"/>
      <c r="J1182" s="78"/>
      <c r="K1182" s="78"/>
      <c r="L1182" s="78"/>
      <c r="M1182" s="78"/>
      <c r="N1182" s="78"/>
      <c r="O1182" s="78"/>
      <c r="P1182" s="78"/>
      <c r="Q1182" s="78"/>
    </row>
    <row r="1183" spans="2:17" ht="15.75" customHeight="1" x14ac:dyDescent="0.15">
      <c r="B1183" s="7"/>
      <c r="C1183" s="78"/>
      <c r="D1183" s="112"/>
      <c r="E1183" s="70"/>
      <c r="F1183" s="78"/>
      <c r="G1183" s="78"/>
      <c r="H1183" s="78"/>
      <c r="I1183" s="78"/>
      <c r="J1183" s="78"/>
      <c r="K1183" s="78"/>
      <c r="L1183" s="78"/>
      <c r="M1183" s="78"/>
      <c r="N1183" s="78"/>
      <c r="O1183" s="78"/>
      <c r="P1183" s="78"/>
      <c r="Q1183" s="78"/>
    </row>
    <row r="1184" spans="2:17" ht="15.75" customHeight="1" x14ac:dyDescent="0.15">
      <c r="B1184" s="7"/>
      <c r="C1184" s="78"/>
      <c r="D1184" s="112"/>
      <c r="E1184" s="70"/>
      <c r="F1184" s="78"/>
      <c r="G1184" s="78"/>
      <c r="H1184" s="78"/>
      <c r="I1184" s="78"/>
      <c r="J1184" s="78"/>
      <c r="K1184" s="78"/>
      <c r="L1184" s="78"/>
      <c r="M1184" s="78"/>
      <c r="N1184" s="78"/>
      <c r="O1184" s="78"/>
      <c r="P1184" s="78"/>
      <c r="Q1184" s="78"/>
    </row>
    <row r="1185" spans="2:17" ht="15.75" customHeight="1" x14ac:dyDescent="0.15">
      <c r="B1185" s="7"/>
      <c r="C1185" s="78"/>
      <c r="D1185" s="112"/>
      <c r="E1185" s="70"/>
      <c r="F1185" s="78"/>
      <c r="G1185" s="78"/>
      <c r="H1185" s="78"/>
      <c r="I1185" s="78"/>
      <c r="J1185" s="78"/>
      <c r="K1185" s="78"/>
      <c r="L1185" s="78"/>
      <c r="M1185" s="78"/>
      <c r="N1185" s="78"/>
      <c r="O1185" s="78"/>
      <c r="P1185" s="78"/>
      <c r="Q1185" s="78"/>
    </row>
    <row r="1186" spans="2:17" ht="15.75" customHeight="1" x14ac:dyDescent="0.15">
      <c r="B1186" s="7"/>
      <c r="C1186" s="78"/>
      <c r="D1186" s="112"/>
      <c r="E1186" s="70"/>
      <c r="F1186" s="78"/>
      <c r="G1186" s="78"/>
      <c r="H1186" s="78"/>
      <c r="I1186" s="78"/>
      <c r="J1186" s="78"/>
      <c r="K1186" s="78"/>
      <c r="L1186" s="78"/>
      <c r="M1186" s="78"/>
      <c r="N1186" s="78"/>
      <c r="O1186" s="78"/>
      <c r="P1186" s="78"/>
      <c r="Q1186" s="78"/>
    </row>
    <row r="1187" spans="2:17" ht="15.75" customHeight="1" x14ac:dyDescent="0.15">
      <c r="B1187" s="7"/>
      <c r="C1187" s="78"/>
      <c r="D1187" s="112"/>
      <c r="E1187" s="70"/>
      <c r="F1187" s="78"/>
      <c r="G1187" s="78"/>
      <c r="H1187" s="78"/>
      <c r="I1187" s="78"/>
      <c r="J1187" s="78"/>
      <c r="K1187" s="78"/>
      <c r="L1187" s="78"/>
      <c r="M1187" s="78"/>
      <c r="N1187" s="78"/>
      <c r="O1187" s="78"/>
      <c r="P1187" s="78"/>
      <c r="Q1187" s="78"/>
    </row>
    <row r="1188" spans="2:17" ht="15.75" customHeight="1" x14ac:dyDescent="0.15">
      <c r="B1188" s="7"/>
      <c r="C1188" s="78"/>
      <c r="D1188" s="112"/>
      <c r="E1188" s="70"/>
      <c r="F1188" s="78"/>
      <c r="G1188" s="78"/>
      <c r="H1188" s="78"/>
      <c r="I1188" s="78"/>
      <c r="J1188" s="78"/>
      <c r="K1188" s="78"/>
      <c r="L1188" s="78"/>
      <c r="M1188" s="78"/>
      <c r="N1188" s="78"/>
      <c r="O1188" s="78"/>
      <c r="P1188" s="78"/>
      <c r="Q1188" s="78"/>
    </row>
    <row r="1189" spans="2:17" ht="15.75" customHeight="1" x14ac:dyDescent="0.15">
      <c r="B1189" s="7"/>
      <c r="C1189" s="78"/>
      <c r="D1189" s="112"/>
      <c r="E1189" s="70"/>
      <c r="F1189" s="78"/>
      <c r="G1189" s="78"/>
      <c r="H1189" s="78"/>
      <c r="I1189" s="78"/>
      <c r="J1189" s="78"/>
      <c r="K1189" s="78"/>
      <c r="L1189" s="78"/>
      <c r="M1189" s="78"/>
      <c r="N1189" s="78"/>
      <c r="O1189" s="78"/>
      <c r="P1189" s="78"/>
      <c r="Q1189" s="78"/>
    </row>
    <row r="1190" spans="2:17" ht="15.75" customHeight="1" x14ac:dyDescent="0.15">
      <c r="B1190" s="7"/>
      <c r="C1190" s="78"/>
      <c r="D1190" s="112"/>
      <c r="E1190" s="70"/>
      <c r="F1190" s="78"/>
      <c r="G1190" s="78"/>
      <c r="H1190" s="78"/>
      <c r="I1190" s="78"/>
      <c r="J1190" s="78"/>
      <c r="K1190" s="78"/>
      <c r="L1190" s="78"/>
      <c r="M1190" s="78"/>
      <c r="N1190" s="78"/>
      <c r="O1190" s="78"/>
      <c r="P1190" s="78"/>
      <c r="Q1190" s="78"/>
    </row>
    <row r="1191" spans="2:17" ht="15.75" customHeight="1" x14ac:dyDescent="0.15">
      <c r="B1191" s="7"/>
      <c r="C1191" s="78"/>
      <c r="D1191" s="112"/>
      <c r="E1191" s="70"/>
      <c r="F1191" s="78"/>
      <c r="G1191" s="78"/>
      <c r="H1191" s="78"/>
      <c r="I1191" s="78"/>
      <c r="J1191" s="78"/>
      <c r="K1191" s="78"/>
      <c r="L1191" s="78"/>
      <c r="M1191" s="78"/>
      <c r="N1191" s="78"/>
      <c r="O1191" s="78"/>
      <c r="P1191" s="78"/>
      <c r="Q1191" s="78"/>
    </row>
    <row r="1192" spans="2:17" ht="15.75" customHeight="1" x14ac:dyDescent="0.15">
      <c r="B1192" s="7"/>
      <c r="C1192" s="78"/>
      <c r="D1192" s="112"/>
      <c r="E1192" s="70"/>
      <c r="F1192" s="78"/>
      <c r="G1192" s="78"/>
      <c r="H1192" s="78"/>
      <c r="I1192" s="78"/>
      <c r="J1192" s="78"/>
      <c r="K1192" s="78"/>
      <c r="L1192" s="78"/>
      <c r="M1192" s="78"/>
      <c r="N1192" s="78"/>
      <c r="O1192" s="78"/>
      <c r="P1192" s="78"/>
      <c r="Q1192" s="78"/>
    </row>
    <row r="1193" spans="2:17" ht="15.75" customHeight="1" x14ac:dyDescent="0.15">
      <c r="B1193" s="7"/>
      <c r="C1193" s="78"/>
      <c r="D1193" s="112"/>
      <c r="E1193" s="70"/>
      <c r="F1193" s="78"/>
      <c r="G1193" s="78"/>
      <c r="H1193" s="78"/>
      <c r="I1193" s="78"/>
      <c r="J1193" s="78"/>
      <c r="K1193" s="78"/>
      <c r="L1193" s="78"/>
      <c r="M1193" s="78"/>
      <c r="N1193" s="78"/>
      <c r="O1193" s="78"/>
      <c r="P1193" s="78"/>
      <c r="Q1193" s="78"/>
    </row>
    <row r="1194" spans="2:17" ht="15.75" customHeight="1" x14ac:dyDescent="0.15">
      <c r="B1194" s="7"/>
      <c r="C1194" s="78"/>
      <c r="D1194" s="112"/>
      <c r="E1194" s="70"/>
      <c r="F1194" s="78"/>
      <c r="G1194" s="78"/>
      <c r="H1194" s="78"/>
      <c r="I1194" s="78"/>
      <c r="J1194" s="78"/>
      <c r="K1194" s="78"/>
      <c r="L1194" s="78"/>
      <c r="M1194" s="78"/>
      <c r="N1194" s="78"/>
      <c r="O1194" s="78"/>
      <c r="P1194" s="78"/>
      <c r="Q1194" s="78"/>
    </row>
    <row r="1195" spans="2:17" ht="15.75" customHeight="1" x14ac:dyDescent="0.15">
      <c r="B1195" s="7"/>
      <c r="C1195" s="78"/>
      <c r="D1195" s="112"/>
      <c r="E1195" s="70"/>
      <c r="F1195" s="78"/>
      <c r="G1195" s="78"/>
      <c r="H1195" s="78"/>
      <c r="I1195" s="78"/>
      <c r="J1195" s="78"/>
      <c r="K1195" s="78"/>
      <c r="L1195" s="78"/>
      <c r="M1195" s="78"/>
      <c r="N1195" s="78"/>
      <c r="O1195" s="78"/>
      <c r="P1195" s="78"/>
      <c r="Q1195" s="78"/>
    </row>
    <row r="1196" spans="2:17" ht="15.75" customHeight="1" x14ac:dyDescent="0.15">
      <c r="B1196" s="7"/>
      <c r="C1196" s="78"/>
      <c r="D1196" s="112"/>
      <c r="E1196" s="70"/>
      <c r="F1196" s="78"/>
      <c r="G1196" s="78"/>
      <c r="H1196" s="78"/>
      <c r="I1196" s="78"/>
      <c r="J1196" s="78"/>
      <c r="K1196" s="78"/>
      <c r="L1196" s="78"/>
      <c r="M1196" s="78"/>
      <c r="N1196" s="78"/>
      <c r="O1196" s="78"/>
      <c r="P1196" s="78"/>
      <c r="Q1196" s="78"/>
    </row>
    <row r="1197" spans="2:17" ht="15.75" customHeight="1" x14ac:dyDescent="0.15">
      <c r="B1197" s="7"/>
      <c r="C1197" s="78"/>
      <c r="D1197" s="112"/>
      <c r="E1197" s="70"/>
      <c r="F1197" s="78"/>
      <c r="G1197" s="78"/>
      <c r="H1197" s="78"/>
      <c r="I1197" s="78"/>
      <c r="J1197" s="78"/>
      <c r="K1197" s="78"/>
      <c r="L1197" s="78"/>
      <c r="M1197" s="78"/>
      <c r="N1197" s="78"/>
      <c r="O1197" s="78"/>
      <c r="P1197" s="78"/>
      <c r="Q1197" s="78"/>
    </row>
    <row r="1198" spans="2:17" ht="15.75" customHeight="1" x14ac:dyDescent="0.15">
      <c r="B1198" s="7"/>
      <c r="C1198" s="78"/>
      <c r="D1198" s="112"/>
      <c r="E1198" s="70"/>
      <c r="F1198" s="78"/>
      <c r="G1198" s="78"/>
      <c r="H1198" s="78"/>
      <c r="I1198" s="78"/>
      <c r="J1198" s="78"/>
      <c r="K1198" s="78"/>
      <c r="L1198" s="78"/>
      <c r="M1198" s="78"/>
      <c r="N1198" s="78"/>
      <c r="O1198" s="78"/>
      <c r="P1198" s="78"/>
      <c r="Q1198" s="78"/>
    </row>
    <row r="1199" spans="2:17" ht="15.75" customHeight="1" x14ac:dyDescent="0.15">
      <c r="B1199" s="7"/>
      <c r="C1199" s="78"/>
      <c r="D1199" s="112"/>
      <c r="E1199" s="70"/>
      <c r="F1199" s="78"/>
      <c r="G1199" s="78"/>
      <c r="H1199" s="78"/>
      <c r="I1199" s="78"/>
      <c r="J1199" s="78"/>
      <c r="K1199" s="78"/>
      <c r="L1199" s="78"/>
      <c r="M1199" s="78"/>
      <c r="N1199" s="78"/>
      <c r="O1199" s="78"/>
      <c r="P1199" s="78"/>
      <c r="Q1199" s="78"/>
    </row>
    <row r="1200" spans="2:17" ht="15.75" customHeight="1" x14ac:dyDescent="0.15">
      <c r="B1200" s="7"/>
      <c r="C1200" s="78"/>
      <c r="D1200" s="112"/>
      <c r="E1200" s="70"/>
      <c r="F1200" s="78"/>
      <c r="G1200" s="78"/>
      <c r="H1200" s="78"/>
      <c r="I1200" s="78"/>
      <c r="J1200" s="78"/>
      <c r="K1200" s="78"/>
      <c r="L1200" s="78"/>
      <c r="M1200" s="78"/>
      <c r="N1200" s="78"/>
      <c r="O1200" s="78"/>
      <c r="P1200" s="78"/>
      <c r="Q1200" s="78"/>
    </row>
    <row r="1201" spans="2:17" ht="15.75" customHeight="1" x14ac:dyDescent="0.15">
      <c r="B1201" s="7"/>
      <c r="C1201" s="78"/>
      <c r="D1201" s="112"/>
      <c r="E1201" s="70"/>
      <c r="F1201" s="78"/>
      <c r="G1201" s="78"/>
      <c r="H1201" s="78"/>
      <c r="I1201" s="78"/>
      <c r="J1201" s="78"/>
      <c r="K1201" s="78"/>
      <c r="L1201" s="78"/>
      <c r="M1201" s="78"/>
      <c r="N1201" s="78"/>
      <c r="O1201" s="78"/>
      <c r="P1201" s="78"/>
      <c r="Q1201" s="78"/>
    </row>
    <row r="1202" spans="2:17" ht="15.75" customHeight="1" x14ac:dyDescent="0.15">
      <c r="B1202" s="7"/>
      <c r="C1202" s="78"/>
      <c r="D1202" s="112"/>
      <c r="E1202" s="70"/>
      <c r="F1202" s="78"/>
      <c r="G1202" s="78"/>
      <c r="H1202" s="78"/>
      <c r="I1202" s="78"/>
      <c r="J1202" s="78"/>
      <c r="K1202" s="78"/>
      <c r="L1202" s="78"/>
      <c r="M1202" s="78"/>
      <c r="N1202" s="78"/>
      <c r="O1202" s="78"/>
      <c r="P1202" s="78"/>
      <c r="Q1202" s="78"/>
    </row>
    <row r="1203" spans="2:17" ht="15.75" customHeight="1" x14ac:dyDescent="0.15">
      <c r="B1203" s="7"/>
      <c r="C1203" s="78"/>
      <c r="D1203" s="112"/>
      <c r="E1203" s="70"/>
      <c r="F1203" s="78"/>
      <c r="G1203" s="78"/>
      <c r="H1203" s="78"/>
      <c r="I1203" s="78"/>
      <c r="J1203" s="78"/>
      <c r="K1203" s="78"/>
      <c r="L1203" s="78"/>
      <c r="M1203" s="78"/>
      <c r="N1203" s="78"/>
      <c r="O1203" s="78"/>
      <c r="P1203" s="78"/>
      <c r="Q1203" s="78"/>
    </row>
    <row r="1204" spans="2:17" ht="15.75" customHeight="1" x14ac:dyDescent="0.15">
      <c r="B1204" s="7"/>
      <c r="C1204" s="78"/>
      <c r="D1204" s="112"/>
      <c r="E1204" s="70"/>
      <c r="F1204" s="78"/>
      <c r="G1204" s="78"/>
      <c r="H1204" s="78"/>
      <c r="I1204" s="78"/>
      <c r="J1204" s="78"/>
      <c r="K1204" s="78"/>
      <c r="L1204" s="78"/>
      <c r="M1204" s="78"/>
      <c r="N1204" s="78"/>
      <c r="O1204" s="78"/>
      <c r="P1204" s="78"/>
      <c r="Q1204" s="78"/>
    </row>
    <row r="1205" spans="2:17" ht="15.75" customHeight="1" x14ac:dyDescent="0.15">
      <c r="B1205" s="7"/>
      <c r="C1205" s="78"/>
      <c r="D1205" s="112"/>
      <c r="E1205" s="70"/>
      <c r="F1205" s="78"/>
      <c r="G1205" s="78"/>
      <c r="H1205" s="78"/>
      <c r="I1205" s="78"/>
      <c r="J1205" s="78"/>
      <c r="K1205" s="78"/>
      <c r="L1205" s="78"/>
      <c r="M1205" s="78"/>
      <c r="N1205" s="78"/>
      <c r="O1205" s="78"/>
      <c r="P1205" s="78"/>
      <c r="Q1205" s="78"/>
    </row>
    <row r="1206" spans="2:17" ht="15.75" customHeight="1" x14ac:dyDescent="0.15">
      <c r="B1206" s="7"/>
      <c r="C1206" s="78"/>
      <c r="D1206" s="112"/>
      <c r="E1206" s="70"/>
      <c r="F1206" s="78"/>
      <c r="G1206" s="78"/>
      <c r="H1206" s="78"/>
      <c r="I1206" s="78"/>
      <c r="J1206" s="78"/>
      <c r="K1206" s="78"/>
      <c r="L1206" s="78"/>
      <c r="M1206" s="78"/>
      <c r="N1206" s="78"/>
      <c r="O1206" s="78"/>
      <c r="P1206" s="78"/>
      <c r="Q1206" s="78"/>
    </row>
    <row r="1207" spans="2:17" ht="15.75" customHeight="1" x14ac:dyDescent="0.15">
      <c r="B1207" s="7"/>
      <c r="C1207" s="78"/>
      <c r="D1207" s="112"/>
      <c r="E1207" s="70"/>
      <c r="F1207" s="78"/>
      <c r="G1207" s="78"/>
      <c r="H1207" s="78"/>
      <c r="I1207" s="78"/>
      <c r="J1207" s="78"/>
      <c r="K1207" s="78"/>
      <c r="L1207" s="78"/>
      <c r="M1207" s="78"/>
      <c r="N1207" s="78"/>
      <c r="O1207" s="78"/>
      <c r="P1207" s="78"/>
      <c r="Q1207" s="78"/>
    </row>
    <row r="1208" spans="2:17" ht="15.75" customHeight="1" x14ac:dyDescent="0.15">
      <c r="B1208" s="7"/>
      <c r="C1208" s="78"/>
      <c r="D1208" s="112"/>
      <c r="E1208" s="70"/>
      <c r="F1208" s="78"/>
      <c r="G1208" s="78"/>
      <c r="H1208" s="78"/>
      <c r="I1208" s="78"/>
      <c r="J1208" s="78"/>
      <c r="K1208" s="78"/>
      <c r="L1208" s="78"/>
      <c r="M1208" s="78"/>
      <c r="N1208" s="78"/>
      <c r="O1208" s="78"/>
      <c r="P1208" s="78"/>
      <c r="Q1208" s="78"/>
    </row>
    <row r="1209" spans="2:17" ht="15.75" customHeight="1" x14ac:dyDescent="0.15">
      <c r="B1209" s="7"/>
      <c r="C1209" s="78"/>
      <c r="D1209" s="112"/>
      <c r="E1209" s="70"/>
      <c r="F1209" s="78"/>
      <c r="G1209" s="78"/>
      <c r="H1209" s="78"/>
      <c r="I1209" s="78"/>
      <c r="J1209" s="78"/>
      <c r="K1209" s="78"/>
      <c r="L1209" s="78"/>
      <c r="M1209" s="78"/>
      <c r="N1209" s="78"/>
      <c r="O1209" s="78"/>
      <c r="P1209" s="78"/>
      <c r="Q1209" s="78"/>
    </row>
    <row r="1210" spans="2:17" ht="15.75" customHeight="1" x14ac:dyDescent="0.15">
      <c r="B1210" s="7"/>
      <c r="C1210" s="78"/>
      <c r="D1210" s="112"/>
      <c r="E1210" s="70"/>
      <c r="F1210" s="78"/>
      <c r="G1210" s="78"/>
      <c r="H1210" s="78"/>
      <c r="I1210" s="78"/>
      <c r="J1210" s="78"/>
      <c r="K1210" s="78"/>
      <c r="L1210" s="78"/>
      <c r="M1210" s="78"/>
      <c r="N1210" s="78"/>
      <c r="O1210" s="78"/>
      <c r="P1210" s="78"/>
      <c r="Q1210" s="78"/>
    </row>
    <row r="1211" spans="2:17" ht="15.75" customHeight="1" x14ac:dyDescent="0.15">
      <c r="B1211" s="7"/>
      <c r="C1211" s="78"/>
      <c r="D1211" s="112"/>
      <c r="E1211" s="70"/>
      <c r="F1211" s="78"/>
      <c r="G1211" s="78"/>
      <c r="H1211" s="78"/>
      <c r="I1211" s="78"/>
      <c r="J1211" s="78"/>
      <c r="K1211" s="78"/>
      <c r="L1211" s="78"/>
      <c r="M1211" s="78"/>
      <c r="N1211" s="78"/>
      <c r="O1211" s="78"/>
      <c r="P1211" s="78"/>
      <c r="Q1211" s="78"/>
    </row>
    <row r="1212" spans="2:17" ht="15.75" customHeight="1" x14ac:dyDescent="0.15">
      <c r="B1212" s="7"/>
      <c r="C1212" s="78"/>
      <c r="D1212" s="112"/>
      <c r="E1212" s="70"/>
      <c r="F1212" s="78"/>
      <c r="G1212" s="78"/>
      <c r="H1212" s="78"/>
      <c r="I1212" s="78"/>
      <c r="J1212" s="78"/>
      <c r="K1212" s="78"/>
      <c r="L1212" s="78"/>
      <c r="M1212" s="78"/>
      <c r="N1212" s="78"/>
      <c r="O1212" s="78"/>
      <c r="P1212" s="78"/>
      <c r="Q1212" s="78"/>
    </row>
    <row r="1213" spans="2:17" ht="15.75" customHeight="1" x14ac:dyDescent="0.15">
      <c r="B1213" s="7"/>
      <c r="C1213" s="78"/>
      <c r="D1213" s="112"/>
      <c r="E1213" s="70"/>
      <c r="F1213" s="78"/>
      <c r="G1213" s="78"/>
      <c r="H1213" s="78"/>
      <c r="I1213" s="78"/>
      <c r="J1213" s="78"/>
      <c r="K1213" s="78"/>
      <c r="L1213" s="78"/>
      <c r="M1213" s="78"/>
      <c r="N1213" s="78"/>
      <c r="O1213" s="78"/>
      <c r="P1213" s="78"/>
      <c r="Q1213" s="78"/>
    </row>
    <row r="1214" spans="2:17" ht="15.75" customHeight="1" x14ac:dyDescent="0.15">
      <c r="B1214" s="7"/>
      <c r="C1214" s="78"/>
      <c r="D1214" s="112"/>
      <c r="E1214" s="70"/>
      <c r="F1214" s="78"/>
      <c r="G1214" s="78"/>
      <c r="H1214" s="78"/>
      <c r="I1214" s="78"/>
      <c r="J1214" s="78"/>
      <c r="K1214" s="78"/>
      <c r="L1214" s="78"/>
      <c r="M1214" s="78"/>
      <c r="N1214" s="78"/>
      <c r="O1214" s="78"/>
      <c r="P1214" s="78"/>
      <c r="Q1214" s="78"/>
    </row>
    <row r="1215" spans="2:17" ht="15.75" customHeight="1" x14ac:dyDescent="0.15">
      <c r="B1215" s="7"/>
      <c r="C1215" s="78"/>
      <c r="D1215" s="112"/>
      <c r="E1215" s="70"/>
      <c r="F1215" s="78"/>
      <c r="G1215" s="78"/>
      <c r="H1215" s="78"/>
      <c r="I1215" s="78"/>
      <c r="J1215" s="78"/>
      <c r="K1215" s="78"/>
      <c r="L1215" s="78"/>
      <c r="M1215" s="78"/>
      <c r="N1215" s="78"/>
      <c r="O1215" s="78"/>
      <c r="P1215" s="78"/>
      <c r="Q1215" s="78"/>
    </row>
    <row r="1216" spans="2:17" ht="15.75" customHeight="1" x14ac:dyDescent="0.15">
      <c r="B1216" s="7"/>
      <c r="C1216" s="78"/>
      <c r="D1216" s="112"/>
      <c r="E1216" s="70"/>
      <c r="F1216" s="78"/>
      <c r="G1216" s="78"/>
      <c r="H1216" s="78"/>
      <c r="I1216" s="78"/>
      <c r="J1216" s="78"/>
      <c r="K1216" s="78"/>
      <c r="L1216" s="78"/>
      <c r="M1216" s="78"/>
      <c r="N1216" s="78"/>
      <c r="O1216" s="78"/>
      <c r="P1216" s="78"/>
      <c r="Q1216" s="78"/>
    </row>
    <row r="1217" spans="2:17" ht="15.75" customHeight="1" x14ac:dyDescent="0.15">
      <c r="B1217" s="7"/>
      <c r="C1217" s="78"/>
      <c r="D1217" s="112"/>
      <c r="E1217" s="70"/>
      <c r="F1217" s="78"/>
      <c r="G1217" s="78"/>
      <c r="H1217" s="78"/>
      <c r="I1217" s="78"/>
      <c r="J1217" s="78"/>
      <c r="K1217" s="78"/>
      <c r="L1217" s="78"/>
      <c r="M1217" s="78"/>
      <c r="N1217" s="78"/>
      <c r="O1217" s="78"/>
      <c r="P1217" s="78"/>
      <c r="Q1217" s="78"/>
    </row>
    <row r="1218" spans="2:17" ht="15.75" customHeight="1" x14ac:dyDescent="0.15">
      <c r="B1218" s="7"/>
      <c r="C1218" s="78"/>
      <c r="D1218" s="112"/>
      <c r="E1218" s="70"/>
      <c r="F1218" s="78"/>
      <c r="G1218" s="78"/>
      <c r="H1218" s="78"/>
      <c r="I1218" s="78"/>
      <c r="J1218" s="78"/>
      <c r="K1218" s="78"/>
      <c r="L1218" s="78"/>
      <c r="M1218" s="78"/>
      <c r="N1218" s="78"/>
      <c r="O1218" s="78"/>
      <c r="P1218" s="78"/>
      <c r="Q1218" s="78"/>
    </row>
    <row r="1219" spans="2:17" ht="15.75" customHeight="1" x14ac:dyDescent="0.15">
      <c r="B1219" s="7"/>
      <c r="C1219" s="78"/>
      <c r="D1219" s="112"/>
      <c r="E1219" s="70"/>
      <c r="F1219" s="78"/>
      <c r="G1219" s="78"/>
      <c r="H1219" s="78"/>
      <c r="I1219" s="78"/>
      <c r="J1219" s="78"/>
      <c r="K1219" s="78"/>
      <c r="L1219" s="78"/>
      <c r="M1219" s="78"/>
      <c r="N1219" s="78"/>
      <c r="O1219" s="78"/>
      <c r="P1219" s="78"/>
      <c r="Q1219" s="78"/>
    </row>
    <row r="1220" spans="2:17" ht="15.75" customHeight="1" x14ac:dyDescent="0.15">
      <c r="B1220" s="7"/>
      <c r="C1220" s="78"/>
      <c r="D1220" s="112"/>
      <c r="E1220" s="70"/>
      <c r="F1220" s="78"/>
      <c r="G1220" s="78"/>
      <c r="H1220" s="78"/>
      <c r="I1220" s="78"/>
      <c r="J1220" s="78"/>
      <c r="K1220" s="78"/>
      <c r="L1220" s="78"/>
      <c r="M1220" s="78"/>
      <c r="N1220" s="78"/>
      <c r="O1220" s="78"/>
      <c r="P1220" s="78"/>
      <c r="Q1220" s="78"/>
    </row>
    <row r="1221" spans="2:17" ht="15.75" customHeight="1" x14ac:dyDescent="0.15">
      <c r="B1221" s="7"/>
      <c r="C1221" s="78"/>
      <c r="D1221" s="112"/>
      <c r="E1221" s="70"/>
      <c r="F1221" s="78"/>
      <c r="G1221" s="78"/>
      <c r="H1221" s="78"/>
      <c r="I1221" s="78"/>
      <c r="J1221" s="78"/>
      <c r="K1221" s="78"/>
      <c r="L1221" s="78"/>
      <c r="M1221" s="78"/>
      <c r="N1221" s="78"/>
      <c r="O1221" s="78"/>
      <c r="P1221" s="78"/>
      <c r="Q1221" s="78"/>
    </row>
    <row r="1222" spans="2:17" ht="15.75" customHeight="1" x14ac:dyDescent="0.15">
      <c r="B1222" s="7"/>
      <c r="C1222" s="78"/>
      <c r="D1222" s="112"/>
      <c r="E1222" s="70"/>
      <c r="F1222" s="78"/>
      <c r="G1222" s="78"/>
      <c r="H1222" s="78"/>
      <c r="I1222" s="78"/>
      <c r="J1222" s="78"/>
      <c r="K1222" s="78"/>
      <c r="L1222" s="78"/>
      <c r="M1222" s="78"/>
      <c r="N1222" s="78"/>
      <c r="O1222" s="78"/>
      <c r="P1222" s="78"/>
      <c r="Q1222" s="78"/>
    </row>
    <row r="1223" spans="2:17" ht="15.75" customHeight="1" x14ac:dyDescent="0.15">
      <c r="B1223" s="7"/>
      <c r="C1223" s="78"/>
      <c r="D1223" s="112"/>
      <c r="E1223" s="70"/>
      <c r="F1223" s="78"/>
      <c r="G1223" s="78"/>
      <c r="H1223" s="78"/>
      <c r="I1223" s="78"/>
      <c r="J1223" s="78"/>
      <c r="K1223" s="78"/>
      <c r="L1223" s="78"/>
      <c r="M1223" s="78"/>
      <c r="N1223" s="78"/>
      <c r="O1223" s="78"/>
      <c r="P1223" s="78"/>
      <c r="Q1223" s="78"/>
    </row>
    <row r="1224" spans="2:17" ht="15.75" customHeight="1" x14ac:dyDescent="0.15">
      <c r="B1224" s="7"/>
      <c r="C1224" s="78"/>
      <c r="D1224" s="112"/>
      <c r="E1224" s="70"/>
      <c r="F1224" s="78"/>
      <c r="G1224" s="78"/>
      <c r="H1224" s="78"/>
      <c r="I1224" s="78"/>
      <c r="J1224" s="78"/>
      <c r="K1224" s="78"/>
      <c r="L1224" s="78"/>
      <c r="M1224" s="78"/>
      <c r="N1224" s="78"/>
      <c r="O1224" s="78"/>
      <c r="P1224" s="78"/>
      <c r="Q1224" s="78"/>
    </row>
    <row r="1225" spans="2:17" ht="15.75" customHeight="1" x14ac:dyDescent="0.15">
      <c r="B1225" s="7"/>
      <c r="C1225" s="78"/>
      <c r="D1225" s="112"/>
      <c r="E1225" s="70"/>
      <c r="F1225" s="78"/>
      <c r="G1225" s="78"/>
      <c r="H1225" s="78"/>
      <c r="I1225" s="78"/>
      <c r="J1225" s="78"/>
      <c r="K1225" s="78"/>
      <c r="L1225" s="78"/>
      <c r="M1225" s="78"/>
      <c r="N1225" s="78"/>
      <c r="O1225" s="78"/>
      <c r="P1225" s="78"/>
      <c r="Q1225" s="78"/>
    </row>
    <row r="1226" spans="2:17" ht="15.75" customHeight="1" x14ac:dyDescent="0.15">
      <c r="B1226" s="7"/>
      <c r="C1226" s="78"/>
      <c r="D1226" s="112"/>
      <c r="E1226" s="70"/>
      <c r="F1226" s="78"/>
      <c r="G1226" s="78"/>
      <c r="H1226" s="78"/>
      <c r="I1226" s="78"/>
      <c r="J1226" s="78"/>
      <c r="K1226" s="78"/>
      <c r="L1226" s="78"/>
      <c r="M1226" s="78"/>
      <c r="N1226" s="78"/>
      <c r="O1226" s="78"/>
      <c r="P1226" s="78"/>
      <c r="Q1226" s="78"/>
    </row>
    <row r="1227" spans="2:17" ht="15.75" customHeight="1" x14ac:dyDescent="0.15">
      <c r="B1227" s="7"/>
      <c r="C1227" s="78"/>
      <c r="D1227" s="112"/>
      <c r="E1227" s="70"/>
      <c r="F1227" s="78"/>
      <c r="G1227" s="78"/>
      <c r="H1227" s="78"/>
      <c r="I1227" s="78"/>
      <c r="J1227" s="78"/>
      <c r="K1227" s="78"/>
      <c r="L1227" s="78"/>
      <c r="M1227" s="78"/>
      <c r="N1227" s="78"/>
      <c r="O1227" s="78"/>
      <c r="P1227" s="78"/>
      <c r="Q1227" s="78"/>
    </row>
    <row r="1228" spans="2:17" ht="15.75" customHeight="1" x14ac:dyDescent="0.15">
      <c r="B1228" s="7"/>
      <c r="C1228" s="78"/>
      <c r="D1228" s="112"/>
      <c r="E1228" s="70"/>
      <c r="F1228" s="78"/>
      <c r="G1228" s="78"/>
      <c r="H1228" s="78"/>
      <c r="I1228" s="78"/>
      <c r="J1228" s="78"/>
      <c r="K1228" s="78"/>
      <c r="L1228" s="78"/>
      <c r="M1228" s="78"/>
      <c r="N1228" s="78"/>
      <c r="O1228" s="78"/>
      <c r="P1228" s="78"/>
      <c r="Q1228" s="78"/>
    </row>
    <row r="1229" spans="2:17" ht="15.75" customHeight="1" x14ac:dyDescent="0.15">
      <c r="B1229" s="7"/>
      <c r="C1229" s="78"/>
      <c r="D1229" s="112"/>
      <c r="E1229" s="70"/>
      <c r="F1229" s="78"/>
      <c r="G1229" s="78"/>
      <c r="H1229" s="78"/>
      <c r="I1229" s="78"/>
      <c r="J1229" s="78"/>
      <c r="K1229" s="78"/>
      <c r="L1229" s="78"/>
      <c r="M1229" s="78"/>
      <c r="N1229" s="78"/>
      <c r="O1229" s="78"/>
      <c r="P1229" s="78"/>
      <c r="Q1229" s="78"/>
    </row>
    <row r="1230" spans="2:17" ht="15.75" customHeight="1" x14ac:dyDescent="0.15">
      <c r="B1230" s="7"/>
      <c r="C1230" s="78"/>
      <c r="D1230" s="112"/>
      <c r="E1230" s="70"/>
      <c r="F1230" s="78"/>
      <c r="G1230" s="78"/>
      <c r="H1230" s="78"/>
      <c r="I1230" s="78"/>
      <c r="J1230" s="78"/>
      <c r="K1230" s="78"/>
      <c r="L1230" s="78"/>
      <c r="M1230" s="78"/>
      <c r="N1230" s="78"/>
      <c r="O1230" s="78"/>
      <c r="P1230" s="78"/>
      <c r="Q1230" s="78"/>
    </row>
    <row r="1231" spans="2:17" ht="15.75" customHeight="1" x14ac:dyDescent="0.15">
      <c r="B1231" s="7"/>
      <c r="C1231" s="78"/>
      <c r="D1231" s="112"/>
      <c r="E1231" s="70"/>
      <c r="F1231" s="78"/>
      <c r="G1231" s="78"/>
      <c r="H1231" s="78"/>
      <c r="I1231" s="78"/>
      <c r="J1231" s="78"/>
      <c r="K1231" s="78"/>
      <c r="L1231" s="78"/>
      <c r="M1231" s="78"/>
      <c r="N1231" s="78"/>
      <c r="O1231" s="78"/>
      <c r="P1231" s="78"/>
      <c r="Q1231" s="78"/>
    </row>
    <row r="1232" spans="2:17" ht="15.75" customHeight="1" x14ac:dyDescent="0.15">
      <c r="B1232" s="7"/>
      <c r="C1232" s="78"/>
      <c r="D1232" s="112"/>
      <c r="E1232" s="70"/>
      <c r="F1232" s="78"/>
      <c r="G1232" s="78"/>
      <c r="H1232" s="78"/>
      <c r="I1232" s="78"/>
      <c r="J1232" s="78"/>
      <c r="K1232" s="78"/>
      <c r="L1232" s="78"/>
      <c r="M1232" s="78"/>
      <c r="N1232" s="78"/>
      <c r="O1232" s="78"/>
      <c r="P1232" s="78"/>
      <c r="Q1232" s="78"/>
    </row>
    <row r="1233" spans="2:17" ht="15.75" customHeight="1" x14ac:dyDescent="0.15">
      <c r="B1233" s="7"/>
      <c r="C1233" s="78"/>
      <c r="D1233" s="112"/>
      <c r="E1233" s="70"/>
      <c r="F1233" s="78"/>
      <c r="G1233" s="78"/>
      <c r="H1233" s="78"/>
      <c r="I1233" s="78"/>
      <c r="J1233" s="78"/>
      <c r="K1233" s="78"/>
      <c r="L1233" s="78"/>
      <c r="M1233" s="78"/>
      <c r="N1233" s="78"/>
      <c r="O1233" s="78"/>
      <c r="P1233" s="78"/>
      <c r="Q1233" s="78"/>
    </row>
    <row r="1234" spans="2:17" ht="15.75" customHeight="1" x14ac:dyDescent="0.15">
      <c r="B1234" s="7"/>
      <c r="C1234" s="78"/>
      <c r="D1234" s="112"/>
      <c r="E1234" s="70"/>
      <c r="F1234" s="78"/>
      <c r="G1234" s="78"/>
      <c r="H1234" s="78"/>
      <c r="I1234" s="78"/>
      <c r="J1234" s="78"/>
      <c r="K1234" s="78"/>
      <c r="L1234" s="78"/>
      <c r="M1234" s="78"/>
      <c r="N1234" s="78"/>
      <c r="O1234" s="78"/>
      <c r="P1234" s="78"/>
      <c r="Q1234" s="78"/>
    </row>
    <row r="1235" spans="2:17" ht="15.75" customHeight="1" x14ac:dyDescent="0.15">
      <c r="B1235" s="7"/>
      <c r="C1235" s="78"/>
      <c r="D1235" s="112"/>
      <c r="E1235" s="70"/>
      <c r="F1235" s="78"/>
      <c r="G1235" s="78"/>
      <c r="H1235" s="78"/>
      <c r="I1235" s="78"/>
      <c r="J1235" s="78"/>
      <c r="K1235" s="78"/>
      <c r="L1235" s="78"/>
      <c r="M1235" s="78"/>
      <c r="N1235" s="78"/>
      <c r="O1235" s="78"/>
      <c r="P1235" s="78"/>
      <c r="Q1235" s="78"/>
    </row>
    <row r="1236" spans="2:17" ht="15.75" customHeight="1" x14ac:dyDescent="0.15">
      <c r="B1236" s="7"/>
      <c r="C1236" s="78"/>
      <c r="D1236" s="112"/>
      <c r="E1236" s="70"/>
      <c r="F1236" s="78"/>
      <c r="G1236" s="78"/>
      <c r="H1236" s="78"/>
      <c r="I1236" s="78"/>
      <c r="J1236" s="78"/>
      <c r="K1236" s="78"/>
      <c r="L1236" s="78"/>
      <c r="M1236" s="78"/>
      <c r="N1236" s="78"/>
      <c r="O1236" s="78"/>
      <c r="P1236" s="78"/>
      <c r="Q1236" s="78"/>
    </row>
    <row r="1237" spans="2:17" ht="15.75" customHeight="1" x14ac:dyDescent="0.15">
      <c r="B1237" s="7"/>
      <c r="C1237" s="78"/>
      <c r="D1237" s="112"/>
      <c r="E1237" s="70"/>
      <c r="F1237" s="78"/>
      <c r="G1237" s="78"/>
      <c r="H1237" s="78"/>
      <c r="I1237" s="78"/>
      <c r="J1237" s="78"/>
      <c r="K1237" s="78"/>
      <c r="L1237" s="78"/>
      <c r="M1237" s="78"/>
      <c r="N1237" s="78"/>
      <c r="O1237" s="78"/>
      <c r="P1237" s="78"/>
      <c r="Q1237" s="78"/>
    </row>
    <row r="1238" spans="2:17" ht="15.75" customHeight="1" x14ac:dyDescent="0.15">
      <c r="B1238" s="7"/>
      <c r="C1238" s="78"/>
      <c r="D1238" s="112"/>
      <c r="E1238" s="70"/>
      <c r="F1238" s="78"/>
      <c r="G1238" s="78"/>
      <c r="H1238" s="78"/>
      <c r="I1238" s="78"/>
      <c r="J1238" s="78"/>
      <c r="K1238" s="78"/>
      <c r="L1238" s="78"/>
      <c r="M1238" s="78"/>
      <c r="N1238" s="78"/>
      <c r="O1238" s="78"/>
      <c r="P1238" s="78"/>
      <c r="Q1238" s="78"/>
    </row>
    <row r="1239" spans="2:17" ht="15.75" customHeight="1" x14ac:dyDescent="0.15">
      <c r="B1239" s="7"/>
      <c r="C1239" s="78"/>
      <c r="D1239" s="112"/>
      <c r="E1239" s="70"/>
      <c r="F1239" s="78"/>
      <c r="G1239" s="78"/>
      <c r="H1239" s="78"/>
      <c r="I1239" s="78"/>
      <c r="J1239" s="78"/>
      <c r="K1239" s="78"/>
      <c r="L1239" s="78"/>
      <c r="M1239" s="78"/>
      <c r="N1239" s="78"/>
      <c r="O1239" s="78"/>
      <c r="P1239" s="78"/>
      <c r="Q1239" s="78"/>
    </row>
    <row r="1240" spans="2:17" ht="15.75" customHeight="1" x14ac:dyDescent="0.15">
      <c r="B1240" s="7"/>
      <c r="C1240" s="78"/>
      <c r="D1240" s="112"/>
      <c r="E1240" s="70"/>
      <c r="F1240" s="78"/>
      <c r="G1240" s="78"/>
      <c r="H1240" s="78"/>
      <c r="I1240" s="78"/>
      <c r="J1240" s="78"/>
      <c r="K1240" s="78"/>
      <c r="L1240" s="78"/>
      <c r="M1240" s="78"/>
      <c r="N1240" s="78"/>
      <c r="O1240" s="78"/>
      <c r="P1240" s="78"/>
      <c r="Q1240" s="78"/>
    </row>
    <row r="1241" spans="2:17" ht="15.75" customHeight="1" x14ac:dyDescent="0.15">
      <c r="B1241" s="7"/>
      <c r="C1241" s="78"/>
      <c r="D1241" s="112"/>
      <c r="E1241" s="70"/>
      <c r="F1241" s="78"/>
      <c r="G1241" s="78"/>
      <c r="H1241" s="78"/>
      <c r="I1241" s="78"/>
      <c r="J1241" s="78"/>
      <c r="K1241" s="78"/>
      <c r="L1241" s="78"/>
      <c r="M1241" s="78"/>
      <c r="N1241" s="78"/>
      <c r="O1241" s="78"/>
      <c r="P1241" s="78"/>
      <c r="Q1241" s="78"/>
    </row>
    <row r="1242" spans="2:17" ht="15.75" customHeight="1" x14ac:dyDescent="0.15">
      <c r="B1242" s="7"/>
      <c r="C1242" s="78"/>
      <c r="D1242" s="112"/>
      <c r="E1242" s="70"/>
      <c r="F1242" s="78"/>
      <c r="G1242" s="78"/>
      <c r="H1242" s="78"/>
      <c r="I1242" s="78"/>
      <c r="J1242" s="78"/>
      <c r="K1242" s="78"/>
      <c r="L1242" s="78"/>
      <c r="M1242" s="78"/>
      <c r="N1242" s="78"/>
      <c r="O1242" s="78"/>
      <c r="P1242" s="78"/>
      <c r="Q1242" s="78"/>
    </row>
    <row r="1243" spans="2:17" ht="15.75" customHeight="1" x14ac:dyDescent="0.15">
      <c r="B1243" s="7"/>
      <c r="C1243" s="78"/>
      <c r="D1243" s="112"/>
      <c r="E1243" s="70"/>
      <c r="F1243" s="78"/>
      <c r="G1243" s="78"/>
      <c r="H1243" s="78"/>
      <c r="I1243" s="78"/>
      <c r="J1243" s="78"/>
      <c r="K1243" s="78"/>
      <c r="L1243" s="78"/>
      <c r="M1243" s="78"/>
      <c r="N1243" s="78"/>
      <c r="O1243" s="78"/>
      <c r="P1243" s="78"/>
      <c r="Q1243" s="78"/>
    </row>
    <row r="1244" spans="2:17" ht="15.75" customHeight="1" x14ac:dyDescent="0.15">
      <c r="B1244" s="7"/>
      <c r="C1244" s="78"/>
      <c r="D1244" s="112"/>
      <c r="E1244" s="70"/>
      <c r="F1244" s="78"/>
      <c r="G1244" s="78"/>
      <c r="H1244" s="78"/>
      <c r="I1244" s="78"/>
      <c r="J1244" s="78"/>
      <c r="K1244" s="78"/>
      <c r="L1244" s="78"/>
      <c r="M1244" s="78"/>
      <c r="N1244" s="78"/>
      <c r="O1244" s="78"/>
      <c r="P1244" s="78"/>
      <c r="Q1244" s="78"/>
    </row>
    <row r="1245" spans="2:17" ht="15.75" customHeight="1" x14ac:dyDescent="0.15">
      <c r="B1245" s="7"/>
      <c r="C1245" s="78"/>
      <c r="D1245" s="112"/>
      <c r="E1245" s="70"/>
      <c r="F1245" s="78"/>
      <c r="G1245" s="78"/>
      <c r="H1245" s="78"/>
      <c r="I1245" s="78"/>
      <c r="J1245" s="78"/>
      <c r="K1245" s="78"/>
      <c r="L1245" s="78"/>
      <c r="M1245" s="78"/>
      <c r="N1245" s="78"/>
      <c r="O1245" s="78"/>
      <c r="P1245" s="78"/>
      <c r="Q1245" s="78"/>
    </row>
    <row r="1246" spans="2:17" ht="15.75" customHeight="1" x14ac:dyDescent="0.15">
      <c r="B1246" s="7"/>
      <c r="C1246" s="78"/>
      <c r="D1246" s="112"/>
      <c r="E1246" s="70"/>
      <c r="F1246" s="78"/>
      <c r="G1246" s="78"/>
      <c r="H1246" s="78"/>
      <c r="I1246" s="78"/>
      <c r="J1246" s="78"/>
      <c r="K1246" s="78"/>
      <c r="L1246" s="78"/>
      <c r="M1246" s="78"/>
      <c r="N1246" s="78"/>
      <c r="O1246" s="78"/>
      <c r="P1246" s="78"/>
      <c r="Q1246" s="78"/>
    </row>
    <row r="1247" spans="2:17" ht="15.75" customHeight="1" x14ac:dyDescent="0.15">
      <c r="B1247" s="7"/>
      <c r="C1247" s="78"/>
      <c r="D1247" s="112"/>
      <c r="E1247" s="70"/>
      <c r="F1247" s="78"/>
      <c r="G1247" s="78"/>
      <c r="H1247" s="78"/>
      <c r="I1247" s="78"/>
      <c r="J1247" s="78"/>
      <c r="K1247" s="78"/>
      <c r="L1247" s="78"/>
      <c r="M1247" s="78"/>
      <c r="N1247" s="78"/>
      <c r="O1247" s="78"/>
      <c r="P1247" s="78"/>
      <c r="Q1247" s="78"/>
    </row>
    <row r="1248" spans="2:17" ht="15.75" customHeight="1" x14ac:dyDescent="0.15">
      <c r="B1248" s="7"/>
      <c r="C1248" s="78"/>
      <c r="D1248" s="112"/>
      <c r="E1248" s="70"/>
      <c r="F1248" s="78"/>
      <c r="G1248" s="78"/>
      <c r="H1248" s="78"/>
      <c r="I1248" s="78"/>
      <c r="J1248" s="78"/>
      <c r="K1248" s="78"/>
      <c r="L1248" s="78"/>
      <c r="M1248" s="78"/>
      <c r="N1248" s="78"/>
      <c r="O1248" s="78"/>
      <c r="P1248" s="78"/>
      <c r="Q1248" s="78"/>
    </row>
    <row r="1249" spans="2:17" ht="15.75" customHeight="1" x14ac:dyDescent="0.15">
      <c r="B1249" s="7"/>
      <c r="C1249" s="78"/>
      <c r="D1249" s="112"/>
      <c r="E1249" s="70"/>
      <c r="F1249" s="78"/>
      <c r="G1249" s="78"/>
      <c r="H1249" s="78"/>
      <c r="I1249" s="78"/>
      <c r="J1249" s="78"/>
      <c r="K1249" s="78"/>
      <c r="L1249" s="78"/>
      <c r="M1249" s="78"/>
      <c r="N1249" s="78"/>
      <c r="O1249" s="78"/>
      <c r="P1249" s="78"/>
      <c r="Q1249" s="78"/>
    </row>
    <row r="1250" spans="2:17" ht="15.75" customHeight="1" x14ac:dyDescent="0.15">
      <c r="B1250" s="7"/>
      <c r="C1250" s="78"/>
      <c r="D1250" s="112"/>
      <c r="E1250" s="70"/>
      <c r="F1250" s="78"/>
      <c r="G1250" s="78"/>
      <c r="H1250" s="78"/>
      <c r="I1250" s="78"/>
      <c r="J1250" s="78"/>
      <c r="K1250" s="78"/>
      <c r="L1250" s="78"/>
      <c r="M1250" s="78"/>
      <c r="N1250" s="78"/>
      <c r="O1250" s="78"/>
      <c r="P1250" s="78"/>
      <c r="Q1250" s="78"/>
    </row>
    <row r="1251" spans="2:17" ht="15.75" customHeight="1" x14ac:dyDescent="0.15">
      <c r="B1251" s="7"/>
      <c r="C1251" s="78"/>
      <c r="D1251" s="112"/>
      <c r="E1251" s="70"/>
      <c r="F1251" s="78"/>
      <c r="G1251" s="78"/>
      <c r="H1251" s="78"/>
      <c r="I1251" s="78"/>
      <c r="J1251" s="78"/>
      <c r="K1251" s="78"/>
      <c r="L1251" s="78"/>
      <c r="M1251" s="78"/>
      <c r="N1251" s="78"/>
      <c r="O1251" s="78"/>
      <c r="P1251" s="78"/>
      <c r="Q1251" s="78"/>
    </row>
    <row r="1252" spans="2:17" ht="15.75" customHeight="1" x14ac:dyDescent="0.15">
      <c r="B1252" s="7"/>
      <c r="C1252" s="78"/>
      <c r="D1252" s="112"/>
      <c r="E1252" s="70"/>
      <c r="F1252" s="78"/>
      <c r="G1252" s="78"/>
      <c r="H1252" s="78"/>
      <c r="I1252" s="78"/>
      <c r="J1252" s="78"/>
      <c r="K1252" s="78"/>
      <c r="L1252" s="78"/>
      <c r="M1252" s="78"/>
      <c r="N1252" s="78"/>
      <c r="O1252" s="78"/>
      <c r="P1252" s="78"/>
      <c r="Q1252" s="78"/>
    </row>
    <row r="1253" spans="2:17" ht="15.75" customHeight="1" x14ac:dyDescent="0.15">
      <c r="B1253" s="7"/>
      <c r="C1253" s="78"/>
      <c r="D1253" s="112"/>
      <c r="E1253" s="70"/>
      <c r="F1253" s="78"/>
      <c r="G1253" s="78"/>
      <c r="H1253" s="78"/>
      <c r="I1253" s="78"/>
      <c r="J1253" s="78"/>
      <c r="K1253" s="78"/>
      <c r="L1253" s="78"/>
      <c r="M1253" s="78"/>
      <c r="N1253" s="78"/>
      <c r="O1253" s="78"/>
      <c r="P1253" s="78"/>
      <c r="Q1253" s="78"/>
    </row>
    <row r="1254" spans="2:17" ht="15.75" customHeight="1" x14ac:dyDescent="0.15">
      <c r="B1254" s="7"/>
      <c r="C1254" s="78"/>
      <c r="D1254" s="112"/>
      <c r="E1254" s="70"/>
      <c r="F1254" s="78"/>
      <c r="G1254" s="78"/>
      <c r="H1254" s="78"/>
      <c r="I1254" s="78"/>
      <c r="J1254" s="78"/>
      <c r="K1254" s="78"/>
      <c r="L1254" s="78"/>
      <c r="M1254" s="78"/>
      <c r="N1254" s="78"/>
      <c r="O1254" s="78"/>
      <c r="P1254" s="78"/>
      <c r="Q1254" s="78"/>
    </row>
    <row r="1255" spans="2:17" ht="15.75" customHeight="1" x14ac:dyDescent="0.15">
      <c r="B1255" s="7"/>
      <c r="C1255" s="78"/>
      <c r="D1255" s="112"/>
      <c r="E1255" s="70"/>
      <c r="F1255" s="78"/>
      <c r="G1255" s="78"/>
      <c r="H1255" s="78"/>
      <c r="I1255" s="78"/>
      <c r="J1255" s="78"/>
      <c r="K1255" s="78"/>
      <c r="L1255" s="78"/>
      <c r="M1255" s="78"/>
      <c r="N1255" s="78"/>
      <c r="O1255" s="78"/>
      <c r="P1255" s="78"/>
      <c r="Q1255" s="78"/>
    </row>
    <row r="1256" spans="2:17" ht="15.75" customHeight="1" x14ac:dyDescent="0.15">
      <c r="B1256" s="7"/>
      <c r="C1256" s="78"/>
      <c r="D1256" s="112"/>
      <c r="E1256" s="70"/>
      <c r="F1256" s="78"/>
      <c r="G1256" s="78"/>
      <c r="H1256" s="78"/>
      <c r="I1256" s="78"/>
      <c r="J1256" s="78"/>
      <c r="K1256" s="78"/>
      <c r="L1256" s="78"/>
      <c r="M1256" s="78"/>
      <c r="N1256" s="78"/>
      <c r="O1256" s="78"/>
      <c r="P1256" s="78"/>
      <c r="Q1256" s="78"/>
    </row>
    <row r="1257" spans="2:17" ht="15.75" customHeight="1" x14ac:dyDescent="0.15">
      <c r="B1257" s="7"/>
      <c r="C1257" s="78"/>
      <c r="D1257" s="112"/>
      <c r="E1257" s="70"/>
      <c r="F1257" s="78"/>
      <c r="G1257" s="78"/>
      <c r="H1257" s="78"/>
      <c r="I1257" s="78"/>
      <c r="J1257" s="78"/>
      <c r="K1257" s="78"/>
      <c r="L1257" s="78"/>
      <c r="M1257" s="78"/>
      <c r="N1257" s="78"/>
      <c r="O1257" s="78"/>
      <c r="P1257" s="78"/>
      <c r="Q1257" s="78"/>
    </row>
    <row r="1258" spans="2:17" ht="15.75" customHeight="1" x14ac:dyDescent="0.15">
      <c r="B1258" s="7"/>
      <c r="C1258" s="78"/>
      <c r="D1258" s="112"/>
      <c r="E1258" s="70"/>
      <c r="F1258" s="78"/>
      <c r="G1258" s="78"/>
      <c r="H1258" s="78"/>
      <c r="I1258" s="78"/>
      <c r="J1258" s="78"/>
      <c r="K1258" s="78"/>
      <c r="L1258" s="78"/>
      <c r="M1258" s="78"/>
      <c r="N1258" s="78"/>
      <c r="O1258" s="78"/>
      <c r="P1258" s="78"/>
      <c r="Q1258" s="78"/>
    </row>
    <row r="1259" spans="2:17" ht="15.75" customHeight="1" x14ac:dyDescent="0.15">
      <c r="B1259" s="7"/>
      <c r="C1259" s="78"/>
      <c r="D1259" s="112"/>
      <c r="E1259" s="70"/>
      <c r="F1259" s="78"/>
      <c r="G1259" s="78"/>
      <c r="H1259" s="78"/>
      <c r="I1259" s="78"/>
      <c r="J1259" s="78"/>
      <c r="K1259" s="78"/>
      <c r="L1259" s="78"/>
      <c r="M1259" s="78"/>
      <c r="N1259" s="78"/>
      <c r="O1259" s="78"/>
      <c r="P1259" s="78"/>
      <c r="Q1259" s="78"/>
    </row>
    <row r="1260" spans="2:17" ht="15.75" customHeight="1" x14ac:dyDescent="0.15">
      <c r="B1260" s="7"/>
      <c r="C1260" s="78"/>
      <c r="D1260" s="112"/>
      <c r="E1260" s="70"/>
      <c r="F1260" s="78"/>
      <c r="G1260" s="78"/>
      <c r="H1260" s="78"/>
      <c r="I1260" s="78"/>
      <c r="J1260" s="78"/>
      <c r="K1260" s="78"/>
      <c r="L1260" s="78"/>
      <c r="M1260" s="78"/>
      <c r="N1260" s="78"/>
      <c r="O1260" s="78"/>
      <c r="P1260" s="78"/>
      <c r="Q1260" s="78"/>
    </row>
    <row r="1261" spans="2:17" ht="15.75" customHeight="1" x14ac:dyDescent="0.15">
      <c r="B1261" s="7"/>
      <c r="C1261" s="78"/>
      <c r="D1261" s="112"/>
      <c r="E1261" s="70"/>
      <c r="F1261" s="78"/>
      <c r="G1261" s="78"/>
      <c r="H1261" s="78"/>
      <c r="I1261" s="78"/>
      <c r="J1261" s="78"/>
      <c r="K1261" s="78"/>
      <c r="L1261" s="78"/>
      <c r="M1261" s="78"/>
      <c r="N1261" s="78"/>
      <c r="O1261" s="78"/>
      <c r="P1261" s="78"/>
      <c r="Q1261" s="78"/>
    </row>
    <row r="1262" spans="2:17" ht="15.75" customHeight="1" x14ac:dyDescent="0.15">
      <c r="B1262" s="7"/>
      <c r="C1262" s="78"/>
      <c r="D1262" s="112"/>
      <c r="E1262" s="70"/>
      <c r="F1262" s="78"/>
      <c r="G1262" s="78"/>
      <c r="H1262" s="78"/>
      <c r="I1262" s="78"/>
      <c r="J1262" s="78"/>
      <c r="K1262" s="78"/>
      <c r="L1262" s="78"/>
      <c r="M1262" s="78"/>
      <c r="N1262" s="78"/>
      <c r="O1262" s="78"/>
      <c r="P1262" s="78"/>
      <c r="Q1262" s="78"/>
    </row>
    <row r="1263" spans="2:17" ht="15.75" customHeight="1" x14ac:dyDescent="0.15">
      <c r="B1263" s="7"/>
      <c r="C1263" s="78"/>
      <c r="D1263" s="112"/>
      <c r="E1263" s="70"/>
      <c r="F1263" s="78"/>
      <c r="G1263" s="78"/>
      <c r="H1263" s="78"/>
      <c r="I1263" s="78"/>
      <c r="J1263" s="78"/>
      <c r="K1263" s="78"/>
      <c r="L1263" s="78"/>
      <c r="M1263" s="78"/>
      <c r="N1263" s="78"/>
      <c r="O1263" s="78"/>
      <c r="P1263" s="78"/>
      <c r="Q1263" s="78"/>
    </row>
    <row r="1264" spans="2:17" ht="15.75" customHeight="1" x14ac:dyDescent="0.15">
      <c r="B1264" s="7"/>
      <c r="C1264" s="78"/>
      <c r="D1264" s="112"/>
      <c r="E1264" s="70"/>
      <c r="F1264" s="78"/>
      <c r="G1264" s="78"/>
      <c r="H1264" s="78"/>
      <c r="I1264" s="78"/>
      <c r="J1264" s="78"/>
      <c r="K1264" s="78"/>
      <c r="L1264" s="78"/>
      <c r="M1264" s="78"/>
      <c r="N1264" s="78"/>
      <c r="O1264" s="78"/>
      <c r="P1264" s="78"/>
      <c r="Q1264" s="78"/>
    </row>
    <row r="1265" spans="2:17" ht="15.75" customHeight="1" x14ac:dyDescent="0.15">
      <c r="B1265" s="7"/>
      <c r="C1265" s="78"/>
      <c r="D1265" s="112"/>
      <c r="E1265" s="70"/>
      <c r="F1265" s="78"/>
      <c r="G1265" s="78"/>
      <c r="H1265" s="78"/>
      <c r="I1265" s="78"/>
      <c r="J1265" s="78"/>
      <c r="K1265" s="78"/>
      <c r="L1265" s="78"/>
      <c r="M1265" s="78"/>
      <c r="N1265" s="78"/>
      <c r="O1265" s="78"/>
      <c r="P1265" s="78"/>
      <c r="Q1265" s="78"/>
    </row>
    <row r="1266" spans="2:17" ht="15.75" customHeight="1" x14ac:dyDescent="0.15">
      <c r="B1266" s="7"/>
      <c r="C1266" s="78"/>
      <c r="D1266" s="112"/>
      <c r="E1266" s="70"/>
      <c r="F1266" s="78"/>
      <c r="G1266" s="78"/>
      <c r="H1266" s="78"/>
      <c r="I1266" s="78"/>
      <c r="J1266" s="78"/>
      <c r="K1266" s="78"/>
      <c r="L1266" s="78"/>
      <c r="M1266" s="78"/>
      <c r="N1266" s="78"/>
      <c r="O1266" s="78"/>
      <c r="P1266" s="78"/>
      <c r="Q1266" s="78"/>
    </row>
    <row r="1267" spans="2:17" ht="15.75" customHeight="1" x14ac:dyDescent="0.15">
      <c r="B1267" s="7"/>
      <c r="C1267" s="78"/>
      <c r="D1267" s="112"/>
      <c r="E1267" s="70"/>
      <c r="F1267" s="78"/>
      <c r="G1267" s="78"/>
      <c r="H1267" s="78"/>
      <c r="I1267" s="78"/>
      <c r="J1267" s="78"/>
      <c r="K1267" s="78"/>
      <c r="L1267" s="78"/>
      <c r="M1267" s="78"/>
      <c r="N1267" s="78"/>
      <c r="O1267" s="78"/>
      <c r="P1267" s="78"/>
      <c r="Q1267" s="78"/>
    </row>
    <row r="1268" spans="2:17" ht="15.75" customHeight="1" x14ac:dyDescent="0.15">
      <c r="B1268" s="7"/>
      <c r="C1268" s="78"/>
      <c r="D1268" s="112"/>
      <c r="E1268" s="70"/>
      <c r="F1268" s="78"/>
      <c r="G1268" s="78"/>
      <c r="H1268" s="78"/>
      <c r="I1268" s="78"/>
      <c r="J1268" s="78"/>
      <c r="K1268" s="78"/>
      <c r="L1268" s="78"/>
      <c r="M1268" s="78"/>
      <c r="N1268" s="78"/>
      <c r="O1268" s="78"/>
      <c r="P1268" s="78"/>
      <c r="Q1268" s="78"/>
    </row>
    <row r="1269" spans="2:17" ht="15.75" customHeight="1" x14ac:dyDescent="0.15">
      <c r="B1269" s="7"/>
      <c r="C1269" s="78"/>
      <c r="D1269" s="112"/>
      <c r="E1269" s="70"/>
      <c r="F1269" s="78"/>
      <c r="G1269" s="78"/>
      <c r="H1269" s="78"/>
      <c r="I1269" s="78"/>
      <c r="J1269" s="78"/>
      <c r="K1269" s="78"/>
      <c r="L1269" s="78"/>
      <c r="M1269" s="78"/>
      <c r="N1269" s="78"/>
      <c r="O1269" s="78"/>
      <c r="P1269" s="78"/>
      <c r="Q1269" s="78"/>
    </row>
    <row r="1270" spans="2:17" ht="15.75" customHeight="1" x14ac:dyDescent="0.15">
      <c r="B1270" s="7"/>
      <c r="C1270" s="78"/>
      <c r="D1270" s="112"/>
      <c r="E1270" s="70"/>
      <c r="F1270" s="78"/>
      <c r="G1270" s="78"/>
      <c r="H1270" s="78"/>
      <c r="I1270" s="78"/>
      <c r="J1270" s="78"/>
      <c r="K1270" s="78"/>
      <c r="L1270" s="78"/>
      <c r="M1270" s="78"/>
      <c r="N1270" s="78"/>
      <c r="O1270" s="78"/>
      <c r="P1270" s="78"/>
      <c r="Q1270" s="78"/>
    </row>
    <row r="1271" spans="2:17" ht="15.75" customHeight="1" x14ac:dyDescent="0.15">
      <c r="B1271" s="7"/>
      <c r="C1271" s="78"/>
      <c r="D1271" s="112"/>
      <c r="E1271" s="70"/>
      <c r="F1271" s="78"/>
      <c r="G1271" s="78"/>
      <c r="H1271" s="78"/>
      <c r="I1271" s="78"/>
      <c r="J1271" s="78"/>
      <c r="K1271" s="78"/>
      <c r="L1271" s="78"/>
      <c r="M1271" s="78"/>
      <c r="N1271" s="78"/>
      <c r="O1271" s="78"/>
      <c r="P1271" s="78"/>
      <c r="Q1271" s="78"/>
    </row>
    <row r="1272" spans="2:17" ht="15.75" customHeight="1" x14ac:dyDescent="0.15">
      <c r="B1272" s="7"/>
      <c r="C1272" s="78"/>
      <c r="D1272" s="112"/>
      <c r="E1272" s="70"/>
      <c r="F1272" s="78"/>
      <c r="G1272" s="78"/>
      <c r="H1272" s="78"/>
      <c r="I1272" s="78"/>
      <c r="J1272" s="78"/>
      <c r="K1272" s="78"/>
      <c r="L1272" s="78"/>
      <c r="M1272" s="78"/>
      <c r="N1272" s="78"/>
      <c r="O1272" s="78"/>
      <c r="P1272" s="78"/>
      <c r="Q1272" s="78"/>
    </row>
    <row r="1273" spans="2:17" ht="15.75" customHeight="1" x14ac:dyDescent="0.15">
      <c r="B1273" s="7"/>
      <c r="C1273" s="78"/>
      <c r="D1273" s="112"/>
      <c r="E1273" s="70"/>
      <c r="F1273" s="78"/>
      <c r="G1273" s="78"/>
      <c r="H1273" s="78"/>
      <c r="I1273" s="78"/>
      <c r="J1273" s="78"/>
      <c r="K1273" s="78"/>
      <c r="L1273" s="78"/>
      <c r="M1273" s="78"/>
      <c r="N1273" s="78"/>
      <c r="O1273" s="78"/>
      <c r="P1273" s="78"/>
      <c r="Q1273" s="78"/>
    </row>
    <row r="1274" spans="2:17" ht="15.75" customHeight="1" x14ac:dyDescent="0.15">
      <c r="B1274" s="7"/>
      <c r="C1274" s="78"/>
      <c r="D1274" s="112"/>
      <c r="E1274" s="70"/>
      <c r="F1274" s="78"/>
      <c r="G1274" s="78"/>
      <c r="H1274" s="78"/>
      <c r="I1274" s="78"/>
      <c r="J1274" s="78"/>
      <c r="K1274" s="78"/>
      <c r="L1274" s="78"/>
      <c r="M1274" s="78"/>
      <c r="N1274" s="78"/>
      <c r="O1274" s="78"/>
      <c r="P1274" s="78"/>
      <c r="Q1274" s="78"/>
    </row>
    <row r="1275" spans="2:17" ht="15.75" customHeight="1" x14ac:dyDescent="0.15">
      <c r="B1275" s="7"/>
      <c r="C1275" s="78"/>
      <c r="D1275" s="112"/>
      <c r="E1275" s="70"/>
      <c r="F1275" s="78"/>
      <c r="G1275" s="78"/>
      <c r="H1275" s="78"/>
      <c r="I1275" s="78"/>
      <c r="J1275" s="78"/>
      <c r="K1275" s="78"/>
      <c r="L1275" s="78"/>
      <c r="M1275" s="78"/>
      <c r="N1275" s="78"/>
      <c r="O1275" s="78"/>
      <c r="P1275" s="78"/>
      <c r="Q1275" s="78"/>
    </row>
    <row r="1276" spans="2:17" ht="15.75" customHeight="1" x14ac:dyDescent="0.15">
      <c r="B1276" s="7"/>
      <c r="C1276" s="78"/>
      <c r="D1276" s="112"/>
      <c r="E1276" s="70"/>
      <c r="F1276" s="78"/>
      <c r="G1276" s="78"/>
      <c r="H1276" s="78"/>
      <c r="I1276" s="78"/>
      <c r="J1276" s="78"/>
      <c r="K1276" s="78"/>
      <c r="L1276" s="78"/>
      <c r="M1276" s="78"/>
      <c r="N1276" s="78"/>
      <c r="O1276" s="78"/>
      <c r="P1276" s="78"/>
      <c r="Q1276" s="78"/>
    </row>
    <row r="1277" spans="2:17" ht="15.75" customHeight="1" x14ac:dyDescent="0.15">
      <c r="B1277" s="7"/>
      <c r="C1277" s="78"/>
      <c r="D1277" s="112"/>
      <c r="E1277" s="70"/>
      <c r="F1277" s="78"/>
      <c r="G1277" s="78"/>
      <c r="H1277" s="78"/>
      <c r="I1277" s="78"/>
      <c r="J1277" s="78"/>
      <c r="K1277" s="78"/>
      <c r="L1277" s="78"/>
      <c r="M1277" s="78"/>
      <c r="N1277" s="78"/>
      <c r="O1277" s="78"/>
      <c r="P1277" s="78"/>
      <c r="Q1277" s="78"/>
    </row>
    <row r="1278" spans="2:17" ht="15.75" customHeight="1" x14ac:dyDescent="0.15">
      <c r="B1278" s="7"/>
      <c r="C1278" s="78"/>
      <c r="D1278" s="112"/>
      <c r="E1278" s="70"/>
      <c r="F1278" s="78"/>
      <c r="G1278" s="78"/>
      <c r="H1278" s="78"/>
      <c r="I1278" s="78"/>
      <c r="J1278" s="78"/>
      <c r="K1278" s="78"/>
      <c r="L1278" s="78"/>
      <c r="M1278" s="78"/>
      <c r="N1278" s="78"/>
      <c r="O1278" s="78"/>
      <c r="P1278" s="78"/>
      <c r="Q1278" s="78"/>
    </row>
    <row r="1279" spans="2:17" ht="15.75" customHeight="1" x14ac:dyDescent="0.15">
      <c r="B1279" s="7"/>
      <c r="C1279" s="78"/>
      <c r="D1279" s="112"/>
      <c r="E1279" s="70"/>
      <c r="F1279" s="78"/>
      <c r="G1279" s="78"/>
      <c r="H1279" s="78"/>
      <c r="I1279" s="78"/>
      <c r="J1279" s="78"/>
      <c r="K1279" s="78"/>
      <c r="L1279" s="78"/>
      <c r="M1279" s="78"/>
      <c r="N1279" s="78"/>
      <c r="O1279" s="78"/>
      <c r="P1279" s="78"/>
      <c r="Q1279" s="78"/>
    </row>
    <row r="1280" spans="2:17" ht="15.75" customHeight="1" x14ac:dyDescent="0.15">
      <c r="B1280" s="7"/>
      <c r="C1280" s="78"/>
      <c r="D1280" s="112"/>
      <c r="E1280" s="70"/>
      <c r="F1280" s="78"/>
      <c r="G1280" s="78"/>
      <c r="H1280" s="78"/>
      <c r="I1280" s="78"/>
      <c r="J1280" s="78"/>
      <c r="K1280" s="78"/>
      <c r="L1280" s="78"/>
      <c r="M1280" s="78"/>
      <c r="N1280" s="78"/>
      <c r="O1280" s="78"/>
      <c r="P1280" s="78"/>
      <c r="Q1280" s="78"/>
    </row>
    <row r="1281" spans="2:17" ht="15.75" customHeight="1" x14ac:dyDescent="0.15">
      <c r="B1281" s="7"/>
      <c r="C1281" s="78"/>
      <c r="D1281" s="112"/>
      <c r="E1281" s="70"/>
      <c r="F1281" s="78"/>
      <c r="G1281" s="78"/>
      <c r="H1281" s="78"/>
      <c r="I1281" s="78"/>
      <c r="J1281" s="78"/>
      <c r="K1281" s="78"/>
      <c r="L1281" s="78"/>
      <c r="M1281" s="78"/>
      <c r="N1281" s="78"/>
      <c r="O1281" s="78"/>
      <c r="P1281" s="78"/>
      <c r="Q1281" s="78"/>
    </row>
    <row r="1282" spans="2:17" ht="15.75" customHeight="1" x14ac:dyDescent="0.15">
      <c r="B1282" s="7"/>
      <c r="C1282" s="78"/>
      <c r="D1282" s="112"/>
      <c r="E1282" s="70"/>
      <c r="F1282" s="78"/>
      <c r="G1282" s="78"/>
      <c r="H1282" s="78"/>
      <c r="I1282" s="78"/>
      <c r="J1282" s="78"/>
      <c r="K1282" s="78"/>
      <c r="L1282" s="78"/>
      <c r="M1282" s="78"/>
      <c r="N1282" s="78"/>
      <c r="O1282" s="78"/>
      <c r="P1282" s="78"/>
      <c r="Q1282" s="78"/>
    </row>
    <row r="1283" spans="2:17" ht="15.75" customHeight="1" x14ac:dyDescent="0.15">
      <c r="B1283" s="7"/>
      <c r="C1283" s="78"/>
      <c r="D1283" s="112"/>
      <c r="E1283" s="70"/>
      <c r="F1283" s="78"/>
      <c r="G1283" s="78"/>
      <c r="H1283" s="78"/>
      <c r="I1283" s="78"/>
      <c r="J1283" s="78"/>
      <c r="K1283" s="78"/>
      <c r="L1283" s="78"/>
      <c r="M1283" s="78"/>
      <c r="N1283" s="78"/>
      <c r="O1283" s="78"/>
      <c r="P1283" s="78"/>
      <c r="Q1283" s="78"/>
    </row>
    <row r="1284" spans="2:17" ht="15.75" customHeight="1" x14ac:dyDescent="0.15">
      <c r="B1284" s="7"/>
      <c r="C1284" s="78"/>
      <c r="D1284" s="112"/>
      <c r="E1284" s="70"/>
      <c r="F1284" s="78"/>
      <c r="G1284" s="78"/>
      <c r="H1284" s="78"/>
      <c r="I1284" s="78"/>
      <c r="J1284" s="78"/>
      <c r="K1284" s="78"/>
      <c r="L1284" s="78"/>
      <c r="M1284" s="78"/>
      <c r="N1284" s="78"/>
      <c r="O1284" s="78"/>
      <c r="P1284" s="78"/>
      <c r="Q1284" s="78"/>
    </row>
    <row r="1285" spans="2:17" ht="15.75" customHeight="1" x14ac:dyDescent="0.15">
      <c r="B1285" s="7"/>
      <c r="C1285" s="78"/>
      <c r="D1285" s="112"/>
      <c r="E1285" s="70"/>
      <c r="F1285" s="78"/>
      <c r="G1285" s="78"/>
      <c r="H1285" s="78"/>
      <c r="I1285" s="78"/>
      <c r="J1285" s="78"/>
      <c r="K1285" s="78"/>
      <c r="L1285" s="78"/>
      <c r="M1285" s="78"/>
      <c r="N1285" s="78"/>
      <c r="O1285" s="78"/>
      <c r="P1285" s="78"/>
      <c r="Q1285" s="78"/>
    </row>
    <row r="1286" spans="2:17" ht="15.75" customHeight="1" x14ac:dyDescent="0.15">
      <c r="B1286" s="7"/>
      <c r="C1286" s="78"/>
      <c r="D1286" s="112"/>
      <c r="E1286" s="70"/>
      <c r="F1286" s="78"/>
      <c r="G1286" s="78"/>
      <c r="H1286" s="78"/>
      <c r="I1286" s="78"/>
      <c r="J1286" s="78"/>
      <c r="K1286" s="78"/>
      <c r="L1286" s="78"/>
      <c r="M1286" s="78"/>
      <c r="N1286" s="78"/>
      <c r="O1286" s="78"/>
      <c r="P1286" s="78"/>
      <c r="Q1286" s="78"/>
    </row>
    <row r="1287" spans="2:17" ht="15.75" customHeight="1" x14ac:dyDescent="0.15">
      <c r="B1287" s="7"/>
      <c r="C1287" s="78"/>
      <c r="D1287" s="112"/>
      <c r="E1287" s="70"/>
      <c r="F1287" s="78"/>
      <c r="G1287" s="78"/>
      <c r="H1287" s="78"/>
      <c r="I1287" s="78"/>
      <c r="J1287" s="78"/>
      <c r="K1287" s="78"/>
      <c r="L1287" s="78"/>
      <c r="M1287" s="78"/>
      <c r="N1287" s="78"/>
      <c r="O1287" s="78"/>
      <c r="P1287" s="78"/>
      <c r="Q1287" s="78"/>
    </row>
    <row r="1288" spans="2:17" ht="15.75" customHeight="1" x14ac:dyDescent="0.15">
      <c r="B1288" s="7"/>
      <c r="C1288" s="78"/>
      <c r="D1288" s="112"/>
      <c r="E1288" s="70"/>
      <c r="F1288" s="78"/>
      <c r="G1288" s="78"/>
      <c r="H1288" s="78"/>
      <c r="I1288" s="78"/>
      <c r="J1288" s="78"/>
      <c r="K1288" s="78"/>
      <c r="L1288" s="78"/>
      <c r="M1288" s="78"/>
      <c r="N1288" s="78"/>
      <c r="O1288" s="78"/>
      <c r="P1288" s="78"/>
      <c r="Q1288" s="78"/>
    </row>
    <row r="1289" spans="2:17" ht="15.75" customHeight="1" x14ac:dyDescent="0.15">
      <c r="B1289" s="7"/>
      <c r="C1289" s="78"/>
      <c r="D1289" s="112"/>
      <c r="E1289" s="70"/>
      <c r="F1289" s="78"/>
      <c r="G1289" s="78"/>
      <c r="H1289" s="78"/>
      <c r="I1289" s="78"/>
      <c r="J1289" s="78"/>
      <c r="K1289" s="78"/>
      <c r="L1289" s="78"/>
      <c r="M1289" s="78"/>
      <c r="N1289" s="78"/>
      <c r="O1289" s="78"/>
      <c r="P1289" s="78"/>
      <c r="Q1289" s="78"/>
    </row>
    <row r="1290" spans="2:17" ht="15.75" customHeight="1" x14ac:dyDescent="0.15">
      <c r="B1290" s="7"/>
      <c r="C1290" s="78"/>
      <c r="D1290" s="112"/>
      <c r="E1290" s="70"/>
      <c r="F1290" s="78"/>
      <c r="G1290" s="78"/>
      <c r="H1290" s="78"/>
      <c r="I1290" s="78"/>
      <c r="J1290" s="78"/>
      <c r="K1290" s="78"/>
      <c r="L1290" s="78"/>
      <c r="M1290" s="78"/>
      <c r="N1290" s="78"/>
      <c r="O1290" s="78"/>
      <c r="P1290" s="78"/>
      <c r="Q1290" s="78"/>
    </row>
    <row r="1291" spans="2:17" ht="15.75" customHeight="1" x14ac:dyDescent="0.15">
      <c r="B1291" s="7"/>
      <c r="C1291" s="78"/>
      <c r="D1291" s="112"/>
      <c r="E1291" s="70"/>
      <c r="F1291" s="78"/>
      <c r="G1291" s="78"/>
      <c r="H1291" s="78"/>
      <c r="I1291" s="78"/>
      <c r="J1291" s="78"/>
      <c r="K1291" s="78"/>
      <c r="L1291" s="78"/>
      <c r="M1291" s="78"/>
      <c r="N1291" s="78"/>
      <c r="O1291" s="78"/>
      <c r="P1291" s="78"/>
      <c r="Q1291" s="78"/>
    </row>
    <row r="1292" spans="2:17" ht="15.75" customHeight="1" x14ac:dyDescent="0.15">
      <c r="B1292" s="7"/>
      <c r="C1292" s="78"/>
      <c r="D1292" s="112"/>
      <c r="E1292" s="70"/>
      <c r="F1292" s="78"/>
      <c r="G1292" s="78"/>
      <c r="H1292" s="78"/>
      <c r="I1292" s="78"/>
      <c r="J1292" s="78"/>
      <c r="K1292" s="78"/>
      <c r="L1292" s="78"/>
      <c r="M1292" s="78"/>
      <c r="N1292" s="78"/>
      <c r="O1292" s="78"/>
      <c r="P1292" s="78"/>
      <c r="Q1292" s="78"/>
    </row>
    <row r="1293" spans="2:17" ht="15.75" customHeight="1" x14ac:dyDescent="0.15">
      <c r="B1293" s="7"/>
      <c r="C1293" s="78"/>
      <c r="D1293" s="112"/>
      <c r="E1293" s="70"/>
      <c r="F1293" s="78"/>
      <c r="G1293" s="78"/>
      <c r="H1293" s="78"/>
      <c r="I1293" s="78"/>
      <c r="J1293" s="78"/>
      <c r="K1293" s="78"/>
      <c r="L1293" s="78"/>
      <c r="M1293" s="78"/>
      <c r="N1293" s="78"/>
      <c r="O1293" s="78"/>
      <c r="P1293" s="78"/>
      <c r="Q1293" s="78"/>
    </row>
    <row r="1294" spans="2:17" ht="15.75" customHeight="1" x14ac:dyDescent="0.15">
      <c r="B1294" s="7"/>
      <c r="C1294" s="78"/>
      <c r="D1294" s="112"/>
      <c r="E1294" s="70"/>
      <c r="F1294" s="78"/>
      <c r="G1294" s="78"/>
      <c r="H1294" s="78"/>
      <c r="I1294" s="78"/>
      <c r="J1294" s="78"/>
      <c r="K1294" s="78"/>
      <c r="L1294" s="78"/>
      <c r="M1294" s="78"/>
      <c r="N1294" s="78"/>
      <c r="O1294" s="78"/>
      <c r="P1294" s="78"/>
      <c r="Q1294" s="78"/>
    </row>
    <row r="1295" spans="2:17" ht="15.75" customHeight="1" x14ac:dyDescent="0.15">
      <c r="B1295" s="7"/>
      <c r="C1295" s="78"/>
      <c r="D1295" s="112"/>
      <c r="E1295" s="70"/>
      <c r="F1295" s="78"/>
      <c r="G1295" s="78"/>
      <c r="H1295" s="78"/>
      <c r="I1295" s="78"/>
      <c r="J1295" s="78"/>
      <c r="K1295" s="78"/>
      <c r="L1295" s="78"/>
      <c r="M1295" s="78"/>
      <c r="N1295" s="78"/>
      <c r="O1295" s="78"/>
      <c r="P1295" s="78"/>
      <c r="Q1295" s="78"/>
    </row>
    <row r="1296" spans="2:17" ht="15.75" customHeight="1" x14ac:dyDescent="0.15">
      <c r="B1296" s="7"/>
      <c r="C1296" s="78"/>
      <c r="D1296" s="112"/>
      <c r="E1296" s="70"/>
      <c r="F1296" s="78"/>
      <c r="G1296" s="78"/>
      <c r="H1296" s="78"/>
      <c r="I1296" s="78"/>
      <c r="J1296" s="78"/>
      <c r="K1296" s="78"/>
      <c r="L1296" s="78"/>
      <c r="M1296" s="78"/>
      <c r="N1296" s="78"/>
      <c r="O1296" s="78"/>
      <c r="P1296" s="78"/>
      <c r="Q1296" s="78"/>
    </row>
    <row r="1297" spans="2:17" ht="15.75" customHeight="1" x14ac:dyDescent="0.15">
      <c r="B1297" s="7"/>
      <c r="C1297" s="78"/>
      <c r="D1297" s="112"/>
      <c r="E1297" s="70"/>
      <c r="F1297" s="78"/>
      <c r="G1297" s="78"/>
      <c r="H1297" s="78"/>
      <c r="I1297" s="78"/>
      <c r="J1297" s="78"/>
      <c r="K1297" s="78"/>
      <c r="L1297" s="78"/>
      <c r="M1297" s="78"/>
      <c r="N1297" s="78"/>
      <c r="O1297" s="78"/>
      <c r="P1297" s="78"/>
      <c r="Q1297" s="78"/>
    </row>
    <row r="1298" spans="2:17" ht="15.75" customHeight="1" x14ac:dyDescent="0.15">
      <c r="B1298" s="7"/>
      <c r="C1298" s="78"/>
      <c r="D1298" s="112"/>
      <c r="E1298" s="70"/>
      <c r="F1298" s="78"/>
      <c r="G1298" s="78"/>
      <c r="H1298" s="78"/>
      <c r="I1298" s="78"/>
      <c r="J1298" s="78"/>
      <c r="K1298" s="78"/>
      <c r="L1298" s="78"/>
      <c r="M1298" s="78"/>
      <c r="N1298" s="78"/>
      <c r="O1298" s="78"/>
      <c r="P1298" s="78"/>
      <c r="Q1298" s="78"/>
    </row>
    <row r="1299" spans="2:17" ht="15.75" customHeight="1" x14ac:dyDescent="0.15">
      <c r="B1299" s="7"/>
      <c r="C1299" s="78"/>
      <c r="D1299" s="112"/>
      <c r="E1299" s="70"/>
      <c r="F1299" s="78"/>
      <c r="G1299" s="78"/>
      <c r="H1299" s="78"/>
      <c r="I1299" s="78"/>
      <c r="J1299" s="78"/>
      <c r="K1299" s="78"/>
      <c r="L1299" s="78"/>
      <c r="M1299" s="78"/>
      <c r="N1299" s="78"/>
      <c r="O1299" s="78"/>
      <c r="P1299" s="78"/>
      <c r="Q1299" s="78"/>
    </row>
    <row r="1300" spans="2:17" ht="15.75" customHeight="1" x14ac:dyDescent="0.15">
      <c r="B1300" s="7"/>
      <c r="C1300" s="78"/>
      <c r="D1300" s="112"/>
      <c r="E1300" s="70"/>
      <c r="F1300" s="78"/>
      <c r="G1300" s="78"/>
      <c r="H1300" s="78"/>
      <c r="I1300" s="78"/>
      <c r="J1300" s="78"/>
      <c r="K1300" s="78"/>
      <c r="L1300" s="78"/>
      <c r="M1300" s="78"/>
      <c r="N1300" s="78"/>
      <c r="O1300" s="78"/>
      <c r="P1300" s="78"/>
      <c r="Q1300" s="78"/>
    </row>
    <row r="1301" spans="2:17" ht="15.75" customHeight="1" x14ac:dyDescent="0.15">
      <c r="B1301" s="7"/>
      <c r="C1301" s="78"/>
      <c r="D1301" s="112"/>
      <c r="E1301" s="70"/>
      <c r="F1301" s="78"/>
      <c r="G1301" s="78"/>
      <c r="H1301" s="78"/>
      <c r="I1301" s="78"/>
      <c r="J1301" s="78"/>
      <c r="K1301" s="78"/>
      <c r="L1301" s="78"/>
      <c r="M1301" s="78"/>
      <c r="N1301" s="78"/>
      <c r="O1301" s="78"/>
      <c r="P1301" s="78"/>
      <c r="Q1301" s="78"/>
    </row>
    <row r="1302" spans="2:17" ht="15.75" customHeight="1" x14ac:dyDescent="0.15">
      <c r="B1302" s="7"/>
      <c r="C1302" s="78"/>
      <c r="D1302" s="112"/>
      <c r="E1302" s="70"/>
      <c r="F1302" s="78"/>
      <c r="G1302" s="78"/>
      <c r="H1302" s="78"/>
      <c r="I1302" s="78"/>
      <c r="J1302" s="78"/>
      <c r="K1302" s="78"/>
      <c r="L1302" s="78"/>
      <c r="M1302" s="78"/>
      <c r="N1302" s="78"/>
      <c r="O1302" s="78"/>
      <c r="P1302" s="78"/>
      <c r="Q1302" s="78"/>
    </row>
    <row r="1303" spans="2:17" ht="15.75" customHeight="1" x14ac:dyDescent="0.15">
      <c r="B1303" s="7"/>
      <c r="C1303" s="78"/>
      <c r="D1303" s="112"/>
      <c r="E1303" s="70"/>
      <c r="F1303" s="78"/>
      <c r="G1303" s="78"/>
      <c r="H1303" s="78"/>
      <c r="I1303" s="78"/>
      <c r="J1303" s="78"/>
      <c r="K1303" s="78"/>
      <c r="L1303" s="78"/>
      <c r="M1303" s="78"/>
      <c r="N1303" s="78"/>
      <c r="O1303" s="78"/>
      <c r="P1303" s="78"/>
      <c r="Q1303" s="78"/>
    </row>
    <row r="1304" spans="2:17" ht="15.75" customHeight="1" x14ac:dyDescent="0.15">
      <c r="B1304" s="7"/>
      <c r="C1304" s="78"/>
      <c r="D1304" s="112"/>
      <c r="E1304" s="70"/>
      <c r="F1304" s="78"/>
      <c r="G1304" s="78"/>
      <c r="H1304" s="78"/>
      <c r="I1304" s="78"/>
      <c r="J1304" s="78"/>
      <c r="K1304" s="78"/>
      <c r="L1304" s="78"/>
      <c r="M1304" s="78"/>
      <c r="N1304" s="78"/>
      <c r="O1304" s="78"/>
      <c r="P1304" s="78"/>
      <c r="Q1304" s="78"/>
    </row>
    <row r="1305" spans="2:17" ht="15.75" customHeight="1" x14ac:dyDescent="0.15">
      <c r="B1305" s="7"/>
      <c r="C1305" s="78"/>
      <c r="D1305" s="112"/>
      <c r="E1305" s="70"/>
      <c r="F1305" s="78"/>
      <c r="G1305" s="78"/>
      <c r="H1305" s="78"/>
      <c r="I1305" s="78"/>
      <c r="J1305" s="78"/>
      <c r="K1305" s="78"/>
      <c r="L1305" s="78"/>
      <c r="M1305" s="78"/>
      <c r="N1305" s="78"/>
      <c r="O1305" s="78"/>
      <c r="P1305" s="78"/>
      <c r="Q1305" s="78"/>
    </row>
    <row r="1306" spans="2:17" ht="15.75" customHeight="1" x14ac:dyDescent="0.15">
      <c r="B1306" s="7"/>
      <c r="C1306" s="78"/>
      <c r="D1306" s="112"/>
      <c r="E1306" s="70"/>
      <c r="F1306" s="78"/>
      <c r="G1306" s="78"/>
      <c r="H1306" s="78"/>
      <c r="I1306" s="78"/>
      <c r="J1306" s="78"/>
      <c r="K1306" s="78"/>
      <c r="L1306" s="78"/>
      <c r="M1306" s="78"/>
      <c r="N1306" s="78"/>
      <c r="O1306" s="78"/>
      <c r="P1306" s="78"/>
      <c r="Q1306" s="78"/>
    </row>
    <row r="1307" spans="2:17" ht="15.75" customHeight="1" x14ac:dyDescent="0.15">
      <c r="B1307" s="7"/>
      <c r="C1307" s="78"/>
      <c r="D1307" s="112"/>
      <c r="E1307" s="70"/>
      <c r="F1307" s="78"/>
      <c r="G1307" s="78"/>
      <c r="H1307" s="78"/>
      <c r="I1307" s="78"/>
      <c r="J1307" s="78"/>
      <c r="K1307" s="78"/>
      <c r="L1307" s="78"/>
      <c r="M1307" s="78"/>
      <c r="N1307" s="78"/>
      <c r="O1307" s="78"/>
      <c r="P1307" s="78"/>
      <c r="Q1307" s="78"/>
    </row>
    <row r="1308" spans="2:17" ht="15.75" customHeight="1" x14ac:dyDescent="0.15">
      <c r="B1308" s="7"/>
      <c r="C1308" s="78"/>
      <c r="D1308" s="112"/>
      <c r="E1308" s="70"/>
      <c r="F1308" s="78"/>
      <c r="G1308" s="78"/>
      <c r="H1308" s="78"/>
      <c r="I1308" s="78"/>
      <c r="J1308" s="78"/>
      <c r="K1308" s="78"/>
      <c r="L1308" s="78"/>
      <c r="M1308" s="78"/>
      <c r="N1308" s="78"/>
      <c r="O1308" s="78"/>
      <c r="P1308" s="78"/>
      <c r="Q1308" s="78"/>
    </row>
    <row r="1309" spans="2:17" ht="15.75" customHeight="1" x14ac:dyDescent="0.15">
      <c r="B1309" s="7"/>
      <c r="C1309" s="78"/>
      <c r="D1309" s="112"/>
      <c r="E1309" s="70"/>
      <c r="F1309" s="78"/>
      <c r="G1309" s="78"/>
      <c r="H1309" s="78"/>
      <c r="I1309" s="78"/>
      <c r="J1309" s="78"/>
      <c r="K1309" s="78"/>
      <c r="L1309" s="78"/>
      <c r="M1309" s="78"/>
      <c r="N1309" s="78"/>
      <c r="O1309" s="78"/>
      <c r="P1309" s="78"/>
      <c r="Q1309" s="78"/>
    </row>
    <row r="1310" spans="2:17" ht="15.75" customHeight="1" x14ac:dyDescent="0.15">
      <c r="B1310" s="7"/>
      <c r="C1310" s="78"/>
      <c r="D1310" s="112"/>
      <c r="E1310" s="70"/>
      <c r="F1310" s="78"/>
      <c r="G1310" s="78"/>
      <c r="H1310" s="78"/>
      <c r="I1310" s="78"/>
      <c r="J1310" s="78"/>
      <c r="K1310" s="78"/>
      <c r="L1310" s="78"/>
      <c r="M1310" s="78"/>
      <c r="N1310" s="78"/>
      <c r="O1310" s="78"/>
      <c r="P1310" s="78"/>
      <c r="Q1310" s="78"/>
    </row>
    <row r="1311" spans="2:17" ht="15.75" customHeight="1" x14ac:dyDescent="0.15">
      <c r="B1311" s="7"/>
      <c r="C1311" s="78"/>
      <c r="D1311" s="112"/>
      <c r="E1311" s="70"/>
      <c r="F1311" s="78"/>
      <c r="G1311" s="78"/>
      <c r="H1311" s="78"/>
      <c r="I1311" s="78"/>
      <c r="J1311" s="78"/>
      <c r="K1311" s="78"/>
      <c r="L1311" s="78"/>
      <c r="M1311" s="78"/>
      <c r="N1311" s="78"/>
      <c r="O1311" s="78"/>
      <c r="P1311" s="78"/>
      <c r="Q1311" s="78"/>
    </row>
    <row r="1312" spans="2:17" ht="15.75" customHeight="1" x14ac:dyDescent="0.15">
      <c r="B1312" s="7"/>
      <c r="C1312" s="78"/>
      <c r="D1312" s="112"/>
      <c r="E1312" s="70"/>
      <c r="F1312" s="78"/>
      <c r="G1312" s="78"/>
      <c r="H1312" s="78"/>
      <c r="I1312" s="78"/>
      <c r="J1312" s="78"/>
      <c r="K1312" s="78"/>
      <c r="L1312" s="78"/>
      <c r="M1312" s="78"/>
      <c r="N1312" s="78"/>
      <c r="O1312" s="78"/>
      <c r="P1312" s="78"/>
      <c r="Q1312" s="78"/>
    </row>
    <row r="1313" spans="2:17" ht="15.75" customHeight="1" x14ac:dyDescent="0.15">
      <c r="B1313" s="7"/>
      <c r="C1313" s="78"/>
      <c r="D1313" s="112"/>
      <c r="E1313" s="70"/>
      <c r="F1313" s="78"/>
      <c r="G1313" s="78"/>
      <c r="H1313" s="78"/>
      <c r="I1313" s="78"/>
      <c r="J1313" s="78"/>
      <c r="K1313" s="78"/>
      <c r="L1313" s="78"/>
      <c r="M1313" s="78"/>
      <c r="N1313" s="78"/>
      <c r="O1313" s="78"/>
      <c r="P1313" s="78"/>
      <c r="Q1313" s="78"/>
    </row>
    <row r="1314" spans="2:17" ht="15.75" customHeight="1" x14ac:dyDescent="0.15">
      <c r="B1314" s="7"/>
      <c r="C1314" s="78"/>
      <c r="D1314" s="112"/>
      <c r="E1314" s="70"/>
      <c r="F1314" s="78"/>
      <c r="G1314" s="78"/>
      <c r="H1314" s="78"/>
      <c r="I1314" s="78"/>
      <c r="J1314" s="78"/>
      <c r="K1314" s="78"/>
      <c r="L1314" s="78"/>
      <c r="M1314" s="78"/>
      <c r="N1314" s="78"/>
      <c r="O1314" s="78"/>
      <c r="P1314" s="78"/>
      <c r="Q1314" s="78"/>
    </row>
    <row r="1315" spans="2:17" ht="15.75" customHeight="1" x14ac:dyDescent="0.15">
      <c r="B1315" s="7"/>
      <c r="C1315" s="78"/>
      <c r="D1315" s="112"/>
      <c r="E1315" s="70"/>
      <c r="F1315" s="78"/>
      <c r="G1315" s="78"/>
      <c r="H1315" s="78"/>
      <c r="I1315" s="78"/>
      <c r="J1315" s="78"/>
      <c r="K1315" s="78"/>
      <c r="L1315" s="78"/>
      <c r="M1315" s="78"/>
      <c r="N1315" s="78"/>
      <c r="O1315" s="78"/>
      <c r="P1315" s="78"/>
      <c r="Q1315" s="78"/>
    </row>
    <row r="1316" spans="2:17" ht="15.75" customHeight="1" x14ac:dyDescent="0.15">
      <c r="B1316" s="7"/>
      <c r="C1316" s="78"/>
      <c r="D1316" s="112"/>
      <c r="E1316" s="70"/>
      <c r="F1316" s="78"/>
      <c r="G1316" s="78"/>
      <c r="H1316" s="78"/>
      <c r="I1316" s="78"/>
      <c r="J1316" s="78"/>
      <c r="K1316" s="78"/>
      <c r="L1316" s="78"/>
      <c r="M1316" s="78"/>
      <c r="N1316" s="78"/>
      <c r="O1316" s="78"/>
      <c r="P1316" s="78"/>
      <c r="Q1316" s="78"/>
    </row>
    <row r="1317" spans="2:17" ht="15.75" customHeight="1" x14ac:dyDescent="0.15">
      <c r="B1317" s="7"/>
      <c r="C1317" s="78"/>
      <c r="D1317" s="112"/>
      <c r="E1317" s="70"/>
      <c r="F1317" s="78"/>
      <c r="G1317" s="78"/>
      <c r="H1317" s="78"/>
      <c r="I1317" s="78"/>
      <c r="J1317" s="78"/>
      <c r="K1317" s="78"/>
      <c r="L1317" s="78"/>
      <c r="M1317" s="78"/>
      <c r="N1317" s="78"/>
      <c r="O1317" s="78"/>
      <c r="P1317" s="78"/>
      <c r="Q1317" s="78"/>
    </row>
    <row r="1318" spans="2:17" ht="15.75" customHeight="1" x14ac:dyDescent="0.15">
      <c r="B1318" s="7"/>
      <c r="C1318" s="78"/>
      <c r="D1318" s="112"/>
      <c r="E1318" s="70"/>
      <c r="F1318" s="78"/>
      <c r="G1318" s="78"/>
      <c r="H1318" s="78"/>
      <c r="I1318" s="78"/>
      <c r="J1318" s="78"/>
      <c r="K1318" s="78"/>
      <c r="L1318" s="78"/>
      <c r="M1318" s="78"/>
      <c r="N1318" s="78"/>
      <c r="O1318" s="78"/>
      <c r="P1318" s="78"/>
      <c r="Q1318" s="78"/>
    </row>
    <row r="1319" spans="2:17" ht="15.75" customHeight="1" x14ac:dyDescent="0.15">
      <c r="B1319" s="7"/>
      <c r="C1319" s="78"/>
      <c r="D1319" s="112"/>
      <c r="E1319" s="70"/>
      <c r="F1319" s="78"/>
      <c r="G1319" s="78"/>
      <c r="H1319" s="78"/>
      <c r="I1319" s="78"/>
      <c r="J1319" s="78"/>
      <c r="K1319" s="78"/>
      <c r="L1319" s="78"/>
      <c r="M1319" s="78"/>
      <c r="N1319" s="78"/>
      <c r="O1319" s="78"/>
      <c r="P1319" s="78"/>
      <c r="Q1319" s="78"/>
    </row>
    <row r="1320" spans="2:17" ht="15.75" customHeight="1" x14ac:dyDescent="0.15">
      <c r="B1320" s="7"/>
      <c r="C1320" s="78"/>
      <c r="D1320" s="112"/>
      <c r="E1320" s="70"/>
      <c r="F1320" s="78"/>
      <c r="G1320" s="78"/>
      <c r="H1320" s="78"/>
      <c r="I1320" s="78"/>
      <c r="J1320" s="78"/>
      <c r="K1320" s="78"/>
      <c r="L1320" s="78"/>
      <c r="M1320" s="78"/>
      <c r="N1320" s="78"/>
      <c r="O1320" s="78"/>
      <c r="P1320" s="78"/>
      <c r="Q1320" s="78"/>
    </row>
    <row r="1321" spans="2:17" ht="15.75" customHeight="1" x14ac:dyDescent="0.15">
      <c r="B1321" s="7"/>
      <c r="C1321" s="78"/>
      <c r="D1321" s="112"/>
      <c r="E1321" s="70"/>
      <c r="F1321" s="78"/>
      <c r="G1321" s="78"/>
      <c r="H1321" s="78"/>
      <c r="I1321" s="78"/>
      <c r="J1321" s="78"/>
      <c r="K1321" s="78"/>
      <c r="L1321" s="78"/>
      <c r="M1321" s="78"/>
      <c r="N1321" s="78"/>
      <c r="O1321" s="78"/>
      <c r="P1321" s="78"/>
      <c r="Q1321" s="78"/>
    </row>
    <row r="1322" spans="2:17" ht="15.75" customHeight="1" x14ac:dyDescent="0.15">
      <c r="B1322" s="7"/>
      <c r="C1322" s="78"/>
      <c r="D1322" s="112"/>
      <c r="E1322" s="70"/>
      <c r="F1322" s="78"/>
      <c r="G1322" s="78"/>
      <c r="H1322" s="78"/>
      <c r="I1322" s="78"/>
      <c r="J1322" s="78"/>
      <c r="K1322" s="78"/>
      <c r="L1322" s="78"/>
      <c r="M1322" s="78"/>
      <c r="N1322" s="78"/>
      <c r="O1322" s="78"/>
      <c r="P1322" s="78"/>
      <c r="Q1322" s="78"/>
    </row>
    <row r="1323" spans="2:17" ht="15.75" customHeight="1" x14ac:dyDescent="0.15">
      <c r="B1323" s="7"/>
      <c r="C1323" s="78"/>
      <c r="D1323" s="112"/>
      <c r="E1323" s="70"/>
      <c r="F1323" s="78"/>
      <c r="G1323" s="78"/>
      <c r="H1323" s="78"/>
      <c r="I1323" s="78"/>
      <c r="J1323" s="78"/>
      <c r="K1323" s="78"/>
      <c r="L1323" s="78"/>
      <c r="M1323" s="78"/>
      <c r="N1323" s="78"/>
      <c r="O1323" s="78"/>
      <c r="P1323" s="78"/>
      <c r="Q1323" s="78"/>
    </row>
    <row r="1324" spans="2:17" ht="15.75" customHeight="1" x14ac:dyDescent="0.15">
      <c r="B1324" s="7"/>
      <c r="C1324" s="78"/>
      <c r="D1324" s="112"/>
      <c r="E1324" s="70"/>
      <c r="F1324" s="78"/>
      <c r="G1324" s="78"/>
      <c r="H1324" s="78"/>
      <c r="I1324" s="78"/>
      <c r="J1324" s="78"/>
      <c r="K1324" s="78"/>
      <c r="L1324" s="78"/>
      <c r="M1324" s="78"/>
      <c r="N1324" s="78"/>
      <c r="O1324" s="78"/>
      <c r="P1324" s="78"/>
      <c r="Q1324" s="78"/>
    </row>
    <row r="1325" spans="2:17" ht="15.75" customHeight="1" x14ac:dyDescent="0.15">
      <c r="B1325" s="7"/>
      <c r="C1325" s="78"/>
      <c r="D1325" s="112"/>
      <c r="E1325" s="70"/>
      <c r="F1325" s="78"/>
      <c r="G1325" s="78"/>
      <c r="H1325" s="78"/>
      <c r="I1325" s="78"/>
      <c r="J1325" s="78"/>
      <c r="K1325" s="78"/>
      <c r="L1325" s="78"/>
      <c r="M1325" s="78"/>
      <c r="N1325" s="78"/>
      <c r="O1325" s="78"/>
      <c r="P1325" s="78"/>
      <c r="Q1325" s="78"/>
    </row>
    <row r="1326" spans="2:17" ht="15.75" customHeight="1" x14ac:dyDescent="0.15">
      <c r="B1326" s="7"/>
      <c r="C1326" s="78"/>
      <c r="D1326" s="112"/>
      <c r="E1326" s="70"/>
      <c r="F1326" s="78"/>
      <c r="G1326" s="78"/>
      <c r="H1326" s="78"/>
      <c r="I1326" s="78"/>
      <c r="J1326" s="78"/>
      <c r="K1326" s="78"/>
      <c r="L1326" s="78"/>
      <c r="M1326" s="78"/>
      <c r="N1326" s="78"/>
      <c r="O1326" s="78"/>
      <c r="P1326" s="78"/>
      <c r="Q1326" s="78"/>
    </row>
    <row r="1327" spans="2:17" ht="15.75" customHeight="1" x14ac:dyDescent="0.15">
      <c r="B1327" s="7"/>
      <c r="C1327" s="78"/>
      <c r="D1327" s="112"/>
      <c r="E1327" s="70"/>
      <c r="F1327" s="78"/>
      <c r="G1327" s="78"/>
      <c r="H1327" s="78"/>
      <c r="I1327" s="78"/>
      <c r="J1327" s="78"/>
      <c r="K1327" s="78"/>
      <c r="L1327" s="78"/>
      <c r="M1327" s="78"/>
      <c r="N1327" s="78"/>
      <c r="O1327" s="78"/>
      <c r="P1327" s="78"/>
      <c r="Q1327" s="78"/>
    </row>
    <row r="1328" spans="2:17" ht="15.75" customHeight="1" x14ac:dyDescent="0.15">
      <c r="B1328" s="7"/>
      <c r="C1328" s="78"/>
      <c r="D1328" s="112"/>
      <c r="E1328" s="70"/>
      <c r="F1328" s="78"/>
      <c r="G1328" s="78"/>
      <c r="H1328" s="78"/>
      <c r="I1328" s="78"/>
      <c r="J1328" s="78"/>
      <c r="K1328" s="78"/>
      <c r="L1328" s="78"/>
      <c r="M1328" s="78"/>
      <c r="N1328" s="78"/>
      <c r="O1328" s="78"/>
      <c r="P1328" s="78"/>
      <c r="Q1328" s="78"/>
    </row>
    <row r="1329" spans="2:17" ht="15.75" customHeight="1" x14ac:dyDescent="0.15">
      <c r="B1329" s="7"/>
      <c r="C1329" s="78"/>
      <c r="D1329" s="112"/>
      <c r="E1329" s="70"/>
      <c r="F1329" s="78"/>
      <c r="G1329" s="78"/>
      <c r="H1329" s="78"/>
      <c r="I1329" s="78"/>
      <c r="J1329" s="78"/>
      <c r="K1329" s="78"/>
      <c r="L1329" s="78"/>
      <c r="M1329" s="78"/>
      <c r="N1329" s="78"/>
      <c r="O1329" s="78"/>
      <c r="P1329" s="78"/>
      <c r="Q1329" s="78"/>
    </row>
    <row r="1330" spans="2:17" ht="15.75" customHeight="1" x14ac:dyDescent="0.15">
      <c r="B1330" s="7"/>
      <c r="C1330" s="78"/>
      <c r="D1330" s="112"/>
      <c r="E1330" s="70"/>
      <c r="F1330" s="78"/>
      <c r="G1330" s="78"/>
      <c r="H1330" s="78"/>
      <c r="I1330" s="78"/>
      <c r="J1330" s="78"/>
      <c r="K1330" s="78"/>
      <c r="L1330" s="78"/>
      <c r="M1330" s="78"/>
      <c r="N1330" s="78"/>
      <c r="O1330" s="78"/>
      <c r="P1330" s="78"/>
      <c r="Q1330" s="78"/>
    </row>
    <row r="1331" spans="2:17" ht="15.75" customHeight="1" x14ac:dyDescent="0.15">
      <c r="B1331" s="7"/>
      <c r="C1331" s="78"/>
      <c r="D1331" s="112"/>
      <c r="E1331" s="70"/>
      <c r="F1331" s="78"/>
      <c r="G1331" s="78"/>
      <c r="H1331" s="78"/>
      <c r="I1331" s="78"/>
      <c r="J1331" s="78"/>
      <c r="K1331" s="78"/>
      <c r="L1331" s="78"/>
      <c r="M1331" s="78"/>
      <c r="N1331" s="78"/>
      <c r="O1331" s="78"/>
      <c r="P1331" s="78"/>
      <c r="Q1331" s="78"/>
    </row>
    <row r="1332" spans="2:17" ht="15.75" customHeight="1" x14ac:dyDescent="0.15">
      <c r="B1332" s="7"/>
      <c r="C1332" s="78"/>
      <c r="D1332" s="112"/>
      <c r="E1332" s="70"/>
      <c r="F1332" s="78"/>
      <c r="G1332" s="78"/>
      <c r="H1332" s="78"/>
      <c r="I1332" s="78"/>
      <c r="J1332" s="78"/>
      <c r="K1332" s="78"/>
      <c r="L1332" s="78"/>
      <c r="M1332" s="78"/>
      <c r="N1332" s="78"/>
      <c r="O1332" s="78"/>
      <c r="P1332" s="78"/>
      <c r="Q1332" s="78"/>
    </row>
    <row r="1333" spans="2:17" ht="15.75" customHeight="1" x14ac:dyDescent="0.15">
      <c r="B1333" s="7"/>
      <c r="C1333" s="78"/>
      <c r="D1333" s="112"/>
      <c r="E1333" s="70"/>
      <c r="F1333" s="78"/>
      <c r="G1333" s="78"/>
      <c r="H1333" s="78"/>
      <c r="I1333" s="78"/>
      <c r="J1333" s="78"/>
      <c r="K1333" s="78"/>
      <c r="L1333" s="78"/>
      <c r="M1333" s="78"/>
      <c r="N1333" s="78"/>
      <c r="O1333" s="78"/>
      <c r="P1333" s="78"/>
      <c r="Q1333" s="78"/>
    </row>
    <row r="1334" spans="2:17" ht="15.75" customHeight="1" x14ac:dyDescent="0.15">
      <c r="B1334" s="7"/>
      <c r="C1334" s="78"/>
      <c r="D1334" s="112"/>
      <c r="E1334" s="70"/>
      <c r="F1334" s="78"/>
      <c r="G1334" s="78"/>
      <c r="H1334" s="78"/>
      <c r="I1334" s="78"/>
      <c r="J1334" s="78"/>
      <c r="K1334" s="78"/>
      <c r="L1334" s="78"/>
      <c r="M1334" s="78"/>
      <c r="N1334" s="78"/>
      <c r="O1334" s="78"/>
      <c r="P1334" s="78"/>
      <c r="Q1334" s="78"/>
    </row>
    <row r="1335" spans="2:17" ht="15.75" customHeight="1" x14ac:dyDescent="0.15">
      <c r="B1335" s="7"/>
      <c r="C1335" s="78"/>
      <c r="D1335" s="112"/>
      <c r="E1335" s="70"/>
      <c r="F1335" s="78"/>
      <c r="G1335" s="78"/>
      <c r="H1335" s="78"/>
      <c r="I1335" s="78"/>
      <c r="J1335" s="78"/>
      <c r="K1335" s="78"/>
      <c r="L1335" s="78"/>
      <c r="M1335" s="78"/>
      <c r="N1335" s="78"/>
      <c r="O1335" s="78"/>
      <c r="P1335" s="78"/>
      <c r="Q1335" s="78"/>
    </row>
    <row r="1336" spans="2:17" ht="15.75" customHeight="1" x14ac:dyDescent="0.15">
      <c r="B1336" s="7"/>
      <c r="C1336" s="78"/>
      <c r="D1336" s="112"/>
      <c r="E1336" s="70"/>
      <c r="F1336" s="78"/>
      <c r="G1336" s="78"/>
      <c r="H1336" s="78"/>
      <c r="I1336" s="78"/>
      <c r="J1336" s="78"/>
      <c r="K1336" s="78"/>
      <c r="L1336" s="78"/>
      <c r="M1336" s="78"/>
      <c r="N1336" s="78"/>
      <c r="O1336" s="78"/>
      <c r="P1336" s="78"/>
      <c r="Q1336" s="78"/>
    </row>
    <row r="1337" spans="2:17" ht="15.75" customHeight="1" x14ac:dyDescent="0.15">
      <c r="B1337" s="7"/>
      <c r="C1337" s="78"/>
      <c r="D1337" s="112"/>
      <c r="E1337" s="70"/>
      <c r="F1337" s="78"/>
      <c r="G1337" s="78"/>
      <c r="H1337" s="78"/>
      <c r="I1337" s="78"/>
      <c r="J1337" s="78"/>
      <c r="K1337" s="78"/>
      <c r="L1337" s="78"/>
      <c r="M1337" s="78"/>
      <c r="N1337" s="78"/>
      <c r="O1337" s="78"/>
      <c r="P1337" s="78"/>
      <c r="Q1337" s="78"/>
    </row>
    <row r="1338" spans="2:17" ht="15.75" customHeight="1" x14ac:dyDescent="0.15">
      <c r="B1338" s="7"/>
      <c r="C1338" s="78"/>
      <c r="D1338" s="112"/>
      <c r="E1338" s="70"/>
      <c r="F1338" s="78"/>
      <c r="G1338" s="78"/>
      <c r="H1338" s="78"/>
      <c r="I1338" s="78"/>
      <c r="J1338" s="78"/>
      <c r="K1338" s="78"/>
      <c r="L1338" s="78"/>
      <c r="M1338" s="78"/>
      <c r="N1338" s="78"/>
      <c r="O1338" s="78"/>
      <c r="P1338" s="78"/>
      <c r="Q1338" s="78"/>
    </row>
    <row r="1339" spans="2:17" ht="15.75" customHeight="1" x14ac:dyDescent="0.15">
      <c r="B1339" s="7"/>
      <c r="C1339" s="78"/>
      <c r="D1339" s="112"/>
      <c r="E1339" s="70"/>
      <c r="F1339" s="78"/>
      <c r="G1339" s="78"/>
      <c r="H1339" s="78"/>
      <c r="I1339" s="78"/>
      <c r="J1339" s="78"/>
      <c r="K1339" s="78"/>
      <c r="L1339" s="78"/>
      <c r="M1339" s="78"/>
      <c r="N1339" s="78"/>
      <c r="O1339" s="78"/>
      <c r="P1339" s="78"/>
      <c r="Q1339" s="78"/>
    </row>
    <row r="1340" spans="2:17" ht="15.75" customHeight="1" x14ac:dyDescent="0.15">
      <c r="B1340" s="7"/>
      <c r="C1340" s="78"/>
      <c r="D1340" s="112"/>
      <c r="E1340" s="70"/>
      <c r="F1340" s="78"/>
      <c r="G1340" s="78"/>
      <c r="H1340" s="78"/>
      <c r="I1340" s="78"/>
      <c r="J1340" s="78"/>
      <c r="K1340" s="78"/>
      <c r="L1340" s="78"/>
      <c r="M1340" s="78"/>
      <c r="N1340" s="78"/>
      <c r="O1340" s="78"/>
      <c r="P1340" s="78"/>
      <c r="Q1340" s="78"/>
    </row>
    <row r="1341" spans="2:17" ht="15.75" customHeight="1" x14ac:dyDescent="0.15">
      <c r="B1341" s="7"/>
      <c r="C1341" s="78"/>
      <c r="D1341" s="112"/>
      <c r="E1341" s="70"/>
      <c r="F1341" s="78"/>
      <c r="G1341" s="78"/>
      <c r="H1341" s="78"/>
      <c r="I1341" s="78"/>
      <c r="J1341" s="78"/>
      <c r="K1341" s="78"/>
      <c r="L1341" s="78"/>
      <c r="M1341" s="78"/>
      <c r="N1341" s="78"/>
      <c r="O1341" s="78"/>
      <c r="P1341" s="78"/>
      <c r="Q1341" s="78"/>
    </row>
    <row r="1342" spans="2:17" ht="15.75" customHeight="1" x14ac:dyDescent="0.15">
      <c r="B1342" s="7"/>
      <c r="C1342" s="78"/>
      <c r="D1342" s="112"/>
      <c r="E1342" s="70"/>
      <c r="F1342" s="78"/>
      <c r="G1342" s="78"/>
      <c r="H1342" s="78"/>
      <c r="I1342" s="78"/>
      <c r="J1342" s="78"/>
      <c r="K1342" s="78"/>
      <c r="L1342" s="78"/>
      <c r="M1342" s="78"/>
      <c r="N1342" s="78"/>
      <c r="O1342" s="78"/>
      <c r="P1342" s="78"/>
      <c r="Q1342" s="78"/>
    </row>
    <row r="1343" spans="2:17" ht="15.75" customHeight="1" x14ac:dyDescent="0.15">
      <c r="B1343" s="7"/>
      <c r="C1343" s="78"/>
      <c r="D1343" s="112"/>
      <c r="E1343" s="70"/>
      <c r="F1343" s="78"/>
      <c r="G1343" s="78"/>
      <c r="H1343" s="78"/>
      <c r="I1343" s="78"/>
      <c r="J1343" s="78"/>
      <c r="K1343" s="78"/>
      <c r="L1343" s="78"/>
      <c r="M1343" s="78"/>
      <c r="N1343" s="78"/>
      <c r="O1343" s="78"/>
      <c r="P1343" s="78"/>
      <c r="Q1343" s="78"/>
    </row>
    <row r="1344" spans="2:17" ht="15.75" customHeight="1" x14ac:dyDescent="0.15">
      <c r="B1344" s="7"/>
      <c r="C1344" s="78"/>
      <c r="D1344" s="112"/>
      <c r="E1344" s="70"/>
      <c r="F1344" s="78"/>
      <c r="G1344" s="78"/>
      <c r="H1344" s="78"/>
      <c r="I1344" s="78"/>
      <c r="J1344" s="78"/>
      <c r="K1344" s="78"/>
      <c r="L1344" s="78"/>
      <c r="M1344" s="78"/>
      <c r="N1344" s="78"/>
      <c r="O1344" s="78"/>
      <c r="P1344" s="78"/>
      <c r="Q1344" s="78"/>
    </row>
    <row r="1345" spans="2:17" ht="15.75" customHeight="1" x14ac:dyDescent="0.15">
      <c r="B1345" s="7"/>
      <c r="C1345" s="78"/>
      <c r="D1345" s="112"/>
      <c r="E1345" s="70"/>
      <c r="F1345" s="78"/>
      <c r="G1345" s="78"/>
      <c r="H1345" s="78"/>
      <c r="I1345" s="78"/>
      <c r="J1345" s="78"/>
      <c r="K1345" s="78"/>
      <c r="L1345" s="78"/>
      <c r="M1345" s="78"/>
      <c r="N1345" s="78"/>
      <c r="O1345" s="78"/>
      <c r="P1345" s="78"/>
      <c r="Q1345" s="78"/>
    </row>
    <row r="1346" spans="2:17" ht="15.75" customHeight="1" x14ac:dyDescent="0.15">
      <c r="B1346" s="7"/>
      <c r="C1346" s="78"/>
      <c r="D1346" s="112"/>
      <c r="E1346" s="70"/>
      <c r="F1346" s="78"/>
      <c r="G1346" s="78"/>
      <c r="H1346" s="78"/>
      <c r="I1346" s="78"/>
      <c r="J1346" s="78"/>
      <c r="K1346" s="78"/>
      <c r="L1346" s="78"/>
      <c r="M1346" s="78"/>
      <c r="N1346" s="78"/>
      <c r="O1346" s="78"/>
      <c r="P1346" s="78"/>
      <c r="Q1346" s="78"/>
    </row>
    <row r="1347" spans="2:17" ht="15.75" customHeight="1" x14ac:dyDescent="0.15">
      <c r="B1347" s="7"/>
      <c r="C1347" s="78"/>
      <c r="D1347" s="112"/>
      <c r="E1347" s="70"/>
      <c r="F1347" s="78"/>
      <c r="G1347" s="78"/>
      <c r="H1347" s="78"/>
      <c r="I1347" s="78"/>
      <c r="J1347" s="78"/>
      <c r="K1347" s="78"/>
      <c r="L1347" s="78"/>
      <c r="M1347" s="78"/>
      <c r="N1347" s="78"/>
      <c r="O1347" s="78"/>
      <c r="P1347" s="78"/>
      <c r="Q1347" s="78"/>
    </row>
    <row r="1348" spans="2:17" ht="15.75" customHeight="1" x14ac:dyDescent="0.15">
      <c r="B1348" s="7"/>
      <c r="C1348" s="78"/>
      <c r="D1348" s="112"/>
      <c r="E1348" s="70"/>
      <c r="F1348" s="78"/>
      <c r="G1348" s="78"/>
      <c r="H1348" s="78"/>
      <c r="I1348" s="78"/>
      <c r="J1348" s="78"/>
      <c r="K1348" s="78"/>
      <c r="L1348" s="78"/>
      <c r="M1348" s="78"/>
      <c r="N1348" s="78"/>
      <c r="O1348" s="78"/>
      <c r="P1348" s="78"/>
      <c r="Q1348" s="78"/>
    </row>
    <row r="1349" spans="2:17" ht="15.75" customHeight="1" x14ac:dyDescent="0.15">
      <c r="B1349" s="7"/>
      <c r="C1349" s="78"/>
      <c r="D1349" s="112"/>
      <c r="E1349" s="70"/>
      <c r="F1349" s="78"/>
      <c r="G1349" s="78"/>
      <c r="H1349" s="78"/>
      <c r="I1349" s="78"/>
      <c r="J1349" s="78"/>
      <c r="K1349" s="78"/>
      <c r="L1349" s="78"/>
      <c r="M1349" s="78"/>
      <c r="N1349" s="78"/>
      <c r="O1349" s="78"/>
      <c r="P1349" s="78"/>
      <c r="Q1349" s="78"/>
    </row>
    <row r="1350" spans="2:17" ht="15.75" customHeight="1" x14ac:dyDescent="0.15">
      <c r="B1350" s="7"/>
      <c r="C1350" s="78"/>
      <c r="D1350" s="112"/>
      <c r="E1350" s="70"/>
      <c r="F1350" s="78"/>
      <c r="G1350" s="78"/>
      <c r="H1350" s="78"/>
      <c r="I1350" s="78"/>
      <c r="J1350" s="78"/>
      <c r="K1350" s="78"/>
      <c r="L1350" s="78"/>
      <c r="M1350" s="78"/>
      <c r="N1350" s="78"/>
      <c r="O1350" s="78"/>
      <c r="P1350" s="78"/>
      <c r="Q1350" s="78"/>
    </row>
    <row r="1351" spans="2:17" ht="15.75" customHeight="1" x14ac:dyDescent="0.15">
      <c r="B1351" s="7"/>
      <c r="C1351" s="78"/>
      <c r="D1351" s="112"/>
      <c r="E1351" s="70"/>
      <c r="F1351" s="78"/>
      <c r="G1351" s="78"/>
      <c r="H1351" s="78"/>
      <c r="I1351" s="78"/>
      <c r="J1351" s="78"/>
      <c r="K1351" s="78"/>
      <c r="L1351" s="78"/>
      <c r="M1351" s="78"/>
      <c r="N1351" s="78"/>
      <c r="O1351" s="78"/>
      <c r="P1351" s="78"/>
      <c r="Q1351" s="78"/>
    </row>
    <row r="1352" spans="2:17" ht="15.75" customHeight="1" x14ac:dyDescent="0.15">
      <c r="B1352" s="7"/>
      <c r="C1352" s="78"/>
      <c r="D1352" s="112"/>
      <c r="E1352" s="70"/>
      <c r="F1352" s="78"/>
      <c r="G1352" s="78"/>
      <c r="H1352" s="78"/>
      <c r="I1352" s="78"/>
      <c r="J1352" s="78"/>
      <c r="K1352" s="78"/>
      <c r="L1352" s="78"/>
      <c r="M1352" s="78"/>
      <c r="N1352" s="78"/>
      <c r="O1352" s="78"/>
      <c r="P1352" s="78"/>
      <c r="Q1352" s="78"/>
    </row>
    <row r="1353" spans="2:17" ht="15.75" customHeight="1" x14ac:dyDescent="0.15">
      <c r="B1353" s="7"/>
      <c r="C1353" s="78"/>
      <c r="D1353" s="112"/>
      <c r="E1353" s="70"/>
      <c r="F1353" s="78"/>
      <c r="G1353" s="78"/>
      <c r="H1353" s="78"/>
      <c r="I1353" s="78"/>
      <c r="J1353" s="78"/>
      <c r="K1353" s="78"/>
      <c r="L1353" s="78"/>
      <c r="M1353" s="78"/>
      <c r="N1353" s="78"/>
      <c r="O1353" s="78"/>
      <c r="P1353" s="78"/>
      <c r="Q1353" s="78"/>
    </row>
    <row r="1354" spans="2:17" ht="15.75" customHeight="1" x14ac:dyDescent="0.15">
      <c r="B1354" s="7"/>
      <c r="C1354" s="78"/>
      <c r="D1354" s="112"/>
      <c r="E1354" s="70"/>
      <c r="F1354" s="78"/>
      <c r="G1354" s="78"/>
      <c r="H1354" s="78"/>
      <c r="I1354" s="78"/>
      <c r="J1354" s="78"/>
      <c r="K1354" s="78"/>
      <c r="L1354" s="78"/>
      <c r="M1354" s="78"/>
      <c r="N1354" s="78"/>
      <c r="O1354" s="78"/>
      <c r="P1354" s="78"/>
      <c r="Q1354" s="78"/>
    </row>
    <row r="1355" spans="2:17" ht="15.75" customHeight="1" x14ac:dyDescent="0.15">
      <c r="B1355" s="7"/>
      <c r="C1355" s="78"/>
      <c r="D1355" s="112"/>
      <c r="E1355" s="70"/>
      <c r="F1355" s="78"/>
      <c r="G1355" s="78"/>
      <c r="H1355" s="78"/>
      <c r="I1355" s="78"/>
      <c r="J1355" s="78"/>
      <c r="K1355" s="78"/>
      <c r="L1355" s="78"/>
      <c r="M1355" s="78"/>
      <c r="N1355" s="78"/>
      <c r="O1355" s="78"/>
      <c r="P1355" s="78"/>
      <c r="Q1355" s="78"/>
    </row>
    <row r="1356" spans="2:17" ht="15.75" customHeight="1" x14ac:dyDescent="0.15">
      <c r="B1356" s="7"/>
      <c r="C1356" s="78"/>
      <c r="D1356" s="112"/>
      <c r="E1356" s="70"/>
      <c r="F1356" s="78"/>
      <c r="G1356" s="78"/>
      <c r="H1356" s="78"/>
      <c r="I1356" s="78"/>
      <c r="J1356" s="78"/>
      <c r="K1356" s="78"/>
      <c r="L1356" s="78"/>
      <c r="M1356" s="78"/>
      <c r="N1356" s="78"/>
      <c r="O1356" s="78"/>
      <c r="P1356" s="78"/>
      <c r="Q1356" s="78"/>
    </row>
    <row r="1357" spans="2:17" ht="15.75" customHeight="1" x14ac:dyDescent="0.15">
      <c r="B1357" s="7"/>
      <c r="C1357" s="78"/>
      <c r="D1357" s="112"/>
      <c r="E1357" s="70"/>
      <c r="F1357" s="78"/>
      <c r="G1357" s="78"/>
      <c r="H1357" s="78"/>
      <c r="I1357" s="78"/>
      <c r="J1357" s="78"/>
      <c r="K1357" s="78"/>
      <c r="L1357" s="78"/>
      <c r="M1357" s="78"/>
      <c r="N1357" s="78"/>
      <c r="O1357" s="78"/>
      <c r="P1357" s="78"/>
      <c r="Q1357" s="78"/>
    </row>
    <row r="1358" spans="2:17" ht="15.75" customHeight="1" x14ac:dyDescent="0.15">
      <c r="B1358" s="7"/>
      <c r="C1358" s="78"/>
      <c r="D1358" s="112"/>
      <c r="E1358" s="70"/>
      <c r="F1358" s="78"/>
      <c r="G1358" s="78"/>
      <c r="H1358" s="78"/>
      <c r="I1358" s="78"/>
      <c r="J1358" s="78"/>
      <c r="K1358" s="78"/>
      <c r="L1358" s="78"/>
      <c r="M1358" s="78"/>
      <c r="N1358" s="78"/>
      <c r="O1358" s="78"/>
      <c r="P1358" s="78"/>
      <c r="Q1358" s="78"/>
    </row>
    <row r="1359" spans="2:17" ht="15.75" customHeight="1" x14ac:dyDescent="0.15">
      <c r="B1359" s="7"/>
      <c r="C1359" s="78"/>
      <c r="D1359" s="112"/>
      <c r="E1359" s="70"/>
      <c r="F1359" s="78"/>
      <c r="G1359" s="78"/>
      <c r="H1359" s="78"/>
      <c r="I1359" s="78"/>
      <c r="J1359" s="78"/>
      <c r="K1359" s="78"/>
      <c r="L1359" s="78"/>
      <c r="M1359" s="78"/>
      <c r="N1359" s="78"/>
      <c r="O1359" s="78"/>
      <c r="P1359" s="78"/>
      <c r="Q1359" s="78"/>
    </row>
    <row r="1360" spans="2:17" ht="15.75" customHeight="1" x14ac:dyDescent="0.15">
      <c r="B1360" s="7"/>
      <c r="C1360" s="78"/>
      <c r="D1360" s="112"/>
      <c r="E1360" s="70"/>
      <c r="F1360" s="78"/>
      <c r="G1360" s="78"/>
      <c r="H1360" s="78"/>
      <c r="I1360" s="78"/>
      <c r="J1360" s="78"/>
      <c r="K1360" s="78"/>
      <c r="L1360" s="78"/>
      <c r="M1360" s="78"/>
      <c r="N1360" s="78"/>
      <c r="O1360" s="78"/>
      <c r="P1360" s="78"/>
      <c r="Q1360" s="78"/>
    </row>
    <row r="1361" spans="2:17" ht="15.75" customHeight="1" x14ac:dyDescent="0.15">
      <c r="B1361" s="7"/>
      <c r="C1361" s="78"/>
      <c r="D1361" s="112"/>
      <c r="E1361" s="70"/>
      <c r="F1361" s="78"/>
      <c r="G1361" s="78"/>
      <c r="H1361" s="78"/>
      <c r="I1361" s="78"/>
      <c r="J1361" s="78"/>
      <c r="K1361" s="78"/>
      <c r="L1361" s="78"/>
      <c r="M1361" s="78"/>
      <c r="N1361" s="78"/>
      <c r="O1361" s="78"/>
      <c r="P1361" s="78"/>
      <c r="Q1361" s="78"/>
    </row>
    <row r="1362" spans="2:17" ht="15.75" customHeight="1" x14ac:dyDescent="0.15">
      <c r="B1362" s="7"/>
      <c r="C1362" s="78"/>
      <c r="D1362" s="112"/>
      <c r="E1362" s="70"/>
      <c r="F1362" s="78"/>
      <c r="G1362" s="78"/>
      <c r="H1362" s="78"/>
      <c r="I1362" s="78"/>
      <c r="J1362" s="78"/>
      <c r="K1362" s="78"/>
      <c r="L1362" s="78"/>
      <c r="M1362" s="78"/>
      <c r="N1362" s="78"/>
      <c r="O1362" s="78"/>
      <c r="P1362" s="78"/>
      <c r="Q1362" s="78"/>
    </row>
    <row r="1363" spans="2:17" ht="15.75" customHeight="1" x14ac:dyDescent="0.15">
      <c r="B1363" s="7"/>
      <c r="C1363" s="78"/>
      <c r="D1363" s="112"/>
      <c r="E1363" s="70"/>
      <c r="F1363" s="78"/>
      <c r="G1363" s="78"/>
      <c r="H1363" s="78"/>
      <c r="I1363" s="78"/>
      <c r="J1363" s="78"/>
      <c r="K1363" s="78"/>
      <c r="L1363" s="78"/>
      <c r="M1363" s="78"/>
      <c r="N1363" s="78"/>
      <c r="O1363" s="78"/>
      <c r="P1363" s="78"/>
      <c r="Q1363" s="78"/>
    </row>
    <row r="1364" spans="2:17" ht="15.75" customHeight="1" x14ac:dyDescent="0.15">
      <c r="B1364" s="7"/>
      <c r="C1364" s="78"/>
      <c r="D1364" s="112"/>
      <c r="E1364" s="70"/>
      <c r="F1364" s="78"/>
      <c r="G1364" s="78"/>
      <c r="H1364" s="78"/>
      <c r="I1364" s="78"/>
      <c r="J1364" s="78"/>
      <c r="K1364" s="78"/>
      <c r="L1364" s="78"/>
      <c r="M1364" s="78"/>
      <c r="N1364" s="78"/>
      <c r="O1364" s="78"/>
      <c r="P1364" s="78"/>
      <c r="Q1364" s="78"/>
    </row>
    <row r="1365" spans="2:17" ht="15.75" customHeight="1" x14ac:dyDescent="0.15">
      <c r="B1365" s="7"/>
      <c r="C1365" s="78"/>
      <c r="D1365" s="112"/>
      <c r="E1365" s="70"/>
      <c r="F1365" s="78"/>
      <c r="G1365" s="78"/>
      <c r="H1365" s="78"/>
      <c r="I1365" s="78"/>
      <c r="J1365" s="78"/>
      <c r="K1365" s="78"/>
      <c r="L1365" s="78"/>
      <c r="M1365" s="78"/>
      <c r="N1365" s="78"/>
      <c r="O1365" s="78"/>
      <c r="P1365" s="78"/>
      <c r="Q1365" s="78"/>
    </row>
    <row r="1366" spans="2:17" ht="15.75" customHeight="1" x14ac:dyDescent="0.15">
      <c r="B1366" s="7"/>
      <c r="C1366" s="78"/>
      <c r="D1366" s="112"/>
      <c r="E1366" s="70"/>
      <c r="F1366" s="78"/>
      <c r="G1366" s="78"/>
      <c r="H1366" s="78"/>
      <c r="I1366" s="78"/>
      <c r="J1366" s="78"/>
      <c r="K1366" s="78"/>
      <c r="L1366" s="78"/>
      <c r="M1366" s="78"/>
      <c r="N1366" s="78"/>
      <c r="O1366" s="78"/>
      <c r="P1366" s="78"/>
      <c r="Q1366" s="78"/>
    </row>
    <row r="1367" spans="2:17" ht="15.75" customHeight="1" x14ac:dyDescent="0.15">
      <c r="B1367" s="7"/>
      <c r="C1367" s="78"/>
      <c r="D1367" s="112"/>
      <c r="E1367" s="70"/>
      <c r="F1367" s="78"/>
      <c r="G1367" s="78"/>
      <c r="H1367" s="78"/>
      <c r="I1367" s="78"/>
      <c r="J1367" s="78"/>
      <c r="K1367" s="78"/>
      <c r="L1367" s="78"/>
      <c r="M1367" s="78"/>
      <c r="N1367" s="78"/>
      <c r="O1367" s="78"/>
      <c r="P1367" s="78"/>
      <c r="Q1367" s="78"/>
    </row>
    <row r="1368" spans="2:17" ht="15.75" customHeight="1" x14ac:dyDescent="0.15">
      <c r="B1368" s="7"/>
      <c r="C1368" s="78"/>
      <c r="D1368" s="112"/>
      <c r="E1368" s="70"/>
      <c r="F1368" s="78"/>
      <c r="G1368" s="78"/>
      <c r="H1368" s="78"/>
      <c r="I1368" s="78"/>
      <c r="J1368" s="78"/>
      <c r="K1368" s="78"/>
      <c r="L1368" s="78"/>
      <c r="M1368" s="78"/>
      <c r="N1368" s="78"/>
      <c r="O1368" s="78"/>
      <c r="P1368" s="78"/>
      <c r="Q1368" s="78"/>
    </row>
    <row r="1369" spans="2:17" ht="15.75" customHeight="1" x14ac:dyDescent="0.15">
      <c r="B1369" s="7"/>
      <c r="C1369" s="78"/>
      <c r="D1369" s="112"/>
      <c r="E1369" s="70"/>
      <c r="F1369" s="78"/>
      <c r="G1369" s="78"/>
      <c r="H1369" s="78"/>
      <c r="I1369" s="78"/>
      <c r="J1369" s="78"/>
      <c r="K1369" s="78"/>
      <c r="L1369" s="78"/>
      <c r="M1369" s="78"/>
      <c r="N1369" s="78"/>
      <c r="O1369" s="78"/>
      <c r="P1369" s="78"/>
      <c r="Q1369" s="78"/>
    </row>
    <row r="1370" spans="2:17" ht="15.75" customHeight="1" x14ac:dyDescent="0.15">
      <c r="B1370" s="7"/>
      <c r="C1370" s="78"/>
      <c r="D1370" s="112"/>
      <c r="E1370" s="70"/>
      <c r="F1370" s="78"/>
      <c r="G1370" s="78"/>
      <c r="H1370" s="78"/>
      <c r="I1370" s="78"/>
      <c r="J1370" s="78"/>
      <c r="K1370" s="78"/>
      <c r="L1370" s="78"/>
      <c r="M1370" s="78"/>
      <c r="N1370" s="78"/>
      <c r="O1370" s="78"/>
      <c r="P1370" s="78"/>
      <c r="Q1370" s="78"/>
    </row>
    <row r="1371" spans="2:17" ht="15.75" customHeight="1" x14ac:dyDescent="0.15">
      <c r="B1371" s="7"/>
      <c r="C1371" s="78"/>
      <c r="D1371" s="112"/>
      <c r="E1371" s="70"/>
      <c r="F1371" s="78"/>
      <c r="G1371" s="78"/>
      <c r="H1371" s="78"/>
      <c r="I1371" s="78"/>
      <c r="J1371" s="78"/>
      <c r="K1371" s="78"/>
      <c r="L1371" s="78"/>
      <c r="M1371" s="78"/>
      <c r="N1371" s="78"/>
      <c r="O1371" s="78"/>
      <c r="P1371" s="78"/>
      <c r="Q1371" s="78"/>
    </row>
    <row r="1372" spans="2:17" ht="15.75" customHeight="1" x14ac:dyDescent="0.15">
      <c r="B1372" s="7"/>
      <c r="C1372" s="78"/>
      <c r="D1372" s="112"/>
      <c r="E1372" s="70"/>
      <c r="F1372" s="78"/>
      <c r="G1372" s="78"/>
      <c r="H1372" s="78"/>
      <c r="I1372" s="78"/>
      <c r="J1372" s="78"/>
      <c r="K1372" s="78"/>
      <c r="L1372" s="78"/>
      <c r="M1372" s="78"/>
      <c r="N1372" s="78"/>
      <c r="O1372" s="78"/>
      <c r="P1372" s="78"/>
      <c r="Q1372" s="78"/>
    </row>
    <row r="1373" spans="2:17" ht="15.75" customHeight="1" x14ac:dyDescent="0.15">
      <c r="B1373" s="7"/>
      <c r="C1373" s="78"/>
      <c r="D1373" s="112"/>
      <c r="E1373" s="70"/>
      <c r="F1373" s="78"/>
      <c r="G1373" s="78"/>
      <c r="H1373" s="78"/>
      <c r="I1373" s="78"/>
      <c r="J1373" s="78"/>
      <c r="K1373" s="78"/>
      <c r="L1373" s="78"/>
      <c r="M1373" s="78"/>
      <c r="N1373" s="78"/>
      <c r="O1373" s="78"/>
      <c r="P1373" s="78"/>
      <c r="Q1373" s="78"/>
    </row>
    <row r="1374" spans="2:17" ht="15.75" customHeight="1" x14ac:dyDescent="0.15">
      <c r="B1374" s="7"/>
      <c r="C1374" s="78"/>
      <c r="D1374" s="112"/>
      <c r="E1374" s="70"/>
      <c r="F1374" s="78"/>
      <c r="G1374" s="78"/>
      <c r="H1374" s="78"/>
      <c r="I1374" s="78"/>
      <c r="J1374" s="78"/>
      <c r="K1374" s="78"/>
      <c r="L1374" s="78"/>
      <c r="M1374" s="78"/>
      <c r="N1374" s="78"/>
      <c r="O1374" s="78"/>
      <c r="P1374" s="78"/>
      <c r="Q1374" s="78"/>
    </row>
    <row r="1375" spans="2:17" ht="15.75" customHeight="1" x14ac:dyDescent="0.15">
      <c r="B1375" s="7"/>
      <c r="C1375" s="78"/>
      <c r="D1375" s="112"/>
      <c r="E1375" s="70"/>
      <c r="F1375" s="78"/>
      <c r="G1375" s="78"/>
      <c r="H1375" s="78"/>
      <c r="I1375" s="78"/>
      <c r="J1375" s="78"/>
      <c r="K1375" s="78"/>
      <c r="L1375" s="78"/>
      <c r="M1375" s="78"/>
      <c r="N1375" s="78"/>
      <c r="O1375" s="78"/>
      <c r="P1375" s="78"/>
      <c r="Q1375" s="78"/>
    </row>
    <row r="1376" spans="2:17" ht="15.75" customHeight="1" x14ac:dyDescent="0.15">
      <c r="B1376" s="7"/>
      <c r="C1376" s="78"/>
      <c r="D1376" s="112"/>
      <c r="E1376" s="70"/>
      <c r="F1376" s="78"/>
      <c r="G1376" s="78"/>
      <c r="H1376" s="78"/>
      <c r="I1376" s="78"/>
      <c r="J1376" s="78"/>
      <c r="K1376" s="78"/>
      <c r="L1376" s="78"/>
      <c r="M1376" s="78"/>
      <c r="N1376" s="78"/>
      <c r="O1376" s="78"/>
      <c r="P1376" s="78"/>
      <c r="Q1376" s="78"/>
    </row>
    <row r="1377" spans="2:17" ht="15.75" customHeight="1" x14ac:dyDescent="0.15">
      <c r="B1377" s="7"/>
      <c r="C1377" s="78"/>
      <c r="D1377" s="112"/>
      <c r="E1377" s="70"/>
      <c r="F1377" s="78"/>
      <c r="G1377" s="78"/>
      <c r="H1377" s="78"/>
      <c r="I1377" s="78"/>
      <c r="J1377" s="78"/>
      <c r="K1377" s="78"/>
      <c r="L1377" s="78"/>
      <c r="M1377" s="78"/>
      <c r="N1377" s="78"/>
      <c r="O1377" s="78"/>
      <c r="P1377" s="78"/>
      <c r="Q1377" s="78"/>
    </row>
    <row r="1378" spans="2:17" ht="15.75" customHeight="1" x14ac:dyDescent="0.15">
      <c r="B1378" s="7"/>
      <c r="C1378" s="78"/>
      <c r="D1378" s="112"/>
      <c r="E1378" s="70"/>
      <c r="F1378" s="78"/>
      <c r="G1378" s="78"/>
      <c r="H1378" s="78"/>
      <c r="I1378" s="78"/>
      <c r="J1378" s="78"/>
      <c r="K1378" s="78"/>
      <c r="L1378" s="78"/>
      <c r="M1378" s="78"/>
      <c r="N1378" s="78"/>
      <c r="O1378" s="78"/>
      <c r="P1378" s="78"/>
      <c r="Q1378" s="78"/>
    </row>
    <row r="1379" spans="2:17" ht="15.75" customHeight="1" x14ac:dyDescent="0.15">
      <c r="B1379" s="7"/>
      <c r="C1379" s="78"/>
      <c r="D1379" s="112"/>
      <c r="E1379" s="70"/>
      <c r="F1379" s="78"/>
      <c r="G1379" s="78"/>
      <c r="H1379" s="78"/>
      <c r="I1379" s="78"/>
      <c r="J1379" s="78"/>
      <c r="K1379" s="78"/>
      <c r="L1379" s="78"/>
      <c r="M1379" s="78"/>
      <c r="N1379" s="78"/>
      <c r="O1379" s="78"/>
      <c r="P1379" s="78"/>
      <c r="Q1379" s="78"/>
    </row>
    <row r="1380" spans="2:17" ht="15.75" customHeight="1" x14ac:dyDescent="0.15">
      <c r="B1380" s="7"/>
      <c r="C1380" s="78"/>
      <c r="D1380" s="112"/>
      <c r="E1380" s="70"/>
      <c r="F1380" s="78"/>
      <c r="G1380" s="78"/>
      <c r="H1380" s="78"/>
      <c r="I1380" s="78"/>
      <c r="J1380" s="78"/>
      <c r="K1380" s="78"/>
      <c r="L1380" s="78"/>
      <c r="M1380" s="78"/>
      <c r="N1380" s="78"/>
      <c r="O1380" s="78"/>
      <c r="P1380" s="78"/>
      <c r="Q1380" s="78"/>
    </row>
    <row r="1381" spans="2:17" ht="15.75" customHeight="1" x14ac:dyDescent="0.15">
      <c r="B1381" s="7"/>
      <c r="C1381" s="78"/>
      <c r="D1381" s="112"/>
      <c r="E1381" s="70"/>
      <c r="F1381" s="78"/>
      <c r="G1381" s="78"/>
      <c r="H1381" s="78"/>
      <c r="I1381" s="78"/>
      <c r="J1381" s="78"/>
      <c r="K1381" s="78"/>
      <c r="L1381" s="78"/>
      <c r="M1381" s="78"/>
      <c r="N1381" s="78"/>
      <c r="O1381" s="78"/>
      <c r="P1381" s="78"/>
      <c r="Q1381" s="78"/>
    </row>
    <row r="1382" spans="2:17" ht="15.75" customHeight="1" x14ac:dyDescent="0.15">
      <c r="B1382" s="7"/>
      <c r="C1382" s="78"/>
      <c r="D1382" s="112"/>
      <c r="E1382" s="70"/>
      <c r="F1382" s="78"/>
      <c r="G1382" s="78"/>
      <c r="H1382" s="78"/>
      <c r="I1382" s="78"/>
      <c r="J1382" s="78"/>
      <c r="K1382" s="78"/>
      <c r="L1382" s="78"/>
      <c r="M1382" s="78"/>
      <c r="N1382" s="78"/>
      <c r="O1382" s="78"/>
      <c r="P1382" s="78"/>
      <c r="Q1382" s="78"/>
    </row>
    <row r="1383" spans="2:17" ht="15.75" customHeight="1" x14ac:dyDescent="0.15">
      <c r="B1383" s="7"/>
      <c r="C1383" s="78"/>
      <c r="D1383" s="112"/>
      <c r="E1383" s="70"/>
      <c r="F1383" s="78"/>
      <c r="G1383" s="78"/>
      <c r="H1383" s="78"/>
      <c r="I1383" s="78"/>
      <c r="J1383" s="78"/>
      <c r="K1383" s="78"/>
      <c r="L1383" s="78"/>
      <c r="M1383" s="78"/>
      <c r="N1383" s="78"/>
      <c r="O1383" s="78"/>
      <c r="P1383" s="78"/>
      <c r="Q1383" s="78"/>
    </row>
    <row r="1384" spans="2:17" ht="15.75" customHeight="1" x14ac:dyDescent="0.15">
      <c r="B1384" s="7"/>
      <c r="C1384" s="78"/>
      <c r="D1384" s="112"/>
      <c r="E1384" s="70"/>
      <c r="F1384" s="78"/>
      <c r="G1384" s="78"/>
      <c r="H1384" s="78"/>
      <c r="I1384" s="78"/>
      <c r="J1384" s="78"/>
      <c r="K1384" s="78"/>
      <c r="L1384" s="78"/>
      <c r="M1384" s="78"/>
      <c r="N1384" s="78"/>
      <c r="O1384" s="78"/>
      <c r="P1384" s="78"/>
      <c r="Q1384" s="78"/>
    </row>
    <row r="1385" spans="2:17" ht="15.75" customHeight="1" x14ac:dyDescent="0.15">
      <c r="B1385" s="7"/>
      <c r="C1385" s="78"/>
      <c r="D1385" s="112"/>
      <c r="E1385" s="70"/>
      <c r="F1385" s="78"/>
      <c r="G1385" s="78"/>
      <c r="H1385" s="78"/>
      <c r="I1385" s="78"/>
      <c r="J1385" s="78"/>
      <c r="K1385" s="78"/>
      <c r="L1385" s="78"/>
      <c r="M1385" s="78"/>
      <c r="N1385" s="78"/>
      <c r="O1385" s="78"/>
      <c r="P1385" s="78"/>
      <c r="Q1385" s="78"/>
    </row>
    <row r="1386" spans="2:17" ht="15.75" customHeight="1" x14ac:dyDescent="0.15">
      <c r="B1386" s="7"/>
      <c r="C1386" s="78"/>
      <c r="D1386" s="112"/>
      <c r="E1386" s="70"/>
      <c r="F1386" s="78"/>
      <c r="G1386" s="78"/>
      <c r="H1386" s="78"/>
      <c r="I1386" s="78"/>
      <c r="J1386" s="78"/>
      <c r="K1386" s="78"/>
      <c r="L1386" s="78"/>
      <c r="M1386" s="78"/>
      <c r="N1386" s="78"/>
      <c r="O1386" s="78"/>
      <c r="P1386" s="78"/>
      <c r="Q1386" s="78"/>
    </row>
    <row r="1387" spans="2:17" ht="15.75" customHeight="1" x14ac:dyDescent="0.15">
      <c r="B1387" s="7"/>
      <c r="C1387" s="78"/>
      <c r="D1387" s="112"/>
      <c r="E1387" s="70"/>
      <c r="F1387" s="78"/>
      <c r="G1387" s="78"/>
      <c r="H1387" s="78"/>
      <c r="I1387" s="78"/>
      <c r="J1387" s="78"/>
      <c r="K1387" s="78"/>
      <c r="L1387" s="78"/>
      <c r="M1387" s="78"/>
      <c r="N1387" s="78"/>
      <c r="O1387" s="78"/>
      <c r="P1387" s="78"/>
      <c r="Q1387" s="78"/>
    </row>
    <row r="1388" spans="2:17" ht="15.75" customHeight="1" x14ac:dyDescent="0.15">
      <c r="B1388" s="7"/>
      <c r="C1388" s="78"/>
      <c r="D1388" s="112"/>
      <c r="E1388" s="70"/>
      <c r="F1388" s="78"/>
      <c r="G1388" s="78"/>
      <c r="H1388" s="78"/>
      <c r="I1388" s="78"/>
      <c r="J1388" s="78"/>
      <c r="K1388" s="78"/>
      <c r="L1388" s="78"/>
      <c r="M1388" s="78"/>
      <c r="N1388" s="78"/>
      <c r="O1388" s="78"/>
      <c r="P1388" s="78"/>
      <c r="Q1388" s="78"/>
    </row>
    <row r="1389" spans="2:17" ht="15.75" customHeight="1" x14ac:dyDescent="0.15">
      <c r="B1389" s="7"/>
      <c r="C1389" s="78"/>
      <c r="D1389" s="112"/>
      <c r="E1389" s="70"/>
      <c r="F1389" s="78"/>
      <c r="G1389" s="78"/>
      <c r="H1389" s="78"/>
      <c r="I1389" s="78"/>
      <c r="J1389" s="78"/>
      <c r="K1389" s="78"/>
      <c r="L1389" s="78"/>
      <c r="M1389" s="78"/>
      <c r="N1389" s="78"/>
      <c r="O1389" s="78"/>
      <c r="P1389" s="78"/>
      <c r="Q1389" s="78"/>
    </row>
    <row r="1390" spans="2:17" ht="15.75" customHeight="1" x14ac:dyDescent="0.15">
      <c r="B1390" s="7"/>
      <c r="C1390" s="78"/>
      <c r="D1390" s="112"/>
      <c r="E1390" s="70"/>
      <c r="F1390" s="78"/>
      <c r="G1390" s="78"/>
      <c r="H1390" s="78"/>
      <c r="I1390" s="78"/>
      <c r="J1390" s="78"/>
      <c r="K1390" s="78"/>
      <c r="L1390" s="78"/>
      <c r="M1390" s="78"/>
      <c r="N1390" s="78"/>
      <c r="O1390" s="78"/>
      <c r="P1390" s="78"/>
      <c r="Q1390" s="78"/>
    </row>
    <row r="1391" spans="2:17" ht="15.75" customHeight="1" x14ac:dyDescent="0.15">
      <c r="B1391" s="7"/>
      <c r="C1391" s="78"/>
      <c r="D1391" s="112"/>
      <c r="E1391" s="70"/>
      <c r="F1391" s="78"/>
      <c r="G1391" s="78"/>
      <c r="H1391" s="78"/>
      <c r="I1391" s="78"/>
      <c r="J1391" s="78"/>
      <c r="K1391" s="78"/>
      <c r="L1391" s="78"/>
      <c r="M1391" s="78"/>
      <c r="N1391" s="78"/>
      <c r="O1391" s="78"/>
      <c r="P1391" s="78"/>
      <c r="Q1391" s="78"/>
    </row>
    <row r="1392" spans="2:17" ht="15.75" customHeight="1" x14ac:dyDescent="0.15">
      <c r="B1392" s="7"/>
      <c r="C1392" s="78"/>
      <c r="D1392" s="112"/>
      <c r="E1392" s="70"/>
      <c r="F1392" s="78"/>
      <c r="G1392" s="78"/>
      <c r="H1392" s="78"/>
      <c r="I1392" s="78"/>
      <c r="J1392" s="78"/>
      <c r="K1392" s="78"/>
      <c r="L1392" s="78"/>
      <c r="M1392" s="78"/>
      <c r="N1392" s="78"/>
      <c r="O1392" s="78"/>
      <c r="P1392" s="78"/>
      <c r="Q1392" s="78"/>
    </row>
    <row r="1393" spans="2:17" ht="15.75" customHeight="1" x14ac:dyDescent="0.15">
      <c r="B1393" s="7"/>
      <c r="C1393" s="78"/>
      <c r="D1393" s="112"/>
      <c r="E1393" s="70"/>
      <c r="F1393" s="78"/>
      <c r="G1393" s="78"/>
      <c r="H1393" s="78"/>
      <c r="I1393" s="78"/>
      <c r="J1393" s="78"/>
      <c r="K1393" s="78"/>
      <c r="L1393" s="78"/>
      <c r="M1393" s="78"/>
      <c r="N1393" s="78"/>
      <c r="O1393" s="78"/>
      <c r="P1393" s="78"/>
      <c r="Q1393" s="78"/>
    </row>
    <row r="1394" spans="2:17" ht="15.75" customHeight="1" x14ac:dyDescent="0.15">
      <c r="B1394" s="7"/>
      <c r="C1394" s="78"/>
      <c r="D1394" s="112"/>
      <c r="E1394" s="70"/>
      <c r="F1394" s="78"/>
      <c r="G1394" s="78"/>
      <c r="H1394" s="78"/>
      <c r="I1394" s="78"/>
      <c r="J1394" s="78"/>
      <c r="K1394" s="78"/>
      <c r="L1394" s="78"/>
      <c r="M1394" s="78"/>
      <c r="N1394" s="78"/>
      <c r="O1394" s="78"/>
      <c r="P1394" s="78"/>
      <c r="Q1394" s="78"/>
    </row>
    <row r="1395" spans="2:17" ht="15.75" customHeight="1" x14ac:dyDescent="0.15">
      <c r="B1395" s="7"/>
      <c r="C1395" s="78"/>
      <c r="D1395" s="112"/>
      <c r="E1395" s="70"/>
      <c r="F1395" s="78"/>
      <c r="G1395" s="78"/>
      <c r="H1395" s="78"/>
      <c r="I1395" s="78"/>
      <c r="J1395" s="78"/>
      <c r="K1395" s="78"/>
      <c r="L1395" s="78"/>
      <c r="M1395" s="78"/>
      <c r="N1395" s="78"/>
      <c r="O1395" s="78"/>
      <c r="P1395" s="78"/>
      <c r="Q1395" s="78"/>
    </row>
    <row r="1396" spans="2:17" ht="15.75" customHeight="1" x14ac:dyDescent="0.15">
      <c r="B1396" s="7"/>
      <c r="C1396" s="78"/>
      <c r="D1396" s="112"/>
      <c r="E1396" s="70"/>
      <c r="F1396" s="78"/>
      <c r="G1396" s="78"/>
      <c r="H1396" s="78"/>
      <c r="I1396" s="78"/>
      <c r="J1396" s="78"/>
      <c r="K1396" s="78"/>
      <c r="L1396" s="78"/>
      <c r="M1396" s="78"/>
      <c r="N1396" s="78"/>
      <c r="O1396" s="78"/>
      <c r="P1396" s="78"/>
      <c r="Q1396" s="78"/>
    </row>
    <row r="1397" spans="2:17" ht="15.75" customHeight="1" x14ac:dyDescent="0.15">
      <c r="B1397" s="7"/>
      <c r="C1397" s="78"/>
      <c r="D1397" s="112"/>
      <c r="E1397" s="70"/>
      <c r="F1397" s="78"/>
      <c r="G1397" s="78"/>
      <c r="H1397" s="78"/>
      <c r="I1397" s="78"/>
      <c r="J1397" s="78"/>
      <c r="K1397" s="78"/>
      <c r="L1397" s="78"/>
      <c r="M1397" s="78"/>
      <c r="N1397" s="78"/>
      <c r="O1397" s="78"/>
      <c r="P1397" s="78"/>
      <c r="Q1397" s="78"/>
    </row>
    <row r="1398" spans="2:17" ht="15.75" customHeight="1" x14ac:dyDescent="0.15">
      <c r="B1398" s="7"/>
      <c r="C1398" s="78"/>
      <c r="D1398" s="112"/>
      <c r="E1398" s="70"/>
      <c r="F1398" s="78"/>
      <c r="G1398" s="78"/>
      <c r="H1398" s="78"/>
      <c r="I1398" s="78"/>
      <c r="J1398" s="78"/>
      <c r="K1398" s="78"/>
      <c r="L1398" s="78"/>
      <c r="M1398" s="78"/>
      <c r="N1398" s="78"/>
      <c r="O1398" s="78"/>
      <c r="P1398" s="78"/>
      <c r="Q1398" s="78"/>
    </row>
    <row r="1399" spans="2:17" ht="15.75" customHeight="1" x14ac:dyDescent="0.15">
      <c r="B1399" s="7"/>
      <c r="C1399" s="78"/>
      <c r="D1399" s="112"/>
      <c r="E1399" s="70"/>
      <c r="F1399" s="78"/>
      <c r="G1399" s="78"/>
      <c r="H1399" s="78"/>
      <c r="I1399" s="78"/>
      <c r="J1399" s="78"/>
      <c r="K1399" s="78"/>
      <c r="L1399" s="78"/>
      <c r="M1399" s="78"/>
      <c r="N1399" s="78"/>
      <c r="O1399" s="78"/>
      <c r="P1399" s="78"/>
      <c r="Q1399" s="78"/>
    </row>
    <row r="1400" spans="2:17" ht="15.75" customHeight="1" x14ac:dyDescent="0.15">
      <c r="B1400" s="7"/>
      <c r="C1400" s="78"/>
      <c r="D1400" s="112"/>
      <c r="E1400" s="70"/>
      <c r="F1400" s="78"/>
      <c r="G1400" s="78"/>
      <c r="H1400" s="78"/>
      <c r="I1400" s="78"/>
      <c r="J1400" s="78"/>
      <c r="K1400" s="78"/>
      <c r="L1400" s="78"/>
      <c r="M1400" s="78"/>
      <c r="N1400" s="78"/>
      <c r="O1400" s="78"/>
      <c r="P1400" s="78"/>
      <c r="Q1400" s="78"/>
    </row>
    <row r="1401" spans="2:17" ht="15.75" customHeight="1" x14ac:dyDescent="0.15">
      <c r="B1401" s="7"/>
      <c r="C1401" s="78"/>
      <c r="D1401" s="112"/>
      <c r="E1401" s="70"/>
      <c r="F1401" s="78"/>
      <c r="G1401" s="78"/>
      <c r="H1401" s="78"/>
      <c r="I1401" s="78"/>
      <c r="J1401" s="78"/>
      <c r="K1401" s="78"/>
      <c r="L1401" s="78"/>
      <c r="M1401" s="78"/>
      <c r="N1401" s="78"/>
      <c r="O1401" s="78"/>
      <c r="P1401" s="78"/>
      <c r="Q1401" s="78"/>
    </row>
    <row r="1402" spans="2:17" ht="15.75" customHeight="1" x14ac:dyDescent="0.15">
      <c r="B1402" s="7"/>
      <c r="C1402" s="78"/>
      <c r="D1402" s="112"/>
      <c r="E1402" s="70"/>
      <c r="F1402" s="78"/>
      <c r="G1402" s="78"/>
      <c r="H1402" s="78"/>
      <c r="I1402" s="78"/>
      <c r="J1402" s="78"/>
      <c r="K1402" s="78"/>
      <c r="L1402" s="78"/>
      <c r="M1402" s="78"/>
      <c r="N1402" s="78"/>
      <c r="O1402" s="78"/>
      <c r="P1402" s="78"/>
      <c r="Q1402" s="78"/>
    </row>
    <row r="1403" spans="2:17" ht="15.75" customHeight="1" x14ac:dyDescent="0.15">
      <c r="B1403" s="7"/>
      <c r="C1403" s="78"/>
      <c r="D1403" s="112"/>
      <c r="E1403" s="70"/>
      <c r="F1403" s="78"/>
      <c r="G1403" s="78"/>
      <c r="H1403" s="78"/>
      <c r="I1403" s="78"/>
      <c r="J1403" s="78"/>
      <c r="K1403" s="78"/>
      <c r="L1403" s="78"/>
      <c r="M1403" s="78"/>
      <c r="N1403" s="78"/>
      <c r="O1403" s="78"/>
      <c r="P1403" s="78"/>
      <c r="Q1403" s="78"/>
    </row>
    <row r="1404" spans="2:17" ht="15.75" customHeight="1" x14ac:dyDescent="0.15">
      <c r="B1404" s="7"/>
      <c r="C1404" s="78"/>
      <c r="D1404" s="112"/>
      <c r="E1404" s="70"/>
      <c r="F1404" s="78"/>
      <c r="G1404" s="78"/>
      <c r="H1404" s="78"/>
      <c r="I1404" s="78"/>
      <c r="J1404" s="78"/>
      <c r="K1404" s="78"/>
      <c r="L1404" s="78"/>
      <c r="M1404" s="78"/>
      <c r="N1404" s="78"/>
      <c r="O1404" s="78"/>
      <c r="P1404" s="78"/>
      <c r="Q1404" s="78"/>
    </row>
    <row r="1405" spans="2:17" ht="15.75" customHeight="1" x14ac:dyDescent="0.15">
      <c r="B1405" s="7"/>
      <c r="C1405" s="78"/>
      <c r="D1405" s="112"/>
      <c r="E1405" s="70"/>
      <c r="F1405" s="78"/>
      <c r="G1405" s="78"/>
      <c r="H1405" s="78"/>
      <c r="I1405" s="78"/>
      <c r="J1405" s="78"/>
      <c r="K1405" s="78"/>
      <c r="L1405" s="78"/>
      <c r="M1405" s="78"/>
      <c r="N1405" s="78"/>
      <c r="O1405" s="78"/>
      <c r="P1405" s="78"/>
      <c r="Q1405" s="78"/>
    </row>
    <row r="1406" spans="2:17" ht="15.75" customHeight="1" x14ac:dyDescent="0.15">
      <c r="B1406" s="7"/>
      <c r="C1406" s="78"/>
      <c r="D1406" s="112"/>
      <c r="E1406" s="70"/>
      <c r="F1406" s="78"/>
      <c r="G1406" s="78"/>
      <c r="H1406" s="78"/>
      <c r="I1406" s="78"/>
      <c r="J1406" s="78"/>
      <c r="K1406" s="78"/>
      <c r="L1406" s="78"/>
      <c r="M1406" s="78"/>
      <c r="N1406" s="78"/>
      <c r="O1406" s="78"/>
      <c r="P1406" s="78"/>
      <c r="Q1406" s="78"/>
    </row>
    <row r="1407" spans="2:17" ht="15.75" customHeight="1" x14ac:dyDescent="0.15">
      <c r="B1407" s="7"/>
      <c r="C1407" s="78"/>
      <c r="D1407" s="112"/>
      <c r="E1407" s="70"/>
      <c r="F1407" s="78"/>
      <c r="G1407" s="78"/>
      <c r="H1407" s="78"/>
      <c r="I1407" s="78"/>
      <c r="J1407" s="78"/>
      <c r="K1407" s="78"/>
      <c r="L1407" s="78"/>
      <c r="M1407" s="78"/>
      <c r="N1407" s="78"/>
      <c r="O1407" s="78"/>
      <c r="P1407" s="78"/>
      <c r="Q1407" s="78"/>
    </row>
    <row r="1408" spans="2:17" ht="15.75" customHeight="1" x14ac:dyDescent="0.15">
      <c r="B1408" s="7"/>
      <c r="C1408" s="78"/>
      <c r="D1408" s="112"/>
      <c r="E1408" s="70"/>
      <c r="F1408" s="78"/>
      <c r="G1408" s="78"/>
      <c r="H1408" s="78"/>
      <c r="I1408" s="78"/>
      <c r="J1408" s="78"/>
      <c r="K1408" s="78"/>
      <c r="L1408" s="78"/>
      <c r="M1408" s="78"/>
      <c r="N1408" s="78"/>
      <c r="O1408" s="78"/>
      <c r="P1408" s="78"/>
      <c r="Q1408" s="78"/>
    </row>
    <row r="1409" spans="2:17" ht="15.75" customHeight="1" x14ac:dyDescent="0.15">
      <c r="B1409" s="7"/>
      <c r="C1409" s="78"/>
      <c r="D1409" s="112"/>
      <c r="E1409" s="70"/>
      <c r="F1409" s="78"/>
      <c r="G1409" s="78"/>
      <c r="H1409" s="78"/>
      <c r="I1409" s="78"/>
      <c r="J1409" s="78"/>
      <c r="K1409" s="78"/>
      <c r="L1409" s="78"/>
      <c r="M1409" s="78"/>
      <c r="N1409" s="78"/>
      <c r="O1409" s="78"/>
      <c r="P1409" s="78"/>
      <c r="Q1409" s="78"/>
    </row>
    <row r="1410" spans="2:17" ht="15.75" customHeight="1" x14ac:dyDescent="0.15">
      <c r="B1410" s="7"/>
      <c r="C1410" s="78"/>
      <c r="D1410" s="112"/>
      <c r="E1410" s="70"/>
      <c r="F1410" s="78"/>
      <c r="G1410" s="78"/>
      <c r="H1410" s="78"/>
      <c r="I1410" s="78"/>
      <c r="J1410" s="78"/>
      <c r="K1410" s="78"/>
      <c r="L1410" s="78"/>
      <c r="M1410" s="78"/>
      <c r="N1410" s="78"/>
      <c r="O1410" s="78"/>
      <c r="P1410" s="78"/>
      <c r="Q1410" s="78"/>
    </row>
    <row r="1411" spans="2:17" ht="15.75" customHeight="1" x14ac:dyDescent="0.15">
      <c r="B1411" s="7"/>
      <c r="C1411" s="78"/>
      <c r="D1411" s="112"/>
      <c r="E1411" s="70"/>
      <c r="F1411" s="78"/>
      <c r="G1411" s="78"/>
      <c r="H1411" s="78"/>
      <c r="I1411" s="78"/>
      <c r="J1411" s="78"/>
      <c r="K1411" s="78"/>
      <c r="L1411" s="78"/>
      <c r="M1411" s="78"/>
      <c r="N1411" s="78"/>
      <c r="O1411" s="78"/>
      <c r="P1411" s="78"/>
      <c r="Q1411" s="78"/>
    </row>
    <row r="1412" spans="2:17" ht="15.75" customHeight="1" x14ac:dyDescent="0.15">
      <c r="B1412" s="7"/>
      <c r="C1412" s="78"/>
      <c r="D1412" s="112"/>
      <c r="E1412" s="70"/>
      <c r="F1412" s="78"/>
      <c r="G1412" s="78"/>
      <c r="H1412" s="78"/>
      <c r="I1412" s="78"/>
      <c r="J1412" s="78"/>
      <c r="K1412" s="78"/>
      <c r="L1412" s="78"/>
      <c r="M1412" s="78"/>
      <c r="N1412" s="78"/>
      <c r="O1412" s="78"/>
      <c r="P1412" s="78"/>
      <c r="Q1412" s="78"/>
    </row>
    <row r="1413" spans="2:17" ht="15.75" customHeight="1" x14ac:dyDescent="0.15">
      <c r="B1413" s="7"/>
      <c r="C1413" s="78"/>
      <c r="D1413" s="112"/>
      <c r="E1413" s="70"/>
      <c r="F1413" s="78"/>
      <c r="G1413" s="78"/>
      <c r="H1413" s="78"/>
      <c r="I1413" s="78"/>
      <c r="J1413" s="78"/>
      <c r="K1413" s="78"/>
      <c r="L1413" s="78"/>
      <c r="M1413" s="78"/>
      <c r="N1413" s="78"/>
      <c r="O1413" s="78"/>
      <c r="P1413" s="78"/>
      <c r="Q1413" s="78"/>
    </row>
    <row r="1414" spans="2:17" ht="15.75" customHeight="1" x14ac:dyDescent="0.15">
      <c r="B1414" s="7"/>
      <c r="C1414" s="78"/>
      <c r="D1414" s="112"/>
      <c r="E1414" s="70"/>
      <c r="F1414" s="78"/>
      <c r="G1414" s="78"/>
      <c r="H1414" s="78"/>
      <c r="I1414" s="78"/>
      <c r="J1414" s="78"/>
      <c r="K1414" s="78"/>
      <c r="L1414" s="78"/>
      <c r="M1414" s="78"/>
      <c r="N1414" s="78"/>
      <c r="O1414" s="78"/>
      <c r="P1414" s="78"/>
      <c r="Q1414" s="78"/>
    </row>
    <row r="1415" spans="2:17" ht="15.75" customHeight="1" x14ac:dyDescent="0.15">
      <c r="B1415" s="7"/>
      <c r="C1415" s="78"/>
      <c r="D1415" s="112"/>
      <c r="E1415" s="70"/>
      <c r="F1415" s="78"/>
      <c r="G1415" s="78"/>
      <c r="H1415" s="78"/>
      <c r="I1415" s="78"/>
      <c r="J1415" s="78"/>
      <c r="K1415" s="78"/>
      <c r="L1415" s="78"/>
      <c r="M1415" s="78"/>
      <c r="N1415" s="78"/>
      <c r="O1415" s="78"/>
      <c r="P1415" s="78"/>
      <c r="Q1415" s="78"/>
    </row>
    <row r="1416" spans="2:17" ht="15.75" customHeight="1" x14ac:dyDescent="0.15">
      <c r="B1416" s="7"/>
      <c r="C1416" s="78"/>
      <c r="D1416" s="112"/>
      <c r="E1416" s="70"/>
      <c r="F1416" s="78"/>
      <c r="G1416" s="78"/>
      <c r="H1416" s="78"/>
      <c r="I1416" s="78"/>
      <c r="J1416" s="78"/>
      <c r="K1416" s="78"/>
      <c r="L1416" s="78"/>
      <c r="M1416" s="78"/>
      <c r="N1416" s="78"/>
      <c r="O1416" s="78"/>
      <c r="P1416" s="78"/>
      <c r="Q1416" s="78"/>
    </row>
    <row r="1417" spans="2:17" ht="15.75" customHeight="1" x14ac:dyDescent="0.15">
      <c r="B1417" s="7"/>
      <c r="C1417" s="78"/>
      <c r="D1417" s="112"/>
      <c r="E1417" s="70"/>
      <c r="F1417" s="78"/>
      <c r="G1417" s="78"/>
      <c r="H1417" s="78"/>
      <c r="I1417" s="78"/>
      <c r="J1417" s="78"/>
      <c r="K1417" s="78"/>
      <c r="L1417" s="78"/>
      <c r="M1417" s="78"/>
      <c r="N1417" s="78"/>
      <c r="O1417" s="78"/>
      <c r="P1417" s="78"/>
      <c r="Q1417" s="78"/>
    </row>
    <row r="1418" spans="2:17" ht="15.75" customHeight="1" x14ac:dyDescent="0.15">
      <c r="B1418" s="7"/>
      <c r="C1418" s="78"/>
      <c r="D1418" s="112"/>
      <c r="E1418" s="70"/>
      <c r="F1418" s="78"/>
      <c r="G1418" s="78"/>
      <c r="H1418" s="78"/>
      <c r="I1418" s="78"/>
      <c r="J1418" s="78"/>
      <c r="K1418" s="78"/>
      <c r="L1418" s="78"/>
      <c r="M1418" s="78"/>
      <c r="N1418" s="78"/>
      <c r="O1418" s="78"/>
      <c r="P1418" s="78"/>
      <c r="Q1418" s="78"/>
    </row>
    <row r="1419" spans="2:17" ht="15.75" customHeight="1" x14ac:dyDescent="0.15">
      <c r="B1419" s="7"/>
      <c r="C1419" s="78"/>
      <c r="D1419" s="112"/>
      <c r="E1419" s="70"/>
      <c r="F1419" s="78"/>
      <c r="G1419" s="78"/>
      <c r="H1419" s="78"/>
      <c r="I1419" s="78"/>
      <c r="J1419" s="78"/>
      <c r="K1419" s="78"/>
      <c r="L1419" s="78"/>
      <c r="M1419" s="78"/>
      <c r="N1419" s="78"/>
      <c r="O1419" s="78"/>
      <c r="P1419" s="78"/>
      <c r="Q1419" s="78"/>
    </row>
    <row r="1420" spans="2:17" ht="15.75" customHeight="1" x14ac:dyDescent="0.15">
      <c r="B1420" s="7"/>
      <c r="C1420" s="78"/>
      <c r="D1420" s="112"/>
      <c r="E1420" s="70"/>
      <c r="F1420" s="78"/>
      <c r="G1420" s="78"/>
      <c r="H1420" s="78"/>
      <c r="I1420" s="78"/>
      <c r="J1420" s="78"/>
      <c r="K1420" s="78"/>
      <c r="L1420" s="78"/>
      <c r="M1420" s="78"/>
      <c r="N1420" s="78"/>
      <c r="O1420" s="78"/>
      <c r="P1420" s="78"/>
      <c r="Q1420" s="78"/>
    </row>
    <row r="1421" spans="2:17" ht="15.75" customHeight="1" x14ac:dyDescent="0.15">
      <c r="B1421" s="7"/>
      <c r="C1421" s="78"/>
      <c r="D1421" s="112"/>
      <c r="E1421" s="70"/>
      <c r="F1421" s="78"/>
      <c r="G1421" s="78"/>
      <c r="H1421" s="78"/>
      <c r="I1421" s="78"/>
      <c r="J1421" s="78"/>
      <c r="K1421" s="78"/>
      <c r="L1421" s="78"/>
      <c r="M1421" s="78"/>
      <c r="N1421" s="78"/>
      <c r="O1421" s="78"/>
      <c r="P1421" s="78"/>
      <c r="Q1421" s="78"/>
    </row>
    <row r="1422" spans="2:17" ht="15.75" customHeight="1" x14ac:dyDescent="0.15">
      <c r="B1422" s="7"/>
      <c r="C1422" s="78"/>
      <c r="D1422" s="112"/>
      <c r="E1422" s="70"/>
      <c r="F1422" s="78"/>
      <c r="G1422" s="78"/>
      <c r="H1422" s="78"/>
      <c r="I1422" s="78"/>
      <c r="J1422" s="78"/>
      <c r="K1422" s="78"/>
      <c r="L1422" s="78"/>
      <c r="M1422" s="78"/>
      <c r="N1422" s="78"/>
      <c r="O1422" s="78"/>
      <c r="P1422" s="78"/>
      <c r="Q1422" s="78"/>
    </row>
    <row r="1423" spans="2:17" ht="15.75" customHeight="1" x14ac:dyDescent="0.15">
      <c r="B1423" s="7"/>
      <c r="C1423" s="78"/>
      <c r="D1423" s="112"/>
      <c r="E1423" s="70"/>
      <c r="F1423" s="78"/>
      <c r="G1423" s="78"/>
      <c r="H1423" s="78"/>
      <c r="I1423" s="78"/>
      <c r="J1423" s="78"/>
      <c r="K1423" s="78"/>
      <c r="L1423" s="78"/>
      <c r="M1423" s="78"/>
      <c r="N1423" s="78"/>
      <c r="O1423" s="78"/>
      <c r="P1423" s="78"/>
      <c r="Q1423" s="78"/>
    </row>
    <row r="1424" spans="2:17" ht="15.75" customHeight="1" x14ac:dyDescent="0.15">
      <c r="B1424" s="7"/>
      <c r="C1424" s="78"/>
      <c r="D1424" s="112"/>
      <c r="E1424" s="70"/>
      <c r="F1424" s="78"/>
      <c r="G1424" s="78"/>
      <c r="H1424" s="78"/>
      <c r="I1424" s="78"/>
      <c r="J1424" s="78"/>
      <c r="K1424" s="78"/>
      <c r="L1424" s="78"/>
      <c r="M1424" s="78"/>
      <c r="N1424" s="78"/>
      <c r="O1424" s="78"/>
      <c r="P1424" s="78"/>
      <c r="Q1424" s="78"/>
    </row>
    <row r="1425" spans="2:17" ht="15.75" customHeight="1" x14ac:dyDescent="0.15">
      <c r="B1425" s="7"/>
      <c r="C1425" s="78"/>
      <c r="D1425" s="112"/>
      <c r="E1425" s="70"/>
      <c r="F1425" s="78"/>
      <c r="G1425" s="78"/>
      <c r="H1425" s="78"/>
      <c r="I1425" s="78"/>
      <c r="J1425" s="78"/>
      <c r="K1425" s="78"/>
      <c r="L1425" s="78"/>
      <c r="M1425" s="78"/>
      <c r="N1425" s="78"/>
      <c r="O1425" s="78"/>
      <c r="P1425" s="78"/>
      <c r="Q1425" s="78"/>
    </row>
    <row r="1426" spans="2:17" ht="15.75" customHeight="1" x14ac:dyDescent="0.15">
      <c r="B1426" s="7"/>
      <c r="C1426" s="78"/>
      <c r="D1426" s="112"/>
      <c r="E1426" s="70"/>
      <c r="F1426" s="78"/>
      <c r="G1426" s="78"/>
      <c r="H1426" s="78"/>
      <c r="I1426" s="78"/>
      <c r="J1426" s="78"/>
      <c r="K1426" s="78"/>
      <c r="L1426" s="78"/>
      <c r="M1426" s="78"/>
      <c r="N1426" s="78"/>
      <c r="O1426" s="78"/>
      <c r="P1426" s="78"/>
      <c r="Q1426" s="78"/>
    </row>
    <row r="1427" spans="2:17" ht="15.75" customHeight="1" x14ac:dyDescent="0.15">
      <c r="B1427" s="7"/>
      <c r="C1427" s="78"/>
      <c r="D1427" s="112"/>
      <c r="E1427" s="70"/>
      <c r="F1427" s="78"/>
      <c r="G1427" s="78"/>
      <c r="H1427" s="78"/>
      <c r="I1427" s="78"/>
      <c r="J1427" s="78"/>
      <c r="K1427" s="78"/>
      <c r="L1427" s="78"/>
      <c r="M1427" s="78"/>
      <c r="N1427" s="78"/>
      <c r="O1427" s="78"/>
      <c r="P1427" s="78"/>
      <c r="Q1427" s="78"/>
    </row>
    <row r="1428" spans="2:17" ht="15.75" customHeight="1" x14ac:dyDescent="0.15">
      <c r="B1428" s="7"/>
      <c r="C1428" s="78"/>
      <c r="D1428" s="112"/>
      <c r="E1428" s="70"/>
      <c r="F1428" s="78"/>
      <c r="G1428" s="78"/>
      <c r="H1428" s="78"/>
      <c r="I1428" s="78"/>
      <c r="J1428" s="78"/>
      <c r="K1428" s="78"/>
      <c r="L1428" s="78"/>
      <c r="M1428" s="78"/>
      <c r="N1428" s="78"/>
      <c r="O1428" s="78"/>
      <c r="P1428" s="78"/>
      <c r="Q1428" s="78"/>
    </row>
    <row r="1429" spans="2:17" ht="15.75" customHeight="1" x14ac:dyDescent="0.15">
      <c r="B1429" s="7"/>
      <c r="C1429" s="78"/>
      <c r="D1429" s="112"/>
      <c r="E1429" s="70"/>
      <c r="F1429" s="78"/>
      <c r="G1429" s="78"/>
      <c r="H1429" s="78"/>
      <c r="I1429" s="78"/>
      <c r="J1429" s="78"/>
      <c r="K1429" s="78"/>
      <c r="L1429" s="78"/>
      <c r="M1429" s="78"/>
      <c r="N1429" s="78"/>
      <c r="O1429" s="78"/>
      <c r="P1429" s="78"/>
      <c r="Q1429" s="78"/>
    </row>
    <row r="1430" spans="2:17" ht="15.75" customHeight="1" x14ac:dyDescent="0.15">
      <c r="B1430" s="7"/>
      <c r="C1430" s="78"/>
      <c r="D1430" s="112"/>
      <c r="E1430" s="70"/>
      <c r="F1430" s="78"/>
      <c r="G1430" s="78"/>
      <c r="H1430" s="78"/>
      <c r="I1430" s="78"/>
      <c r="J1430" s="78"/>
      <c r="K1430" s="78"/>
      <c r="L1430" s="78"/>
      <c r="M1430" s="78"/>
      <c r="N1430" s="78"/>
      <c r="O1430" s="78"/>
      <c r="P1430" s="78"/>
      <c r="Q1430" s="78"/>
    </row>
    <row r="1431" spans="2:17" ht="15.75" customHeight="1" x14ac:dyDescent="0.15">
      <c r="B1431" s="7"/>
      <c r="C1431" s="78"/>
      <c r="D1431" s="112"/>
      <c r="E1431" s="70"/>
      <c r="F1431" s="78"/>
      <c r="G1431" s="78"/>
      <c r="H1431" s="78"/>
      <c r="I1431" s="78"/>
      <c r="J1431" s="78"/>
      <c r="K1431" s="78"/>
      <c r="L1431" s="78"/>
      <c r="M1431" s="78"/>
      <c r="N1431" s="78"/>
      <c r="O1431" s="78"/>
      <c r="P1431" s="78"/>
      <c r="Q1431" s="78"/>
    </row>
    <row r="1432" spans="2:17" ht="15.75" customHeight="1" x14ac:dyDescent="0.15">
      <c r="B1432" s="7"/>
      <c r="C1432" s="78"/>
      <c r="D1432" s="112"/>
      <c r="E1432" s="70"/>
      <c r="F1432" s="78"/>
      <c r="G1432" s="78"/>
      <c r="H1432" s="78"/>
      <c r="I1432" s="78"/>
      <c r="J1432" s="78"/>
      <c r="K1432" s="78"/>
      <c r="L1432" s="78"/>
      <c r="M1432" s="78"/>
      <c r="N1432" s="78"/>
      <c r="O1432" s="78"/>
      <c r="P1432" s="78"/>
      <c r="Q1432" s="78"/>
    </row>
    <row r="1433" spans="2:17" ht="15.75" customHeight="1" x14ac:dyDescent="0.15">
      <c r="B1433" s="7"/>
      <c r="C1433" s="78"/>
      <c r="D1433" s="112"/>
      <c r="E1433" s="70"/>
      <c r="F1433" s="78"/>
      <c r="G1433" s="78"/>
      <c r="H1433" s="78"/>
      <c r="I1433" s="78"/>
      <c r="J1433" s="78"/>
      <c r="K1433" s="78"/>
      <c r="L1433" s="78"/>
      <c r="M1433" s="78"/>
      <c r="N1433" s="78"/>
      <c r="O1433" s="78"/>
      <c r="P1433" s="78"/>
      <c r="Q1433" s="78"/>
    </row>
    <row r="1434" spans="2:17" ht="15.75" customHeight="1" x14ac:dyDescent="0.15">
      <c r="B1434" s="7"/>
      <c r="C1434" s="78"/>
      <c r="D1434" s="112"/>
      <c r="E1434" s="70"/>
      <c r="F1434" s="78"/>
      <c r="G1434" s="78"/>
      <c r="H1434" s="78"/>
      <c r="I1434" s="78"/>
      <c r="J1434" s="78"/>
      <c r="K1434" s="78"/>
      <c r="L1434" s="78"/>
      <c r="M1434" s="78"/>
      <c r="N1434" s="78"/>
      <c r="O1434" s="78"/>
      <c r="P1434" s="78"/>
      <c r="Q1434" s="78"/>
    </row>
    <row r="1435" spans="2:17" ht="15.75" customHeight="1" x14ac:dyDescent="0.15">
      <c r="B1435" s="7"/>
      <c r="C1435" s="78"/>
      <c r="D1435" s="112"/>
      <c r="E1435" s="70"/>
      <c r="F1435" s="78"/>
      <c r="G1435" s="78"/>
      <c r="H1435" s="78"/>
      <c r="I1435" s="78"/>
      <c r="J1435" s="78"/>
      <c r="K1435" s="78"/>
      <c r="L1435" s="78"/>
      <c r="M1435" s="78"/>
      <c r="N1435" s="78"/>
      <c r="O1435" s="78"/>
      <c r="P1435" s="78"/>
      <c r="Q1435" s="78"/>
    </row>
    <row r="1436" spans="2:17" ht="15.75" customHeight="1" x14ac:dyDescent="0.15">
      <c r="B1436" s="7"/>
      <c r="C1436" s="78"/>
      <c r="D1436" s="112"/>
      <c r="E1436" s="70"/>
      <c r="F1436" s="78"/>
      <c r="G1436" s="78"/>
      <c r="H1436" s="78"/>
      <c r="I1436" s="78"/>
      <c r="J1436" s="78"/>
      <c r="K1436" s="78"/>
      <c r="L1436" s="78"/>
      <c r="M1436" s="78"/>
      <c r="N1436" s="78"/>
      <c r="O1436" s="78"/>
      <c r="P1436" s="78"/>
      <c r="Q1436" s="78"/>
    </row>
    <row r="1437" spans="2:17" ht="15.75" customHeight="1" x14ac:dyDescent="0.15">
      <c r="B1437" s="7"/>
      <c r="C1437" s="78"/>
      <c r="D1437" s="112"/>
      <c r="E1437" s="70"/>
      <c r="F1437" s="78"/>
      <c r="G1437" s="78"/>
      <c r="H1437" s="78"/>
      <c r="I1437" s="78"/>
      <c r="J1437" s="78"/>
      <c r="K1437" s="78"/>
      <c r="L1437" s="78"/>
      <c r="M1437" s="78"/>
      <c r="N1437" s="78"/>
      <c r="O1437" s="78"/>
      <c r="P1437" s="78"/>
      <c r="Q1437" s="78"/>
    </row>
    <row r="1438" spans="2:17" ht="15.75" customHeight="1" x14ac:dyDescent="0.15">
      <c r="B1438" s="7"/>
      <c r="C1438" s="78"/>
      <c r="D1438" s="112"/>
      <c r="E1438" s="70"/>
      <c r="F1438" s="78"/>
      <c r="G1438" s="78"/>
      <c r="H1438" s="78"/>
      <c r="I1438" s="78"/>
      <c r="J1438" s="78"/>
      <c r="K1438" s="78"/>
      <c r="L1438" s="78"/>
      <c r="M1438" s="78"/>
      <c r="N1438" s="78"/>
      <c r="O1438" s="78"/>
      <c r="P1438" s="78"/>
      <c r="Q1438" s="78"/>
    </row>
    <row r="1439" spans="2:17" ht="15.75" customHeight="1" x14ac:dyDescent="0.15">
      <c r="B1439" s="7"/>
      <c r="C1439" s="78"/>
      <c r="D1439" s="112"/>
      <c r="E1439" s="70"/>
      <c r="F1439" s="78"/>
      <c r="G1439" s="78"/>
      <c r="H1439" s="78"/>
      <c r="I1439" s="78"/>
      <c r="J1439" s="78"/>
      <c r="K1439" s="78"/>
      <c r="L1439" s="78"/>
      <c r="M1439" s="78"/>
      <c r="N1439" s="78"/>
      <c r="O1439" s="78"/>
      <c r="P1439" s="78"/>
      <c r="Q1439" s="78"/>
    </row>
    <row r="1440" spans="2:17" ht="15.75" customHeight="1" x14ac:dyDescent="0.15">
      <c r="B1440" s="7"/>
      <c r="C1440" s="78"/>
      <c r="D1440" s="112"/>
      <c r="E1440" s="70"/>
      <c r="F1440" s="78"/>
      <c r="G1440" s="78"/>
      <c r="H1440" s="78"/>
      <c r="I1440" s="78"/>
      <c r="J1440" s="78"/>
      <c r="K1440" s="78"/>
      <c r="L1440" s="78"/>
      <c r="M1440" s="78"/>
      <c r="N1440" s="78"/>
      <c r="O1440" s="78"/>
      <c r="P1440" s="78"/>
      <c r="Q1440" s="78"/>
    </row>
    <row r="1441" spans="2:17" ht="15.75" customHeight="1" x14ac:dyDescent="0.15">
      <c r="B1441" s="7"/>
      <c r="C1441" s="78"/>
      <c r="D1441" s="112"/>
      <c r="E1441" s="70"/>
      <c r="F1441" s="78"/>
      <c r="G1441" s="78"/>
      <c r="H1441" s="78"/>
      <c r="I1441" s="78"/>
      <c r="J1441" s="78"/>
      <c r="K1441" s="78"/>
      <c r="L1441" s="78"/>
      <c r="M1441" s="78"/>
      <c r="N1441" s="78"/>
      <c r="O1441" s="78"/>
      <c r="P1441" s="78"/>
      <c r="Q1441" s="78"/>
    </row>
    <row r="1442" spans="2:17" ht="15.75" customHeight="1" x14ac:dyDescent="0.15">
      <c r="B1442" s="7"/>
      <c r="C1442" s="78"/>
      <c r="D1442" s="112"/>
      <c r="E1442" s="70"/>
      <c r="F1442" s="78"/>
      <c r="G1442" s="78"/>
      <c r="H1442" s="78"/>
      <c r="I1442" s="78"/>
      <c r="J1442" s="78"/>
      <c r="K1442" s="78"/>
      <c r="L1442" s="78"/>
      <c r="M1442" s="78"/>
      <c r="N1442" s="78"/>
      <c r="O1442" s="78"/>
      <c r="P1442" s="78"/>
      <c r="Q1442" s="78"/>
    </row>
    <row r="1443" spans="2:17" ht="15.75" customHeight="1" x14ac:dyDescent="0.15">
      <c r="B1443" s="7"/>
      <c r="C1443" s="78"/>
      <c r="D1443" s="112"/>
      <c r="E1443" s="70"/>
      <c r="F1443" s="78"/>
      <c r="G1443" s="78"/>
      <c r="H1443" s="78"/>
      <c r="I1443" s="78"/>
      <c r="J1443" s="78"/>
      <c r="K1443" s="78"/>
      <c r="L1443" s="78"/>
      <c r="M1443" s="78"/>
      <c r="N1443" s="78"/>
      <c r="O1443" s="78"/>
      <c r="P1443" s="78"/>
      <c r="Q1443" s="78"/>
    </row>
    <row r="1444" spans="2:17" ht="15.75" customHeight="1" x14ac:dyDescent="0.15">
      <c r="B1444" s="7"/>
      <c r="C1444" s="78"/>
      <c r="D1444" s="112"/>
      <c r="E1444" s="70"/>
      <c r="F1444" s="78"/>
      <c r="G1444" s="78"/>
      <c r="H1444" s="78"/>
      <c r="I1444" s="78"/>
      <c r="J1444" s="78"/>
      <c r="K1444" s="78"/>
      <c r="L1444" s="78"/>
      <c r="M1444" s="78"/>
      <c r="N1444" s="78"/>
      <c r="O1444" s="78"/>
      <c r="P1444" s="78"/>
      <c r="Q1444" s="78"/>
    </row>
    <row r="1445" spans="2:17" ht="15.75" customHeight="1" x14ac:dyDescent="0.15">
      <c r="B1445" s="7"/>
      <c r="C1445" s="78"/>
      <c r="D1445" s="112"/>
      <c r="E1445" s="70"/>
      <c r="F1445" s="78"/>
      <c r="G1445" s="78"/>
      <c r="H1445" s="78"/>
      <c r="I1445" s="78"/>
      <c r="J1445" s="78"/>
      <c r="K1445" s="78"/>
      <c r="L1445" s="78"/>
      <c r="M1445" s="78"/>
      <c r="N1445" s="78"/>
      <c r="O1445" s="78"/>
      <c r="P1445" s="78"/>
      <c r="Q1445" s="78"/>
    </row>
    <row r="1446" spans="2:17" ht="15.75" customHeight="1" x14ac:dyDescent="0.15">
      <c r="B1446" s="7"/>
      <c r="C1446" s="78"/>
      <c r="D1446" s="112"/>
      <c r="E1446" s="70"/>
      <c r="F1446" s="78"/>
      <c r="G1446" s="78"/>
      <c r="H1446" s="78"/>
      <c r="I1446" s="78"/>
      <c r="J1446" s="78"/>
      <c r="K1446" s="78"/>
      <c r="L1446" s="78"/>
      <c r="M1446" s="78"/>
      <c r="N1446" s="78"/>
      <c r="O1446" s="78"/>
      <c r="P1446" s="78"/>
      <c r="Q1446" s="78"/>
    </row>
    <row r="1447" spans="2:17" ht="15.75" customHeight="1" x14ac:dyDescent="0.15">
      <c r="B1447" s="7"/>
      <c r="C1447" s="78"/>
      <c r="D1447" s="112"/>
      <c r="E1447" s="70"/>
      <c r="F1447" s="78"/>
      <c r="G1447" s="78"/>
      <c r="H1447" s="78"/>
      <c r="I1447" s="78"/>
      <c r="J1447" s="78"/>
      <c r="K1447" s="78"/>
      <c r="L1447" s="78"/>
      <c r="M1447" s="78"/>
      <c r="N1447" s="78"/>
      <c r="O1447" s="78"/>
      <c r="P1447" s="78"/>
      <c r="Q1447" s="78"/>
    </row>
    <row r="1448" spans="2:17" ht="15.75" customHeight="1" x14ac:dyDescent="0.15">
      <c r="B1448" s="7"/>
      <c r="C1448" s="78"/>
      <c r="D1448" s="112"/>
      <c r="E1448" s="70"/>
      <c r="F1448" s="78"/>
      <c r="G1448" s="78"/>
      <c r="H1448" s="78"/>
      <c r="I1448" s="78"/>
      <c r="J1448" s="78"/>
      <c r="K1448" s="78"/>
      <c r="L1448" s="78"/>
      <c r="M1448" s="78"/>
      <c r="N1448" s="78"/>
      <c r="O1448" s="78"/>
      <c r="P1448" s="78"/>
      <c r="Q1448" s="78"/>
    </row>
    <row r="1449" spans="2:17" ht="15.75" customHeight="1" x14ac:dyDescent="0.15">
      <c r="B1449" s="7"/>
      <c r="C1449" s="78"/>
      <c r="D1449" s="112"/>
      <c r="E1449" s="70"/>
      <c r="F1449" s="78"/>
      <c r="G1449" s="78"/>
      <c r="H1449" s="78"/>
      <c r="I1449" s="78"/>
      <c r="J1449" s="78"/>
      <c r="K1449" s="78"/>
      <c r="L1449" s="78"/>
      <c r="M1449" s="78"/>
      <c r="N1449" s="78"/>
      <c r="O1449" s="78"/>
      <c r="P1449" s="78"/>
      <c r="Q1449" s="78"/>
    </row>
    <row r="1450" spans="2:17" ht="15.75" customHeight="1" x14ac:dyDescent="0.15">
      <c r="B1450" s="7"/>
      <c r="C1450" s="78"/>
      <c r="D1450" s="112"/>
      <c r="E1450" s="70"/>
      <c r="F1450" s="78"/>
      <c r="G1450" s="78"/>
      <c r="H1450" s="78"/>
      <c r="I1450" s="78"/>
      <c r="J1450" s="78"/>
      <c r="K1450" s="78"/>
      <c r="L1450" s="78"/>
      <c r="M1450" s="78"/>
      <c r="N1450" s="78"/>
      <c r="O1450" s="78"/>
      <c r="P1450" s="78"/>
      <c r="Q1450" s="78"/>
    </row>
    <row r="1451" spans="2:17" ht="15.75" customHeight="1" x14ac:dyDescent="0.15">
      <c r="B1451" s="7"/>
      <c r="C1451" s="78"/>
      <c r="D1451" s="112"/>
      <c r="E1451" s="70"/>
      <c r="F1451" s="78"/>
      <c r="G1451" s="78"/>
      <c r="H1451" s="78"/>
      <c r="I1451" s="78"/>
      <c r="J1451" s="78"/>
      <c r="K1451" s="78"/>
      <c r="L1451" s="78"/>
      <c r="M1451" s="78"/>
      <c r="N1451" s="78"/>
      <c r="O1451" s="78"/>
      <c r="P1451" s="78"/>
      <c r="Q1451" s="78"/>
    </row>
    <row r="1452" spans="2:17" ht="15.75" customHeight="1" x14ac:dyDescent="0.15">
      <c r="B1452" s="7"/>
      <c r="C1452" s="78"/>
      <c r="D1452" s="112"/>
      <c r="E1452" s="70"/>
      <c r="F1452" s="78"/>
      <c r="G1452" s="78"/>
      <c r="H1452" s="78"/>
      <c r="I1452" s="78"/>
      <c r="J1452" s="78"/>
      <c r="K1452" s="78"/>
      <c r="L1452" s="78"/>
      <c r="M1452" s="78"/>
      <c r="N1452" s="78"/>
      <c r="O1452" s="78"/>
      <c r="P1452" s="78"/>
      <c r="Q1452" s="78"/>
    </row>
    <row r="1453" spans="2:17" ht="15.75" customHeight="1" x14ac:dyDescent="0.15">
      <c r="B1453" s="7"/>
      <c r="C1453" s="78"/>
      <c r="D1453" s="112"/>
      <c r="E1453" s="70"/>
      <c r="F1453" s="78"/>
      <c r="G1453" s="78"/>
      <c r="H1453" s="78"/>
      <c r="I1453" s="78"/>
      <c r="J1453" s="78"/>
      <c r="K1453" s="78"/>
      <c r="L1453" s="78"/>
      <c r="M1453" s="78"/>
      <c r="N1453" s="78"/>
      <c r="O1453" s="78"/>
      <c r="P1453" s="78"/>
      <c r="Q1453" s="78"/>
    </row>
    <row r="1454" spans="2:17" ht="15.75" customHeight="1" x14ac:dyDescent="0.15">
      <c r="B1454" s="7"/>
      <c r="C1454" s="78"/>
      <c r="D1454" s="112"/>
      <c r="E1454" s="70"/>
      <c r="F1454" s="78"/>
      <c r="G1454" s="78"/>
      <c r="H1454" s="78"/>
      <c r="I1454" s="78"/>
      <c r="J1454" s="78"/>
      <c r="K1454" s="78"/>
      <c r="L1454" s="78"/>
      <c r="M1454" s="78"/>
      <c r="N1454" s="78"/>
      <c r="O1454" s="78"/>
      <c r="P1454" s="78"/>
      <c r="Q1454" s="78"/>
    </row>
    <row r="1455" spans="2:17" ht="15.75" customHeight="1" x14ac:dyDescent="0.15">
      <c r="B1455" s="7"/>
      <c r="C1455" s="78"/>
      <c r="D1455" s="112"/>
      <c r="E1455" s="70"/>
      <c r="F1455" s="78"/>
      <c r="G1455" s="78"/>
      <c r="H1455" s="78"/>
      <c r="I1455" s="78"/>
      <c r="J1455" s="78"/>
      <c r="K1455" s="78"/>
      <c r="L1455" s="78"/>
      <c r="M1455" s="78"/>
      <c r="N1455" s="78"/>
      <c r="O1455" s="78"/>
      <c r="P1455" s="78"/>
      <c r="Q1455" s="78"/>
    </row>
    <row r="1456" spans="2:17" ht="15.75" customHeight="1" x14ac:dyDescent="0.15">
      <c r="B1456" s="7"/>
      <c r="C1456" s="78"/>
      <c r="D1456" s="112"/>
      <c r="E1456" s="70"/>
      <c r="F1456" s="78"/>
      <c r="G1456" s="78"/>
      <c r="H1456" s="78"/>
      <c r="I1456" s="78"/>
      <c r="J1456" s="78"/>
      <c r="K1456" s="78"/>
      <c r="L1456" s="78"/>
      <c r="M1456" s="78"/>
      <c r="N1456" s="78"/>
      <c r="O1456" s="78"/>
      <c r="P1456" s="78"/>
      <c r="Q1456" s="78"/>
    </row>
    <row r="1457" spans="2:17" ht="15.75" customHeight="1" x14ac:dyDescent="0.15">
      <c r="B1457" s="7"/>
      <c r="C1457" s="78"/>
      <c r="D1457" s="112"/>
      <c r="E1457" s="70"/>
      <c r="F1457" s="78"/>
      <c r="G1457" s="78"/>
      <c r="H1457" s="78"/>
      <c r="I1457" s="78"/>
      <c r="J1457" s="78"/>
      <c r="K1457" s="78"/>
      <c r="L1457" s="78"/>
      <c r="M1457" s="78"/>
      <c r="N1457" s="78"/>
      <c r="O1457" s="78"/>
      <c r="P1457" s="78"/>
      <c r="Q1457" s="78"/>
    </row>
    <row r="1458" spans="2:17" ht="15.75" customHeight="1" x14ac:dyDescent="0.15">
      <c r="B1458" s="7"/>
      <c r="C1458" s="78"/>
      <c r="D1458" s="112"/>
      <c r="E1458" s="70"/>
      <c r="F1458" s="78"/>
      <c r="G1458" s="78"/>
      <c r="H1458" s="78"/>
      <c r="I1458" s="78"/>
      <c r="J1458" s="78"/>
      <c r="K1458" s="78"/>
      <c r="L1458" s="78"/>
      <c r="M1458" s="78"/>
      <c r="N1458" s="78"/>
      <c r="O1458" s="78"/>
      <c r="P1458" s="78"/>
      <c r="Q1458" s="78"/>
    </row>
    <row r="1459" spans="2:17" ht="15.75" customHeight="1" x14ac:dyDescent="0.15">
      <c r="B1459" s="7"/>
      <c r="C1459" s="78"/>
      <c r="D1459" s="112"/>
      <c r="E1459" s="70"/>
      <c r="F1459" s="78"/>
      <c r="G1459" s="78"/>
      <c r="H1459" s="78"/>
      <c r="I1459" s="78"/>
      <c r="J1459" s="78"/>
      <c r="K1459" s="78"/>
      <c r="L1459" s="78"/>
      <c r="M1459" s="78"/>
      <c r="N1459" s="78"/>
      <c r="O1459" s="78"/>
      <c r="P1459" s="78"/>
      <c r="Q1459" s="78"/>
    </row>
    <row r="1460" spans="2:17" ht="15.75" customHeight="1" x14ac:dyDescent="0.15">
      <c r="B1460" s="7"/>
      <c r="C1460" s="78"/>
      <c r="D1460" s="112"/>
      <c r="E1460" s="70"/>
      <c r="F1460" s="78"/>
      <c r="G1460" s="78"/>
      <c r="H1460" s="78"/>
      <c r="I1460" s="78"/>
      <c r="J1460" s="78"/>
      <c r="K1460" s="78"/>
      <c r="L1460" s="78"/>
      <c r="M1460" s="78"/>
      <c r="N1460" s="78"/>
      <c r="O1460" s="78"/>
      <c r="P1460" s="78"/>
      <c r="Q1460" s="78"/>
    </row>
    <row r="1461" spans="2:17" ht="15.75" customHeight="1" x14ac:dyDescent="0.15">
      <c r="B1461" s="7"/>
      <c r="C1461" s="78"/>
      <c r="D1461" s="112"/>
      <c r="E1461" s="70"/>
      <c r="F1461" s="78"/>
      <c r="G1461" s="78"/>
      <c r="H1461" s="78"/>
      <c r="I1461" s="78"/>
      <c r="J1461" s="78"/>
      <c r="K1461" s="78"/>
      <c r="L1461" s="78"/>
      <c r="M1461" s="78"/>
      <c r="N1461" s="78"/>
      <c r="O1461" s="78"/>
      <c r="P1461" s="78"/>
      <c r="Q1461" s="78"/>
    </row>
    <row r="1462" spans="2:17" ht="15.75" customHeight="1" x14ac:dyDescent="0.15">
      <c r="B1462" s="7"/>
      <c r="C1462" s="78"/>
      <c r="D1462" s="112"/>
      <c r="E1462" s="70"/>
      <c r="F1462" s="78"/>
      <c r="G1462" s="78"/>
      <c r="H1462" s="78"/>
      <c r="I1462" s="78"/>
      <c r="J1462" s="78"/>
      <c r="K1462" s="78"/>
      <c r="L1462" s="78"/>
      <c r="M1462" s="78"/>
      <c r="N1462" s="78"/>
      <c r="O1462" s="78"/>
      <c r="P1462" s="78"/>
      <c r="Q1462" s="78"/>
    </row>
    <row r="1463" spans="2:17" ht="15.75" customHeight="1" x14ac:dyDescent="0.15">
      <c r="B1463" s="7"/>
      <c r="C1463" s="78"/>
      <c r="D1463" s="112"/>
      <c r="E1463" s="70"/>
      <c r="F1463" s="78"/>
      <c r="G1463" s="78"/>
      <c r="H1463" s="78"/>
      <c r="I1463" s="78"/>
      <c r="J1463" s="78"/>
      <c r="K1463" s="78"/>
      <c r="L1463" s="78"/>
      <c r="M1463" s="78"/>
      <c r="N1463" s="78"/>
      <c r="O1463" s="78"/>
      <c r="P1463" s="78"/>
      <c r="Q1463" s="78"/>
    </row>
    <row r="1464" spans="2:17" ht="15.75" customHeight="1" x14ac:dyDescent="0.15">
      <c r="B1464" s="7"/>
      <c r="C1464" s="78"/>
      <c r="D1464" s="112"/>
      <c r="E1464" s="70"/>
      <c r="F1464" s="78"/>
      <c r="G1464" s="78"/>
      <c r="H1464" s="78"/>
      <c r="I1464" s="78"/>
      <c r="J1464" s="78"/>
      <c r="K1464" s="78"/>
      <c r="L1464" s="78"/>
      <c r="M1464" s="78"/>
      <c r="N1464" s="78"/>
      <c r="O1464" s="78"/>
      <c r="P1464" s="78"/>
      <c r="Q1464" s="78"/>
    </row>
    <row r="1465" spans="2:17" ht="15.75" customHeight="1" x14ac:dyDescent="0.15">
      <c r="B1465" s="7"/>
      <c r="C1465" s="78"/>
      <c r="D1465" s="112"/>
      <c r="E1465" s="70"/>
      <c r="F1465" s="78"/>
      <c r="G1465" s="78"/>
      <c r="H1465" s="78"/>
      <c r="I1465" s="78"/>
      <c r="J1465" s="78"/>
      <c r="K1465" s="78"/>
      <c r="L1465" s="78"/>
      <c r="M1465" s="78"/>
      <c r="N1465" s="78"/>
      <c r="O1465" s="78"/>
      <c r="P1465" s="78"/>
      <c r="Q1465" s="78"/>
    </row>
    <row r="1466" spans="2:17" ht="15.75" customHeight="1" x14ac:dyDescent="0.15">
      <c r="B1466" s="7"/>
      <c r="C1466" s="78"/>
      <c r="D1466" s="112"/>
      <c r="E1466" s="70"/>
      <c r="F1466" s="78"/>
      <c r="G1466" s="78"/>
      <c r="H1466" s="78"/>
      <c r="I1466" s="78"/>
      <c r="J1466" s="78"/>
      <c r="K1466" s="78"/>
      <c r="L1466" s="78"/>
      <c r="M1466" s="78"/>
      <c r="N1466" s="78"/>
      <c r="O1466" s="78"/>
      <c r="P1466" s="78"/>
      <c r="Q1466" s="78"/>
    </row>
    <row r="1467" spans="2:17" ht="15.75" customHeight="1" x14ac:dyDescent="0.15">
      <c r="B1467" s="7"/>
      <c r="C1467" s="78"/>
      <c r="D1467" s="112"/>
      <c r="E1467" s="70"/>
      <c r="F1467" s="78"/>
      <c r="G1467" s="78"/>
      <c r="H1467" s="78"/>
      <c r="I1467" s="78"/>
      <c r="J1467" s="78"/>
      <c r="K1467" s="78"/>
      <c r="L1467" s="78"/>
      <c r="M1467" s="78"/>
      <c r="N1467" s="78"/>
      <c r="O1467" s="78"/>
      <c r="P1467" s="78"/>
      <c r="Q1467" s="78"/>
    </row>
    <row r="1468" spans="2:17" ht="15.75" customHeight="1" x14ac:dyDescent="0.15">
      <c r="B1468" s="7"/>
      <c r="C1468" s="78"/>
      <c r="D1468" s="112"/>
      <c r="E1468" s="70"/>
      <c r="F1468" s="78"/>
      <c r="G1468" s="78"/>
      <c r="H1468" s="78"/>
      <c r="I1468" s="78"/>
      <c r="J1468" s="78"/>
      <c r="K1468" s="78"/>
      <c r="L1468" s="78"/>
      <c r="M1468" s="78"/>
      <c r="N1468" s="78"/>
      <c r="O1468" s="78"/>
      <c r="P1468" s="78"/>
      <c r="Q1468" s="78"/>
    </row>
    <row r="1469" spans="2:17" ht="15.75" customHeight="1" x14ac:dyDescent="0.15">
      <c r="B1469" s="7"/>
      <c r="C1469" s="78"/>
      <c r="D1469" s="112"/>
      <c r="E1469" s="70"/>
      <c r="F1469" s="78"/>
      <c r="G1469" s="78"/>
      <c r="H1469" s="78"/>
      <c r="I1469" s="78"/>
      <c r="J1469" s="78"/>
      <c r="K1469" s="78"/>
      <c r="L1469" s="78"/>
      <c r="M1469" s="78"/>
      <c r="N1469" s="78"/>
      <c r="O1469" s="78"/>
      <c r="P1469" s="78"/>
      <c r="Q1469" s="78"/>
    </row>
    <row r="1470" spans="2:17" ht="15.75" customHeight="1" x14ac:dyDescent="0.15">
      <c r="B1470" s="7"/>
      <c r="C1470" s="78"/>
      <c r="D1470" s="112"/>
      <c r="E1470" s="70"/>
      <c r="F1470" s="78"/>
      <c r="G1470" s="78"/>
      <c r="H1470" s="78"/>
      <c r="I1470" s="78"/>
      <c r="J1470" s="78"/>
      <c r="K1470" s="78"/>
      <c r="L1470" s="78"/>
      <c r="M1470" s="78"/>
      <c r="N1470" s="78"/>
      <c r="O1470" s="78"/>
      <c r="P1470" s="78"/>
      <c r="Q1470" s="78"/>
    </row>
    <row r="1471" spans="2:17" ht="15.75" customHeight="1" x14ac:dyDescent="0.15">
      <c r="B1471" s="7"/>
      <c r="C1471" s="78"/>
      <c r="D1471" s="112"/>
      <c r="E1471" s="70"/>
      <c r="F1471" s="78"/>
      <c r="G1471" s="78"/>
      <c r="H1471" s="78"/>
      <c r="I1471" s="78"/>
      <c r="J1471" s="78"/>
      <c r="K1471" s="78"/>
      <c r="L1471" s="78"/>
      <c r="M1471" s="78"/>
      <c r="N1471" s="78"/>
      <c r="O1471" s="78"/>
      <c r="P1471" s="78"/>
      <c r="Q1471" s="78"/>
    </row>
    <row r="1472" spans="2:17" ht="15.75" customHeight="1" x14ac:dyDescent="0.15">
      <c r="B1472" s="7"/>
      <c r="C1472" s="78"/>
      <c r="D1472" s="112"/>
      <c r="E1472" s="70"/>
      <c r="F1472" s="78"/>
      <c r="G1472" s="78"/>
      <c r="H1472" s="78"/>
      <c r="I1472" s="78"/>
      <c r="J1472" s="78"/>
      <c r="K1472" s="78"/>
      <c r="L1472" s="78"/>
      <c r="M1472" s="78"/>
      <c r="N1472" s="78"/>
      <c r="O1472" s="78"/>
      <c r="P1472" s="78"/>
      <c r="Q1472" s="78"/>
    </row>
    <row r="1473" spans="2:17" ht="15.75" customHeight="1" x14ac:dyDescent="0.15">
      <c r="B1473" s="7"/>
      <c r="C1473" s="78"/>
      <c r="D1473" s="112"/>
      <c r="E1473" s="70"/>
      <c r="F1473" s="78"/>
      <c r="G1473" s="78"/>
      <c r="H1473" s="78"/>
      <c r="I1473" s="78"/>
      <c r="J1473" s="78"/>
      <c r="K1473" s="78"/>
      <c r="L1473" s="78"/>
      <c r="M1473" s="78"/>
      <c r="N1473" s="78"/>
      <c r="O1473" s="78"/>
      <c r="P1473" s="78"/>
      <c r="Q1473" s="78"/>
    </row>
    <row r="1474" spans="2:17" ht="15.75" customHeight="1" x14ac:dyDescent="0.15">
      <c r="B1474" s="7"/>
      <c r="C1474" s="78"/>
      <c r="D1474" s="112"/>
      <c r="E1474" s="70"/>
      <c r="F1474" s="78"/>
      <c r="G1474" s="78"/>
      <c r="H1474" s="78"/>
      <c r="I1474" s="78"/>
      <c r="J1474" s="78"/>
      <c r="K1474" s="78"/>
      <c r="L1474" s="78"/>
      <c r="M1474" s="78"/>
      <c r="N1474" s="78"/>
      <c r="O1474" s="78"/>
      <c r="P1474" s="78"/>
      <c r="Q1474" s="78"/>
    </row>
    <row r="1475" spans="2:17" ht="15.75" customHeight="1" x14ac:dyDescent="0.15">
      <c r="B1475" s="7"/>
      <c r="C1475" s="78"/>
      <c r="D1475" s="112"/>
      <c r="E1475" s="70"/>
      <c r="F1475" s="78"/>
      <c r="G1475" s="78"/>
      <c r="H1475" s="78"/>
      <c r="I1475" s="78"/>
      <c r="J1475" s="78"/>
      <c r="K1475" s="78"/>
      <c r="L1475" s="78"/>
      <c r="M1475" s="78"/>
      <c r="N1475" s="78"/>
      <c r="O1475" s="78"/>
      <c r="P1475" s="78"/>
      <c r="Q1475" s="78"/>
    </row>
    <row r="1476" spans="2:17" ht="15.75" customHeight="1" x14ac:dyDescent="0.15">
      <c r="B1476" s="7"/>
      <c r="C1476" s="78"/>
      <c r="D1476" s="112"/>
      <c r="E1476" s="70"/>
      <c r="F1476" s="78"/>
      <c r="G1476" s="78"/>
      <c r="H1476" s="78"/>
      <c r="I1476" s="78"/>
      <c r="J1476" s="78"/>
      <c r="K1476" s="78"/>
      <c r="L1476" s="78"/>
      <c r="M1476" s="78"/>
      <c r="N1476" s="78"/>
      <c r="O1476" s="78"/>
      <c r="P1476" s="78"/>
      <c r="Q1476" s="78"/>
    </row>
    <row r="1477" spans="2:17" ht="15.75" customHeight="1" x14ac:dyDescent="0.15">
      <c r="B1477" s="7"/>
      <c r="C1477" s="78"/>
      <c r="D1477" s="112"/>
      <c r="E1477" s="70"/>
      <c r="F1477" s="78"/>
      <c r="G1477" s="78"/>
      <c r="H1477" s="78"/>
      <c r="I1477" s="78"/>
      <c r="J1477" s="78"/>
      <c r="K1477" s="78"/>
      <c r="L1477" s="78"/>
      <c r="M1477" s="78"/>
      <c r="N1477" s="78"/>
      <c r="O1477" s="78"/>
      <c r="P1477" s="78"/>
      <c r="Q1477" s="78"/>
    </row>
    <row r="1478" spans="2:17" ht="15.75" customHeight="1" x14ac:dyDescent="0.15">
      <c r="B1478" s="7"/>
      <c r="C1478" s="78"/>
      <c r="D1478" s="112"/>
      <c r="E1478" s="70"/>
      <c r="F1478" s="78"/>
      <c r="G1478" s="78"/>
      <c r="H1478" s="78"/>
      <c r="I1478" s="78"/>
      <c r="J1478" s="78"/>
      <c r="K1478" s="78"/>
      <c r="L1478" s="78"/>
      <c r="M1478" s="78"/>
      <c r="N1478" s="78"/>
      <c r="O1478" s="78"/>
      <c r="P1478" s="78"/>
      <c r="Q1478" s="78"/>
    </row>
    <row r="1479" spans="2:17" ht="15.75" customHeight="1" x14ac:dyDescent="0.15">
      <c r="B1479" s="7"/>
      <c r="C1479" s="78"/>
      <c r="D1479" s="112"/>
      <c r="E1479" s="70"/>
      <c r="F1479" s="78"/>
      <c r="G1479" s="78"/>
      <c r="H1479" s="78"/>
      <c r="I1479" s="78"/>
      <c r="J1479" s="78"/>
      <c r="K1479" s="78"/>
      <c r="L1479" s="78"/>
      <c r="M1479" s="78"/>
      <c r="N1479" s="78"/>
      <c r="O1479" s="78"/>
      <c r="P1479" s="78"/>
      <c r="Q1479" s="78"/>
    </row>
    <row r="1480" spans="2:17" ht="15.75" customHeight="1" x14ac:dyDescent="0.15">
      <c r="B1480" s="7"/>
      <c r="C1480" s="78"/>
      <c r="D1480" s="112"/>
      <c r="E1480" s="70"/>
      <c r="F1480" s="78"/>
      <c r="G1480" s="78"/>
      <c r="H1480" s="78"/>
      <c r="I1480" s="78"/>
      <c r="J1480" s="78"/>
      <c r="K1480" s="78"/>
      <c r="L1480" s="78"/>
      <c r="M1480" s="78"/>
      <c r="N1480" s="78"/>
      <c r="O1480" s="78"/>
      <c r="P1480" s="78"/>
      <c r="Q1480" s="78"/>
    </row>
    <row r="1481" spans="2:17" ht="15.75" customHeight="1" x14ac:dyDescent="0.15">
      <c r="B1481" s="7"/>
      <c r="C1481" s="78"/>
      <c r="D1481" s="112"/>
      <c r="E1481" s="70"/>
      <c r="F1481" s="78"/>
      <c r="G1481" s="78"/>
      <c r="H1481" s="78"/>
      <c r="I1481" s="78"/>
      <c r="J1481" s="78"/>
      <c r="K1481" s="78"/>
      <c r="L1481" s="78"/>
      <c r="M1481" s="78"/>
      <c r="N1481" s="78"/>
      <c r="O1481" s="78"/>
      <c r="P1481" s="78"/>
      <c r="Q1481" s="78"/>
    </row>
    <row r="1482" spans="2:17" ht="15.75" customHeight="1" x14ac:dyDescent="0.15">
      <c r="B1482" s="7"/>
      <c r="C1482" s="78"/>
      <c r="D1482" s="112"/>
      <c r="E1482" s="70"/>
      <c r="F1482" s="78"/>
      <c r="G1482" s="78"/>
      <c r="H1482" s="78"/>
      <c r="I1482" s="78"/>
      <c r="J1482" s="78"/>
      <c r="K1482" s="78"/>
      <c r="L1482" s="78"/>
      <c r="M1482" s="78"/>
      <c r="N1482" s="78"/>
      <c r="O1482" s="78"/>
      <c r="P1482" s="78"/>
      <c r="Q1482" s="78"/>
    </row>
    <row r="1483" spans="2:17" ht="15.75" customHeight="1" x14ac:dyDescent="0.15">
      <c r="B1483" s="7"/>
      <c r="C1483" s="78"/>
      <c r="D1483" s="112"/>
      <c r="E1483" s="70"/>
      <c r="F1483" s="78"/>
      <c r="G1483" s="78"/>
      <c r="H1483" s="78"/>
      <c r="I1483" s="78"/>
      <c r="J1483" s="78"/>
      <c r="K1483" s="78"/>
      <c r="L1483" s="78"/>
      <c r="M1483" s="78"/>
      <c r="N1483" s="78"/>
      <c r="O1483" s="78"/>
      <c r="P1483" s="78"/>
      <c r="Q1483" s="78"/>
    </row>
    <row r="1484" spans="2:17" ht="15.75" customHeight="1" x14ac:dyDescent="0.15">
      <c r="B1484" s="7"/>
      <c r="C1484" s="78"/>
      <c r="D1484" s="112"/>
      <c r="E1484" s="70"/>
      <c r="F1484" s="78"/>
      <c r="G1484" s="78"/>
      <c r="H1484" s="78"/>
      <c r="I1484" s="78"/>
      <c r="J1484" s="78"/>
      <c r="K1484" s="78"/>
      <c r="L1484" s="78"/>
      <c r="M1484" s="78"/>
      <c r="N1484" s="78"/>
      <c r="O1484" s="78"/>
      <c r="P1484" s="78"/>
      <c r="Q1484" s="78"/>
    </row>
    <row r="1485" spans="2:17" ht="15.75" customHeight="1" x14ac:dyDescent="0.15">
      <c r="B1485" s="7"/>
      <c r="C1485" s="78"/>
      <c r="D1485" s="112"/>
      <c r="E1485" s="70"/>
      <c r="F1485" s="78"/>
      <c r="G1485" s="78"/>
      <c r="H1485" s="78"/>
      <c r="I1485" s="78"/>
      <c r="J1485" s="78"/>
      <c r="K1485" s="78"/>
      <c r="L1485" s="78"/>
      <c r="M1485" s="78"/>
      <c r="N1485" s="78"/>
      <c r="O1485" s="78"/>
      <c r="P1485" s="78"/>
      <c r="Q1485" s="78"/>
    </row>
    <row r="1486" spans="2:17" ht="15.75" customHeight="1" x14ac:dyDescent="0.15">
      <c r="B1486" s="7"/>
      <c r="C1486" s="78"/>
      <c r="D1486" s="112"/>
      <c r="E1486" s="70"/>
      <c r="F1486" s="78"/>
      <c r="G1486" s="78"/>
      <c r="H1486" s="78"/>
      <c r="I1486" s="78"/>
      <c r="J1486" s="78"/>
      <c r="K1486" s="78"/>
      <c r="L1486" s="78"/>
      <c r="M1486" s="78"/>
      <c r="N1486" s="78"/>
      <c r="O1486" s="78"/>
      <c r="P1486" s="78"/>
      <c r="Q1486" s="78"/>
    </row>
    <row r="1487" spans="2:17" ht="15.75" customHeight="1" x14ac:dyDescent="0.15">
      <c r="B1487" s="7"/>
      <c r="C1487" s="78"/>
      <c r="D1487" s="112"/>
      <c r="E1487" s="70"/>
      <c r="F1487" s="78"/>
      <c r="G1487" s="78"/>
      <c r="H1487" s="78"/>
      <c r="I1487" s="78"/>
      <c r="J1487" s="78"/>
      <c r="K1487" s="78"/>
      <c r="L1487" s="78"/>
      <c r="M1487" s="78"/>
      <c r="N1487" s="78"/>
      <c r="O1487" s="78"/>
      <c r="P1487" s="78"/>
      <c r="Q1487" s="78"/>
    </row>
    <row r="1488" spans="2:17" ht="15.75" customHeight="1" x14ac:dyDescent="0.15">
      <c r="B1488" s="7"/>
      <c r="C1488" s="78"/>
      <c r="D1488" s="112"/>
      <c r="E1488" s="70"/>
      <c r="F1488" s="78"/>
      <c r="G1488" s="78"/>
      <c r="H1488" s="78"/>
      <c r="I1488" s="78"/>
      <c r="J1488" s="78"/>
      <c r="K1488" s="78"/>
      <c r="L1488" s="78"/>
      <c r="M1488" s="78"/>
      <c r="N1488" s="78"/>
      <c r="O1488" s="78"/>
      <c r="P1488" s="78"/>
      <c r="Q1488" s="78"/>
    </row>
    <row r="1489" spans="2:17" ht="15.75" customHeight="1" x14ac:dyDescent="0.15">
      <c r="B1489" s="7"/>
      <c r="C1489" s="78"/>
      <c r="D1489" s="112"/>
      <c r="E1489" s="70"/>
      <c r="F1489" s="78"/>
      <c r="G1489" s="78"/>
      <c r="H1489" s="78"/>
      <c r="I1489" s="78"/>
      <c r="J1489" s="78"/>
      <c r="K1489" s="78"/>
      <c r="L1489" s="78"/>
      <c r="M1489" s="78"/>
      <c r="N1489" s="78"/>
      <c r="O1489" s="78"/>
      <c r="P1489" s="78"/>
      <c r="Q1489" s="78"/>
    </row>
    <row r="1490" spans="2:17" ht="15.75" customHeight="1" x14ac:dyDescent="0.15">
      <c r="B1490" s="7"/>
      <c r="C1490" s="78"/>
      <c r="D1490" s="112"/>
      <c r="E1490" s="70"/>
      <c r="F1490" s="78"/>
      <c r="G1490" s="78"/>
      <c r="H1490" s="78"/>
      <c r="I1490" s="78"/>
      <c r="J1490" s="78"/>
      <c r="K1490" s="78"/>
      <c r="L1490" s="78"/>
      <c r="M1490" s="78"/>
      <c r="N1490" s="78"/>
      <c r="O1490" s="78"/>
      <c r="P1490" s="78"/>
      <c r="Q1490" s="78"/>
    </row>
    <row r="1491" spans="2:17" ht="15.75" customHeight="1" x14ac:dyDescent="0.15">
      <c r="B1491" s="7"/>
      <c r="C1491" s="78"/>
      <c r="D1491" s="112"/>
      <c r="E1491" s="70"/>
      <c r="F1491" s="78"/>
      <c r="G1491" s="78"/>
      <c r="H1491" s="78"/>
      <c r="I1491" s="78"/>
      <c r="J1491" s="78"/>
      <c r="K1491" s="78"/>
      <c r="L1491" s="78"/>
      <c r="M1491" s="78"/>
      <c r="N1491" s="78"/>
      <c r="O1491" s="78"/>
      <c r="P1491" s="78"/>
      <c r="Q1491" s="78"/>
    </row>
    <row r="1492" spans="2:17" ht="15.75" customHeight="1" x14ac:dyDescent="0.15">
      <c r="B1492" s="7"/>
      <c r="C1492" s="78"/>
      <c r="D1492" s="112"/>
      <c r="E1492" s="70"/>
      <c r="F1492" s="78"/>
      <c r="G1492" s="78"/>
      <c r="H1492" s="78"/>
      <c r="I1492" s="78"/>
      <c r="J1492" s="78"/>
      <c r="K1492" s="78"/>
      <c r="L1492" s="78"/>
      <c r="M1492" s="78"/>
      <c r="N1492" s="78"/>
      <c r="O1492" s="78"/>
      <c r="P1492" s="78"/>
      <c r="Q1492" s="78"/>
    </row>
    <row r="1493" spans="2:17" ht="15.75" customHeight="1" x14ac:dyDescent="0.15">
      <c r="B1493" s="7"/>
      <c r="C1493" s="78"/>
      <c r="D1493" s="112"/>
      <c r="E1493" s="70"/>
      <c r="F1493" s="78"/>
      <c r="G1493" s="78"/>
      <c r="H1493" s="78"/>
      <c r="I1493" s="78"/>
      <c r="J1493" s="78"/>
      <c r="K1493" s="78"/>
      <c r="L1493" s="78"/>
      <c r="M1493" s="78"/>
      <c r="N1493" s="78"/>
      <c r="O1493" s="78"/>
      <c r="P1493" s="78"/>
      <c r="Q1493" s="78"/>
    </row>
    <row r="1494" spans="2:17" ht="15.75" customHeight="1" x14ac:dyDescent="0.15">
      <c r="B1494" s="7"/>
      <c r="C1494" s="78"/>
      <c r="D1494" s="112"/>
      <c r="E1494" s="70"/>
      <c r="F1494" s="78"/>
      <c r="G1494" s="78"/>
      <c r="H1494" s="78"/>
      <c r="I1494" s="78"/>
      <c r="J1494" s="78"/>
      <c r="K1494" s="78"/>
      <c r="L1494" s="78"/>
      <c r="M1494" s="78"/>
      <c r="N1494" s="78"/>
      <c r="O1494" s="78"/>
      <c r="P1494" s="78"/>
      <c r="Q1494" s="78"/>
    </row>
    <row r="1495" spans="2:17" ht="15.75" customHeight="1" x14ac:dyDescent="0.15">
      <c r="B1495" s="7"/>
      <c r="C1495" s="78"/>
      <c r="D1495" s="112"/>
      <c r="E1495" s="70"/>
      <c r="F1495" s="78"/>
      <c r="G1495" s="78"/>
      <c r="H1495" s="78"/>
      <c r="I1495" s="78"/>
      <c r="J1495" s="78"/>
      <c r="K1495" s="78"/>
      <c r="L1495" s="78"/>
      <c r="M1495" s="78"/>
      <c r="N1495" s="78"/>
      <c r="O1495" s="78"/>
      <c r="P1495" s="78"/>
      <c r="Q1495" s="78"/>
    </row>
    <row r="1496" spans="2:17" ht="15.75" customHeight="1" x14ac:dyDescent="0.15">
      <c r="B1496" s="7"/>
      <c r="C1496" s="78"/>
      <c r="D1496" s="112"/>
      <c r="E1496" s="70"/>
      <c r="F1496" s="78"/>
      <c r="G1496" s="78"/>
      <c r="H1496" s="78"/>
      <c r="I1496" s="78"/>
      <c r="J1496" s="78"/>
      <c r="K1496" s="78"/>
      <c r="L1496" s="78"/>
      <c r="M1496" s="78"/>
      <c r="N1496" s="78"/>
      <c r="O1496" s="78"/>
      <c r="P1496" s="78"/>
      <c r="Q1496" s="78"/>
    </row>
    <row r="1497" spans="2:17" ht="15.75" customHeight="1" x14ac:dyDescent="0.15">
      <c r="B1497" s="7"/>
      <c r="C1497" s="78"/>
      <c r="D1497" s="112"/>
      <c r="E1497" s="70"/>
      <c r="F1497" s="78"/>
      <c r="G1497" s="78"/>
      <c r="H1497" s="78"/>
      <c r="I1497" s="78"/>
      <c r="J1497" s="78"/>
      <c r="K1497" s="78"/>
      <c r="L1497" s="78"/>
      <c r="M1497" s="78"/>
      <c r="N1497" s="78"/>
      <c r="O1497" s="78"/>
      <c r="P1497" s="78"/>
      <c r="Q1497" s="78"/>
    </row>
    <row r="1498" spans="2:17" ht="15.75" customHeight="1" x14ac:dyDescent="0.15">
      <c r="B1498" s="7"/>
      <c r="C1498" s="78"/>
      <c r="D1498" s="112"/>
      <c r="E1498" s="70"/>
      <c r="F1498" s="78"/>
      <c r="G1498" s="78"/>
      <c r="H1498" s="78"/>
      <c r="I1498" s="78"/>
      <c r="J1498" s="78"/>
      <c r="K1498" s="78"/>
      <c r="L1498" s="78"/>
      <c r="M1498" s="78"/>
      <c r="N1498" s="78"/>
      <c r="O1498" s="78"/>
      <c r="P1498" s="78"/>
      <c r="Q1498" s="78"/>
    </row>
    <row r="1499" spans="2:17" ht="15.75" customHeight="1" x14ac:dyDescent="0.15">
      <c r="B1499" s="7"/>
      <c r="C1499" s="78"/>
      <c r="D1499" s="112"/>
      <c r="E1499" s="70"/>
      <c r="F1499" s="78"/>
      <c r="G1499" s="78"/>
      <c r="H1499" s="78"/>
      <c r="I1499" s="78"/>
      <c r="J1499" s="78"/>
      <c r="K1499" s="78"/>
      <c r="L1499" s="78"/>
      <c r="M1499" s="78"/>
      <c r="N1499" s="78"/>
      <c r="O1499" s="78"/>
      <c r="P1499" s="78"/>
      <c r="Q1499" s="78"/>
    </row>
    <row r="1500" spans="2:17" ht="15.75" customHeight="1" x14ac:dyDescent="0.15">
      <c r="B1500" s="7"/>
      <c r="C1500" s="78"/>
      <c r="D1500" s="112"/>
      <c r="E1500" s="70"/>
      <c r="F1500" s="78"/>
      <c r="G1500" s="78"/>
      <c r="H1500" s="78"/>
      <c r="I1500" s="78"/>
      <c r="J1500" s="78"/>
      <c r="K1500" s="78"/>
      <c r="L1500" s="78"/>
      <c r="M1500" s="78"/>
      <c r="N1500" s="78"/>
      <c r="O1500" s="78"/>
      <c r="P1500" s="78"/>
      <c r="Q1500" s="78"/>
    </row>
    <row r="1501" spans="2:17" ht="15.75" customHeight="1" x14ac:dyDescent="0.15">
      <c r="B1501" s="7"/>
      <c r="C1501" s="78"/>
      <c r="D1501" s="112"/>
      <c r="E1501" s="70"/>
      <c r="F1501" s="78"/>
      <c r="G1501" s="78"/>
      <c r="H1501" s="78"/>
      <c r="I1501" s="78"/>
      <c r="J1501" s="78"/>
      <c r="K1501" s="78"/>
      <c r="L1501" s="78"/>
      <c r="M1501" s="78"/>
      <c r="N1501" s="78"/>
      <c r="O1501" s="78"/>
      <c r="P1501" s="78"/>
      <c r="Q1501" s="78"/>
    </row>
    <row r="1502" spans="2:17" ht="15.75" customHeight="1" x14ac:dyDescent="0.15">
      <c r="B1502" s="7"/>
      <c r="C1502" s="78"/>
      <c r="D1502" s="112"/>
      <c r="E1502" s="70"/>
      <c r="F1502" s="78"/>
      <c r="G1502" s="78"/>
      <c r="H1502" s="78"/>
      <c r="I1502" s="78"/>
      <c r="J1502" s="78"/>
      <c r="K1502" s="78"/>
      <c r="L1502" s="78"/>
      <c r="M1502" s="78"/>
      <c r="N1502" s="78"/>
      <c r="O1502" s="78"/>
      <c r="P1502" s="78"/>
      <c r="Q1502" s="78"/>
    </row>
    <row r="1503" spans="2:17" ht="15.75" customHeight="1" x14ac:dyDescent="0.15">
      <c r="B1503" s="7"/>
      <c r="C1503" s="78"/>
      <c r="D1503" s="112"/>
      <c r="E1503" s="70"/>
      <c r="F1503" s="78"/>
      <c r="G1503" s="78"/>
      <c r="H1503" s="78"/>
      <c r="I1503" s="78"/>
      <c r="J1503" s="78"/>
      <c r="K1503" s="78"/>
      <c r="L1503" s="78"/>
      <c r="M1503" s="78"/>
      <c r="N1503" s="78"/>
      <c r="O1503" s="78"/>
      <c r="P1503" s="78"/>
      <c r="Q1503" s="78"/>
    </row>
    <row r="1504" spans="2:17" ht="15.75" customHeight="1" x14ac:dyDescent="0.15">
      <c r="B1504" s="7"/>
      <c r="C1504" s="78"/>
      <c r="D1504" s="112"/>
      <c r="E1504" s="70"/>
      <c r="F1504" s="78"/>
      <c r="G1504" s="78"/>
      <c r="H1504" s="78"/>
      <c r="I1504" s="78"/>
      <c r="J1504" s="78"/>
      <c r="K1504" s="78"/>
      <c r="L1504" s="78"/>
      <c r="M1504" s="78"/>
      <c r="N1504" s="78"/>
      <c r="O1504" s="78"/>
      <c r="P1504" s="78"/>
      <c r="Q1504" s="78"/>
    </row>
    <row r="1505" spans="2:17" ht="15.75" customHeight="1" x14ac:dyDescent="0.15">
      <c r="B1505" s="7"/>
      <c r="C1505" s="78"/>
      <c r="D1505" s="112"/>
      <c r="E1505" s="70"/>
      <c r="F1505" s="78"/>
      <c r="G1505" s="78"/>
      <c r="H1505" s="78"/>
      <c r="I1505" s="78"/>
      <c r="J1505" s="78"/>
      <c r="K1505" s="78"/>
      <c r="L1505" s="78"/>
      <c r="M1505" s="78"/>
      <c r="N1505" s="78"/>
      <c r="O1505" s="78"/>
      <c r="P1505" s="78"/>
      <c r="Q1505" s="78"/>
    </row>
    <row r="1506" spans="2:17" ht="15.75" customHeight="1" x14ac:dyDescent="0.15">
      <c r="B1506" s="7"/>
      <c r="C1506" s="78"/>
      <c r="D1506" s="112"/>
      <c r="E1506" s="70"/>
      <c r="F1506" s="78"/>
      <c r="G1506" s="78"/>
      <c r="H1506" s="78"/>
      <c r="I1506" s="78"/>
      <c r="J1506" s="78"/>
      <c r="K1506" s="78"/>
      <c r="L1506" s="78"/>
      <c r="M1506" s="78"/>
      <c r="N1506" s="78"/>
      <c r="O1506" s="78"/>
      <c r="P1506" s="78"/>
      <c r="Q1506" s="78"/>
    </row>
    <row r="1507" spans="2:17" ht="15.75" customHeight="1" x14ac:dyDescent="0.15">
      <c r="B1507" s="7"/>
      <c r="C1507" s="78"/>
      <c r="D1507" s="112"/>
      <c r="E1507" s="70"/>
      <c r="F1507" s="78"/>
      <c r="G1507" s="78"/>
      <c r="H1507" s="78"/>
      <c r="I1507" s="78"/>
      <c r="J1507" s="78"/>
      <c r="K1507" s="78"/>
      <c r="L1507" s="78"/>
      <c r="M1507" s="78"/>
      <c r="N1507" s="78"/>
      <c r="O1507" s="78"/>
      <c r="P1507" s="78"/>
      <c r="Q1507" s="78"/>
    </row>
    <row r="1508" spans="2:17" ht="15.75" customHeight="1" x14ac:dyDescent="0.15">
      <c r="B1508" s="7"/>
      <c r="C1508" s="78"/>
      <c r="D1508" s="112"/>
      <c r="E1508" s="70"/>
      <c r="F1508" s="78"/>
      <c r="G1508" s="78"/>
      <c r="H1508" s="78"/>
      <c r="I1508" s="78"/>
      <c r="J1508" s="78"/>
      <c r="K1508" s="78"/>
      <c r="L1508" s="78"/>
      <c r="M1508" s="78"/>
      <c r="N1508" s="78"/>
      <c r="O1508" s="78"/>
      <c r="P1508" s="78"/>
      <c r="Q1508" s="78"/>
    </row>
    <row r="1509" spans="2:17" ht="15.75" customHeight="1" x14ac:dyDescent="0.15">
      <c r="B1509" s="7"/>
      <c r="C1509" s="78"/>
      <c r="D1509" s="112"/>
      <c r="E1509" s="70"/>
      <c r="F1509" s="78"/>
      <c r="G1509" s="78"/>
      <c r="H1509" s="78"/>
      <c r="I1509" s="78"/>
      <c r="J1509" s="78"/>
      <c r="K1509" s="78"/>
      <c r="L1509" s="78"/>
      <c r="M1509" s="78"/>
      <c r="N1509" s="78"/>
      <c r="O1509" s="78"/>
      <c r="P1509" s="78"/>
      <c r="Q1509" s="78"/>
    </row>
    <row r="1510" spans="2:17" ht="15.75" customHeight="1" x14ac:dyDescent="0.15">
      <c r="B1510" s="7"/>
      <c r="C1510" s="78"/>
      <c r="D1510" s="112"/>
      <c r="E1510" s="70"/>
      <c r="F1510" s="78"/>
      <c r="G1510" s="78"/>
      <c r="H1510" s="78"/>
      <c r="I1510" s="78"/>
      <c r="J1510" s="78"/>
      <c r="K1510" s="78"/>
      <c r="L1510" s="78"/>
      <c r="M1510" s="78"/>
      <c r="N1510" s="78"/>
      <c r="O1510" s="78"/>
      <c r="P1510" s="78"/>
      <c r="Q1510" s="78"/>
    </row>
    <row r="1511" spans="2:17" ht="15.75" customHeight="1" x14ac:dyDescent="0.15">
      <c r="B1511" s="7"/>
      <c r="C1511" s="78"/>
      <c r="D1511" s="112"/>
      <c r="E1511" s="70"/>
      <c r="F1511" s="78"/>
      <c r="G1511" s="78"/>
      <c r="H1511" s="78"/>
      <c r="I1511" s="78"/>
      <c r="J1511" s="78"/>
      <c r="K1511" s="78"/>
      <c r="L1511" s="78"/>
      <c r="M1511" s="78"/>
      <c r="N1511" s="78"/>
      <c r="O1511" s="78"/>
      <c r="P1511" s="78"/>
      <c r="Q1511" s="78"/>
    </row>
    <row r="1512" spans="2:17" ht="15.75" customHeight="1" x14ac:dyDescent="0.15">
      <c r="B1512" s="7"/>
      <c r="C1512" s="78"/>
      <c r="D1512" s="112"/>
      <c r="E1512" s="70"/>
      <c r="F1512" s="78"/>
      <c r="G1512" s="78"/>
      <c r="H1512" s="78"/>
      <c r="I1512" s="78"/>
      <c r="J1512" s="78"/>
      <c r="K1512" s="78"/>
      <c r="L1512" s="78"/>
      <c r="M1512" s="78"/>
      <c r="N1512" s="78"/>
      <c r="O1512" s="78"/>
      <c r="P1512" s="78"/>
      <c r="Q1512" s="78"/>
    </row>
    <row r="1513" spans="2:17" ht="15.75" customHeight="1" x14ac:dyDescent="0.15">
      <c r="B1513" s="7"/>
      <c r="C1513" s="78"/>
      <c r="D1513" s="112"/>
      <c r="E1513" s="70"/>
      <c r="F1513" s="78"/>
      <c r="G1513" s="78"/>
      <c r="H1513" s="78"/>
      <c r="I1513" s="78"/>
      <c r="J1513" s="78"/>
      <c r="K1513" s="78"/>
      <c r="L1513" s="78"/>
      <c r="M1513" s="78"/>
      <c r="N1513" s="78"/>
      <c r="O1513" s="78"/>
      <c r="P1513" s="78"/>
      <c r="Q1513" s="78"/>
    </row>
    <row r="1514" spans="2:17" ht="15.75" customHeight="1" x14ac:dyDescent="0.15">
      <c r="B1514" s="7"/>
      <c r="C1514" s="78"/>
      <c r="D1514" s="112"/>
      <c r="E1514" s="70"/>
      <c r="F1514" s="78"/>
      <c r="G1514" s="78"/>
      <c r="H1514" s="78"/>
      <c r="I1514" s="78"/>
      <c r="J1514" s="78"/>
      <c r="K1514" s="78"/>
      <c r="L1514" s="78"/>
      <c r="M1514" s="78"/>
      <c r="N1514" s="78"/>
      <c r="O1514" s="78"/>
      <c r="P1514" s="78"/>
      <c r="Q1514" s="78"/>
    </row>
    <row r="1515" spans="2:17" ht="15.75" customHeight="1" x14ac:dyDescent="0.15">
      <c r="B1515" s="7"/>
      <c r="C1515" s="78"/>
      <c r="D1515" s="112"/>
      <c r="E1515" s="70"/>
      <c r="F1515" s="78"/>
      <c r="G1515" s="78"/>
      <c r="H1515" s="78"/>
      <c r="I1515" s="78"/>
      <c r="J1515" s="78"/>
      <c r="K1515" s="78"/>
      <c r="L1515" s="78"/>
      <c r="M1515" s="78"/>
      <c r="N1515" s="78"/>
      <c r="O1515" s="78"/>
      <c r="P1515" s="78"/>
      <c r="Q1515" s="78"/>
    </row>
    <row r="1516" spans="2:17" ht="15.75" customHeight="1" x14ac:dyDescent="0.15">
      <c r="B1516" s="7"/>
      <c r="C1516" s="78"/>
      <c r="D1516" s="112"/>
      <c r="E1516" s="70"/>
      <c r="F1516" s="78"/>
      <c r="G1516" s="78"/>
      <c r="H1516" s="78"/>
      <c r="I1516" s="78"/>
      <c r="J1516" s="78"/>
      <c r="K1516" s="78"/>
      <c r="L1516" s="78"/>
      <c r="M1516" s="78"/>
      <c r="N1516" s="78"/>
      <c r="O1516" s="78"/>
      <c r="P1516" s="78"/>
      <c r="Q1516" s="78"/>
    </row>
    <row r="1517" spans="2:17" ht="15.75" customHeight="1" x14ac:dyDescent="0.15">
      <c r="B1517" s="7"/>
      <c r="C1517" s="78"/>
      <c r="D1517" s="112"/>
      <c r="E1517" s="70"/>
      <c r="F1517" s="78"/>
      <c r="G1517" s="78"/>
      <c r="H1517" s="78"/>
      <c r="I1517" s="78"/>
      <c r="J1517" s="78"/>
      <c r="K1517" s="78"/>
      <c r="L1517" s="78"/>
      <c r="M1517" s="78"/>
      <c r="N1517" s="78"/>
      <c r="O1517" s="78"/>
      <c r="P1517" s="78"/>
      <c r="Q1517" s="78"/>
    </row>
    <row r="1518" spans="2:17" ht="15.75" customHeight="1" x14ac:dyDescent="0.15">
      <c r="B1518" s="7"/>
      <c r="C1518" s="78"/>
      <c r="D1518" s="112"/>
      <c r="E1518" s="70"/>
      <c r="F1518" s="78"/>
      <c r="G1518" s="78"/>
      <c r="H1518" s="78"/>
      <c r="I1518" s="78"/>
      <c r="J1518" s="78"/>
      <c r="K1518" s="78"/>
      <c r="L1518" s="78"/>
      <c r="M1518" s="78"/>
      <c r="N1518" s="78"/>
      <c r="O1518" s="78"/>
      <c r="P1518" s="78"/>
      <c r="Q1518" s="78"/>
    </row>
    <row r="1519" spans="2:17" ht="15.75" customHeight="1" x14ac:dyDescent="0.15">
      <c r="B1519" s="7"/>
      <c r="C1519" s="78"/>
      <c r="D1519" s="112"/>
      <c r="E1519" s="70"/>
      <c r="F1519" s="78"/>
      <c r="G1519" s="78"/>
      <c r="H1519" s="78"/>
      <c r="I1519" s="78"/>
      <c r="J1519" s="78"/>
      <c r="K1519" s="78"/>
      <c r="L1519" s="78"/>
      <c r="M1519" s="78"/>
      <c r="N1519" s="78"/>
      <c r="O1519" s="78"/>
      <c r="P1519" s="78"/>
      <c r="Q1519" s="78"/>
    </row>
    <row r="1520" spans="2:17" ht="15.75" customHeight="1" x14ac:dyDescent="0.15">
      <c r="B1520" s="7"/>
      <c r="C1520" s="78"/>
      <c r="D1520" s="112"/>
      <c r="E1520" s="70"/>
      <c r="F1520" s="78"/>
      <c r="G1520" s="78"/>
      <c r="H1520" s="78"/>
      <c r="I1520" s="78"/>
      <c r="J1520" s="78"/>
      <c r="K1520" s="78"/>
      <c r="L1520" s="78"/>
      <c r="M1520" s="78"/>
      <c r="N1520" s="78"/>
      <c r="O1520" s="78"/>
      <c r="P1520" s="78"/>
      <c r="Q1520" s="78"/>
    </row>
    <row r="1521" spans="2:17" ht="15.75" customHeight="1" x14ac:dyDescent="0.15">
      <c r="B1521" s="7"/>
      <c r="C1521" s="78"/>
      <c r="D1521" s="112"/>
      <c r="E1521" s="70"/>
      <c r="F1521" s="78"/>
      <c r="G1521" s="78"/>
      <c r="H1521" s="78"/>
      <c r="I1521" s="78"/>
      <c r="J1521" s="78"/>
      <c r="K1521" s="78"/>
      <c r="L1521" s="78"/>
      <c r="M1521" s="78"/>
      <c r="N1521" s="78"/>
      <c r="O1521" s="78"/>
      <c r="P1521" s="78"/>
      <c r="Q1521" s="78"/>
    </row>
    <row r="1522" spans="2:17" ht="15.75" customHeight="1" x14ac:dyDescent="0.15">
      <c r="B1522" s="7"/>
      <c r="C1522" s="78"/>
      <c r="D1522" s="112"/>
      <c r="E1522" s="70"/>
      <c r="F1522" s="78"/>
      <c r="G1522" s="78"/>
      <c r="H1522" s="78"/>
      <c r="I1522" s="78"/>
      <c r="J1522" s="78"/>
      <c r="K1522" s="78"/>
      <c r="L1522" s="78"/>
      <c r="M1522" s="78"/>
      <c r="N1522" s="78"/>
      <c r="O1522" s="78"/>
      <c r="P1522" s="78"/>
      <c r="Q1522" s="78"/>
    </row>
    <row r="1523" spans="2:17" ht="15.75" customHeight="1" x14ac:dyDescent="0.15">
      <c r="B1523" s="7"/>
      <c r="C1523" s="78"/>
      <c r="D1523" s="112"/>
      <c r="E1523" s="70"/>
      <c r="F1523" s="78"/>
      <c r="G1523" s="78"/>
      <c r="H1523" s="78"/>
      <c r="I1523" s="78"/>
      <c r="J1523" s="78"/>
      <c r="K1523" s="78"/>
      <c r="L1523" s="78"/>
      <c r="M1523" s="78"/>
      <c r="N1523" s="78"/>
      <c r="O1523" s="78"/>
      <c r="P1523" s="78"/>
      <c r="Q1523" s="78"/>
    </row>
    <row r="1524" spans="2:17" ht="15.75" customHeight="1" x14ac:dyDescent="0.15">
      <c r="B1524" s="7"/>
      <c r="C1524" s="78"/>
      <c r="D1524" s="112"/>
      <c r="E1524" s="70"/>
      <c r="F1524" s="78"/>
      <c r="G1524" s="78"/>
      <c r="H1524" s="78"/>
      <c r="I1524" s="78"/>
      <c r="J1524" s="78"/>
      <c r="K1524" s="78"/>
      <c r="L1524" s="78"/>
      <c r="M1524" s="78"/>
      <c r="N1524" s="78"/>
      <c r="O1524" s="78"/>
      <c r="P1524" s="78"/>
      <c r="Q1524" s="78"/>
    </row>
    <row r="1525" spans="2:17" ht="15.75" customHeight="1" x14ac:dyDescent="0.15">
      <c r="B1525" s="7"/>
      <c r="C1525" s="78"/>
      <c r="D1525" s="112"/>
      <c r="E1525" s="70"/>
      <c r="F1525" s="78"/>
      <c r="G1525" s="78"/>
      <c r="H1525" s="78"/>
      <c r="I1525" s="78"/>
      <c r="J1525" s="78"/>
      <c r="K1525" s="78"/>
      <c r="L1525" s="78"/>
      <c r="M1525" s="78"/>
      <c r="N1525" s="78"/>
      <c r="O1525" s="78"/>
      <c r="P1525" s="78"/>
      <c r="Q1525" s="78"/>
    </row>
    <row r="1526" spans="2:17" ht="15.75" customHeight="1" x14ac:dyDescent="0.15">
      <c r="B1526" s="7"/>
      <c r="C1526" s="78"/>
      <c r="D1526" s="112"/>
      <c r="E1526" s="70"/>
      <c r="F1526" s="78"/>
      <c r="G1526" s="78"/>
      <c r="H1526" s="78"/>
      <c r="I1526" s="78"/>
      <c r="J1526" s="78"/>
      <c r="K1526" s="78"/>
      <c r="L1526" s="78"/>
      <c r="M1526" s="78"/>
      <c r="N1526" s="78"/>
      <c r="O1526" s="78"/>
      <c r="P1526" s="78"/>
      <c r="Q1526" s="78"/>
    </row>
    <row r="1527" spans="2:17" ht="15.75" customHeight="1" x14ac:dyDescent="0.15">
      <c r="B1527" s="7"/>
      <c r="C1527" s="78"/>
      <c r="D1527" s="112"/>
      <c r="E1527" s="70"/>
      <c r="F1527" s="78"/>
      <c r="G1527" s="78"/>
      <c r="H1527" s="78"/>
      <c r="I1527" s="78"/>
      <c r="J1527" s="78"/>
      <c r="K1527" s="78"/>
      <c r="L1527" s="78"/>
      <c r="M1527" s="78"/>
      <c r="N1527" s="78"/>
      <c r="O1527" s="78"/>
      <c r="P1527" s="78"/>
      <c r="Q1527" s="78"/>
    </row>
    <row r="1528" spans="2:17" ht="15.75" customHeight="1" x14ac:dyDescent="0.15">
      <c r="B1528" s="7"/>
      <c r="C1528" s="78"/>
      <c r="D1528" s="112"/>
      <c r="E1528" s="70"/>
      <c r="F1528" s="78"/>
      <c r="G1528" s="78"/>
      <c r="H1528" s="78"/>
      <c r="I1528" s="78"/>
      <c r="J1528" s="78"/>
      <c r="K1528" s="78"/>
      <c r="L1528" s="78"/>
      <c r="M1528" s="78"/>
      <c r="N1528" s="78"/>
      <c r="O1528" s="78"/>
      <c r="P1528" s="78"/>
      <c r="Q1528" s="78"/>
    </row>
    <row r="1529" spans="2:17" ht="15.75" customHeight="1" x14ac:dyDescent="0.15">
      <c r="B1529" s="7"/>
      <c r="C1529" s="78"/>
      <c r="D1529" s="112"/>
      <c r="E1529" s="70"/>
      <c r="F1529" s="78"/>
      <c r="G1529" s="78"/>
      <c r="H1529" s="78"/>
      <c r="I1529" s="78"/>
      <c r="J1529" s="78"/>
      <c r="K1529" s="78"/>
      <c r="L1529" s="78"/>
      <c r="M1529" s="78"/>
      <c r="N1529" s="78"/>
      <c r="O1529" s="78"/>
      <c r="P1529" s="78"/>
      <c r="Q1529" s="78"/>
    </row>
    <row r="1530" spans="2:17" ht="15.75" customHeight="1" x14ac:dyDescent="0.15">
      <c r="B1530" s="7"/>
      <c r="C1530" s="78"/>
      <c r="D1530" s="112"/>
      <c r="E1530" s="70"/>
      <c r="F1530" s="78"/>
      <c r="G1530" s="78"/>
      <c r="H1530" s="78"/>
      <c r="I1530" s="78"/>
      <c r="J1530" s="78"/>
      <c r="K1530" s="78"/>
      <c r="L1530" s="78"/>
      <c r="M1530" s="78"/>
      <c r="N1530" s="78"/>
      <c r="O1530" s="78"/>
      <c r="P1530" s="78"/>
      <c r="Q1530" s="78"/>
    </row>
    <row r="1531" spans="2:17" ht="15.75" customHeight="1" x14ac:dyDescent="0.15">
      <c r="B1531" s="7"/>
      <c r="C1531" s="78"/>
      <c r="D1531" s="112"/>
      <c r="E1531" s="70"/>
      <c r="F1531" s="78"/>
      <c r="G1531" s="78"/>
      <c r="H1531" s="78"/>
      <c r="I1531" s="78"/>
      <c r="J1531" s="78"/>
      <c r="K1531" s="78"/>
      <c r="L1531" s="78"/>
      <c r="M1531" s="78"/>
      <c r="N1531" s="78"/>
      <c r="O1531" s="78"/>
      <c r="P1531" s="78"/>
      <c r="Q1531" s="78"/>
    </row>
    <row r="1532" spans="2:17" ht="15.75" customHeight="1" x14ac:dyDescent="0.15">
      <c r="B1532" s="7"/>
      <c r="C1532" s="78"/>
      <c r="D1532" s="112"/>
      <c r="E1532" s="70"/>
      <c r="F1532" s="78"/>
      <c r="G1532" s="78"/>
      <c r="H1532" s="78"/>
      <c r="I1532" s="78"/>
      <c r="J1532" s="78"/>
      <c r="K1532" s="78"/>
      <c r="L1532" s="78"/>
      <c r="M1532" s="78"/>
      <c r="N1532" s="78"/>
      <c r="O1532" s="78"/>
      <c r="P1532" s="78"/>
      <c r="Q1532" s="78"/>
    </row>
    <row r="1533" spans="2:17" ht="15.75" customHeight="1" x14ac:dyDescent="0.15">
      <c r="B1533" s="7"/>
      <c r="C1533" s="78"/>
      <c r="D1533" s="112"/>
      <c r="E1533" s="70"/>
      <c r="F1533" s="78"/>
      <c r="G1533" s="78"/>
      <c r="H1533" s="78"/>
      <c r="I1533" s="78"/>
      <c r="J1533" s="78"/>
      <c r="K1533" s="78"/>
      <c r="L1533" s="78"/>
      <c r="M1533" s="78"/>
      <c r="N1533" s="78"/>
      <c r="O1533" s="78"/>
      <c r="P1533" s="78"/>
      <c r="Q1533" s="78"/>
    </row>
    <row r="1534" spans="2:17" ht="15.75" customHeight="1" x14ac:dyDescent="0.15">
      <c r="B1534" s="7"/>
      <c r="C1534" s="78"/>
      <c r="D1534" s="112"/>
      <c r="E1534" s="70"/>
      <c r="F1534" s="78"/>
      <c r="G1534" s="78"/>
      <c r="H1534" s="78"/>
      <c r="I1534" s="78"/>
      <c r="J1534" s="78"/>
      <c r="K1534" s="78"/>
      <c r="L1534" s="78"/>
      <c r="M1534" s="78"/>
      <c r="N1534" s="78"/>
      <c r="O1534" s="78"/>
      <c r="P1534" s="78"/>
      <c r="Q1534" s="78"/>
    </row>
    <row r="1535" spans="2:17" ht="15.75" customHeight="1" x14ac:dyDescent="0.15">
      <c r="B1535" s="7"/>
      <c r="C1535" s="78"/>
      <c r="D1535" s="112"/>
      <c r="E1535" s="70"/>
      <c r="F1535" s="78"/>
      <c r="G1535" s="78"/>
      <c r="H1535" s="78"/>
      <c r="I1535" s="78"/>
      <c r="J1535" s="78"/>
      <c r="K1535" s="78"/>
      <c r="L1535" s="78"/>
      <c r="M1535" s="78"/>
      <c r="N1535" s="78"/>
      <c r="O1535" s="78"/>
      <c r="P1535" s="78"/>
      <c r="Q1535" s="78"/>
    </row>
    <row r="1536" spans="2:17" ht="15.75" customHeight="1" x14ac:dyDescent="0.15">
      <c r="B1536" s="7"/>
      <c r="C1536" s="78"/>
      <c r="D1536" s="112"/>
      <c r="E1536" s="70"/>
      <c r="F1536" s="78"/>
      <c r="G1536" s="78"/>
      <c r="H1536" s="78"/>
      <c r="I1536" s="78"/>
      <c r="J1536" s="78"/>
      <c r="K1536" s="78"/>
      <c r="L1536" s="78"/>
      <c r="M1536" s="78"/>
      <c r="N1536" s="78"/>
      <c r="O1536" s="78"/>
      <c r="P1536" s="78"/>
      <c r="Q1536" s="78"/>
    </row>
    <row r="1537" spans="2:17" ht="15.75" customHeight="1" x14ac:dyDescent="0.15">
      <c r="B1537" s="7"/>
      <c r="C1537" s="78"/>
      <c r="D1537" s="112"/>
      <c r="E1537" s="70"/>
      <c r="F1537" s="78"/>
      <c r="G1537" s="78"/>
      <c r="H1537" s="78"/>
      <c r="I1537" s="78"/>
      <c r="J1537" s="78"/>
      <c r="K1537" s="78"/>
      <c r="L1537" s="78"/>
      <c r="M1537" s="78"/>
      <c r="N1537" s="78"/>
      <c r="O1537" s="78"/>
      <c r="P1537" s="78"/>
      <c r="Q1537" s="78"/>
    </row>
    <row r="1538" spans="2:17" ht="15.75" customHeight="1" x14ac:dyDescent="0.15">
      <c r="B1538" s="7"/>
      <c r="C1538" s="78"/>
      <c r="D1538" s="112"/>
      <c r="E1538" s="70"/>
      <c r="F1538" s="78"/>
      <c r="G1538" s="78"/>
      <c r="H1538" s="78"/>
      <c r="I1538" s="78"/>
      <c r="J1538" s="78"/>
      <c r="K1538" s="78"/>
      <c r="L1538" s="78"/>
      <c r="M1538" s="78"/>
      <c r="N1538" s="78"/>
      <c r="O1538" s="78"/>
      <c r="P1538" s="78"/>
      <c r="Q1538" s="78"/>
    </row>
    <row r="1539" spans="2:17" ht="15.75" customHeight="1" x14ac:dyDescent="0.15">
      <c r="B1539" s="7"/>
      <c r="C1539" s="78"/>
      <c r="D1539" s="112"/>
      <c r="E1539" s="70"/>
      <c r="F1539" s="78"/>
      <c r="G1539" s="78"/>
      <c r="H1539" s="78"/>
      <c r="I1539" s="78"/>
      <c r="J1539" s="78"/>
      <c r="K1539" s="78"/>
      <c r="L1539" s="78"/>
      <c r="M1539" s="78"/>
      <c r="N1539" s="78"/>
      <c r="O1539" s="78"/>
      <c r="P1539" s="78"/>
      <c r="Q1539" s="78"/>
    </row>
    <row r="1540" spans="2:17" ht="15.75" customHeight="1" x14ac:dyDescent="0.15">
      <c r="B1540" s="7"/>
      <c r="C1540" s="78"/>
      <c r="D1540" s="112"/>
      <c r="E1540" s="70"/>
      <c r="F1540" s="78"/>
      <c r="G1540" s="78"/>
      <c r="H1540" s="78"/>
      <c r="I1540" s="78"/>
      <c r="J1540" s="78"/>
      <c r="K1540" s="78"/>
      <c r="L1540" s="78"/>
      <c r="M1540" s="78"/>
      <c r="N1540" s="78"/>
      <c r="O1540" s="78"/>
      <c r="P1540" s="78"/>
      <c r="Q1540" s="78"/>
    </row>
    <row r="1541" spans="2:17" ht="15.75" customHeight="1" x14ac:dyDescent="0.15">
      <c r="B1541" s="7"/>
      <c r="C1541" s="78"/>
      <c r="D1541" s="112"/>
      <c r="E1541" s="70"/>
      <c r="F1541" s="78"/>
      <c r="G1541" s="78"/>
      <c r="H1541" s="78"/>
      <c r="I1541" s="78"/>
      <c r="J1541" s="78"/>
      <c r="K1541" s="78"/>
      <c r="L1541" s="78"/>
      <c r="M1541" s="78"/>
      <c r="N1541" s="78"/>
      <c r="O1541" s="78"/>
      <c r="P1541" s="78"/>
      <c r="Q1541" s="78"/>
    </row>
    <row r="1542" spans="2:17" ht="15.75" customHeight="1" x14ac:dyDescent="0.15">
      <c r="B1542" s="7"/>
      <c r="C1542" s="78"/>
      <c r="D1542" s="112"/>
      <c r="E1542" s="70"/>
      <c r="F1542" s="78"/>
      <c r="G1542" s="78"/>
      <c r="H1542" s="78"/>
      <c r="I1542" s="78"/>
      <c r="J1542" s="78"/>
      <c r="K1542" s="78"/>
      <c r="L1542" s="78"/>
      <c r="M1542" s="78"/>
      <c r="N1542" s="78"/>
      <c r="O1542" s="78"/>
      <c r="P1542" s="78"/>
      <c r="Q1542" s="78"/>
    </row>
    <row r="1543" spans="2:17" ht="15.75" customHeight="1" x14ac:dyDescent="0.15">
      <c r="B1543" s="7"/>
      <c r="C1543" s="78"/>
      <c r="D1543" s="112"/>
      <c r="E1543" s="70"/>
      <c r="F1543" s="78"/>
      <c r="G1543" s="78"/>
      <c r="H1543" s="78"/>
      <c r="I1543" s="78"/>
      <c r="J1543" s="78"/>
      <c r="K1543" s="78"/>
      <c r="L1543" s="78"/>
      <c r="M1543" s="78"/>
      <c r="N1543" s="78"/>
      <c r="O1543" s="78"/>
      <c r="P1543" s="78"/>
      <c r="Q1543" s="78"/>
    </row>
    <row r="1544" spans="2:17" ht="15.75" customHeight="1" x14ac:dyDescent="0.15">
      <c r="B1544" s="7"/>
      <c r="C1544" s="78"/>
      <c r="D1544" s="112"/>
      <c r="E1544" s="70"/>
      <c r="F1544" s="78"/>
      <c r="G1544" s="78"/>
      <c r="H1544" s="78"/>
      <c r="I1544" s="78"/>
      <c r="J1544" s="78"/>
      <c r="K1544" s="78"/>
      <c r="L1544" s="78"/>
      <c r="M1544" s="78"/>
      <c r="N1544" s="78"/>
      <c r="O1544" s="78"/>
      <c r="P1544" s="78"/>
      <c r="Q1544" s="78"/>
    </row>
    <row r="1545" spans="2:17" ht="15.75" customHeight="1" x14ac:dyDescent="0.15">
      <c r="B1545" s="7"/>
      <c r="C1545" s="78"/>
      <c r="D1545" s="112"/>
      <c r="E1545" s="70"/>
      <c r="F1545" s="78"/>
      <c r="G1545" s="78"/>
      <c r="H1545" s="78"/>
      <c r="I1545" s="78"/>
      <c r="J1545" s="78"/>
      <c r="K1545" s="78"/>
      <c r="L1545" s="78"/>
      <c r="M1545" s="78"/>
      <c r="N1545" s="78"/>
      <c r="O1545" s="78"/>
      <c r="P1545" s="78"/>
      <c r="Q1545" s="78"/>
    </row>
    <row r="1546" spans="2:17" ht="15.75" customHeight="1" x14ac:dyDescent="0.15">
      <c r="B1546" s="7"/>
      <c r="C1546" s="78"/>
      <c r="D1546" s="112"/>
      <c r="E1546" s="70"/>
      <c r="F1546" s="78"/>
      <c r="G1546" s="78"/>
      <c r="H1546" s="78"/>
      <c r="I1546" s="78"/>
      <c r="J1546" s="78"/>
      <c r="K1546" s="78"/>
      <c r="L1546" s="78"/>
      <c r="M1546" s="78"/>
      <c r="N1546" s="78"/>
      <c r="O1546" s="78"/>
      <c r="P1546" s="78"/>
      <c r="Q1546" s="78"/>
    </row>
    <row r="1547" spans="2:17" ht="15.75" customHeight="1" x14ac:dyDescent="0.15">
      <c r="B1547" s="7"/>
      <c r="C1547" s="78"/>
      <c r="D1547" s="112"/>
      <c r="E1547" s="70"/>
      <c r="F1547" s="78"/>
      <c r="G1547" s="78"/>
      <c r="H1547" s="78"/>
      <c r="I1547" s="78"/>
      <c r="J1547" s="78"/>
      <c r="K1547" s="78"/>
      <c r="L1547" s="78"/>
      <c r="M1547" s="78"/>
      <c r="N1547" s="78"/>
      <c r="O1547" s="78"/>
      <c r="P1547" s="78"/>
      <c r="Q1547" s="78"/>
    </row>
    <row r="1548" spans="2:17" ht="15.75" customHeight="1" x14ac:dyDescent="0.15">
      <c r="B1548" s="7"/>
      <c r="C1548" s="78"/>
      <c r="D1548" s="112"/>
      <c r="E1548" s="70"/>
      <c r="F1548" s="78"/>
      <c r="G1548" s="78"/>
      <c r="H1548" s="78"/>
      <c r="I1548" s="78"/>
      <c r="J1548" s="78"/>
      <c r="K1548" s="78"/>
      <c r="L1548" s="78"/>
      <c r="M1548" s="78"/>
      <c r="N1548" s="78"/>
      <c r="O1548" s="78"/>
      <c r="P1548" s="78"/>
      <c r="Q1548" s="78"/>
    </row>
    <row r="1549" spans="2:17" ht="15.75" customHeight="1" x14ac:dyDescent="0.15">
      <c r="B1549" s="7"/>
      <c r="C1549" s="78"/>
      <c r="D1549" s="112"/>
      <c r="E1549" s="70"/>
      <c r="F1549" s="78"/>
      <c r="G1549" s="78"/>
      <c r="H1549" s="78"/>
      <c r="I1549" s="78"/>
      <c r="J1549" s="78"/>
      <c r="K1549" s="78"/>
      <c r="L1549" s="78"/>
      <c r="M1549" s="78"/>
      <c r="N1549" s="78"/>
      <c r="O1549" s="78"/>
      <c r="P1549" s="78"/>
      <c r="Q1549" s="78"/>
    </row>
    <row r="1550" spans="2:17" ht="15.75" customHeight="1" x14ac:dyDescent="0.15">
      <c r="B1550" s="7"/>
      <c r="C1550" s="78"/>
      <c r="D1550" s="112"/>
      <c r="E1550" s="70"/>
      <c r="F1550" s="78"/>
      <c r="G1550" s="78"/>
      <c r="H1550" s="78"/>
      <c r="I1550" s="78"/>
      <c r="J1550" s="78"/>
      <c r="K1550" s="78"/>
      <c r="L1550" s="78"/>
      <c r="M1550" s="78"/>
      <c r="N1550" s="78"/>
      <c r="O1550" s="78"/>
      <c r="P1550" s="78"/>
      <c r="Q1550" s="78"/>
    </row>
    <row r="1551" spans="2:17" ht="15.75" customHeight="1" x14ac:dyDescent="0.15">
      <c r="B1551" s="7"/>
      <c r="C1551" s="78"/>
      <c r="D1551" s="112"/>
      <c r="E1551" s="70"/>
      <c r="F1551" s="78"/>
      <c r="G1551" s="78"/>
      <c r="H1551" s="78"/>
      <c r="I1551" s="78"/>
      <c r="J1551" s="78"/>
      <c r="K1551" s="78"/>
      <c r="L1551" s="78"/>
      <c r="M1551" s="78"/>
      <c r="N1551" s="78"/>
      <c r="O1551" s="78"/>
      <c r="P1551" s="78"/>
      <c r="Q1551" s="78"/>
    </row>
    <row r="1552" spans="2:17" ht="15.75" customHeight="1" x14ac:dyDescent="0.15">
      <c r="B1552" s="7"/>
      <c r="C1552" s="78"/>
      <c r="D1552" s="112"/>
      <c r="E1552" s="70"/>
      <c r="F1552" s="78"/>
      <c r="G1552" s="78"/>
      <c r="H1552" s="78"/>
      <c r="I1552" s="78"/>
      <c r="J1552" s="78"/>
      <c r="K1552" s="78"/>
      <c r="L1552" s="78"/>
      <c r="M1552" s="78"/>
      <c r="N1552" s="78"/>
      <c r="O1552" s="78"/>
      <c r="P1552" s="78"/>
      <c r="Q1552" s="78"/>
    </row>
    <row r="1553" spans="2:17" ht="15.75" customHeight="1" x14ac:dyDescent="0.15">
      <c r="B1553" s="7"/>
      <c r="C1553" s="78"/>
      <c r="D1553" s="112"/>
      <c r="E1553" s="70"/>
      <c r="F1553" s="78"/>
      <c r="G1553" s="78"/>
      <c r="H1553" s="78"/>
      <c r="I1553" s="78"/>
      <c r="J1553" s="78"/>
      <c r="K1553" s="78"/>
      <c r="L1553" s="78"/>
      <c r="M1553" s="78"/>
      <c r="N1553" s="78"/>
      <c r="O1553" s="78"/>
      <c r="P1553" s="78"/>
      <c r="Q1553" s="78"/>
    </row>
    <row r="1554" spans="2:17" ht="15.75" customHeight="1" x14ac:dyDescent="0.15">
      <c r="B1554" s="7"/>
      <c r="C1554" s="78"/>
      <c r="D1554" s="112"/>
      <c r="E1554" s="70"/>
      <c r="F1554" s="78"/>
      <c r="G1554" s="78"/>
      <c r="H1554" s="78"/>
      <c r="I1554" s="78"/>
      <c r="J1554" s="78"/>
      <c r="K1554" s="78"/>
      <c r="L1554" s="78"/>
      <c r="M1554" s="78"/>
      <c r="N1554" s="78"/>
      <c r="O1554" s="78"/>
      <c r="P1554" s="78"/>
      <c r="Q1554" s="78"/>
    </row>
    <row r="1555" spans="2:17" ht="15.75" customHeight="1" x14ac:dyDescent="0.15">
      <c r="B1555" s="7"/>
      <c r="C1555" s="78"/>
      <c r="D1555" s="112"/>
      <c r="E1555" s="70"/>
      <c r="F1555" s="78"/>
      <c r="G1555" s="78"/>
      <c r="H1555" s="78"/>
      <c r="I1555" s="78"/>
      <c r="J1555" s="78"/>
      <c r="K1555" s="78"/>
      <c r="L1555" s="78"/>
      <c r="M1555" s="78"/>
      <c r="N1555" s="78"/>
      <c r="O1555" s="78"/>
      <c r="P1555" s="78"/>
      <c r="Q1555" s="78"/>
    </row>
    <row r="1556" spans="2:17" ht="15.75" customHeight="1" x14ac:dyDescent="0.15">
      <c r="B1556" s="7"/>
      <c r="C1556" s="78"/>
      <c r="D1556" s="112"/>
      <c r="E1556" s="70"/>
      <c r="F1556" s="78"/>
      <c r="G1556" s="78"/>
      <c r="H1556" s="78"/>
      <c r="I1556" s="78"/>
      <c r="J1556" s="78"/>
      <c r="K1556" s="78"/>
      <c r="L1556" s="78"/>
      <c r="M1556" s="78"/>
      <c r="N1556" s="78"/>
      <c r="O1556" s="78"/>
      <c r="P1556" s="78"/>
      <c r="Q1556" s="78"/>
    </row>
    <row r="1557" spans="2:17" ht="15.75" customHeight="1" x14ac:dyDescent="0.15">
      <c r="B1557" s="7"/>
      <c r="C1557" s="78"/>
      <c r="D1557" s="112"/>
      <c r="E1557" s="70"/>
      <c r="F1557" s="78"/>
      <c r="G1557" s="78"/>
      <c r="H1557" s="78"/>
      <c r="I1557" s="78"/>
      <c r="J1557" s="78"/>
      <c r="K1557" s="78"/>
      <c r="L1557" s="78"/>
      <c r="M1557" s="78"/>
      <c r="N1557" s="78"/>
      <c r="O1557" s="78"/>
      <c r="P1557" s="78"/>
      <c r="Q1557" s="78"/>
    </row>
    <row r="1558" spans="2:17" ht="15.75" customHeight="1" x14ac:dyDescent="0.15">
      <c r="B1558" s="7"/>
      <c r="C1558" s="78"/>
      <c r="D1558" s="112"/>
      <c r="E1558" s="70"/>
      <c r="F1558" s="78"/>
      <c r="G1558" s="78"/>
      <c r="H1558" s="78"/>
      <c r="I1558" s="78"/>
      <c r="J1558" s="78"/>
      <c r="K1558" s="78"/>
      <c r="L1558" s="78"/>
      <c r="M1558" s="78"/>
      <c r="N1558" s="78"/>
      <c r="O1558" s="78"/>
      <c r="P1558" s="78"/>
      <c r="Q1558" s="78"/>
    </row>
    <row r="1559" spans="2:17" ht="15.75" customHeight="1" x14ac:dyDescent="0.15">
      <c r="B1559" s="7"/>
      <c r="C1559" s="78"/>
      <c r="D1559" s="112"/>
      <c r="E1559" s="70"/>
      <c r="F1559" s="78"/>
      <c r="G1559" s="78"/>
      <c r="H1559" s="78"/>
      <c r="I1559" s="78"/>
      <c r="J1559" s="78"/>
      <c r="K1559" s="78"/>
      <c r="L1559" s="78"/>
      <c r="M1559" s="78"/>
      <c r="N1559" s="78"/>
      <c r="O1559" s="78"/>
      <c r="P1559" s="78"/>
      <c r="Q1559" s="78"/>
    </row>
    <row r="1560" spans="2:17" ht="15.75" customHeight="1" x14ac:dyDescent="0.15">
      <c r="B1560" s="7"/>
      <c r="C1560" s="78"/>
      <c r="D1560" s="112"/>
      <c r="E1560" s="70"/>
      <c r="F1560" s="78"/>
      <c r="G1560" s="78"/>
      <c r="H1560" s="78"/>
      <c r="I1560" s="78"/>
      <c r="J1560" s="78"/>
      <c r="K1560" s="78"/>
      <c r="L1560" s="78"/>
      <c r="M1560" s="78"/>
      <c r="N1560" s="78"/>
      <c r="O1560" s="78"/>
      <c r="P1560" s="78"/>
      <c r="Q1560" s="78"/>
    </row>
    <row r="1561" spans="2:17" ht="15.75" customHeight="1" x14ac:dyDescent="0.15">
      <c r="B1561" s="7"/>
      <c r="C1561" s="78"/>
      <c r="D1561" s="112"/>
      <c r="E1561" s="70"/>
      <c r="F1561" s="78"/>
      <c r="G1561" s="78"/>
      <c r="H1561" s="78"/>
      <c r="I1561" s="78"/>
      <c r="J1561" s="78"/>
      <c r="K1561" s="78"/>
      <c r="L1561" s="78"/>
      <c r="M1561" s="78"/>
      <c r="N1561" s="78"/>
      <c r="O1561" s="78"/>
      <c r="P1561" s="78"/>
      <c r="Q1561" s="78"/>
    </row>
    <row r="1562" spans="2:17" ht="15.75" customHeight="1" x14ac:dyDescent="0.15">
      <c r="B1562" s="7"/>
      <c r="C1562" s="78"/>
      <c r="D1562" s="112"/>
      <c r="E1562" s="70"/>
      <c r="F1562" s="78"/>
      <c r="G1562" s="78"/>
      <c r="H1562" s="78"/>
      <c r="I1562" s="78"/>
      <c r="J1562" s="78"/>
      <c r="K1562" s="78"/>
      <c r="L1562" s="78"/>
      <c r="M1562" s="78"/>
      <c r="N1562" s="78"/>
      <c r="O1562" s="78"/>
      <c r="P1562" s="78"/>
      <c r="Q1562" s="78"/>
    </row>
    <row r="1563" spans="2:17" ht="15.75" customHeight="1" x14ac:dyDescent="0.15">
      <c r="B1563" s="7"/>
      <c r="C1563" s="78"/>
      <c r="D1563" s="112"/>
      <c r="E1563" s="70"/>
      <c r="F1563" s="78"/>
      <c r="G1563" s="78"/>
      <c r="H1563" s="78"/>
      <c r="I1563" s="78"/>
      <c r="J1563" s="78"/>
      <c r="K1563" s="78"/>
      <c r="L1563" s="78"/>
      <c r="M1563" s="78"/>
      <c r="N1563" s="78"/>
      <c r="O1563" s="78"/>
      <c r="P1563" s="78"/>
      <c r="Q1563" s="78"/>
    </row>
    <row r="1564" spans="2:17" ht="15.75" customHeight="1" x14ac:dyDescent="0.15">
      <c r="B1564" s="7"/>
      <c r="C1564" s="78"/>
      <c r="D1564" s="112"/>
      <c r="E1564" s="70"/>
      <c r="F1564" s="78"/>
      <c r="G1564" s="78"/>
      <c r="H1564" s="78"/>
      <c r="I1564" s="78"/>
      <c r="J1564" s="78"/>
      <c r="K1564" s="78"/>
      <c r="L1564" s="78"/>
      <c r="M1564" s="78"/>
      <c r="N1564" s="78"/>
      <c r="O1564" s="78"/>
      <c r="P1564" s="78"/>
      <c r="Q1564" s="78"/>
    </row>
    <row r="1565" spans="2:17" ht="15.75" customHeight="1" x14ac:dyDescent="0.15">
      <c r="B1565" s="7"/>
      <c r="C1565" s="78"/>
      <c r="D1565" s="112"/>
      <c r="E1565" s="70"/>
      <c r="F1565" s="78"/>
      <c r="G1565" s="78"/>
      <c r="H1565" s="78"/>
      <c r="I1565" s="78"/>
      <c r="J1565" s="78"/>
      <c r="K1565" s="78"/>
      <c r="L1565" s="78"/>
      <c r="M1565" s="78"/>
      <c r="N1565" s="78"/>
      <c r="O1565" s="78"/>
      <c r="P1565" s="78"/>
      <c r="Q1565" s="78"/>
    </row>
    <row r="1566" spans="2:17" ht="15.75" customHeight="1" x14ac:dyDescent="0.15">
      <c r="B1566" s="7"/>
      <c r="C1566" s="78"/>
      <c r="D1566" s="112"/>
      <c r="E1566" s="70"/>
      <c r="F1566" s="78"/>
      <c r="G1566" s="78"/>
      <c r="H1566" s="78"/>
      <c r="I1566" s="78"/>
      <c r="J1566" s="78"/>
      <c r="K1566" s="78"/>
      <c r="L1566" s="78"/>
      <c r="M1566" s="78"/>
      <c r="N1566" s="78"/>
      <c r="O1566" s="78"/>
      <c r="P1566" s="78"/>
      <c r="Q1566" s="78"/>
    </row>
    <row r="1567" spans="2:17" ht="15.75" customHeight="1" x14ac:dyDescent="0.15">
      <c r="B1567" s="7"/>
      <c r="C1567" s="78"/>
      <c r="D1567" s="112"/>
      <c r="E1567" s="70"/>
      <c r="F1567" s="78"/>
      <c r="G1567" s="78"/>
      <c r="H1567" s="78"/>
      <c r="I1567" s="78"/>
      <c r="J1567" s="78"/>
      <c r="K1567" s="78"/>
      <c r="L1567" s="78"/>
      <c r="M1567" s="78"/>
      <c r="N1567" s="78"/>
      <c r="O1567" s="78"/>
      <c r="P1567" s="78"/>
      <c r="Q1567" s="78"/>
    </row>
    <row r="1568" spans="2:17" ht="15.75" customHeight="1" x14ac:dyDescent="0.15">
      <c r="B1568" s="7"/>
      <c r="C1568" s="78"/>
      <c r="D1568" s="112"/>
      <c r="E1568" s="70"/>
      <c r="F1568" s="78"/>
      <c r="G1568" s="78"/>
      <c r="H1568" s="78"/>
      <c r="I1568" s="78"/>
      <c r="J1568" s="78"/>
      <c r="K1568" s="78"/>
      <c r="L1568" s="78"/>
      <c r="M1568" s="78"/>
      <c r="N1568" s="78"/>
      <c r="O1568" s="78"/>
      <c r="P1568" s="78"/>
      <c r="Q1568" s="78"/>
    </row>
    <row r="1569" spans="2:17" ht="15.75" customHeight="1" x14ac:dyDescent="0.15">
      <c r="B1569" s="7"/>
      <c r="C1569" s="78"/>
      <c r="D1569" s="112"/>
      <c r="E1569" s="70"/>
      <c r="F1569" s="78"/>
      <c r="G1569" s="78"/>
      <c r="H1569" s="78"/>
      <c r="I1569" s="78"/>
      <c r="J1569" s="78"/>
      <c r="K1569" s="78"/>
      <c r="L1569" s="78"/>
      <c r="M1569" s="78"/>
      <c r="N1569" s="78"/>
      <c r="O1569" s="78"/>
      <c r="P1569" s="78"/>
      <c r="Q1569" s="78"/>
    </row>
    <row r="1570" spans="2:17" ht="15.75" customHeight="1" x14ac:dyDescent="0.15">
      <c r="B1570" s="7"/>
      <c r="C1570" s="78"/>
      <c r="D1570" s="112"/>
      <c r="E1570" s="70"/>
      <c r="F1570" s="78"/>
      <c r="G1570" s="78"/>
      <c r="H1570" s="78"/>
      <c r="I1570" s="78"/>
      <c r="J1570" s="78"/>
      <c r="K1570" s="78"/>
      <c r="L1570" s="78"/>
      <c r="M1570" s="78"/>
      <c r="N1570" s="78"/>
      <c r="O1570" s="78"/>
      <c r="P1570" s="78"/>
      <c r="Q1570" s="78"/>
    </row>
    <row r="1571" spans="2:17" ht="15.75" customHeight="1" x14ac:dyDescent="0.15">
      <c r="B1571" s="7"/>
      <c r="C1571" s="78"/>
      <c r="D1571" s="112"/>
      <c r="E1571" s="70"/>
      <c r="F1571" s="78"/>
      <c r="G1571" s="78"/>
      <c r="H1571" s="78"/>
      <c r="I1571" s="78"/>
      <c r="J1571" s="78"/>
      <c r="K1571" s="78"/>
      <c r="L1571" s="78"/>
      <c r="M1571" s="78"/>
      <c r="N1571" s="78"/>
      <c r="O1571" s="78"/>
      <c r="P1571" s="78"/>
      <c r="Q1571" s="78"/>
    </row>
    <row r="1572" spans="2:17" ht="15.75" customHeight="1" x14ac:dyDescent="0.15">
      <c r="B1572" s="7"/>
      <c r="C1572" s="78"/>
      <c r="D1572" s="112"/>
      <c r="E1572" s="70"/>
      <c r="F1572" s="78"/>
      <c r="G1572" s="78"/>
      <c r="H1572" s="78"/>
      <c r="I1572" s="78"/>
      <c r="J1572" s="78"/>
      <c r="K1572" s="78"/>
      <c r="L1572" s="78"/>
      <c r="M1572" s="78"/>
      <c r="N1572" s="78"/>
      <c r="O1572" s="78"/>
      <c r="P1572" s="78"/>
      <c r="Q1572" s="78"/>
    </row>
    <row r="1573" spans="2:17" ht="15.75" customHeight="1" x14ac:dyDescent="0.15">
      <c r="B1573" s="7"/>
      <c r="C1573" s="78"/>
      <c r="D1573" s="112"/>
      <c r="E1573" s="70"/>
      <c r="F1573" s="78"/>
      <c r="G1573" s="78"/>
      <c r="H1573" s="78"/>
      <c r="I1573" s="78"/>
      <c r="J1573" s="78"/>
      <c r="K1573" s="78"/>
      <c r="L1573" s="78"/>
      <c r="M1573" s="78"/>
      <c r="N1573" s="78"/>
      <c r="O1573" s="78"/>
      <c r="P1573" s="78"/>
      <c r="Q1573" s="78"/>
    </row>
    <row r="1574" spans="2:17" ht="15.75" customHeight="1" x14ac:dyDescent="0.15">
      <c r="B1574" s="7"/>
      <c r="C1574" s="78"/>
      <c r="D1574" s="112"/>
      <c r="E1574" s="70"/>
      <c r="F1574" s="78"/>
      <c r="G1574" s="78"/>
      <c r="H1574" s="78"/>
      <c r="I1574" s="78"/>
      <c r="J1574" s="78"/>
      <c r="K1574" s="78"/>
      <c r="L1574" s="78"/>
      <c r="M1574" s="78"/>
      <c r="N1574" s="78"/>
      <c r="O1574" s="78"/>
      <c r="P1574" s="78"/>
      <c r="Q1574" s="78"/>
    </row>
    <row r="1575" spans="2:17" ht="15.75" customHeight="1" x14ac:dyDescent="0.15">
      <c r="B1575" s="7"/>
      <c r="C1575" s="78"/>
      <c r="D1575" s="112"/>
      <c r="E1575" s="70"/>
      <c r="F1575" s="78"/>
      <c r="G1575" s="78"/>
      <c r="H1575" s="78"/>
      <c r="I1575" s="78"/>
      <c r="J1575" s="78"/>
      <c r="K1575" s="78"/>
      <c r="L1575" s="78"/>
      <c r="M1575" s="78"/>
      <c r="N1575" s="78"/>
      <c r="O1575" s="78"/>
      <c r="P1575" s="78"/>
      <c r="Q1575" s="78"/>
    </row>
    <row r="1576" spans="2:17" ht="15.75" customHeight="1" x14ac:dyDescent="0.15">
      <c r="B1576" s="7"/>
      <c r="C1576" s="78"/>
      <c r="D1576" s="112"/>
      <c r="E1576" s="70"/>
      <c r="F1576" s="78"/>
      <c r="G1576" s="78"/>
      <c r="H1576" s="78"/>
      <c r="I1576" s="78"/>
      <c r="J1576" s="78"/>
      <c r="K1576" s="78"/>
      <c r="L1576" s="78"/>
      <c r="M1576" s="78"/>
      <c r="N1576" s="78"/>
      <c r="O1576" s="78"/>
      <c r="P1576" s="78"/>
      <c r="Q1576" s="78"/>
    </row>
    <row r="1577" spans="2:17" ht="15.75" customHeight="1" x14ac:dyDescent="0.15">
      <c r="B1577" s="7"/>
      <c r="C1577" s="78"/>
      <c r="D1577" s="112"/>
      <c r="E1577" s="70"/>
      <c r="F1577" s="78"/>
      <c r="G1577" s="78"/>
      <c r="H1577" s="78"/>
      <c r="I1577" s="78"/>
      <c r="J1577" s="78"/>
      <c r="K1577" s="78"/>
      <c r="L1577" s="78"/>
      <c r="M1577" s="78"/>
      <c r="N1577" s="78"/>
      <c r="O1577" s="78"/>
      <c r="P1577" s="78"/>
      <c r="Q1577" s="78"/>
    </row>
    <row r="1578" spans="2:17" ht="15.75" customHeight="1" x14ac:dyDescent="0.15">
      <c r="B1578" s="7"/>
      <c r="C1578" s="78"/>
      <c r="D1578" s="112"/>
      <c r="E1578" s="70"/>
      <c r="F1578" s="78"/>
      <c r="G1578" s="78"/>
      <c r="H1578" s="78"/>
      <c r="I1578" s="78"/>
      <c r="J1578" s="78"/>
      <c r="K1578" s="78"/>
      <c r="L1578" s="78"/>
      <c r="M1578" s="78"/>
      <c r="N1578" s="78"/>
      <c r="O1578" s="78"/>
      <c r="P1578" s="78"/>
      <c r="Q1578" s="78"/>
    </row>
    <row r="1579" spans="2:17" ht="15.75" customHeight="1" x14ac:dyDescent="0.15">
      <c r="B1579" s="7"/>
      <c r="C1579" s="78"/>
      <c r="D1579" s="112"/>
      <c r="E1579" s="70"/>
      <c r="F1579" s="78"/>
      <c r="G1579" s="78"/>
      <c r="H1579" s="78"/>
      <c r="I1579" s="78"/>
      <c r="J1579" s="78"/>
      <c r="K1579" s="78"/>
      <c r="L1579" s="78"/>
      <c r="M1579" s="78"/>
      <c r="N1579" s="78"/>
      <c r="O1579" s="78"/>
      <c r="P1579" s="78"/>
      <c r="Q1579" s="78"/>
    </row>
    <row r="1580" spans="2:17" ht="15.75" customHeight="1" x14ac:dyDescent="0.15">
      <c r="B1580" s="7"/>
      <c r="C1580" s="78"/>
      <c r="D1580" s="112"/>
      <c r="E1580" s="70"/>
      <c r="F1580" s="78"/>
      <c r="G1580" s="78"/>
      <c r="H1580" s="78"/>
      <c r="I1580" s="78"/>
      <c r="J1580" s="78"/>
      <c r="K1580" s="78"/>
      <c r="L1580" s="78"/>
      <c r="M1580" s="78"/>
      <c r="N1580" s="78"/>
      <c r="O1580" s="78"/>
      <c r="P1580" s="78"/>
      <c r="Q1580" s="78"/>
    </row>
    <row r="1581" spans="2:17" ht="15.75" customHeight="1" x14ac:dyDescent="0.15">
      <c r="B1581" s="7"/>
      <c r="C1581" s="78"/>
      <c r="D1581" s="112"/>
      <c r="E1581" s="70"/>
      <c r="F1581" s="78"/>
      <c r="G1581" s="78"/>
      <c r="H1581" s="78"/>
      <c r="I1581" s="78"/>
      <c r="J1581" s="78"/>
      <c r="K1581" s="78"/>
      <c r="L1581" s="78"/>
      <c r="M1581" s="78"/>
      <c r="N1581" s="78"/>
      <c r="O1581" s="78"/>
      <c r="P1581" s="78"/>
      <c r="Q1581" s="78"/>
    </row>
    <row r="1582" spans="2:17" ht="15.75" customHeight="1" x14ac:dyDescent="0.15">
      <c r="B1582" s="7"/>
      <c r="C1582" s="78"/>
      <c r="D1582" s="112"/>
      <c r="E1582" s="70"/>
      <c r="F1582" s="78"/>
      <c r="G1582" s="78"/>
      <c r="H1582" s="78"/>
      <c r="I1582" s="78"/>
      <c r="J1582" s="78"/>
      <c r="K1582" s="78"/>
      <c r="L1582" s="78"/>
      <c r="M1582" s="78"/>
      <c r="N1582" s="78"/>
      <c r="O1582" s="78"/>
      <c r="P1582" s="78"/>
      <c r="Q1582" s="78"/>
    </row>
    <row r="1583" spans="2:17" ht="15.75" customHeight="1" x14ac:dyDescent="0.15">
      <c r="B1583" s="7"/>
      <c r="C1583" s="78"/>
      <c r="D1583" s="112"/>
      <c r="E1583" s="70"/>
      <c r="F1583" s="78"/>
      <c r="G1583" s="78"/>
      <c r="H1583" s="78"/>
      <c r="I1583" s="78"/>
      <c r="J1583" s="78"/>
      <c r="K1583" s="78"/>
      <c r="L1583" s="78"/>
      <c r="M1583" s="78"/>
      <c r="N1583" s="78"/>
      <c r="O1583" s="78"/>
      <c r="P1583" s="78"/>
      <c r="Q1583" s="78"/>
    </row>
    <row r="1584" spans="2:17" ht="15.75" customHeight="1" x14ac:dyDescent="0.15">
      <c r="B1584" s="7"/>
      <c r="C1584" s="78"/>
      <c r="D1584" s="112"/>
      <c r="E1584" s="70"/>
      <c r="F1584" s="78"/>
      <c r="G1584" s="78"/>
      <c r="H1584" s="78"/>
      <c r="I1584" s="78"/>
      <c r="J1584" s="78"/>
      <c r="K1584" s="78"/>
      <c r="L1584" s="78"/>
      <c r="M1584" s="78"/>
      <c r="N1584" s="78"/>
      <c r="O1584" s="78"/>
      <c r="P1584" s="78"/>
      <c r="Q1584" s="78"/>
    </row>
    <row r="1585" spans="2:17" ht="15.75" customHeight="1" x14ac:dyDescent="0.15">
      <c r="B1585" s="7"/>
      <c r="C1585" s="78"/>
      <c r="D1585" s="112"/>
      <c r="E1585" s="70"/>
      <c r="F1585" s="78"/>
      <c r="G1585" s="78"/>
      <c r="H1585" s="78"/>
      <c r="I1585" s="78"/>
      <c r="J1585" s="78"/>
      <c r="K1585" s="78"/>
      <c r="L1585" s="78"/>
      <c r="M1585" s="78"/>
      <c r="N1585" s="78"/>
      <c r="O1585" s="78"/>
      <c r="P1585" s="78"/>
      <c r="Q1585" s="78"/>
    </row>
    <row r="1586" spans="2:17" ht="15.75" customHeight="1" x14ac:dyDescent="0.15">
      <c r="B1586" s="7"/>
      <c r="C1586" s="78"/>
      <c r="D1586" s="112"/>
      <c r="E1586" s="70"/>
      <c r="F1586" s="78"/>
      <c r="G1586" s="78"/>
      <c r="H1586" s="78"/>
      <c r="I1586" s="78"/>
      <c r="J1586" s="78"/>
      <c r="K1586" s="78"/>
      <c r="L1586" s="78"/>
      <c r="M1586" s="78"/>
      <c r="N1586" s="78"/>
      <c r="O1586" s="78"/>
      <c r="P1586" s="78"/>
      <c r="Q1586" s="78"/>
    </row>
    <row r="1587" spans="2:17" ht="15.75" customHeight="1" x14ac:dyDescent="0.15">
      <c r="B1587" s="7"/>
      <c r="C1587" s="78"/>
      <c r="D1587" s="112"/>
      <c r="E1587" s="70"/>
      <c r="F1587" s="78"/>
      <c r="G1587" s="78"/>
      <c r="H1587" s="78"/>
      <c r="I1587" s="78"/>
      <c r="J1587" s="78"/>
      <c r="K1587" s="78"/>
      <c r="L1587" s="78"/>
      <c r="M1587" s="78"/>
      <c r="N1587" s="78"/>
      <c r="O1587" s="78"/>
      <c r="P1587" s="78"/>
      <c r="Q1587" s="78"/>
    </row>
    <row r="1588" spans="2:17" ht="15.75" customHeight="1" x14ac:dyDescent="0.15">
      <c r="B1588" s="7"/>
      <c r="C1588" s="78"/>
      <c r="D1588" s="112"/>
      <c r="E1588" s="70"/>
      <c r="F1588" s="78"/>
      <c r="G1588" s="78"/>
      <c r="H1588" s="78"/>
      <c r="I1588" s="78"/>
      <c r="J1588" s="78"/>
      <c r="K1588" s="78"/>
      <c r="L1588" s="78"/>
      <c r="M1588" s="78"/>
      <c r="N1588" s="78"/>
      <c r="O1588" s="78"/>
      <c r="P1588" s="78"/>
      <c r="Q1588" s="78"/>
    </row>
    <row r="1589" spans="2:17" ht="15.75" customHeight="1" x14ac:dyDescent="0.15">
      <c r="B1589" s="7"/>
      <c r="C1589" s="78"/>
      <c r="D1589" s="112"/>
      <c r="E1589" s="70"/>
      <c r="F1589" s="78"/>
      <c r="G1589" s="78"/>
      <c r="H1589" s="78"/>
      <c r="I1589" s="78"/>
      <c r="J1589" s="78"/>
      <c r="K1589" s="78"/>
      <c r="L1589" s="78"/>
      <c r="M1589" s="78"/>
      <c r="N1589" s="78"/>
      <c r="O1589" s="78"/>
      <c r="P1589" s="78"/>
      <c r="Q1589" s="78"/>
    </row>
    <row r="1590" spans="2:17" ht="15.75" customHeight="1" x14ac:dyDescent="0.15">
      <c r="B1590" s="7"/>
      <c r="C1590" s="78"/>
      <c r="D1590" s="112"/>
      <c r="E1590" s="70"/>
      <c r="F1590" s="78"/>
      <c r="G1590" s="78"/>
      <c r="H1590" s="78"/>
      <c r="I1590" s="78"/>
      <c r="J1590" s="78"/>
      <c r="K1590" s="78"/>
      <c r="L1590" s="78"/>
      <c r="M1590" s="78"/>
      <c r="N1590" s="78"/>
      <c r="O1590" s="78"/>
      <c r="P1590" s="78"/>
      <c r="Q1590" s="78"/>
    </row>
    <row r="1591" spans="2:17" ht="15.75" customHeight="1" x14ac:dyDescent="0.15">
      <c r="B1591" s="7"/>
      <c r="C1591" s="78"/>
      <c r="D1591" s="112"/>
      <c r="E1591" s="70"/>
      <c r="F1591" s="78"/>
      <c r="G1591" s="78"/>
      <c r="H1591" s="78"/>
      <c r="I1591" s="78"/>
      <c r="J1591" s="78"/>
      <c r="K1591" s="78"/>
      <c r="L1591" s="78"/>
      <c r="M1591" s="78"/>
      <c r="N1591" s="78"/>
      <c r="O1591" s="78"/>
      <c r="P1591" s="78"/>
      <c r="Q1591" s="78"/>
    </row>
    <row r="1592" spans="2:17" ht="15.75" customHeight="1" x14ac:dyDescent="0.15">
      <c r="B1592" s="7"/>
      <c r="C1592" s="78"/>
      <c r="D1592" s="112"/>
      <c r="E1592" s="70"/>
      <c r="F1592" s="78"/>
      <c r="G1592" s="78"/>
      <c r="H1592" s="78"/>
      <c r="I1592" s="78"/>
      <c r="J1592" s="78"/>
      <c r="K1592" s="78"/>
      <c r="L1592" s="78"/>
      <c r="M1592" s="78"/>
      <c r="N1592" s="78"/>
      <c r="O1592" s="78"/>
      <c r="P1592" s="78"/>
      <c r="Q1592" s="78"/>
    </row>
    <row r="1593" spans="2:17" ht="15.75" customHeight="1" x14ac:dyDescent="0.15">
      <c r="B1593" s="7"/>
      <c r="C1593" s="78"/>
      <c r="D1593" s="112"/>
      <c r="E1593" s="70"/>
      <c r="F1593" s="78"/>
      <c r="G1593" s="78"/>
      <c r="H1593" s="78"/>
      <c r="I1593" s="78"/>
      <c r="J1593" s="78"/>
      <c r="K1593" s="78"/>
      <c r="L1593" s="78"/>
      <c r="M1593" s="78"/>
      <c r="N1593" s="78"/>
      <c r="O1593" s="78"/>
      <c r="P1593" s="78"/>
      <c r="Q1593" s="78"/>
    </row>
    <row r="1594" spans="2:17" ht="15.75" customHeight="1" x14ac:dyDescent="0.15">
      <c r="B1594" s="7"/>
      <c r="C1594" s="78"/>
      <c r="D1594" s="112"/>
      <c r="E1594" s="70"/>
      <c r="F1594" s="78"/>
      <c r="G1594" s="78"/>
      <c r="H1594" s="78"/>
      <c r="I1594" s="78"/>
      <c r="J1594" s="78"/>
      <c r="K1594" s="78"/>
      <c r="L1594" s="78"/>
      <c r="M1594" s="78"/>
      <c r="N1594" s="78"/>
      <c r="O1594" s="78"/>
      <c r="P1594" s="78"/>
      <c r="Q1594" s="78"/>
    </row>
    <row r="1595" spans="2:17" ht="15.75" customHeight="1" x14ac:dyDescent="0.15">
      <c r="B1595" s="7"/>
      <c r="C1595" s="78"/>
      <c r="D1595" s="112"/>
      <c r="E1595" s="70"/>
      <c r="F1595" s="78"/>
      <c r="G1595" s="78"/>
      <c r="H1595" s="78"/>
      <c r="I1595" s="78"/>
      <c r="J1595" s="78"/>
      <c r="K1595" s="78"/>
      <c r="L1595" s="78"/>
      <c r="M1595" s="78"/>
      <c r="N1595" s="78"/>
      <c r="O1595" s="78"/>
      <c r="P1595" s="78"/>
      <c r="Q1595" s="78"/>
    </row>
    <row r="1596" spans="2:17" ht="15.75" customHeight="1" x14ac:dyDescent="0.15">
      <c r="B1596" s="7"/>
      <c r="C1596" s="78"/>
      <c r="D1596" s="112"/>
      <c r="E1596" s="70"/>
      <c r="F1596" s="78"/>
      <c r="G1596" s="78"/>
      <c r="H1596" s="78"/>
      <c r="I1596" s="78"/>
      <c r="J1596" s="78"/>
      <c r="K1596" s="78"/>
      <c r="L1596" s="78"/>
      <c r="M1596" s="78"/>
      <c r="N1596" s="78"/>
      <c r="O1596" s="78"/>
      <c r="P1596" s="78"/>
      <c r="Q1596" s="78"/>
    </row>
    <row r="1597" spans="2:17" ht="15.75" customHeight="1" x14ac:dyDescent="0.15">
      <c r="B1597" s="7"/>
      <c r="C1597" s="78"/>
      <c r="D1597" s="112"/>
      <c r="E1597" s="70"/>
      <c r="F1597" s="78"/>
      <c r="G1597" s="78"/>
      <c r="H1597" s="78"/>
      <c r="I1597" s="78"/>
      <c r="J1597" s="78"/>
      <c r="K1597" s="78"/>
      <c r="L1597" s="78"/>
      <c r="M1597" s="78"/>
      <c r="N1597" s="78"/>
      <c r="O1597" s="78"/>
      <c r="P1597" s="78"/>
      <c r="Q1597" s="78"/>
    </row>
    <row r="1598" spans="2:17" ht="15.75" customHeight="1" x14ac:dyDescent="0.15">
      <c r="B1598" s="7"/>
      <c r="C1598" s="78"/>
      <c r="D1598" s="112"/>
      <c r="E1598" s="70"/>
      <c r="F1598" s="78"/>
      <c r="G1598" s="78"/>
      <c r="H1598" s="78"/>
      <c r="I1598" s="78"/>
      <c r="J1598" s="78"/>
      <c r="K1598" s="78"/>
      <c r="L1598" s="78"/>
      <c r="M1598" s="78"/>
      <c r="N1598" s="78"/>
      <c r="O1598" s="78"/>
      <c r="P1598" s="78"/>
      <c r="Q1598" s="78"/>
    </row>
    <row r="1599" spans="2:17" ht="15.75" customHeight="1" x14ac:dyDescent="0.15">
      <c r="B1599" s="7"/>
      <c r="C1599" s="78"/>
      <c r="D1599" s="112"/>
      <c r="E1599" s="70"/>
      <c r="F1599" s="78"/>
      <c r="G1599" s="78"/>
      <c r="H1599" s="78"/>
      <c r="I1599" s="78"/>
      <c r="J1599" s="78"/>
      <c r="K1599" s="78"/>
      <c r="L1599" s="78"/>
      <c r="M1599" s="78"/>
      <c r="N1599" s="78"/>
      <c r="O1599" s="78"/>
      <c r="P1599" s="78"/>
      <c r="Q1599" s="78"/>
    </row>
    <row r="1600" spans="2:17" ht="15.75" customHeight="1" x14ac:dyDescent="0.15">
      <c r="B1600" s="7"/>
      <c r="C1600" s="78"/>
      <c r="D1600" s="112"/>
      <c r="E1600" s="70"/>
      <c r="F1600" s="78"/>
      <c r="G1600" s="78"/>
      <c r="H1600" s="78"/>
      <c r="I1600" s="78"/>
      <c r="J1600" s="78"/>
      <c r="K1600" s="78"/>
      <c r="L1600" s="78"/>
      <c r="M1600" s="78"/>
      <c r="N1600" s="78"/>
      <c r="O1600" s="78"/>
      <c r="P1600" s="78"/>
      <c r="Q1600" s="78"/>
    </row>
    <row r="1601" spans="2:17" ht="15.75" customHeight="1" x14ac:dyDescent="0.15">
      <c r="B1601" s="7"/>
      <c r="C1601" s="78"/>
      <c r="D1601" s="112"/>
      <c r="E1601" s="70"/>
      <c r="F1601" s="78"/>
      <c r="G1601" s="78"/>
      <c r="H1601" s="78"/>
      <c r="I1601" s="78"/>
      <c r="J1601" s="78"/>
      <c r="K1601" s="78"/>
      <c r="L1601" s="78"/>
      <c r="M1601" s="78"/>
      <c r="N1601" s="78"/>
      <c r="O1601" s="78"/>
      <c r="P1601" s="78"/>
      <c r="Q1601" s="78"/>
    </row>
    <row r="1602" spans="2:17" ht="15.75" customHeight="1" x14ac:dyDescent="0.15">
      <c r="B1602" s="7"/>
      <c r="C1602" s="78"/>
      <c r="D1602" s="112"/>
      <c r="E1602" s="70"/>
      <c r="F1602" s="78"/>
      <c r="G1602" s="78"/>
      <c r="H1602" s="78"/>
      <c r="I1602" s="78"/>
      <c r="J1602" s="78"/>
      <c r="K1602" s="78"/>
      <c r="L1602" s="78"/>
      <c r="M1602" s="78"/>
      <c r="N1602" s="78"/>
      <c r="O1602" s="78"/>
      <c r="P1602" s="78"/>
      <c r="Q1602" s="78"/>
    </row>
    <row r="1603" spans="2:17" ht="15.75" customHeight="1" x14ac:dyDescent="0.15">
      <c r="B1603" s="7"/>
      <c r="C1603" s="78"/>
      <c r="D1603" s="112"/>
      <c r="E1603" s="70"/>
      <c r="F1603" s="78"/>
      <c r="G1603" s="78"/>
      <c r="H1603" s="78"/>
      <c r="I1603" s="78"/>
      <c r="J1603" s="78"/>
      <c r="K1603" s="78"/>
      <c r="L1603" s="78"/>
      <c r="M1603" s="78"/>
      <c r="N1603" s="78"/>
      <c r="O1603" s="78"/>
      <c r="P1603" s="78"/>
      <c r="Q1603" s="78"/>
    </row>
    <row r="1604" spans="2:17" ht="15.75" customHeight="1" x14ac:dyDescent="0.15">
      <c r="B1604" s="7"/>
      <c r="C1604" s="78"/>
      <c r="D1604" s="112"/>
      <c r="E1604" s="70"/>
      <c r="F1604" s="78"/>
      <c r="G1604" s="78"/>
      <c r="H1604" s="78"/>
      <c r="I1604" s="78"/>
      <c r="J1604" s="78"/>
      <c r="K1604" s="78"/>
      <c r="L1604" s="78"/>
      <c r="M1604" s="78"/>
      <c r="N1604" s="78"/>
      <c r="O1604" s="78"/>
      <c r="P1604" s="78"/>
      <c r="Q1604" s="78"/>
    </row>
    <row r="1605" spans="2:17" ht="15.75" customHeight="1" x14ac:dyDescent="0.15">
      <c r="B1605" s="7"/>
      <c r="C1605" s="78"/>
      <c r="D1605" s="112"/>
      <c r="E1605" s="70"/>
      <c r="F1605" s="78"/>
      <c r="G1605" s="78"/>
      <c r="H1605" s="78"/>
      <c r="I1605" s="78"/>
      <c r="J1605" s="78"/>
      <c r="K1605" s="78"/>
      <c r="L1605" s="78"/>
      <c r="M1605" s="78"/>
      <c r="N1605" s="78"/>
      <c r="O1605" s="78"/>
      <c r="P1605" s="78"/>
      <c r="Q1605" s="78"/>
    </row>
    <row r="1606" spans="2:17" ht="15.75" customHeight="1" x14ac:dyDescent="0.15">
      <c r="B1606" s="7"/>
      <c r="C1606" s="78"/>
      <c r="D1606" s="112"/>
      <c r="E1606" s="70"/>
      <c r="F1606" s="78"/>
      <c r="G1606" s="78"/>
      <c r="H1606" s="78"/>
      <c r="I1606" s="78"/>
      <c r="J1606" s="78"/>
      <c r="K1606" s="78"/>
      <c r="L1606" s="78"/>
      <c r="M1606" s="78"/>
      <c r="N1606" s="78"/>
      <c r="O1606" s="78"/>
      <c r="P1606" s="78"/>
      <c r="Q1606" s="78"/>
    </row>
    <row r="1607" spans="2:17" ht="15.75" customHeight="1" x14ac:dyDescent="0.15">
      <c r="B1607" s="7"/>
      <c r="C1607" s="78"/>
      <c r="D1607" s="112"/>
      <c r="E1607" s="70"/>
      <c r="F1607" s="78"/>
      <c r="G1607" s="78"/>
      <c r="H1607" s="78"/>
      <c r="I1607" s="78"/>
      <c r="J1607" s="78"/>
      <c r="K1607" s="78"/>
      <c r="L1607" s="78"/>
      <c r="M1607" s="78"/>
      <c r="N1607" s="78"/>
      <c r="O1607" s="78"/>
      <c r="P1607" s="78"/>
      <c r="Q1607" s="78"/>
    </row>
    <row r="1608" spans="2:17" ht="15.75" customHeight="1" x14ac:dyDescent="0.15">
      <c r="B1608" s="7"/>
      <c r="C1608" s="78"/>
      <c r="D1608" s="112"/>
      <c r="E1608" s="70"/>
      <c r="F1608" s="78"/>
      <c r="G1608" s="78"/>
      <c r="H1608" s="78"/>
      <c r="I1608" s="78"/>
      <c r="J1608" s="78"/>
      <c r="K1608" s="78"/>
      <c r="L1608" s="78"/>
      <c r="M1608" s="78"/>
      <c r="N1608" s="78"/>
      <c r="O1608" s="78"/>
      <c r="P1608" s="78"/>
      <c r="Q1608" s="78"/>
    </row>
    <row r="1609" spans="2:17" ht="15.75" customHeight="1" x14ac:dyDescent="0.15">
      <c r="B1609" s="7"/>
      <c r="C1609" s="78"/>
      <c r="D1609" s="112"/>
      <c r="E1609" s="70"/>
      <c r="F1609" s="78"/>
      <c r="G1609" s="78"/>
      <c r="H1609" s="78"/>
      <c r="I1609" s="78"/>
      <c r="J1609" s="78"/>
      <c r="K1609" s="78"/>
      <c r="L1609" s="78"/>
      <c r="M1609" s="78"/>
      <c r="N1609" s="78"/>
      <c r="O1609" s="78"/>
      <c r="P1609" s="78"/>
      <c r="Q1609" s="78"/>
    </row>
    <row r="1610" spans="2:17" ht="15.75" customHeight="1" x14ac:dyDescent="0.15">
      <c r="B1610" s="7"/>
      <c r="C1610" s="78"/>
      <c r="D1610" s="112"/>
      <c r="E1610" s="70"/>
      <c r="F1610" s="78"/>
      <c r="G1610" s="78"/>
      <c r="H1610" s="78"/>
      <c r="I1610" s="78"/>
      <c r="J1610" s="78"/>
      <c r="K1610" s="78"/>
      <c r="L1610" s="78"/>
      <c r="M1610" s="78"/>
      <c r="N1610" s="78"/>
      <c r="O1610" s="78"/>
      <c r="P1610" s="78"/>
      <c r="Q1610" s="78"/>
    </row>
    <row r="1611" spans="2:17" ht="15.75" customHeight="1" x14ac:dyDescent="0.15">
      <c r="B1611" s="7"/>
      <c r="C1611" s="78"/>
      <c r="D1611" s="112"/>
      <c r="E1611" s="70"/>
      <c r="F1611" s="78"/>
      <c r="G1611" s="78"/>
      <c r="H1611" s="78"/>
      <c r="I1611" s="78"/>
      <c r="J1611" s="78"/>
      <c r="K1611" s="78"/>
      <c r="L1611" s="78"/>
      <c r="M1611" s="78"/>
      <c r="N1611" s="78"/>
      <c r="O1611" s="78"/>
      <c r="P1611" s="78"/>
      <c r="Q1611" s="78"/>
    </row>
    <row r="1612" spans="2:17" ht="15.75" customHeight="1" x14ac:dyDescent="0.15">
      <c r="B1612" s="7"/>
      <c r="C1612" s="78"/>
      <c r="D1612" s="112"/>
      <c r="E1612" s="70"/>
      <c r="F1612" s="78"/>
      <c r="G1612" s="78"/>
      <c r="H1612" s="78"/>
      <c r="I1612" s="78"/>
      <c r="J1612" s="78"/>
      <c r="K1612" s="78"/>
      <c r="L1612" s="78"/>
      <c r="M1612" s="78"/>
      <c r="N1612" s="78"/>
      <c r="O1612" s="78"/>
      <c r="P1612" s="78"/>
      <c r="Q1612" s="78"/>
    </row>
    <row r="1613" spans="2:17" ht="15.75" customHeight="1" x14ac:dyDescent="0.15">
      <c r="B1613" s="7"/>
      <c r="C1613" s="78"/>
      <c r="D1613" s="112"/>
      <c r="E1613" s="70"/>
      <c r="F1613" s="78"/>
      <c r="G1613" s="78"/>
      <c r="H1613" s="78"/>
      <c r="I1613" s="78"/>
      <c r="J1613" s="78"/>
      <c r="K1613" s="78"/>
      <c r="L1613" s="78"/>
      <c r="M1613" s="78"/>
      <c r="N1613" s="78"/>
      <c r="O1613" s="78"/>
      <c r="P1613" s="78"/>
      <c r="Q1613" s="78"/>
    </row>
    <row r="1614" spans="2:17" ht="15.75" customHeight="1" x14ac:dyDescent="0.15">
      <c r="B1614" s="7"/>
      <c r="C1614" s="78"/>
      <c r="D1614" s="112"/>
      <c r="E1614" s="70"/>
      <c r="F1614" s="78"/>
      <c r="G1614" s="78"/>
      <c r="H1614" s="78"/>
      <c r="I1614" s="78"/>
      <c r="J1614" s="78"/>
      <c r="K1614" s="78"/>
      <c r="L1614" s="78"/>
      <c r="M1614" s="78"/>
      <c r="N1614" s="78"/>
      <c r="O1614" s="78"/>
      <c r="P1614" s="78"/>
      <c r="Q1614" s="78"/>
    </row>
    <row r="1615" spans="2:17" ht="15.75" customHeight="1" x14ac:dyDescent="0.15">
      <c r="B1615" s="7"/>
      <c r="C1615" s="78"/>
      <c r="D1615" s="112"/>
      <c r="E1615" s="70"/>
      <c r="F1615" s="78"/>
      <c r="G1615" s="78"/>
      <c r="H1615" s="78"/>
      <c r="I1615" s="78"/>
      <c r="J1615" s="78"/>
      <c r="K1615" s="78"/>
      <c r="L1615" s="78"/>
      <c r="M1615" s="78"/>
      <c r="N1615" s="78"/>
      <c r="O1615" s="78"/>
      <c r="P1615" s="78"/>
      <c r="Q1615" s="78"/>
    </row>
    <row r="1616" spans="2:17" ht="15.75" customHeight="1" x14ac:dyDescent="0.15">
      <c r="B1616" s="7"/>
      <c r="C1616" s="78"/>
      <c r="D1616" s="112"/>
      <c r="E1616" s="70"/>
      <c r="F1616" s="78"/>
      <c r="G1616" s="78"/>
      <c r="H1616" s="78"/>
      <c r="I1616" s="78"/>
      <c r="J1616" s="78"/>
      <c r="K1616" s="78"/>
      <c r="L1616" s="78"/>
      <c r="M1616" s="78"/>
      <c r="N1616" s="78"/>
      <c r="O1616" s="78"/>
      <c r="P1616" s="78"/>
      <c r="Q1616" s="78"/>
    </row>
    <row r="1617" spans="2:17" ht="15.75" customHeight="1" x14ac:dyDescent="0.15">
      <c r="B1617" s="7"/>
      <c r="C1617" s="78"/>
      <c r="D1617" s="112"/>
      <c r="E1617" s="70"/>
      <c r="F1617" s="78"/>
      <c r="G1617" s="78"/>
      <c r="H1617" s="78"/>
      <c r="I1617" s="78"/>
      <c r="J1617" s="78"/>
      <c r="K1617" s="78"/>
      <c r="L1617" s="78"/>
      <c r="M1617" s="78"/>
      <c r="N1617" s="78"/>
      <c r="O1617" s="78"/>
      <c r="P1617" s="78"/>
      <c r="Q1617" s="78"/>
    </row>
    <row r="1618" spans="2:17" ht="15.75" customHeight="1" x14ac:dyDescent="0.15">
      <c r="B1618" s="7"/>
      <c r="C1618" s="78"/>
      <c r="D1618" s="112"/>
      <c r="E1618" s="70"/>
      <c r="F1618" s="78"/>
      <c r="G1618" s="78"/>
      <c r="H1618" s="78"/>
      <c r="I1618" s="78"/>
      <c r="J1618" s="78"/>
      <c r="K1618" s="78"/>
      <c r="L1618" s="78"/>
      <c r="M1618" s="78"/>
      <c r="N1618" s="78"/>
      <c r="O1618" s="78"/>
      <c r="P1618" s="78"/>
      <c r="Q1618" s="78"/>
    </row>
    <row r="1619" spans="2:17" ht="15.75" customHeight="1" x14ac:dyDescent="0.15">
      <c r="B1619" s="7"/>
      <c r="C1619" s="78"/>
      <c r="D1619" s="112"/>
      <c r="E1619" s="70"/>
      <c r="F1619" s="78"/>
      <c r="G1619" s="78"/>
      <c r="H1619" s="78"/>
      <c r="I1619" s="78"/>
      <c r="J1619" s="78"/>
      <c r="K1619" s="78"/>
      <c r="L1619" s="78"/>
      <c r="M1619" s="78"/>
      <c r="N1619" s="78"/>
      <c r="O1619" s="78"/>
      <c r="P1619" s="78"/>
      <c r="Q1619" s="78"/>
    </row>
    <row r="1620" spans="2:17" ht="15.75" customHeight="1" x14ac:dyDescent="0.15">
      <c r="B1620" s="7"/>
      <c r="C1620" s="78"/>
      <c r="D1620" s="112"/>
      <c r="E1620" s="70"/>
      <c r="F1620" s="78"/>
      <c r="G1620" s="78"/>
      <c r="H1620" s="78"/>
      <c r="I1620" s="78"/>
      <c r="J1620" s="78"/>
      <c r="K1620" s="78"/>
      <c r="L1620" s="78"/>
      <c r="M1620" s="78"/>
      <c r="N1620" s="78"/>
      <c r="O1620" s="78"/>
      <c r="P1620" s="78"/>
      <c r="Q1620" s="78"/>
    </row>
    <row r="1621" spans="2:17" ht="15.75" customHeight="1" x14ac:dyDescent="0.15">
      <c r="B1621" s="7"/>
      <c r="C1621" s="78"/>
      <c r="D1621" s="112"/>
      <c r="E1621" s="70"/>
      <c r="F1621" s="78"/>
      <c r="G1621" s="78"/>
      <c r="H1621" s="78"/>
      <c r="I1621" s="78"/>
      <c r="J1621" s="78"/>
      <c r="K1621" s="78"/>
      <c r="L1621" s="78"/>
      <c r="M1621" s="78"/>
      <c r="N1621" s="78"/>
      <c r="O1621" s="78"/>
      <c r="P1621" s="78"/>
      <c r="Q1621" s="78"/>
    </row>
    <row r="1622" spans="2:17" ht="15.75" customHeight="1" x14ac:dyDescent="0.15">
      <c r="B1622" s="7"/>
      <c r="C1622" s="78"/>
      <c r="D1622" s="112"/>
      <c r="E1622" s="70"/>
      <c r="F1622" s="78"/>
      <c r="G1622" s="78"/>
      <c r="H1622" s="78"/>
      <c r="I1622" s="78"/>
      <c r="J1622" s="78"/>
      <c r="K1622" s="78"/>
      <c r="L1622" s="78"/>
      <c r="M1622" s="78"/>
      <c r="N1622" s="78"/>
      <c r="O1622" s="78"/>
      <c r="P1622" s="78"/>
      <c r="Q1622" s="78"/>
    </row>
    <row r="1623" spans="2:17" ht="15.75" customHeight="1" x14ac:dyDescent="0.15">
      <c r="B1623" s="7"/>
      <c r="C1623" s="78"/>
      <c r="D1623" s="112"/>
      <c r="E1623" s="70"/>
      <c r="F1623" s="78"/>
      <c r="G1623" s="78"/>
      <c r="H1623" s="78"/>
      <c r="I1623" s="78"/>
      <c r="J1623" s="78"/>
      <c r="K1623" s="78"/>
      <c r="L1623" s="78"/>
      <c r="M1623" s="78"/>
      <c r="N1623" s="78"/>
      <c r="O1623" s="78"/>
      <c r="P1623" s="78"/>
      <c r="Q1623" s="78"/>
    </row>
    <row r="1624" spans="2:17" ht="15.75" customHeight="1" x14ac:dyDescent="0.15">
      <c r="B1624" s="7"/>
      <c r="C1624" s="78"/>
      <c r="D1624" s="112"/>
      <c r="E1624" s="70"/>
      <c r="F1624" s="78"/>
      <c r="G1624" s="78"/>
      <c r="H1624" s="78"/>
      <c r="I1624" s="78"/>
      <c r="J1624" s="78"/>
      <c r="K1624" s="78"/>
      <c r="L1624" s="78"/>
      <c r="M1624" s="78"/>
      <c r="N1624" s="78"/>
      <c r="O1624" s="78"/>
      <c r="P1624" s="78"/>
      <c r="Q1624" s="78"/>
    </row>
    <row r="1625" spans="2:17" ht="15.75" customHeight="1" x14ac:dyDescent="0.15">
      <c r="B1625" s="7"/>
      <c r="C1625" s="78"/>
      <c r="D1625" s="112"/>
      <c r="E1625" s="70"/>
      <c r="F1625" s="78"/>
      <c r="G1625" s="78"/>
      <c r="H1625" s="78"/>
      <c r="I1625" s="78"/>
      <c r="J1625" s="78"/>
      <c r="K1625" s="78"/>
      <c r="L1625" s="78"/>
      <c r="M1625" s="78"/>
      <c r="N1625" s="78"/>
      <c r="O1625" s="78"/>
      <c r="P1625" s="78"/>
      <c r="Q1625" s="78"/>
    </row>
    <row r="1626" spans="2:17" ht="15.75" customHeight="1" x14ac:dyDescent="0.15">
      <c r="B1626" s="7"/>
      <c r="C1626" s="78"/>
      <c r="D1626" s="112"/>
      <c r="E1626" s="70"/>
      <c r="F1626" s="78"/>
      <c r="G1626" s="78"/>
      <c r="H1626" s="78"/>
      <c r="I1626" s="78"/>
      <c r="J1626" s="78"/>
      <c r="K1626" s="78"/>
      <c r="L1626" s="78"/>
      <c r="M1626" s="78"/>
      <c r="N1626" s="78"/>
      <c r="O1626" s="78"/>
      <c r="P1626" s="78"/>
      <c r="Q1626" s="78"/>
    </row>
    <row r="1627" spans="2:17" ht="15.75" customHeight="1" x14ac:dyDescent="0.15">
      <c r="B1627" s="7"/>
      <c r="C1627" s="78"/>
      <c r="D1627" s="112"/>
      <c r="E1627" s="70"/>
      <c r="F1627" s="78"/>
      <c r="G1627" s="78"/>
      <c r="H1627" s="78"/>
      <c r="I1627" s="78"/>
      <c r="J1627" s="78"/>
      <c r="K1627" s="78"/>
      <c r="L1627" s="78"/>
      <c r="M1627" s="78"/>
      <c r="N1627" s="78"/>
      <c r="O1627" s="78"/>
      <c r="P1627" s="78"/>
      <c r="Q1627" s="78"/>
    </row>
    <row r="1628" spans="2:17" ht="15.75" customHeight="1" x14ac:dyDescent="0.15">
      <c r="B1628" s="7"/>
      <c r="C1628" s="78"/>
      <c r="D1628" s="112"/>
      <c r="E1628" s="70"/>
      <c r="F1628" s="78"/>
      <c r="G1628" s="78"/>
      <c r="H1628" s="78"/>
      <c r="I1628" s="78"/>
      <c r="J1628" s="78"/>
      <c r="K1628" s="78"/>
      <c r="L1628" s="78"/>
      <c r="M1628" s="78"/>
      <c r="N1628" s="78"/>
      <c r="O1628" s="78"/>
      <c r="P1628" s="78"/>
      <c r="Q1628" s="78"/>
    </row>
    <row r="1629" spans="2:17" ht="15.75" customHeight="1" x14ac:dyDescent="0.15">
      <c r="B1629" s="7"/>
      <c r="C1629" s="78"/>
      <c r="D1629" s="112"/>
      <c r="E1629" s="70"/>
      <c r="F1629" s="78"/>
      <c r="G1629" s="78"/>
      <c r="H1629" s="78"/>
      <c r="I1629" s="78"/>
      <c r="J1629" s="78"/>
      <c r="K1629" s="78"/>
      <c r="L1629" s="78"/>
      <c r="M1629" s="78"/>
      <c r="N1629" s="78"/>
      <c r="O1629" s="78"/>
      <c r="P1629" s="78"/>
      <c r="Q1629" s="78"/>
    </row>
    <row r="1630" spans="2:17" ht="15.75" customHeight="1" x14ac:dyDescent="0.15">
      <c r="B1630" s="7"/>
      <c r="C1630" s="78"/>
      <c r="D1630" s="112"/>
      <c r="E1630" s="70"/>
      <c r="F1630" s="78"/>
      <c r="G1630" s="78"/>
      <c r="H1630" s="78"/>
      <c r="I1630" s="78"/>
      <c r="J1630" s="78"/>
      <c r="K1630" s="78"/>
      <c r="L1630" s="78"/>
      <c r="M1630" s="78"/>
      <c r="N1630" s="78"/>
      <c r="O1630" s="78"/>
      <c r="P1630" s="78"/>
      <c r="Q1630" s="78"/>
    </row>
    <row r="1631" spans="2:17" ht="15.75" customHeight="1" x14ac:dyDescent="0.15">
      <c r="B1631" s="7"/>
      <c r="C1631" s="78"/>
      <c r="D1631" s="112"/>
      <c r="E1631" s="70"/>
      <c r="F1631" s="78"/>
      <c r="G1631" s="78"/>
      <c r="H1631" s="78"/>
      <c r="I1631" s="78"/>
      <c r="J1631" s="78"/>
      <c r="K1631" s="78"/>
      <c r="L1631" s="78"/>
      <c r="M1631" s="78"/>
      <c r="N1631" s="78"/>
      <c r="O1631" s="78"/>
      <c r="P1631" s="78"/>
      <c r="Q1631" s="78"/>
    </row>
    <row r="1632" spans="2:17" ht="15.75" customHeight="1" x14ac:dyDescent="0.15">
      <c r="B1632" s="7"/>
      <c r="C1632" s="78"/>
      <c r="D1632" s="112"/>
      <c r="E1632" s="70"/>
      <c r="F1632" s="78"/>
      <c r="G1632" s="78"/>
      <c r="H1632" s="78"/>
      <c r="I1632" s="78"/>
      <c r="J1632" s="78"/>
      <c r="K1632" s="78"/>
      <c r="L1632" s="78"/>
      <c r="M1632" s="78"/>
      <c r="N1632" s="78"/>
      <c r="O1632" s="78"/>
      <c r="P1632" s="78"/>
      <c r="Q1632" s="78"/>
    </row>
    <row r="1633" spans="2:17" ht="15.75" customHeight="1" x14ac:dyDescent="0.15">
      <c r="B1633" s="7"/>
      <c r="C1633" s="78"/>
      <c r="D1633" s="112"/>
      <c r="E1633" s="70"/>
      <c r="F1633" s="78"/>
      <c r="G1633" s="78"/>
      <c r="H1633" s="78"/>
      <c r="I1633" s="78"/>
      <c r="J1633" s="78"/>
      <c r="K1633" s="78"/>
      <c r="L1633" s="78"/>
      <c r="M1633" s="78"/>
      <c r="N1633" s="78"/>
      <c r="O1633" s="78"/>
      <c r="P1633" s="78"/>
      <c r="Q1633" s="78"/>
    </row>
    <row r="1634" spans="2:17" ht="15.75" customHeight="1" x14ac:dyDescent="0.15">
      <c r="B1634" s="7"/>
      <c r="C1634" s="78"/>
      <c r="D1634" s="112"/>
      <c r="E1634" s="70"/>
      <c r="F1634" s="78"/>
      <c r="G1634" s="78"/>
      <c r="H1634" s="78"/>
      <c r="I1634" s="78"/>
      <c r="J1634" s="78"/>
      <c r="K1634" s="78"/>
      <c r="L1634" s="78"/>
      <c r="M1634" s="78"/>
      <c r="N1634" s="78"/>
      <c r="O1634" s="78"/>
      <c r="P1634" s="78"/>
      <c r="Q1634" s="78"/>
    </row>
    <row r="1635" spans="2:17" ht="15.75" customHeight="1" x14ac:dyDescent="0.15">
      <c r="B1635" s="7"/>
      <c r="C1635" s="78"/>
      <c r="D1635" s="112"/>
      <c r="E1635" s="70"/>
      <c r="F1635" s="78"/>
      <c r="G1635" s="78"/>
      <c r="H1635" s="78"/>
      <c r="I1635" s="78"/>
      <c r="J1635" s="78"/>
      <c r="K1635" s="78"/>
      <c r="L1635" s="78"/>
      <c r="M1635" s="78"/>
      <c r="N1635" s="78"/>
      <c r="O1635" s="78"/>
      <c r="P1635" s="78"/>
      <c r="Q1635" s="78"/>
    </row>
    <row r="1636" spans="2:17" ht="15.75" customHeight="1" x14ac:dyDescent="0.15">
      <c r="B1636" s="7"/>
      <c r="C1636" s="78"/>
      <c r="D1636" s="112"/>
      <c r="E1636" s="70"/>
      <c r="F1636" s="78"/>
      <c r="G1636" s="78"/>
      <c r="H1636" s="78"/>
      <c r="I1636" s="78"/>
      <c r="J1636" s="78"/>
      <c r="K1636" s="78"/>
      <c r="L1636" s="78"/>
      <c r="M1636" s="78"/>
      <c r="N1636" s="78"/>
      <c r="O1636" s="78"/>
      <c r="P1636" s="78"/>
      <c r="Q1636" s="78"/>
    </row>
    <row r="1637" spans="2:17" ht="15.75" customHeight="1" x14ac:dyDescent="0.15">
      <c r="B1637" s="7"/>
      <c r="C1637" s="78"/>
      <c r="D1637" s="112"/>
      <c r="E1637" s="70"/>
      <c r="F1637" s="78"/>
      <c r="G1637" s="78"/>
      <c r="H1637" s="78"/>
      <c r="I1637" s="78"/>
      <c r="J1637" s="78"/>
      <c r="K1637" s="78"/>
      <c r="L1637" s="78"/>
      <c r="M1637" s="78"/>
      <c r="N1637" s="78"/>
      <c r="O1637" s="78"/>
      <c r="P1637" s="78"/>
      <c r="Q1637" s="78"/>
    </row>
    <row r="1638" spans="2:17" ht="15.75" customHeight="1" x14ac:dyDescent="0.15">
      <c r="B1638" s="7"/>
      <c r="C1638" s="78"/>
      <c r="D1638" s="112"/>
      <c r="E1638" s="70"/>
      <c r="F1638" s="78"/>
      <c r="G1638" s="78"/>
      <c r="H1638" s="78"/>
      <c r="I1638" s="78"/>
      <c r="J1638" s="78"/>
      <c r="K1638" s="78"/>
      <c r="L1638" s="78"/>
      <c r="M1638" s="78"/>
      <c r="N1638" s="78"/>
      <c r="O1638" s="78"/>
      <c r="P1638" s="78"/>
      <c r="Q1638" s="78"/>
    </row>
    <row r="1639" spans="2:17" ht="15.75" customHeight="1" x14ac:dyDescent="0.15">
      <c r="B1639" s="7"/>
      <c r="C1639" s="78"/>
      <c r="D1639" s="112"/>
      <c r="E1639" s="70"/>
      <c r="F1639" s="78"/>
      <c r="G1639" s="78"/>
      <c r="H1639" s="78"/>
      <c r="I1639" s="78"/>
      <c r="J1639" s="78"/>
      <c r="K1639" s="78"/>
      <c r="L1639" s="78"/>
      <c r="M1639" s="78"/>
      <c r="N1639" s="78"/>
      <c r="O1639" s="78"/>
      <c r="P1639" s="78"/>
      <c r="Q1639" s="78"/>
    </row>
    <row r="1640" spans="2:17" ht="15.75" customHeight="1" x14ac:dyDescent="0.15">
      <c r="B1640" s="7"/>
      <c r="C1640" s="78"/>
      <c r="D1640" s="112"/>
      <c r="E1640" s="70"/>
      <c r="F1640" s="78"/>
      <c r="G1640" s="78"/>
      <c r="H1640" s="78"/>
      <c r="I1640" s="78"/>
      <c r="J1640" s="78"/>
      <c r="K1640" s="78"/>
      <c r="L1640" s="78"/>
      <c r="M1640" s="78"/>
      <c r="N1640" s="78"/>
      <c r="O1640" s="78"/>
      <c r="P1640" s="78"/>
      <c r="Q1640" s="78"/>
    </row>
    <row r="1641" spans="2:17" ht="15.75" customHeight="1" x14ac:dyDescent="0.15">
      <c r="B1641" s="7"/>
      <c r="C1641" s="78"/>
      <c r="D1641" s="112"/>
      <c r="E1641" s="70"/>
      <c r="F1641" s="78"/>
      <c r="G1641" s="78"/>
      <c r="H1641" s="78"/>
      <c r="I1641" s="78"/>
      <c r="J1641" s="78"/>
      <c r="K1641" s="78"/>
      <c r="L1641" s="78"/>
      <c r="M1641" s="78"/>
      <c r="N1641" s="78"/>
      <c r="O1641" s="78"/>
      <c r="P1641" s="78"/>
      <c r="Q1641" s="78"/>
    </row>
    <row r="1642" spans="2:17" ht="15.75" customHeight="1" x14ac:dyDescent="0.15">
      <c r="B1642" s="7"/>
      <c r="C1642" s="78"/>
      <c r="D1642" s="112"/>
      <c r="E1642" s="70"/>
      <c r="F1642" s="78"/>
      <c r="G1642" s="78"/>
      <c r="H1642" s="78"/>
      <c r="I1642" s="78"/>
      <c r="J1642" s="78"/>
      <c r="K1642" s="78"/>
      <c r="L1642" s="78"/>
      <c r="M1642" s="78"/>
      <c r="N1642" s="78"/>
      <c r="O1642" s="78"/>
      <c r="P1642" s="78"/>
      <c r="Q1642" s="78"/>
    </row>
    <row r="1643" spans="2:17" ht="15.75" customHeight="1" x14ac:dyDescent="0.15">
      <c r="B1643" s="7"/>
      <c r="C1643" s="78"/>
      <c r="D1643" s="112"/>
      <c r="E1643" s="70"/>
      <c r="F1643" s="78"/>
      <c r="G1643" s="78"/>
      <c r="H1643" s="78"/>
      <c r="I1643" s="78"/>
      <c r="J1643" s="78"/>
      <c r="K1643" s="78"/>
      <c r="L1643" s="78"/>
      <c r="M1643" s="78"/>
      <c r="N1643" s="78"/>
      <c r="O1643" s="78"/>
      <c r="P1643" s="78"/>
      <c r="Q1643" s="78"/>
    </row>
    <row r="1644" spans="2:17" ht="15.75" customHeight="1" x14ac:dyDescent="0.15">
      <c r="B1644" s="7"/>
      <c r="C1644" s="78"/>
      <c r="D1644" s="112"/>
      <c r="E1644" s="70"/>
      <c r="F1644" s="78"/>
      <c r="G1644" s="78"/>
      <c r="H1644" s="78"/>
      <c r="I1644" s="78"/>
      <c r="J1644" s="78"/>
      <c r="K1644" s="78"/>
      <c r="L1644" s="78"/>
      <c r="M1644" s="78"/>
      <c r="N1644" s="78"/>
      <c r="O1644" s="78"/>
      <c r="P1644" s="78"/>
      <c r="Q1644" s="78"/>
    </row>
    <row r="1645" spans="2:17" ht="15.75" customHeight="1" x14ac:dyDescent="0.15">
      <c r="B1645" s="7"/>
      <c r="C1645" s="78"/>
      <c r="D1645" s="112"/>
      <c r="E1645" s="70"/>
      <c r="F1645" s="78"/>
      <c r="G1645" s="78"/>
      <c r="H1645" s="78"/>
      <c r="I1645" s="78"/>
      <c r="J1645" s="78"/>
      <c r="K1645" s="78"/>
      <c r="L1645" s="78"/>
      <c r="M1645" s="78"/>
      <c r="N1645" s="78"/>
      <c r="O1645" s="78"/>
      <c r="P1645" s="78"/>
      <c r="Q1645" s="78"/>
    </row>
    <row r="1646" spans="2:17" ht="15.75" customHeight="1" x14ac:dyDescent="0.15">
      <c r="B1646" s="7"/>
      <c r="C1646" s="78"/>
      <c r="D1646" s="112"/>
      <c r="E1646" s="70"/>
      <c r="F1646" s="78"/>
      <c r="G1646" s="78"/>
      <c r="H1646" s="78"/>
      <c r="I1646" s="78"/>
      <c r="J1646" s="78"/>
      <c r="K1646" s="78"/>
      <c r="L1646" s="78"/>
      <c r="M1646" s="78"/>
      <c r="N1646" s="78"/>
      <c r="O1646" s="78"/>
      <c r="P1646" s="78"/>
      <c r="Q1646" s="78"/>
    </row>
    <row r="1647" spans="2:17" ht="15.75" customHeight="1" x14ac:dyDescent="0.15">
      <c r="B1647" s="7"/>
      <c r="C1647" s="78"/>
      <c r="D1647" s="112"/>
      <c r="E1647" s="70"/>
      <c r="F1647" s="78"/>
      <c r="G1647" s="78"/>
      <c r="H1647" s="78"/>
      <c r="I1647" s="78"/>
      <c r="J1647" s="78"/>
      <c r="K1647" s="78"/>
      <c r="L1647" s="78"/>
      <c r="M1647" s="78"/>
      <c r="N1647" s="78"/>
      <c r="O1647" s="78"/>
      <c r="P1647" s="78"/>
      <c r="Q1647" s="78"/>
    </row>
    <row r="1648" spans="2:17" ht="15.75" customHeight="1" x14ac:dyDescent="0.15">
      <c r="B1648" s="7"/>
      <c r="C1648" s="78"/>
      <c r="D1648" s="112"/>
      <c r="E1648" s="70"/>
      <c r="F1648" s="78"/>
      <c r="G1648" s="78"/>
      <c r="H1648" s="78"/>
      <c r="I1648" s="78"/>
      <c r="J1648" s="78"/>
      <c r="K1648" s="78"/>
      <c r="L1648" s="78"/>
      <c r="M1648" s="78"/>
      <c r="N1648" s="78"/>
      <c r="O1648" s="78"/>
      <c r="P1648" s="78"/>
      <c r="Q1648" s="78"/>
    </row>
    <row r="1649" spans="2:17" ht="15.75" customHeight="1" x14ac:dyDescent="0.15">
      <c r="B1649" s="7"/>
      <c r="C1649" s="78"/>
      <c r="D1649" s="112"/>
      <c r="E1649" s="70"/>
      <c r="F1649" s="78"/>
      <c r="G1649" s="78"/>
      <c r="H1649" s="78"/>
      <c r="I1649" s="78"/>
      <c r="J1649" s="78"/>
      <c r="K1649" s="78"/>
      <c r="L1649" s="78"/>
      <c r="M1649" s="78"/>
      <c r="N1649" s="78"/>
      <c r="O1649" s="78"/>
      <c r="P1649" s="78"/>
      <c r="Q1649" s="78"/>
    </row>
    <row r="1650" spans="2:17" ht="15.75" customHeight="1" x14ac:dyDescent="0.15">
      <c r="B1650" s="7"/>
      <c r="C1650" s="78"/>
      <c r="D1650" s="112"/>
      <c r="E1650" s="70"/>
      <c r="F1650" s="78"/>
      <c r="G1650" s="78"/>
      <c r="H1650" s="78"/>
      <c r="I1650" s="78"/>
      <c r="J1650" s="78"/>
      <c r="K1650" s="78"/>
      <c r="L1650" s="78"/>
      <c r="M1650" s="78"/>
      <c r="N1650" s="78"/>
      <c r="O1650" s="78"/>
      <c r="P1650" s="78"/>
      <c r="Q1650" s="78"/>
    </row>
    <row r="1651" spans="2:17" ht="15.75" customHeight="1" x14ac:dyDescent="0.15">
      <c r="B1651" s="7"/>
      <c r="C1651" s="78"/>
      <c r="D1651" s="112"/>
      <c r="E1651" s="70"/>
      <c r="F1651" s="78"/>
      <c r="G1651" s="78"/>
      <c r="H1651" s="78"/>
      <c r="I1651" s="78"/>
      <c r="J1651" s="78"/>
      <c r="K1651" s="78"/>
      <c r="L1651" s="78"/>
      <c r="M1651" s="78"/>
      <c r="N1651" s="78"/>
      <c r="O1651" s="78"/>
      <c r="P1651" s="78"/>
      <c r="Q1651" s="78"/>
    </row>
    <row r="1652" spans="2:17" ht="15.75" customHeight="1" x14ac:dyDescent="0.15">
      <c r="B1652" s="7"/>
      <c r="C1652" s="78"/>
      <c r="D1652" s="112"/>
      <c r="E1652" s="70"/>
      <c r="F1652" s="78"/>
      <c r="G1652" s="78"/>
      <c r="H1652" s="78"/>
      <c r="I1652" s="78"/>
      <c r="J1652" s="78"/>
      <c r="K1652" s="78"/>
      <c r="L1652" s="78"/>
      <c r="M1652" s="78"/>
      <c r="N1652" s="78"/>
      <c r="O1652" s="78"/>
      <c r="P1652" s="78"/>
      <c r="Q1652" s="78"/>
    </row>
    <row r="1653" spans="2:17" ht="15.75" customHeight="1" x14ac:dyDescent="0.15">
      <c r="B1653" s="7"/>
      <c r="C1653" s="78"/>
      <c r="D1653" s="112"/>
      <c r="E1653" s="70"/>
      <c r="F1653" s="78"/>
      <c r="G1653" s="78"/>
      <c r="H1653" s="78"/>
      <c r="I1653" s="78"/>
      <c r="J1653" s="78"/>
      <c r="K1653" s="78"/>
      <c r="L1653" s="78"/>
      <c r="M1653" s="78"/>
      <c r="N1653" s="78"/>
      <c r="O1653" s="78"/>
      <c r="P1653" s="78"/>
      <c r="Q1653" s="78"/>
    </row>
    <row r="1654" spans="2:17" ht="15.75" customHeight="1" x14ac:dyDescent="0.15">
      <c r="B1654" s="7"/>
      <c r="C1654" s="78"/>
      <c r="D1654" s="112"/>
      <c r="E1654" s="70"/>
      <c r="F1654" s="78"/>
      <c r="G1654" s="78"/>
      <c r="H1654" s="78"/>
      <c r="I1654" s="78"/>
      <c r="J1654" s="78"/>
      <c r="K1654" s="78"/>
      <c r="L1654" s="78"/>
      <c r="M1654" s="78"/>
      <c r="N1654" s="78"/>
      <c r="O1654" s="78"/>
      <c r="P1654" s="78"/>
      <c r="Q1654" s="78"/>
    </row>
    <row r="1655" spans="2:17" ht="15.75" customHeight="1" x14ac:dyDescent="0.15">
      <c r="B1655" s="7"/>
      <c r="C1655" s="78"/>
      <c r="D1655" s="112"/>
      <c r="E1655" s="70"/>
      <c r="F1655" s="78"/>
      <c r="G1655" s="78"/>
      <c r="H1655" s="78"/>
      <c r="I1655" s="78"/>
      <c r="J1655" s="78"/>
      <c r="K1655" s="78"/>
      <c r="L1655" s="78"/>
      <c r="M1655" s="78"/>
      <c r="N1655" s="78"/>
      <c r="O1655" s="78"/>
      <c r="P1655" s="78"/>
      <c r="Q1655" s="78"/>
    </row>
    <row r="1656" spans="2:17" ht="15.75" customHeight="1" x14ac:dyDescent="0.15">
      <c r="B1656" s="7"/>
      <c r="C1656" s="78"/>
      <c r="D1656" s="112"/>
      <c r="E1656" s="70"/>
      <c r="F1656" s="78"/>
      <c r="G1656" s="78"/>
      <c r="H1656" s="78"/>
      <c r="I1656" s="78"/>
      <c r="J1656" s="78"/>
      <c r="K1656" s="78"/>
      <c r="L1656" s="78"/>
      <c r="M1656" s="78"/>
      <c r="N1656" s="78"/>
      <c r="O1656" s="78"/>
      <c r="P1656" s="78"/>
      <c r="Q1656" s="78"/>
    </row>
    <row r="1657" spans="2:17" ht="15.75" customHeight="1" x14ac:dyDescent="0.15">
      <c r="B1657" s="7"/>
      <c r="C1657" s="78"/>
      <c r="D1657" s="112"/>
      <c r="E1657" s="70"/>
      <c r="F1657" s="78"/>
      <c r="G1657" s="78"/>
      <c r="H1657" s="78"/>
      <c r="I1657" s="78"/>
      <c r="J1657" s="78"/>
      <c r="K1657" s="78"/>
      <c r="L1657" s="78"/>
      <c r="M1657" s="78"/>
      <c r="N1657" s="78"/>
      <c r="O1657" s="78"/>
      <c r="P1657" s="78"/>
      <c r="Q1657" s="78"/>
    </row>
    <row r="1658" spans="2:17" ht="15.75" customHeight="1" x14ac:dyDescent="0.15">
      <c r="B1658" s="7"/>
      <c r="C1658" s="78"/>
      <c r="D1658" s="112"/>
      <c r="E1658" s="70"/>
      <c r="F1658" s="78"/>
      <c r="G1658" s="78"/>
      <c r="H1658" s="78"/>
      <c r="I1658" s="78"/>
      <c r="J1658" s="78"/>
      <c r="K1658" s="78"/>
      <c r="L1658" s="78"/>
      <c r="M1658" s="78"/>
      <c r="N1658" s="78"/>
      <c r="O1658" s="78"/>
      <c r="P1658" s="78"/>
      <c r="Q1658" s="78"/>
    </row>
    <row r="1659" spans="2:17" ht="15.75" customHeight="1" x14ac:dyDescent="0.15">
      <c r="B1659" s="7"/>
      <c r="C1659" s="78"/>
      <c r="D1659" s="112"/>
      <c r="E1659" s="70"/>
      <c r="F1659" s="78"/>
      <c r="G1659" s="78"/>
      <c r="H1659" s="78"/>
      <c r="I1659" s="78"/>
      <c r="J1659" s="78"/>
      <c r="K1659" s="78"/>
      <c r="L1659" s="78"/>
      <c r="M1659" s="78"/>
      <c r="N1659" s="78"/>
      <c r="O1659" s="78"/>
      <c r="P1659" s="78"/>
      <c r="Q1659" s="78"/>
    </row>
    <row r="1660" spans="2:17" ht="15.75" customHeight="1" x14ac:dyDescent="0.15">
      <c r="B1660" s="7"/>
      <c r="C1660" s="78"/>
      <c r="D1660" s="112"/>
      <c r="E1660" s="70"/>
      <c r="F1660" s="78"/>
      <c r="G1660" s="78"/>
      <c r="H1660" s="78"/>
      <c r="I1660" s="78"/>
      <c r="J1660" s="78"/>
      <c r="K1660" s="78"/>
      <c r="L1660" s="78"/>
      <c r="M1660" s="78"/>
      <c r="N1660" s="78"/>
      <c r="O1660" s="78"/>
      <c r="P1660" s="78"/>
      <c r="Q1660" s="78"/>
    </row>
    <row r="1661" spans="2:17" ht="15.75" customHeight="1" x14ac:dyDescent="0.15">
      <c r="B1661" s="7"/>
      <c r="C1661" s="78"/>
      <c r="D1661" s="112"/>
      <c r="E1661" s="70"/>
      <c r="F1661" s="78"/>
      <c r="G1661" s="78"/>
      <c r="H1661" s="78"/>
      <c r="I1661" s="78"/>
      <c r="J1661" s="78"/>
      <c r="K1661" s="78"/>
      <c r="L1661" s="78"/>
      <c r="M1661" s="78"/>
      <c r="N1661" s="78"/>
      <c r="O1661" s="78"/>
      <c r="P1661" s="78"/>
      <c r="Q1661" s="78"/>
    </row>
    <row r="1662" spans="2:17" ht="15.75" customHeight="1" x14ac:dyDescent="0.15">
      <c r="B1662" s="7"/>
      <c r="C1662" s="78"/>
      <c r="D1662" s="112"/>
      <c r="E1662" s="70"/>
      <c r="F1662" s="78"/>
      <c r="G1662" s="78"/>
      <c r="H1662" s="78"/>
      <c r="I1662" s="78"/>
      <c r="J1662" s="78"/>
      <c r="K1662" s="78"/>
      <c r="L1662" s="78"/>
      <c r="M1662" s="78"/>
      <c r="N1662" s="78"/>
      <c r="O1662" s="78"/>
      <c r="P1662" s="78"/>
      <c r="Q1662" s="78"/>
    </row>
    <row r="1663" spans="2:17" ht="15.75" customHeight="1" x14ac:dyDescent="0.15">
      <c r="B1663" s="7"/>
      <c r="C1663" s="78"/>
      <c r="D1663" s="112"/>
      <c r="E1663" s="70"/>
      <c r="F1663" s="78"/>
      <c r="G1663" s="78"/>
      <c r="H1663" s="78"/>
      <c r="I1663" s="78"/>
      <c r="J1663" s="78"/>
      <c r="K1663" s="78"/>
      <c r="L1663" s="78"/>
      <c r="M1663" s="78"/>
      <c r="N1663" s="78"/>
      <c r="O1663" s="78"/>
      <c r="P1663" s="78"/>
      <c r="Q1663" s="78"/>
    </row>
    <row r="1664" spans="2:17" ht="15.75" customHeight="1" x14ac:dyDescent="0.15">
      <c r="B1664" s="7"/>
      <c r="C1664" s="78"/>
      <c r="D1664" s="112"/>
      <c r="E1664" s="70"/>
      <c r="F1664" s="78"/>
      <c r="G1664" s="78"/>
      <c r="H1664" s="78"/>
      <c r="I1664" s="78"/>
      <c r="J1664" s="78"/>
      <c r="K1664" s="78"/>
      <c r="L1664" s="78"/>
      <c r="M1664" s="78"/>
      <c r="N1664" s="78"/>
      <c r="O1664" s="78"/>
      <c r="P1664" s="78"/>
      <c r="Q1664" s="78"/>
    </row>
    <row r="1665" spans="2:17" ht="15.75" customHeight="1" x14ac:dyDescent="0.15">
      <c r="B1665" s="7"/>
      <c r="C1665" s="78"/>
      <c r="D1665" s="112"/>
      <c r="E1665" s="70"/>
      <c r="F1665" s="78"/>
      <c r="G1665" s="78"/>
      <c r="H1665" s="78"/>
      <c r="I1665" s="78"/>
      <c r="J1665" s="78"/>
      <c r="K1665" s="78"/>
      <c r="L1665" s="78"/>
      <c r="M1665" s="78"/>
      <c r="N1665" s="78"/>
      <c r="O1665" s="78"/>
      <c r="P1665" s="78"/>
      <c r="Q1665" s="78"/>
    </row>
    <row r="1666" spans="2:17" ht="15.75" customHeight="1" x14ac:dyDescent="0.15">
      <c r="B1666" s="7"/>
      <c r="C1666" s="78"/>
      <c r="D1666" s="112"/>
      <c r="E1666" s="70"/>
      <c r="F1666" s="78"/>
      <c r="G1666" s="78"/>
      <c r="H1666" s="78"/>
      <c r="I1666" s="78"/>
      <c r="J1666" s="78"/>
      <c r="K1666" s="78"/>
      <c r="L1666" s="78"/>
      <c r="M1666" s="78"/>
      <c r="N1666" s="78"/>
      <c r="O1666" s="78"/>
      <c r="P1666" s="78"/>
      <c r="Q1666" s="78"/>
    </row>
    <row r="1667" spans="2:17" ht="15.75" customHeight="1" x14ac:dyDescent="0.15">
      <c r="B1667" s="7"/>
      <c r="C1667" s="78"/>
      <c r="D1667" s="112"/>
      <c r="E1667" s="70"/>
      <c r="F1667" s="78"/>
      <c r="G1667" s="78"/>
      <c r="H1667" s="78"/>
      <c r="I1667" s="78"/>
      <c r="J1667" s="78"/>
      <c r="K1667" s="78"/>
      <c r="L1667" s="78"/>
      <c r="M1667" s="78"/>
      <c r="N1667" s="78"/>
      <c r="O1667" s="78"/>
      <c r="P1667" s="78"/>
      <c r="Q1667" s="78"/>
    </row>
    <row r="1668" spans="2:17" ht="15.75" customHeight="1" x14ac:dyDescent="0.15">
      <c r="B1668" s="7"/>
      <c r="C1668" s="78"/>
      <c r="D1668" s="112"/>
      <c r="E1668" s="70"/>
      <c r="F1668" s="78"/>
      <c r="G1668" s="78"/>
      <c r="H1668" s="78"/>
      <c r="I1668" s="78"/>
      <c r="J1668" s="78"/>
      <c r="K1668" s="78"/>
      <c r="L1668" s="78"/>
      <c r="M1668" s="78"/>
      <c r="N1668" s="78"/>
      <c r="O1668" s="78"/>
      <c r="P1668" s="78"/>
      <c r="Q1668" s="78"/>
    </row>
    <row r="1669" spans="2:17" ht="15.75" customHeight="1" x14ac:dyDescent="0.15">
      <c r="B1669" s="7"/>
      <c r="C1669" s="78"/>
      <c r="D1669" s="112"/>
      <c r="E1669" s="70"/>
      <c r="F1669" s="78"/>
      <c r="G1669" s="78"/>
      <c r="H1669" s="78"/>
      <c r="I1669" s="78"/>
      <c r="J1669" s="78"/>
      <c r="K1669" s="78"/>
      <c r="L1669" s="78"/>
      <c r="M1669" s="78"/>
      <c r="N1669" s="78"/>
      <c r="O1669" s="78"/>
      <c r="P1669" s="78"/>
      <c r="Q1669" s="78"/>
    </row>
    <row r="1670" spans="2:17" ht="15.75" customHeight="1" x14ac:dyDescent="0.15">
      <c r="B1670" s="7"/>
      <c r="C1670" s="78"/>
      <c r="D1670" s="112"/>
      <c r="E1670" s="70"/>
      <c r="F1670" s="78"/>
      <c r="G1670" s="78"/>
      <c r="H1670" s="78"/>
      <c r="I1670" s="78"/>
      <c r="J1670" s="78"/>
      <c r="K1670" s="78"/>
      <c r="L1670" s="78"/>
      <c r="M1670" s="78"/>
      <c r="N1670" s="78"/>
      <c r="O1670" s="78"/>
      <c r="P1670" s="78"/>
      <c r="Q1670" s="78"/>
    </row>
    <row r="1671" spans="2:17" ht="15.75" customHeight="1" x14ac:dyDescent="0.15">
      <c r="B1671" s="7"/>
      <c r="C1671" s="78"/>
      <c r="D1671" s="112"/>
      <c r="E1671" s="70"/>
      <c r="F1671" s="78"/>
      <c r="G1671" s="78"/>
      <c r="H1671" s="78"/>
      <c r="I1671" s="78"/>
      <c r="J1671" s="78"/>
      <c r="K1671" s="78"/>
      <c r="L1671" s="78"/>
      <c r="M1671" s="78"/>
      <c r="N1671" s="78"/>
      <c r="O1671" s="78"/>
      <c r="P1671" s="78"/>
      <c r="Q1671" s="78"/>
    </row>
    <row r="1672" spans="2:17" ht="15.75" customHeight="1" x14ac:dyDescent="0.15">
      <c r="B1672" s="7"/>
      <c r="C1672" s="78"/>
      <c r="D1672" s="112"/>
      <c r="E1672" s="70"/>
      <c r="F1672" s="78"/>
      <c r="G1672" s="78"/>
      <c r="H1672" s="78"/>
      <c r="I1672" s="78"/>
      <c r="J1672" s="78"/>
      <c r="K1672" s="78"/>
      <c r="L1672" s="78"/>
      <c r="M1672" s="78"/>
      <c r="N1672" s="78"/>
      <c r="O1672" s="78"/>
      <c r="P1672" s="78"/>
      <c r="Q1672" s="78"/>
    </row>
    <row r="1673" spans="2:17" ht="15.75" customHeight="1" x14ac:dyDescent="0.15">
      <c r="B1673" s="7"/>
      <c r="C1673" s="78"/>
      <c r="D1673" s="112"/>
      <c r="E1673" s="70"/>
      <c r="F1673" s="78"/>
      <c r="G1673" s="78"/>
      <c r="H1673" s="78"/>
      <c r="I1673" s="78"/>
      <c r="J1673" s="78"/>
      <c r="K1673" s="78"/>
      <c r="L1673" s="78"/>
      <c r="M1673" s="78"/>
      <c r="N1673" s="78"/>
      <c r="O1673" s="78"/>
      <c r="P1673" s="78"/>
      <c r="Q1673" s="78"/>
    </row>
    <row r="1674" spans="2:17" ht="15.75" customHeight="1" x14ac:dyDescent="0.15">
      <c r="B1674" s="7"/>
      <c r="C1674" s="78"/>
      <c r="D1674" s="112"/>
      <c r="E1674" s="70"/>
      <c r="F1674" s="78"/>
      <c r="G1674" s="78"/>
      <c r="H1674" s="78"/>
      <c r="I1674" s="78"/>
      <c r="J1674" s="78"/>
      <c r="K1674" s="78"/>
      <c r="L1674" s="78"/>
      <c r="M1674" s="78"/>
      <c r="N1674" s="78"/>
      <c r="O1674" s="78"/>
      <c r="P1674" s="78"/>
      <c r="Q1674" s="78"/>
    </row>
    <row r="1675" spans="2:17" ht="15.75" customHeight="1" x14ac:dyDescent="0.15">
      <c r="B1675" s="7"/>
      <c r="C1675" s="78"/>
      <c r="D1675" s="112"/>
      <c r="E1675" s="70"/>
      <c r="F1675" s="78"/>
      <c r="G1675" s="78"/>
      <c r="H1675" s="78"/>
      <c r="I1675" s="78"/>
      <c r="J1675" s="78"/>
      <c r="K1675" s="78"/>
      <c r="L1675" s="78"/>
      <c r="M1675" s="78"/>
      <c r="N1675" s="78"/>
      <c r="O1675" s="78"/>
      <c r="P1675" s="78"/>
      <c r="Q1675" s="78"/>
    </row>
    <row r="1676" spans="2:17" ht="15.75" customHeight="1" x14ac:dyDescent="0.15">
      <c r="B1676" s="7"/>
      <c r="C1676" s="78"/>
      <c r="D1676" s="112"/>
      <c r="E1676" s="70"/>
      <c r="F1676" s="78"/>
      <c r="G1676" s="78"/>
      <c r="H1676" s="78"/>
      <c r="I1676" s="78"/>
      <c r="J1676" s="78"/>
      <c r="K1676" s="78"/>
      <c r="L1676" s="78"/>
      <c r="M1676" s="78"/>
      <c r="N1676" s="78"/>
      <c r="O1676" s="78"/>
      <c r="P1676" s="78"/>
      <c r="Q1676" s="78"/>
    </row>
    <row r="1677" spans="2:17" ht="15.75" customHeight="1" x14ac:dyDescent="0.15">
      <c r="B1677" s="7"/>
      <c r="C1677" s="78"/>
      <c r="D1677" s="112"/>
      <c r="E1677" s="70"/>
      <c r="F1677" s="78"/>
      <c r="G1677" s="78"/>
      <c r="H1677" s="78"/>
      <c r="I1677" s="78"/>
      <c r="J1677" s="78"/>
      <c r="K1677" s="78"/>
      <c r="L1677" s="78"/>
      <c r="M1677" s="78"/>
      <c r="N1677" s="78"/>
      <c r="O1677" s="78"/>
      <c r="P1677" s="78"/>
      <c r="Q1677" s="78"/>
    </row>
    <row r="1678" spans="2:17" ht="15.75" customHeight="1" x14ac:dyDescent="0.15">
      <c r="B1678" s="7"/>
      <c r="C1678" s="78"/>
      <c r="D1678" s="112"/>
      <c r="E1678" s="70"/>
      <c r="F1678" s="78"/>
      <c r="G1678" s="78"/>
      <c r="H1678" s="78"/>
      <c r="I1678" s="78"/>
      <c r="J1678" s="78"/>
      <c r="K1678" s="78"/>
      <c r="L1678" s="78"/>
      <c r="M1678" s="78"/>
      <c r="N1678" s="78"/>
      <c r="O1678" s="78"/>
      <c r="P1678" s="78"/>
      <c r="Q1678" s="78"/>
    </row>
    <row r="1679" spans="2:17" ht="15.75" customHeight="1" x14ac:dyDescent="0.15">
      <c r="B1679" s="7"/>
      <c r="C1679" s="78"/>
      <c r="D1679" s="112"/>
      <c r="E1679" s="70"/>
      <c r="F1679" s="78"/>
      <c r="G1679" s="78"/>
      <c r="H1679" s="78"/>
      <c r="I1679" s="78"/>
      <c r="J1679" s="78"/>
      <c r="K1679" s="78"/>
      <c r="L1679" s="78"/>
      <c r="M1679" s="78"/>
      <c r="N1679" s="78"/>
      <c r="O1679" s="78"/>
      <c r="P1679" s="78"/>
      <c r="Q1679" s="78"/>
    </row>
    <row r="1680" spans="2:17" ht="15.75" customHeight="1" x14ac:dyDescent="0.15">
      <c r="B1680" s="7"/>
      <c r="C1680" s="78"/>
      <c r="D1680" s="112"/>
      <c r="E1680" s="70"/>
      <c r="F1680" s="78"/>
      <c r="G1680" s="78"/>
      <c r="H1680" s="78"/>
      <c r="I1680" s="78"/>
      <c r="J1680" s="78"/>
      <c r="K1680" s="78"/>
      <c r="L1680" s="78"/>
      <c r="M1680" s="78"/>
      <c r="N1680" s="78"/>
      <c r="O1680" s="78"/>
      <c r="P1680" s="78"/>
      <c r="Q1680" s="78"/>
    </row>
    <row r="1681" spans="2:17" ht="15.75" customHeight="1" x14ac:dyDescent="0.15">
      <c r="B1681" s="7"/>
      <c r="C1681" s="78"/>
      <c r="D1681" s="112"/>
      <c r="E1681" s="70"/>
      <c r="F1681" s="78"/>
      <c r="G1681" s="78"/>
      <c r="H1681" s="78"/>
      <c r="I1681" s="78"/>
      <c r="J1681" s="78"/>
      <c r="K1681" s="78"/>
      <c r="L1681" s="78"/>
      <c r="M1681" s="78"/>
      <c r="N1681" s="78"/>
      <c r="O1681" s="78"/>
      <c r="P1681" s="78"/>
      <c r="Q1681" s="78"/>
    </row>
    <row r="1682" spans="2:17" ht="15.75" customHeight="1" x14ac:dyDescent="0.15">
      <c r="B1682" s="7"/>
      <c r="C1682" s="78"/>
      <c r="D1682" s="112"/>
      <c r="E1682" s="70"/>
      <c r="F1682" s="78"/>
      <c r="G1682" s="78"/>
      <c r="H1682" s="78"/>
      <c r="I1682" s="78"/>
      <c r="J1682" s="78"/>
      <c r="K1682" s="78"/>
      <c r="L1682" s="78"/>
      <c r="M1682" s="78"/>
      <c r="N1682" s="78"/>
      <c r="O1682" s="78"/>
      <c r="P1682" s="78"/>
      <c r="Q1682" s="78"/>
    </row>
    <row r="1683" spans="2:17" ht="15.75" customHeight="1" x14ac:dyDescent="0.15">
      <c r="B1683" s="7"/>
      <c r="C1683" s="78"/>
      <c r="D1683" s="112"/>
      <c r="E1683" s="70"/>
      <c r="F1683" s="78"/>
      <c r="G1683" s="78"/>
      <c r="H1683" s="78"/>
      <c r="I1683" s="78"/>
      <c r="J1683" s="78"/>
      <c r="K1683" s="78"/>
      <c r="L1683" s="78"/>
      <c r="M1683" s="78"/>
      <c r="N1683" s="78"/>
      <c r="O1683" s="78"/>
      <c r="P1683" s="78"/>
      <c r="Q1683" s="78"/>
    </row>
    <row r="1684" spans="2:17" ht="15.75" customHeight="1" x14ac:dyDescent="0.15">
      <c r="B1684" s="7"/>
      <c r="C1684" s="78"/>
      <c r="D1684" s="112"/>
      <c r="E1684" s="70"/>
      <c r="F1684" s="78"/>
      <c r="G1684" s="78"/>
      <c r="H1684" s="78"/>
      <c r="I1684" s="78"/>
      <c r="J1684" s="78"/>
      <c r="K1684" s="78"/>
      <c r="L1684" s="78"/>
      <c r="M1684" s="78"/>
      <c r="N1684" s="78"/>
      <c r="O1684" s="78"/>
      <c r="P1684" s="78"/>
      <c r="Q1684" s="78"/>
    </row>
    <row r="1685" spans="2:17" ht="15.75" customHeight="1" x14ac:dyDescent="0.15">
      <c r="B1685" s="7"/>
      <c r="C1685" s="78"/>
      <c r="D1685" s="112"/>
      <c r="E1685" s="70"/>
      <c r="F1685" s="78"/>
      <c r="G1685" s="78"/>
      <c r="H1685" s="78"/>
      <c r="I1685" s="78"/>
      <c r="J1685" s="78"/>
      <c r="K1685" s="78"/>
      <c r="L1685" s="78"/>
      <c r="M1685" s="78"/>
      <c r="N1685" s="78"/>
      <c r="O1685" s="78"/>
      <c r="P1685" s="78"/>
      <c r="Q1685" s="78"/>
    </row>
    <row r="1686" spans="2:17" ht="15.75" customHeight="1" x14ac:dyDescent="0.15">
      <c r="B1686" s="7"/>
      <c r="C1686" s="78"/>
      <c r="D1686" s="112"/>
      <c r="E1686" s="70"/>
      <c r="F1686" s="78"/>
      <c r="G1686" s="78"/>
      <c r="H1686" s="78"/>
      <c r="I1686" s="78"/>
      <c r="J1686" s="78"/>
      <c r="K1686" s="78"/>
      <c r="L1686" s="78"/>
      <c r="M1686" s="78"/>
      <c r="N1686" s="78"/>
      <c r="O1686" s="78"/>
      <c r="P1686" s="78"/>
      <c r="Q1686" s="78"/>
    </row>
    <row r="1687" spans="2:17" ht="15.75" customHeight="1" x14ac:dyDescent="0.15">
      <c r="B1687" s="7"/>
      <c r="C1687" s="78"/>
      <c r="D1687" s="112"/>
      <c r="E1687" s="70"/>
      <c r="F1687" s="78"/>
      <c r="G1687" s="78"/>
      <c r="H1687" s="78"/>
      <c r="I1687" s="78"/>
      <c r="J1687" s="78"/>
      <c r="K1687" s="78"/>
      <c r="L1687" s="78"/>
      <c r="M1687" s="78"/>
      <c r="N1687" s="78"/>
      <c r="O1687" s="78"/>
      <c r="P1687" s="78"/>
      <c r="Q1687" s="78"/>
    </row>
    <row r="1688" spans="2:17" ht="15.75" customHeight="1" x14ac:dyDescent="0.15">
      <c r="B1688" s="7"/>
      <c r="C1688" s="78"/>
      <c r="D1688" s="112"/>
      <c r="E1688" s="70"/>
      <c r="F1688" s="78"/>
      <c r="G1688" s="78"/>
      <c r="H1688" s="78"/>
      <c r="I1688" s="78"/>
      <c r="J1688" s="78"/>
      <c r="K1688" s="78"/>
      <c r="L1688" s="78"/>
      <c r="M1688" s="78"/>
      <c r="N1688" s="78"/>
      <c r="O1688" s="78"/>
      <c r="P1688" s="78"/>
      <c r="Q1688" s="78"/>
    </row>
    <row r="1689" spans="2:17" ht="15.75" customHeight="1" x14ac:dyDescent="0.15">
      <c r="B1689" s="7"/>
      <c r="C1689" s="78"/>
      <c r="D1689" s="112"/>
      <c r="E1689" s="70"/>
      <c r="F1689" s="78"/>
      <c r="G1689" s="78"/>
      <c r="H1689" s="78"/>
      <c r="I1689" s="78"/>
      <c r="J1689" s="78"/>
      <c r="K1689" s="78"/>
      <c r="L1689" s="78"/>
      <c r="M1689" s="78"/>
      <c r="N1689" s="78"/>
      <c r="O1689" s="78"/>
      <c r="P1689" s="78"/>
      <c r="Q1689" s="78"/>
    </row>
    <row r="1690" spans="2:17" ht="15.75" customHeight="1" x14ac:dyDescent="0.15">
      <c r="B1690" s="7"/>
      <c r="C1690" s="78"/>
      <c r="D1690" s="112"/>
      <c r="E1690" s="70"/>
      <c r="F1690" s="78"/>
      <c r="G1690" s="78"/>
      <c r="H1690" s="78"/>
      <c r="I1690" s="78"/>
      <c r="J1690" s="78"/>
      <c r="K1690" s="78"/>
      <c r="L1690" s="78"/>
      <c r="M1690" s="78"/>
      <c r="N1690" s="78"/>
      <c r="O1690" s="78"/>
      <c r="P1690" s="78"/>
      <c r="Q1690" s="78"/>
    </row>
    <row r="1691" spans="2:17" ht="15.75" customHeight="1" x14ac:dyDescent="0.15">
      <c r="B1691" s="7"/>
      <c r="C1691" s="78"/>
      <c r="D1691" s="112"/>
      <c r="E1691" s="70"/>
      <c r="F1691" s="78"/>
      <c r="G1691" s="78"/>
      <c r="H1691" s="78"/>
      <c r="I1691" s="78"/>
      <c r="J1691" s="78"/>
      <c r="K1691" s="78"/>
      <c r="L1691" s="78"/>
      <c r="M1691" s="78"/>
      <c r="N1691" s="78"/>
      <c r="O1691" s="78"/>
      <c r="P1691" s="78"/>
      <c r="Q1691" s="78"/>
    </row>
    <row r="1692" spans="2:17" ht="15.75" customHeight="1" x14ac:dyDescent="0.15">
      <c r="B1692" s="7"/>
      <c r="C1692" s="78"/>
      <c r="D1692" s="112"/>
      <c r="E1692" s="70"/>
      <c r="F1692" s="78"/>
      <c r="G1692" s="78"/>
      <c r="H1692" s="78"/>
      <c r="I1692" s="78"/>
      <c r="J1692" s="78"/>
      <c r="K1692" s="78"/>
      <c r="L1692" s="78"/>
      <c r="M1692" s="78"/>
      <c r="N1692" s="78"/>
      <c r="O1692" s="78"/>
      <c r="P1692" s="78"/>
      <c r="Q1692" s="78"/>
    </row>
    <row r="1693" spans="2:17" ht="15.75" customHeight="1" x14ac:dyDescent="0.15">
      <c r="B1693" s="7"/>
      <c r="C1693" s="78"/>
      <c r="D1693" s="112"/>
      <c r="E1693" s="70"/>
      <c r="F1693" s="78"/>
      <c r="G1693" s="78"/>
      <c r="H1693" s="78"/>
      <c r="I1693" s="78"/>
      <c r="J1693" s="78"/>
      <c r="K1693" s="78"/>
      <c r="L1693" s="78"/>
      <c r="M1693" s="78"/>
      <c r="N1693" s="78"/>
      <c r="O1693" s="78"/>
      <c r="P1693" s="78"/>
      <c r="Q1693" s="78"/>
    </row>
    <row r="1694" spans="2:17" ht="15.75" customHeight="1" x14ac:dyDescent="0.15">
      <c r="B1694" s="7"/>
      <c r="C1694" s="78"/>
      <c r="D1694" s="112"/>
      <c r="E1694" s="70"/>
      <c r="F1694" s="78"/>
      <c r="G1694" s="78"/>
      <c r="H1694" s="78"/>
      <c r="I1694" s="78"/>
      <c r="J1694" s="78"/>
      <c r="K1694" s="78"/>
      <c r="L1694" s="78"/>
      <c r="M1694" s="78"/>
      <c r="N1694" s="78"/>
      <c r="O1694" s="78"/>
      <c r="P1694" s="78"/>
      <c r="Q1694" s="78"/>
    </row>
    <row r="1695" spans="2:17" ht="15.75" customHeight="1" x14ac:dyDescent="0.15">
      <c r="B1695" s="7"/>
      <c r="C1695" s="78"/>
      <c r="D1695" s="112"/>
      <c r="E1695" s="70"/>
      <c r="F1695" s="78"/>
      <c r="G1695" s="78"/>
      <c r="H1695" s="78"/>
      <c r="I1695" s="78"/>
      <c r="J1695" s="78"/>
      <c r="K1695" s="78"/>
      <c r="L1695" s="78"/>
      <c r="M1695" s="78"/>
      <c r="N1695" s="78"/>
      <c r="O1695" s="78"/>
      <c r="P1695" s="78"/>
      <c r="Q1695" s="78"/>
    </row>
    <row r="1696" spans="2:17" ht="15.75" customHeight="1" x14ac:dyDescent="0.15">
      <c r="B1696" s="7"/>
      <c r="C1696" s="78"/>
      <c r="D1696" s="112"/>
      <c r="E1696" s="70"/>
      <c r="F1696" s="78"/>
      <c r="G1696" s="78"/>
      <c r="H1696" s="78"/>
      <c r="I1696" s="78"/>
      <c r="J1696" s="78"/>
      <c r="K1696" s="78"/>
      <c r="L1696" s="78"/>
      <c r="M1696" s="78"/>
      <c r="N1696" s="78"/>
      <c r="O1696" s="78"/>
      <c r="P1696" s="78"/>
      <c r="Q1696" s="78"/>
    </row>
    <row r="1697" spans="2:17" ht="15.75" customHeight="1" x14ac:dyDescent="0.15">
      <c r="B1697" s="7"/>
      <c r="C1697" s="78"/>
      <c r="D1697" s="112"/>
      <c r="E1697" s="70"/>
      <c r="F1697" s="78"/>
      <c r="G1697" s="78"/>
      <c r="H1697" s="78"/>
      <c r="I1697" s="78"/>
      <c r="J1697" s="78"/>
      <c r="K1697" s="78"/>
      <c r="L1697" s="78"/>
      <c r="M1697" s="78"/>
      <c r="N1697" s="78"/>
      <c r="O1697" s="78"/>
      <c r="P1697" s="78"/>
      <c r="Q1697" s="78"/>
    </row>
    <row r="1698" spans="2:17" ht="15.75" customHeight="1" x14ac:dyDescent="0.15">
      <c r="B1698" s="7"/>
      <c r="C1698" s="78"/>
      <c r="D1698" s="112"/>
      <c r="E1698" s="70"/>
      <c r="F1698" s="78"/>
      <c r="G1698" s="78"/>
      <c r="H1698" s="78"/>
      <c r="I1698" s="78"/>
      <c r="J1698" s="78"/>
      <c r="K1698" s="78"/>
      <c r="L1698" s="78"/>
      <c r="M1698" s="78"/>
      <c r="N1698" s="78"/>
      <c r="O1698" s="78"/>
      <c r="P1698" s="78"/>
      <c r="Q1698" s="78"/>
    </row>
    <row r="1699" spans="2:17" ht="15.75" customHeight="1" x14ac:dyDescent="0.15">
      <c r="B1699" s="7"/>
      <c r="C1699" s="78"/>
      <c r="D1699" s="112"/>
      <c r="E1699" s="70"/>
      <c r="F1699" s="78"/>
      <c r="G1699" s="78"/>
      <c r="H1699" s="78"/>
      <c r="I1699" s="78"/>
      <c r="J1699" s="78"/>
      <c r="K1699" s="78"/>
      <c r="L1699" s="78"/>
      <c r="M1699" s="78"/>
      <c r="N1699" s="78"/>
      <c r="O1699" s="78"/>
      <c r="P1699" s="78"/>
      <c r="Q1699" s="78"/>
    </row>
    <row r="1700" spans="2:17" ht="15.75" customHeight="1" x14ac:dyDescent="0.15">
      <c r="B1700" s="7"/>
      <c r="C1700" s="78"/>
      <c r="D1700" s="112"/>
      <c r="E1700" s="70"/>
      <c r="F1700" s="78"/>
      <c r="G1700" s="78"/>
      <c r="H1700" s="78"/>
      <c r="I1700" s="78"/>
      <c r="J1700" s="78"/>
      <c r="K1700" s="78"/>
      <c r="L1700" s="78"/>
      <c r="M1700" s="78"/>
      <c r="N1700" s="78"/>
      <c r="O1700" s="78"/>
      <c r="P1700" s="78"/>
      <c r="Q1700" s="78"/>
    </row>
    <row r="1701" spans="2:17" ht="15.75" customHeight="1" x14ac:dyDescent="0.15">
      <c r="B1701" s="7"/>
      <c r="C1701" s="78"/>
      <c r="D1701" s="112"/>
      <c r="E1701" s="70"/>
      <c r="F1701" s="78"/>
      <c r="G1701" s="78"/>
      <c r="H1701" s="78"/>
      <c r="I1701" s="78"/>
      <c r="J1701" s="78"/>
      <c r="K1701" s="78"/>
      <c r="L1701" s="78"/>
      <c r="M1701" s="78"/>
      <c r="N1701" s="78"/>
      <c r="O1701" s="78"/>
      <c r="P1701" s="78"/>
      <c r="Q1701" s="78"/>
    </row>
    <row r="1702" spans="2:17" ht="15.75" customHeight="1" x14ac:dyDescent="0.15">
      <c r="B1702" s="7"/>
      <c r="C1702" s="78"/>
      <c r="D1702" s="112"/>
      <c r="E1702" s="70"/>
      <c r="F1702" s="78"/>
      <c r="G1702" s="78"/>
      <c r="H1702" s="78"/>
      <c r="I1702" s="78"/>
      <c r="J1702" s="78"/>
      <c r="K1702" s="78"/>
      <c r="L1702" s="78"/>
      <c r="M1702" s="78"/>
      <c r="N1702" s="78"/>
      <c r="O1702" s="78"/>
      <c r="P1702" s="78"/>
      <c r="Q1702" s="78"/>
    </row>
    <row r="1703" spans="2:17" ht="15.75" customHeight="1" x14ac:dyDescent="0.15">
      <c r="B1703" s="7"/>
      <c r="C1703" s="78"/>
      <c r="D1703" s="112"/>
      <c r="E1703" s="70"/>
      <c r="F1703" s="78"/>
      <c r="G1703" s="78"/>
      <c r="H1703" s="78"/>
      <c r="I1703" s="78"/>
      <c r="J1703" s="78"/>
      <c r="K1703" s="78"/>
      <c r="L1703" s="78"/>
      <c r="M1703" s="78"/>
      <c r="N1703" s="78"/>
      <c r="O1703" s="78"/>
      <c r="P1703" s="78"/>
      <c r="Q1703" s="78"/>
    </row>
    <row r="1704" spans="2:17" ht="15.75" customHeight="1" x14ac:dyDescent="0.15">
      <c r="B1704" s="7"/>
      <c r="C1704" s="78"/>
      <c r="D1704" s="112"/>
      <c r="E1704" s="70"/>
      <c r="F1704" s="78"/>
      <c r="G1704" s="78"/>
      <c r="H1704" s="78"/>
      <c r="I1704" s="78"/>
      <c r="J1704" s="78"/>
      <c r="K1704" s="78"/>
      <c r="L1704" s="78"/>
      <c r="M1704" s="78"/>
      <c r="N1704" s="78"/>
      <c r="O1704" s="78"/>
      <c r="P1704" s="78"/>
      <c r="Q1704" s="78"/>
    </row>
    <row r="1705" spans="2:17" ht="15.75" customHeight="1" x14ac:dyDescent="0.15">
      <c r="B1705" s="7"/>
      <c r="C1705" s="78"/>
      <c r="D1705" s="112"/>
      <c r="E1705" s="70"/>
      <c r="F1705" s="78"/>
      <c r="G1705" s="78"/>
      <c r="H1705" s="78"/>
      <c r="I1705" s="78"/>
      <c r="J1705" s="78"/>
      <c r="K1705" s="78"/>
      <c r="L1705" s="78"/>
      <c r="M1705" s="78"/>
      <c r="N1705" s="78"/>
      <c r="O1705" s="78"/>
      <c r="P1705" s="78"/>
      <c r="Q1705" s="78"/>
    </row>
    <row r="1706" spans="2:17" ht="15.75" customHeight="1" x14ac:dyDescent="0.15">
      <c r="B1706" s="7"/>
      <c r="C1706" s="78"/>
      <c r="D1706" s="112"/>
      <c r="E1706" s="70"/>
      <c r="F1706" s="78"/>
      <c r="G1706" s="78"/>
      <c r="H1706" s="78"/>
      <c r="I1706" s="78"/>
      <c r="J1706" s="78"/>
      <c r="K1706" s="78"/>
      <c r="L1706" s="78"/>
      <c r="M1706" s="78"/>
      <c r="N1706" s="78"/>
      <c r="O1706" s="78"/>
      <c r="P1706" s="78"/>
      <c r="Q1706" s="78"/>
    </row>
    <row r="1707" spans="2:17" ht="15.75" customHeight="1" x14ac:dyDescent="0.15">
      <c r="B1707" s="7"/>
      <c r="C1707" s="78"/>
      <c r="D1707" s="112"/>
      <c r="E1707" s="70"/>
      <c r="F1707" s="78"/>
      <c r="G1707" s="78"/>
      <c r="H1707" s="78"/>
      <c r="I1707" s="78"/>
      <c r="J1707" s="78"/>
      <c r="K1707" s="78"/>
      <c r="L1707" s="78"/>
      <c r="M1707" s="78"/>
      <c r="N1707" s="78"/>
      <c r="O1707" s="78"/>
      <c r="P1707" s="78"/>
      <c r="Q1707" s="78"/>
    </row>
    <row r="1708" spans="2:17" ht="15.75" customHeight="1" x14ac:dyDescent="0.15">
      <c r="B1708" s="7"/>
      <c r="C1708" s="78"/>
      <c r="D1708" s="112"/>
      <c r="E1708" s="70"/>
      <c r="F1708" s="78"/>
      <c r="G1708" s="78"/>
      <c r="H1708" s="78"/>
      <c r="I1708" s="78"/>
      <c r="J1708" s="78"/>
      <c r="K1708" s="78"/>
      <c r="L1708" s="78"/>
      <c r="M1708" s="78"/>
      <c r="N1708" s="78"/>
      <c r="O1708" s="78"/>
      <c r="P1708" s="78"/>
      <c r="Q1708" s="78"/>
    </row>
    <row r="1709" spans="2:17" ht="15.75" customHeight="1" x14ac:dyDescent="0.15">
      <c r="B1709" s="7"/>
      <c r="C1709" s="78"/>
      <c r="D1709" s="112"/>
      <c r="E1709" s="70"/>
      <c r="F1709" s="78"/>
      <c r="G1709" s="78"/>
      <c r="H1709" s="78"/>
      <c r="I1709" s="78"/>
      <c r="J1709" s="78"/>
      <c r="K1709" s="78"/>
      <c r="L1709" s="78"/>
      <c r="M1709" s="78"/>
      <c r="N1709" s="78"/>
      <c r="O1709" s="78"/>
      <c r="P1709" s="78"/>
      <c r="Q1709" s="78"/>
    </row>
    <row r="1710" spans="2:17" ht="15.75" customHeight="1" x14ac:dyDescent="0.15">
      <c r="B1710" s="7"/>
      <c r="C1710" s="78"/>
      <c r="D1710" s="112"/>
      <c r="E1710" s="70"/>
      <c r="F1710" s="78"/>
      <c r="G1710" s="78"/>
      <c r="H1710" s="78"/>
      <c r="I1710" s="78"/>
      <c r="J1710" s="78"/>
      <c r="K1710" s="78"/>
      <c r="L1710" s="78"/>
      <c r="M1710" s="78"/>
      <c r="N1710" s="78"/>
      <c r="O1710" s="78"/>
      <c r="P1710" s="78"/>
      <c r="Q1710" s="78"/>
    </row>
    <row r="1711" spans="2:17" ht="15.75" customHeight="1" x14ac:dyDescent="0.15">
      <c r="B1711" s="7"/>
      <c r="C1711" s="78"/>
      <c r="D1711" s="112"/>
      <c r="E1711" s="70"/>
      <c r="F1711" s="78"/>
      <c r="G1711" s="78"/>
      <c r="H1711" s="78"/>
      <c r="I1711" s="78"/>
      <c r="J1711" s="78"/>
      <c r="K1711" s="78"/>
      <c r="L1711" s="78"/>
      <c r="M1711" s="78"/>
      <c r="N1711" s="78"/>
      <c r="O1711" s="78"/>
      <c r="P1711" s="78"/>
      <c r="Q1711" s="78"/>
    </row>
    <row r="1712" spans="2:17" ht="15.75" customHeight="1" x14ac:dyDescent="0.15">
      <c r="B1712" s="7"/>
      <c r="C1712" s="78"/>
      <c r="D1712" s="112"/>
      <c r="E1712" s="70"/>
      <c r="F1712" s="78"/>
      <c r="G1712" s="78"/>
      <c r="H1712" s="78"/>
      <c r="I1712" s="78"/>
      <c r="J1712" s="78"/>
      <c r="K1712" s="78"/>
      <c r="L1712" s="78"/>
      <c r="M1712" s="78"/>
      <c r="N1712" s="78"/>
      <c r="O1712" s="78"/>
      <c r="P1712" s="78"/>
      <c r="Q1712" s="78"/>
    </row>
    <row r="1713" spans="2:17" ht="15.75" customHeight="1" x14ac:dyDescent="0.15">
      <c r="B1713" s="7"/>
      <c r="C1713" s="78"/>
      <c r="D1713" s="112"/>
      <c r="E1713" s="70"/>
      <c r="F1713" s="78"/>
      <c r="G1713" s="78"/>
      <c r="H1713" s="78"/>
      <c r="I1713" s="78"/>
      <c r="J1713" s="78"/>
      <c r="K1713" s="78"/>
      <c r="L1713" s="78"/>
      <c r="M1713" s="78"/>
      <c r="N1713" s="78"/>
      <c r="O1713" s="78"/>
      <c r="P1713" s="78"/>
      <c r="Q1713" s="78"/>
    </row>
    <row r="1714" spans="2:17" ht="15.75" customHeight="1" x14ac:dyDescent="0.15">
      <c r="B1714" s="7"/>
      <c r="C1714" s="78"/>
      <c r="D1714" s="112"/>
      <c r="E1714" s="70"/>
      <c r="F1714" s="78"/>
      <c r="G1714" s="78"/>
      <c r="H1714" s="78"/>
      <c r="I1714" s="78"/>
      <c r="J1714" s="78"/>
      <c r="K1714" s="78"/>
      <c r="L1714" s="78"/>
      <c r="M1714" s="78"/>
      <c r="N1714" s="78"/>
      <c r="O1714" s="78"/>
      <c r="P1714" s="78"/>
      <c r="Q1714" s="78"/>
    </row>
    <row r="1715" spans="2:17" ht="15.75" customHeight="1" x14ac:dyDescent="0.15">
      <c r="B1715" s="7"/>
      <c r="C1715" s="78"/>
      <c r="D1715" s="112"/>
      <c r="E1715" s="70"/>
      <c r="F1715" s="78"/>
      <c r="G1715" s="78"/>
      <c r="H1715" s="78"/>
      <c r="I1715" s="78"/>
      <c r="J1715" s="78"/>
      <c r="K1715" s="78"/>
      <c r="L1715" s="78"/>
      <c r="M1715" s="78"/>
      <c r="N1715" s="78"/>
      <c r="O1715" s="78"/>
      <c r="P1715" s="78"/>
      <c r="Q1715" s="78"/>
    </row>
    <row r="1716" spans="2:17" ht="15.75" customHeight="1" x14ac:dyDescent="0.15">
      <c r="B1716" s="7"/>
      <c r="C1716" s="78"/>
      <c r="D1716" s="112"/>
      <c r="E1716" s="70"/>
      <c r="F1716" s="78"/>
      <c r="G1716" s="78"/>
      <c r="H1716" s="78"/>
      <c r="I1716" s="78"/>
      <c r="J1716" s="78"/>
      <c r="K1716" s="78"/>
      <c r="L1716" s="78"/>
      <c r="M1716" s="78"/>
      <c r="N1716" s="78"/>
      <c r="O1716" s="78"/>
      <c r="P1716" s="78"/>
      <c r="Q1716" s="78"/>
    </row>
    <row r="1717" spans="2:17" ht="15.75" customHeight="1" x14ac:dyDescent="0.15">
      <c r="B1717" s="7"/>
      <c r="C1717" s="78"/>
      <c r="D1717" s="112"/>
      <c r="E1717" s="70"/>
      <c r="F1717" s="78"/>
      <c r="G1717" s="78"/>
      <c r="H1717" s="78"/>
      <c r="I1717" s="78"/>
      <c r="J1717" s="78"/>
      <c r="K1717" s="78"/>
      <c r="L1717" s="78"/>
      <c r="M1717" s="78"/>
      <c r="N1717" s="78"/>
      <c r="O1717" s="78"/>
      <c r="P1717" s="78"/>
      <c r="Q1717" s="78"/>
    </row>
    <row r="1718" spans="2:17" ht="15.75" customHeight="1" x14ac:dyDescent="0.15">
      <c r="B1718" s="7"/>
      <c r="C1718" s="78"/>
      <c r="D1718" s="112"/>
      <c r="E1718" s="70"/>
      <c r="F1718" s="78"/>
      <c r="G1718" s="78"/>
      <c r="H1718" s="78"/>
      <c r="I1718" s="78"/>
      <c r="J1718" s="78"/>
      <c r="K1718" s="78"/>
      <c r="L1718" s="78"/>
      <c r="M1718" s="78"/>
      <c r="N1718" s="78"/>
      <c r="O1718" s="78"/>
      <c r="P1718" s="78"/>
      <c r="Q1718" s="78"/>
    </row>
    <row r="1719" spans="2:17" ht="15.75" customHeight="1" x14ac:dyDescent="0.15">
      <c r="B1719" s="7"/>
      <c r="C1719" s="78"/>
      <c r="D1719" s="112"/>
      <c r="E1719" s="70"/>
      <c r="F1719" s="78"/>
      <c r="G1719" s="78"/>
      <c r="H1719" s="78"/>
      <c r="I1719" s="78"/>
      <c r="J1719" s="78"/>
      <c r="K1719" s="78"/>
      <c r="L1719" s="78"/>
      <c r="M1719" s="78"/>
      <c r="N1719" s="78"/>
      <c r="O1719" s="78"/>
      <c r="P1719" s="78"/>
      <c r="Q1719" s="78"/>
    </row>
    <row r="1720" spans="2:17" ht="15.75" customHeight="1" x14ac:dyDescent="0.15">
      <c r="B1720" s="7"/>
      <c r="C1720" s="78"/>
      <c r="D1720" s="112"/>
      <c r="E1720" s="70"/>
      <c r="F1720" s="78"/>
      <c r="G1720" s="78"/>
      <c r="H1720" s="78"/>
      <c r="I1720" s="78"/>
      <c r="J1720" s="78"/>
      <c r="K1720" s="78"/>
      <c r="L1720" s="78"/>
      <c r="M1720" s="78"/>
      <c r="N1720" s="78"/>
      <c r="O1720" s="78"/>
      <c r="P1720" s="78"/>
      <c r="Q1720" s="78"/>
    </row>
    <row r="1721" spans="2:17" ht="15.75" customHeight="1" x14ac:dyDescent="0.15">
      <c r="B1721" s="7"/>
      <c r="C1721" s="78"/>
      <c r="D1721" s="112"/>
      <c r="E1721" s="70"/>
      <c r="F1721" s="78"/>
      <c r="G1721" s="78"/>
      <c r="H1721" s="78"/>
      <c r="I1721" s="78"/>
      <c r="J1721" s="78"/>
      <c r="K1721" s="78"/>
      <c r="L1721" s="78"/>
      <c r="M1721" s="78"/>
      <c r="N1721" s="78"/>
      <c r="O1721" s="78"/>
      <c r="P1721" s="78"/>
      <c r="Q1721" s="78"/>
    </row>
    <row r="1722" spans="2:17" ht="15.75" customHeight="1" x14ac:dyDescent="0.15">
      <c r="B1722" s="7"/>
      <c r="C1722" s="78"/>
      <c r="D1722" s="112"/>
      <c r="E1722" s="70"/>
      <c r="F1722" s="78"/>
      <c r="G1722" s="78"/>
      <c r="H1722" s="78"/>
      <c r="I1722" s="78"/>
      <c r="J1722" s="78"/>
      <c r="K1722" s="78"/>
      <c r="L1722" s="78"/>
      <c r="M1722" s="78"/>
      <c r="N1722" s="78"/>
      <c r="O1722" s="78"/>
      <c r="P1722" s="78"/>
      <c r="Q1722" s="78"/>
    </row>
    <row r="1723" spans="2:17" ht="15.75" customHeight="1" x14ac:dyDescent="0.15">
      <c r="B1723" s="7"/>
      <c r="C1723" s="78"/>
      <c r="D1723" s="112"/>
      <c r="E1723" s="70"/>
      <c r="F1723" s="78"/>
      <c r="G1723" s="78"/>
      <c r="H1723" s="78"/>
      <c r="I1723" s="78"/>
      <c r="J1723" s="78"/>
      <c r="K1723" s="78"/>
      <c r="L1723" s="78"/>
      <c r="M1723" s="78"/>
      <c r="N1723" s="78"/>
      <c r="O1723" s="78"/>
      <c r="P1723" s="78"/>
      <c r="Q1723" s="78"/>
    </row>
    <row r="1724" spans="2:17" ht="15.75" customHeight="1" x14ac:dyDescent="0.15">
      <c r="B1724" s="7"/>
      <c r="C1724" s="78"/>
      <c r="D1724" s="112"/>
      <c r="E1724" s="70"/>
      <c r="F1724" s="78"/>
      <c r="G1724" s="78"/>
      <c r="H1724" s="78"/>
      <c r="I1724" s="78"/>
      <c r="J1724" s="78"/>
      <c r="K1724" s="78"/>
      <c r="L1724" s="78"/>
      <c r="M1724" s="78"/>
      <c r="N1724" s="78"/>
      <c r="O1724" s="78"/>
      <c r="P1724" s="78"/>
      <c r="Q1724" s="78"/>
    </row>
    <row r="1725" spans="2:17" ht="15.75" customHeight="1" x14ac:dyDescent="0.15">
      <c r="B1725" s="7"/>
      <c r="C1725" s="78"/>
      <c r="D1725" s="112"/>
      <c r="E1725" s="70"/>
      <c r="F1725" s="78"/>
      <c r="G1725" s="78"/>
      <c r="H1725" s="78"/>
      <c r="I1725" s="78"/>
      <c r="J1725" s="78"/>
      <c r="K1725" s="78"/>
      <c r="L1725" s="78"/>
      <c r="M1725" s="78"/>
      <c r="N1725" s="78"/>
      <c r="O1725" s="78"/>
      <c r="P1725" s="78"/>
      <c r="Q1725" s="78"/>
    </row>
    <row r="1726" spans="2:17" ht="15.75" customHeight="1" x14ac:dyDescent="0.15">
      <c r="B1726" s="7"/>
      <c r="C1726" s="78"/>
      <c r="D1726" s="112"/>
      <c r="E1726" s="70"/>
      <c r="F1726" s="78"/>
      <c r="G1726" s="78"/>
      <c r="H1726" s="78"/>
      <c r="I1726" s="78"/>
      <c r="J1726" s="78"/>
      <c r="K1726" s="78"/>
      <c r="L1726" s="78"/>
      <c r="M1726" s="78"/>
      <c r="N1726" s="78"/>
      <c r="O1726" s="78"/>
      <c r="P1726" s="78"/>
      <c r="Q1726" s="78"/>
    </row>
    <row r="1727" spans="2:17" ht="15.75" customHeight="1" x14ac:dyDescent="0.15">
      <c r="B1727" s="7"/>
      <c r="C1727" s="78"/>
      <c r="D1727" s="112"/>
      <c r="E1727" s="70"/>
      <c r="F1727" s="78"/>
      <c r="G1727" s="78"/>
      <c r="H1727" s="78"/>
      <c r="I1727" s="78"/>
      <c r="J1727" s="78"/>
      <c r="K1727" s="78"/>
      <c r="L1727" s="78"/>
      <c r="M1727" s="78"/>
      <c r="N1727" s="78"/>
      <c r="O1727" s="78"/>
      <c r="P1727" s="78"/>
      <c r="Q1727" s="78"/>
    </row>
    <row r="1728" spans="2:17" ht="15.75" customHeight="1" x14ac:dyDescent="0.15">
      <c r="B1728" s="7"/>
      <c r="C1728" s="78"/>
      <c r="D1728" s="112"/>
      <c r="E1728" s="70"/>
      <c r="F1728" s="78"/>
      <c r="G1728" s="78"/>
      <c r="H1728" s="78"/>
      <c r="I1728" s="78"/>
      <c r="J1728" s="78"/>
      <c r="K1728" s="78"/>
      <c r="L1728" s="78"/>
      <c r="M1728" s="78"/>
      <c r="N1728" s="78"/>
      <c r="O1728" s="78"/>
      <c r="P1728" s="78"/>
      <c r="Q1728" s="78"/>
    </row>
    <row r="1729" spans="2:17" ht="15.75" customHeight="1" x14ac:dyDescent="0.15">
      <c r="B1729" s="7"/>
      <c r="C1729" s="78"/>
      <c r="D1729" s="112"/>
      <c r="E1729" s="70"/>
      <c r="F1729" s="78"/>
      <c r="G1729" s="78"/>
      <c r="H1729" s="78"/>
      <c r="I1729" s="78"/>
      <c r="J1729" s="78"/>
      <c r="K1729" s="78"/>
      <c r="L1729" s="78"/>
      <c r="M1729" s="78"/>
      <c r="N1729" s="78"/>
      <c r="O1729" s="78"/>
      <c r="P1729" s="78"/>
      <c r="Q1729" s="78"/>
    </row>
    <row r="1730" spans="2:17" ht="15.75" customHeight="1" x14ac:dyDescent="0.15">
      <c r="B1730" s="7"/>
      <c r="C1730" s="78"/>
      <c r="D1730" s="112"/>
      <c r="E1730" s="70"/>
      <c r="F1730" s="78"/>
      <c r="G1730" s="78"/>
      <c r="H1730" s="78"/>
      <c r="I1730" s="78"/>
      <c r="J1730" s="78"/>
      <c r="K1730" s="78"/>
      <c r="L1730" s="78"/>
      <c r="M1730" s="78"/>
      <c r="N1730" s="78"/>
      <c r="O1730" s="78"/>
      <c r="P1730" s="78"/>
      <c r="Q1730" s="78"/>
    </row>
    <row r="1731" spans="2:17" ht="15.75" customHeight="1" x14ac:dyDescent="0.15">
      <c r="B1731" s="7"/>
      <c r="C1731" s="78"/>
      <c r="D1731" s="112"/>
      <c r="E1731" s="70"/>
      <c r="F1731" s="78"/>
      <c r="G1731" s="78"/>
      <c r="H1731" s="78"/>
      <c r="I1731" s="78"/>
      <c r="J1731" s="78"/>
      <c r="K1731" s="78"/>
      <c r="L1731" s="78"/>
      <c r="M1731" s="78"/>
      <c r="N1731" s="78"/>
      <c r="O1731" s="78"/>
      <c r="P1731" s="78"/>
      <c r="Q1731" s="78"/>
    </row>
    <row r="1732" spans="2:17" ht="15.75" customHeight="1" x14ac:dyDescent="0.15">
      <c r="B1732" s="7"/>
      <c r="C1732" s="78"/>
      <c r="D1732" s="112"/>
      <c r="E1732" s="70"/>
      <c r="F1732" s="78"/>
      <c r="G1732" s="78"/>
      <c r="H1732" s="78"/>
      <c r="I1732" s="78"/>
      <c r="J1732" s="78"/>
      <c r="K1732" s="78"/>
      <c r="L1732" s="78"/>
      <c r="M1732" s="78"/>
      <c r="N1732" s="78"/>
      <c r="O1732" s="78"/>
      <c r="P1732" s="78"/>
      <c r="Q1732" s="78"/>
    </row>
    <row r="1733" spans="2:17" ht="15.75" customHeight="1" x14ac:dyDescent="0.15">
      <c r="B1733" s="7"/>
      <c r="C1733" s="78"/>
      <c r="D1733" s="112"/>
      <c r="E1733" s="70"/>
      <c r="F1733" s="78"/>
      <c r="G1733" s="78"/>
      <c r="H1733" s="78"/>
      <c r="I1733" s="78"/>
      <c r="J1733" s="78"/>
      <c r="K1733" s="78"/>
      <c r="L1733" s="78"/>
      <c r="M1733" s="78"/>
      <c r="N1733" s="78"/>
      <c r="O1733" s="78"/>
      <c r="P1733" s="78"/>
      <c r="Q1733" s="78"/>
    </row>
    <row r="1734" spans="2:17" ht="15.75" customHeight="1" x14ac:dyDescent="0.15">
      <c r="B1734" s="7"/>
      <c r="C1734" s="78"/>
      <c r="D1734" s="112"/>
      <c r="E1734" s="70"/>
      <c r="F1734" s="78"/>
      <c r="G1734" s="78"/>
      <c r="H1734" s="78"/>
      <c r="I1734" s="78"/>
      <c r="J1734" s="78"/>
      <c r="K1734" s="78"/>
      <c r="L1734" s="78"/>
      <c r="M1734" s="78"/>
      <c r="N1734" s="78"/>
      <c r="O1734" s="78"/>
      <c r="P1734" s="78"/>
      <c r="Q1734" s="78"/>
    </row>
    <row r="1735" spans="2:17" ht="15.75" customHeight="1" x14ac:dyDescent="0.15">
      <c r="B1735" s="7"/>
      <c r="C1735" s="78"/>
      <c r="D1735" s="112"/>
      <c r="E1735" s="70"/>
      <c r="F1735" s="78"/>
      <c r="G1735" s="78"/>
      <c r="H1735" s="78"/>
      <c r="I1735" s="78"/>
      <c r="J1735" s="78"/>
      <c r="K1735" s="78"/>
      <c r="L1735" s="78"/>
      <c r="M1735" s="78"/>
      <c r="N1735" s="78"/>
      <c r="O1735" s="78"/>
      <c r="P1735" s="78"/>
      <c r="Q1735" s="78"/>
    </row>
    <row r="1736" spans="2:17" ht="15.75" customHeight="1" x14ac:dyDescent="0.15">
      <c r="B1736" s="7"/>
      <c r="C1736" s="78"/>
      <c r="D1736" s="112"/>
      <c r="E1736" s="70"/>
      <c r="F1736" s="78"/>
      <c r="G1736" s="78"/>
      <c r="H1736" s="78"/>
      <c r="I1736" s="78"/>
      <c r="J1736" s="78"/>
      <c r="K1736" s="78"/>
      <c r="L1736" s="78"/>
      <c r="M1736" s="78"/>
      <c r="N1736" s="78"/>
      <c r="O1736" s="78"/>
      <c r="P1736" s="78"/>
      <c r="Q1736" s="78"/>
    </row>
    <row r="1737" spans="2:17" ht="15.75" customHeight="1" x14ac:dyDescent="0.15">
      <c r="B1737" s="7"/>
      <c r="C1737" s="78"/>
      <c r="D1737" s="112"/>
      <c r="E1737" s="70"/>
      <c r="F1737" s="78"/>
      <c r="G1737" s="78"/>
      <c r="H1737" s="78"/>
      <c r="I1737" s="78"/>
      <c r="J1737" s="78"/>
      <c r="K1737" s="78"/>
      <c r="L1737" s="78"/>
      <c r="M1737" s="78"/>
      <c r="N1737" s="78"/>
      <c r="O1737" s="78"/>
      <c r="P1737" s="78"/>
      <c r="Q1737" s="78"/>
    </row>
    <row r="1738" spans="2:17" ht="15.75" customHeight="1" x14ac:dyDescent="0.15">
      <c r="B1738" s="7"/>
      <c r="C1738" s="78"/>
      <c r="D1738" s="112"/>
      <c r="E1738" s="70"/>
      <c r="F1738" s="78"/>
      <c r="G1738" s="78"/>
      <c r="H1738" s="78"/>
      <c r="I1738" s="78"/>
      <c r="J1738" s="78"/>
      <c r="K1738" s="78"/>
      <c r="L1738" s="78"/>
      <c r="M1738" s="78"/>
      <c r="N1738" s="78"/>
      <c r="O1738" s="78"/>
      <c r="P1738" s="78"/>
      <c r="Q1738" s="78"/>
    </row>
    <row r="1739" spans="2:17" ht="15.75" customHeight="1" x14ac:dyDescent="0.15">
      <c r="B1739" s="7"/>
      <c r="C1739" s="78"/>
      <c r="D1739" s="112"/>
      <c r="E1739" s="70"/>
      <c r="F1739" s="78"/>
      <c r="G1739" s="78"/>
      <c r="H1739" s="78"/>
      <c r="I1739" s="78"/>
      <c r="J1739" s="78"/>
      <c r="K1739" s="78"/>
      <c r="L1739" s="78"/>
      <c r="M1739" s="78"/>
      <c r="N1739" s="78"/>
      <c r="O1739" s="78"/>
      <c r="P1739" s="78"/>
      <c r="Q1739" s="78"/>
    </row>
    <row r="1740" spans="2:17" ht="15.75" customHeight="1" x14ac:dyDescent="0.15">
      <c r="B1740" s="7"/>
      <c r="C1740" s="78"/>
      <c r="D1740" s="112"/>
      <c r="E1740" s="70"/>
      <c r="F1740" s="78"/>
      <c r="G1740" s="78"/>
      <c r="H1740" s="78"/>
      <c r="I1740" s="78"/>
      <c r="J1740" s="78"/>
      <c r="K1740" s="78"/>
      <c r="L1740" s="78"/>
      <c r="M1740" s="78"/>
      <c r="N1740" s="78"/>
      <c r="O1740" s="78"/>
      <c r="P1740" s="78"/>
      <c r="Q1740" s="78"/>
    </row>
    <row r="1741" spans="2:17" ht="15.75" customHeight="1" x14ac:dyDescent="0.15">
      <c r="B1741" s="7"/>
      <c r="C1741" s="78"/>
      <c r="D1741" s="112"/>
      <c r="E1741" s="70"/>
      <c r="F1741" s="78"/>
      <c r="G1741" s="78"/>
      <c r="H1741" s="78"/>
      <c r="I1741" s="78"/>
      <c r="J1741" s="78"/>
      <c r="K1741" s="78"/>
      <c r="L1741" s="78"/>
      <c r="M1741" s="78"/>
      <c r="N1741" s="78"/>
      <c r="O1741" s="78"/>
      <c r="P1741" s="78"/>
      <c r="Q1741" s="78"/>
    </row>
    <row r="1742" spans="2:17" ht="15.75" customHeight="1" x14ac:dyDescent="0.15">
      <c r="B1742" s="7"/>
      <c r="C1742" s="78"/>
      <c r="D1742" s="112"/>
      <c r="E1742" s="70"/>
      <c r="F1742" s="78"/>
      <c r="G1742" s="78"/>
      <c r="H1742" s="78"/>
      <c r="I1742" s="78"/>
      <c r="J1742" s="78"/>
      <c r="K1742" s="78"/>
      <c r="L1742" s="78"/>
      <c r="M1742" s="78"/>
      <c r="N1742" s="78"/>
      <c r="O1742" s="78"/>
      <c r="P1742" s="78"/>
      <c r="Q1742" s="78"/>
    </row>
    <row r="1743" spans="2:17" ht="15.75" customHeight="1" x14ac:dyDescent="0.15">
      <c r="B1743" s="7"/>
      <c r="C1743" s="78"/>
      <c r="D1743" s="112"/>
      <c r="E1743" s="70"/>
      <c r="F1743" s="78"/>
      <c r="G1743" s="78"/>
      <c r="H1743" s="78"/>
      <c r="I1743" s="78"/>
      <c r="J1743" s="78"/>
      <c r="K1743" s="78"/>
      <c r="L1743" s="78"/>
      <c r="M1743" s="78"/>
      <c r="N1743" s="78"/>
      <c r="O1743" s="78"/>
      <c r="P1743" s="78"/>
      <c r="Q1743" s="78"/>
    </row>
    <row r="1744" spans="2:17" ht="15.75" customHeight="1" x14ac:dyDescent="0.15">
      <c r="B1744" s="7"/>
      <c r="C1744" s="78"/>
      <c r="D1744" s="112"/>
      <c r="E1744" s="70"/>
      <c r="F1744" s="78"/>
      <c r="G1744" s="78"/>
      <c r="H1744" s="78"/>
      <c r="I1744" s="78"/>
      <c r="J1744" s="78"/>
      <c r="K1744" s="78"/>
      <c r="L1744" s="78"/>
      <c r="M1744" s="78"/>
      <c r="N1744" s="78"/>
      <c r="O1744" s="78"/>
      <c r="P1744" s="78"/>
      <c r="Q1744" s="78"/>
    </row>
    <row r="1745" spans="2:17" ht="15.75" customHeight="1" x14ac:dyDescent="0.15">
      <c r="B1745" s="7"/>
      <c r="C1745" s="78"/>
      <c r="D1745" s="112"/>
      <c r="E1745" s="70"/>
      <c r="F1745" s="78"/>
      <c r="G1745" s="78"/>
      <c r="H1745" s="78"/>
      <c r="I1745" s="78"/>
      <c r="J1745" s="78"/>
      <c r="K1745" s="78"/>
      <c r="L1745" s="78"/>
      <c r="M1745" s="78"/>
      <c r="N1745" s="78"/>
      <c r="O1745" s="78"/>
      <c r="P1745" s="78"/>
      <c r="Q1745" s="78"/>
    </row>
    <row r="1746" spans="2:17" ht="15.75" customHeight="1" x14ac:dyDescent="0.15">
      <c r="B1746" s="7"/>
      <c r="C1746" s="78"/>
      <c r="D1746" s="112"/>
      <c r="E1746" s="70"/>
      <c r="F1746" s="78"/>
      <c r="G1746" s="78"/>
      <c r="H1746" s="78"/>
      <c r="I1746" s="78"/>
      <c r="J1746" s="78"/>
      <c r="K1746" s="78"/>
      <c r="L1746" s="78"/>
      <c r="M1746" s="78"/>
      <c r="N1746" s="78"/>
      <c r="O1746" s="78"/>
      <c r="P1746" s="78"/>
      <c r="Q1746" s="78"/>
    </row>
    <row r="1747" spans="2:17" ht="15.75" customHeight="1" x14ac:dyDescent="0.15">
      <c r="B1747" s="7"/>
      <c r="C1747" s="78"/>
      <c r="D1747" s="112"/>
      <c r="E1747" s="70"/>
      <c r="F1747" s="78"/>
      <c r="G1747" s="78"/>
      <c r="H1747" s="78"/>
      <c r="I1747" s="78"/>
      <c r="J1747" s="78"/>
      <c r="K1747" s="78"/>
      <c r="L1747" s="78"/>
      <c r="M1747" s="78"/>
      <c r="N1747" s="78"/>
      <c r="O1747" s="78"/>
      <c r="P1747" s="78"/>
      <c r="Q1747" s="78"/>
    </row>
    <row r="1748" spans="2:17" ht="15.75" customHeight="1" x14ac:dyDescent="0.15">
      <c r="B1748" s="7"/>
      <c r="C1748" s="78"/>
      <c r="D1748" s="112"/>
      <c r="E1748" s="70"/>
      <c r="F1748" s="78"/>
      <c r="G1748" s="78"/>
      <c r="H1748" s="78"/>
      <c r="I1748" s="78"/>
      <c r="J1748" s="78"/>
      <c r="K1748" s="78"/>
      <c r="L1748" s="78"/>
      <c r="M1748" s="78"/>
      <c r="N1748" s="78"/>
      <c r="O1748" s="78"/>
      <c r="P1748" s="78"/>
      <c r="Q1748" s="78"/>
    </row>
    <row r="1749" spans="2:17" ht="15.75" customHeight="1" x14ac:dyDescent="0.15">
      <c r="B1749" s="7"/>
      <c r="C1749" s="78"/>
      <c r="D1749" s="112"/>
      <c r="E1749" s="70"/>
      <c r="F1749" s="78"/>
      <c r="G1749" s="78"/>
      <c r="H1749" s="78"/>
      <c r="I1749" s="78"/>
      <c r="J1749" s="78"/>
      <c r="K1749" s="78"/>
      <c r="L1749" s="78"/>
      <c r="M1749" s="78"/>
      <c r="N1749" s="78"/>
      <c r="O1749" s="78"/>
      <c r="P1749" s="78"/>
      <c r="Q1749" s="78"/>
    </row>
    <row r="1750" spans="2:17" ht="15.75" customHeight="1" x14ac:dyDescent="0.15">
      <c r="B1750" s="7"/>
      <c r="C1750" s="78"/>
      <c r="D1750" s="112"/>
      <c r="E1750" s="70"/>
      <c r="F1750" s="78"/>
      <c r="G1750" s="78"/>
      <c r="H1750" s="78"/>
      <c r="I1750" s="78"/>
      <c r="J1750" s="78"/>
      <c r="K1750" s="78"/>
      <c r="L1750" s="78"/>
      <c r="M1750" s="78"/>
      <c r="N1750" s="78"/>
      <c r="O1750" s="78"/>
      <c r="P1750" s="78"/>
      <c r="Q1750" s="78"/>
    </row>
    <row r="1751" spans="2:17" ht="15.75" customHeight="1" x14ac:dyDescent="0.15">
      <c r="B1751" s="7"/>
      <c r="C1751" s="78"/>
      <c r="D1751" s="112"/>
      <c r="E1751" s="70"/>
      <c r="F1751" s="78"/>
      <c r="G1751" s="78"/>
      <c r="H1751" s="78"/>
      <c r="I1751" s="78"/>
      <c r="J1751" s="78"/>
      <c r="K1751" s="78"/>
      <c r="L1751" s="78"/>
      <c r="M1751" s="78"/>
      <c r="N1751" s="78"/>
      <c r="O1751" s="78"/>
      <c r="P1751" s="78"/>
      <c r="Q1751" s="78"/>
    </row>
    <row r="1752" spans="2:17" ht="15.75" customHeight="1" x14ac:dyDescent="0.15">
      <c r="B1752" s="7"/>
      <c r="C1752" s="78"/>
      <c r="D1752" s="112"/>
      <c r="E1752" s="70"/>
      <c r="F1752" s="78"/>
      <c r="G1752" s="78"/>
      <c r="H1752" s="78"/>
      <c r="I1752" s="78"/>
      <c r="J1752" s="78"/>
      <c r="K1752" s="78"/>
      <c r="L1752" s="78"/>
      <c r="M1752" s="78"/>
      <c r="N1752" s="78"/>
      <c r="O1752" s="78"/>
      <c r="P1752" s="78"/>
      <c r="Q1752" s="78"/>
    </row>
    <row r="1753" spans="2:17" ht="15.75" customHeight="1" x14ac:dyDescent="0.15">
      <c r="B1753" s="7"/>
      <c r="C1753" s="78"/>
      <c r="D1753" s="112"/>
      <c r="E1753" s="70"/>
      <c r="F1753" s="78"/>
      <c r="G1753" s="78"/>
      <c r="H1753" s="78"/>
      <c r="I1753" s="78"/>
      <c r="J1753" s="78"/>
      <c r="K1753" s="78"/>
      <c r="L1753" s="78"/>
      <c r="M1753" s="78"/>
      <c r="N1753" s="78"/>
      <c r="O1753" s="78"/>
      <c r="P1753" s="78"/>
      <c r="Q1753" s="78"/>
    </row>
    <row r="1754" spans="2:17" ht="15.75" customHeight="1" x14ac:dyDescent="0.15">
      <c r="B1754" s="7"/>
      <c r="C1754" s="78"/>
      <c r="D1754" s="112"/>
      <c r="E1754" s="70"/>
      <c r="F1754" s="78"/>
      <c r="G1754" s="78"/>
      <c r="H1754" s="78"/>
      <c r="I1754" s="78"/>
      <c r="J1754" s="78"/>
      <c r="K1754" s="78"/>
      <c r="L1754" s="78"/>
      <c r="M1754" s="78"/>
      <c r="N1754" s="78"/>
      <c r="O1754" s="78"/>
      <c r="P1754" s="78"/>
      <c r="Q1754" s="78"/>
    </row>
    <row r="1755" spans="2:17" ht="15.75" customHeight="1" x14ac:dyDescent="0.15">
      <c r="B1755" s="7"/>
      <c r="C1755" s="78"/>
      <c r="D1755" s="112"/>
      <c r="E1755" s="70"/>
      <c r="F1755" s="78"/>
      <c r="G1755" s="78"/>
      <c r="H1755" s="78"/>
      <c r="I1755" s="78"/>
      <c r="J1755" s="78"/>
      <c r="K1755" s="78"/>
      <c r="L1755" s="78"/>
      <c r="M1755" s="78"/>
      <c r="N1755" s="78"/>
      <c r="O1755" s="78"/>
      <c r="P1755" s="78"/>
      <c r="Q1755" s="78"/>
    </row>
    <row r="1756" spans="2:17" ht="15.75" customHeight="1" x14ac:dyDescent="0.15">
      <c r="B1756" s="7"/>
      <c r="C1756" s="78"/>
      <c r="D1756" s="112"/>
      <c r="E1756" s="70"/>
      <c r="F1756" s="78"/>
      <c r="G1756" s="78"/>
      <c r="H1756" s="78"/>
      <c r="I1756" s="78"/>
      <c r="J1756" s="78"/>
      <c r="K1756" s="78"/>
      <c r="L1756" s="78"/>
      <c r="M1756" s="78"/>
      <c r="N1756" s="78"/>
      <c r="O1756" s="78"/>
      <c r="P1756" s="78"/>
      <c r="Q1756" s="78"/>
    </row>
    <row r="1757" spans="2:17" ht="15.75" customHeight="1" x14ac:dyDescent="0.15">
      <c r="B1757" s="7"/>
      <c r="C1757" s="78"/>
      <c r="D1757" s="112"/>
      <c r="E1757" s="70"/>
      <c r="F1757" s="78"/>
      <c r="G1757" s="78"/>
      <c r="H1757" s="78"/>
      <c r="I1757" s="78"/>
      <c r="J1757" s="78"/>
      <c r="K1757" s="78"/>
      <c r="L1757" s="78"/>
      <c r="M1757" s="78"/>
      <c r="N1757" s="78"/>
      <c r="O1757" s="78"/>
      <c r="P1757" s="78"/>
      <c r="Q1757" s="78"/>
    </row>
    <row r="1758" spans="2:17" ht="15.75" customHeight="1" x14ac:dyDescent="0.15">
      <c r="B1758" s="7"/>
      <c r="C1758" s="78"/>
      <c r="D1758" s="112"/>
      <c r="E1758" s="70"/>
      <c r="F1758" s="78"/>
      <c r="G1758" s="78"/>
      <c r="H1758" s="78"/>
      <c r="I1758" s="78"/>
      <c r="J1758" s="78"/>
      <c r="K1758" s="78"/>
      <c r="L1758" s="78"/>
      <c r="M1758" s="78"/>
      <c r="N1758" s="78"/>
      <c r="O1758" s="78"/>
      <c r="P1758" s="78"/>
      <c r="Q1758" s="78"/>
    </row>
    <row r="1759" spans="2:17" ht="15.75" customHeight="1" x14ac:dyDescent="0.15">
      <c r="B1759" s="7"/>
      <c r="C1759" s="78"/>
      <c r="D1759" s="112"/>
      <c r="E1759" s="70"/>
      <c r="F1759" s="78"/>
      <c r="G1759" s="78"/>
      <c r="H1759" s="78"/>
      <c r="I1759" s="78"/>
      <c r="J1759" s="78"/>
      <c r="K1759" s="78"/>
      <c r="L1759" s="78"/>
      <c r="M1759" s="78"/>
      <c r="N1759" s="78"/>
      <c r="O1759" s="78"/>
      <c r="P1759" s="78"/>
      <c r="Q1759" s="78"/>
    </row>
    <row r="1760" spans="2:17" ht="15.75" customHeight="1" x14ac:dyDescent="0.15">
      <c r="B1760" s="7"/>
      <c r="C1760" s="78"/>
      <c r="D1760" s="112"/>
      <c r="E1760" s="70"/>
      <c r="F1760" s="78"/>
      <c r="G1760" s="78"/>
      <c r="H1760" s="78"/>
      <c r="I1760" s="78"/>
      <c r="J1760" s="78"/>
      <c r="K1760" s="78"/>
      <c r="L1760" s="78"/>
      <c r="M1760" s="78"/>
      <c r="N1760" s="78"/>
      <c r="O1760" s="78"/>
      <c r="P1760" s="78"/>
      <c r="Q1760" s="78"/>
    </row>
    <row r="1761" spans="2:17" ht="15.75" customHeight="1" x14ac:dyDescent="0.15">
      <c r="B1761" s="7"/>
      <c r="C1761" s="78"/>
      <c r="D1761" s="112"/>
      <c r="E1761" s="70"/>
      <c r="F1761" s="78"/>
      <c r="G1761" s="78"/>
      <c r="H1761" s="78"/>
      <c r="I1761" s="78"/>
      <c r="J1761" s="78"/>
      <c r="K1761" s="78"/>
      <c r="L1761" s="78"/>
      <c r="M1761" s="78"/>
      <c r="N1761" s="78"/>
      <c r="O1761" s="78"/>
      <c r="P1761" s="78"/>
      <c r="Q1761" s="78"/>
    </row>
    <row r="1762" spans="2:17" ht="15.75" customHeight="1" x14ac:dyDescent="0.15">
      <c r="B1762" s="7"/>
      <c r="C1762" s="78"/>
      <c r="D1762" s="112"/>
      <c r="E1762" s="70"/>
      <c r="F1762" s="78"/>
      <c r="G1762" s="78"/>
      <c r="H1762" s="78"/>
      <c r="I1762" s="78"/>
      <c r="J1762" s="78"/>
      <c r="K1762" s="78"/>
      <c r="L1762" s="78"/>
      <c r="M1762" s="78"/>
      <c r="N1762" s="78"/>
      <c r="O1762" s="78"/>
      <c r="P1762" s="78"/>
      <c r="Q1762" s="78"/>
    </row>
    <row r="1763" spans="2:17" ht="15.75" customHeight="1" x14ac:dyDescent="0.15">
      <c r="B1763" s="7"/>
      <c r="C1763" s="78"/>
      <c r="D1763" s="112"/>
      <c r="E1763" s="70"/>
      <c r="F1763" s="78"/>
      <c r="G1763" s="78"/>
      <c r="H1763" s="78"/>
      <c r="I1763" s="78"/>
      <c r="J1763" s="78"/>
      <c r="K1763" s="78"/>
      <c r="L1763" s="78"/>
      <c r="M1763" s="78"/>
      <c r="N1763" s="78"/>
      <c r="O1763" s="78"/>
      <c r="P1763" s="78"/>
      <c r="Q1763" s="78"/>
    </row>
    <row r="1764" spans="2:17" ht="15.75" customHeight="1" x14ac:dyDescent="0.15">
      <c r="B1764" s="7"/>
      <c r="C1764" s="78"/>
      <c r="D1764" s="112"/>
      <c r="E1764" s="70"/>
      <c r="F1764" s="78"/>
      <c r="G1764" s="78"/>
      <c r="H1764" s="78"/>
      <c r="I1764" s="78"/>
      <c r="J1764" s="78"/>
      <c r="K1764" s="78"/>
      <c r="L1764" s="78"/>
      <c r="M1764" s="78"/>
      <c r="N1764" s="78"/>
      <c r="O1764" s="78"/>
      <c r="P1764" s="78"/>
      <c r="Q1764" s="78"/>
    </row>
    <row r="1765" spans="2:17" ht="15.75" customHeight="1" x14ac:dyDescent="0.15">
      <c r="B1765" s="7"/>
      <c r="C1765" s="78"/>
      <c r="D1765" s="112"/>
      <c r="E1765" s="70"/>
      <c r="F1765" s="78"/>
      <c r="G1765" s="78"/>
      <c r="H1765" s="78"/>
      <c r="I1765" s="78"/>
      <c r="J1765" s="78"/>
      <c r="K1765" s="78"/>
      <c r="L1765" s="78"/>
      <c r="M1765" s="78"/>
      <c r="N1765" s="78"/>
      <c r="O1765" s="78"/>
      <c r="P1765" s="78"/>
      <c r="Q1765" s="78"/>
    </row>
    <row r="1766" spans="2:17" ht="15.75" customHeight="1" x14ac:dyDescent="0.15">
      <c r="B1766" s="7"/>
      <c r="C1766" s="78"/>
      <c r="D1766" s="112"/>
      <c r="E1766" s="70"/>
      <c r="F1766" s="78"/>
      <c r="G1766" s="78"/>
      <c r="H1766" s="78"/>
      <c r="I1766" s="78"/>
      <c r="J1766" s="78"/>
      <c r="K1766" s="78"/>
      <c r="L1766" s="78"/>
      <c r="M1766" s="78"/>
      <c r="N1766" s="78"/>
      <c r="O1766" s="78"/>
      <c r="P1766" s="78"/>
      <c r="Q1766" s="78"/>
    </row>
    <row r="1767" spans="2:17" ht="15.75" customHeight="1" x14ac:dyDescent="0.15">
      <c r="B1767" s="7"/>
      <c r="C1767" s="78"/>
      <c r="D1767" s="112"/>
      <c r="E1767" s="70"/>
      <c r="F1767" s="78"/>
      <c r="G1767" s="78"/>
      <c r="H1767" s="78"/>
      <c r="I1767" s="78"/>
      <c r="J1767" s="78"/>
      <c r="K1767" s="78"/>
      <c r="L1767" s="78"/>
      <c r="M1767" s="78"/>
      <c r="N1767" s="78"/>
      <c r="O1767" s="78"/>
      <c r="P1767" s="78"/>
      <c r="Q1767" s="78"/>
    </row>
    <row r="1768" spans="2:17" ht="15.75" customHeight="1" x14ac:dyDescent="0.15">
      <c r="B1768" s="7"/>
      <c r="C1768" s="78"/>
      <c r="D1768" s="112"/>
      <c r="E1768" s="70"/>
      <c r="F1768" s="78"/>
      <c r="G1768" s="78"/>
      <c r="H1768" s="78"/>
      <c r="I1768" s="78"/>
      <c r="J1768" s="78"/>
      <c r="K1768" s="78"/>
      <c r="L1768" s="78"/>
      <c r="M1768" s="78"/>
      <c r="N1768" s="78"/>
      <c r="O1768" s="78"/>
      <c r="P1768" s="78"/>
      <c r="Q1768" s="78"/>
    </row>
    <row r="1769" spans="2:17" ht="15.75" customHeight="1" x14ac:dyDescent="0.15">
      <c r="B1769" s="7"/>
      <c r="C1769" s="78"/>
      <c r="D1769" s="112"/>
      <c r="E1769" s="70"/>
      <c r="F1769" s="78"/>
      <c r="G1769" s="78"/>
      <c r="H1769" s="78"/>
      <c r="I1769" s="78"/>
      <c r="J1769" s="78"/>
      <c r="K1769" s="78"/>
      <c r="L1769" s="78"/>
      <c r="M1769" s="78"/>
      <c r="N1769" s="78"/>
      <c r="O1769" s="78"/>
      <c r="P1769" s="78"/>
      <c r="Q1769" s="78"/>
    </row>
    <row r="1770" spans="2:17" ht="15.75" customHeight="1" x14ac:dyDescent="0.15">
      <c r="B1770" s="7"/>
      <c r="C1770" s="78"/>
      <c r="D1770" s="112"/>
      <c r="E1770" s="70"/>
      <c r="F1770" s="78"/>
      <c r="G1770" s="78"/>
      <c r="H1770" s="78"/>
      <c r="I1770" s="78"/>
      <c r="J1770" s="78"/>
      <c r="K1770" s="78"/>
      <c r="L1770" s="78"/>
      <c r="M1770" s="78"/>
      <c r="N1770" s="78"/>
      <c r="O1770" s="78"/>
      <c r="P1770" s="78"/>
      <c r="Q1770" s="78"/>
    </row>
    <row r="1771" spans="2:17" ht="15.75" customHeight="1" x14ac:dyDescent="0.15">
      <c r="B1771" s="7"/>
      <c r="C1771" s="78"/>
      <c r="D1771" s="112"/>
      <c r="E1771" s="70"/>
      <c r="F1771" s="78"/>
      <c r="G1771" s="78"/>
      <c r="H1771" s="78"/>
      <c r="I1771" s="78"/>
      <c r="J1771" s="78"/>
      <c r="K1771" s="78"/>
      <c r="L1771" s="78"/>
      <c r="M1771" s="78"/>
      <c r="N1771" s="78"/>
      <c r="O1771" s="78"/>
      <c r="P1771" s="78"/>
      <c r="Q1771" s="78"/>
    </row>
    <row r="1772" spans="2:17" ht="15.75" customHeight="1" x14ac:dyDescent="0.15">
      <c r="B1772" s="7"/>
      <c r="C1772" s="78"/>
      <c r="D1772" s="112"/>
      <c r="E1772" s="70"/>
      <c r="F1772" s="78"/>
      <c r="G1772" s="78"/>
      <c r="H1772" s="78"/>
      <c r="I1772" s="78"/>
      <c r="J1772" s="78"/>
      <c r="K1772" s="78"/>
      <c r="L1772" s="78"/>
      <c r="M1772" s="78"/>
      <c r="N1772" s="78"/>
      <c r="O1772" s="78"/>
      <c r="P1772" s="78"/>
      <c r="Q1772" s="78"/>
    </row>
    <row r="1773" spans="2:17" ht="15.75" customHeight="1" x14ac:dyDescent="0.15">
      <c r="B1773" s="7"/>
      <c r="C1773" s="78"/>
      <c r="D1773" s="112"/>
      <c r="E1773" s="70"/>
      <c r="F1773" s="78"/>
      <c r="G1773" s="78"/>
      <c r="H1773" s="78"/>
      <c r="I1773" s="78"/>
      <c r="J1773" s="78"/>
      <c r="K1773" s="78"/>
      <c r="L1773" s="78"/>
      <c r="M1773" s="78"/>
      <c r="N1773" s="78"/>
      <c r="O1773" s="78"/>
      <c r="P1773" s="78"/>
      <c r="Q1773" s="78"/>
    </row>
    <row r="1774" spans="2:17" ht="15.75" customHeight="1" x14ac:dyDescent="0.15">
      <c r="B1774" s="7"/>
      <c r="C1774" s="78"/>
      <c r="D1774" s="112"/>
      <c r="E1774" s="70"/>
      <c r="F1774" s="78"/>
      <c r="G1774" s="78"/>
      <c r="H1774" s="78"/>
      <c r="I1774" s="78"/>
      <c r="J1774" s="78"/>
      <c r="K1774" s="78"/>
      <c r="L1774" s="78"/>
      <c r="M1774" s="78"/>
      <c r="N1774" s="78"/>
      <c r="O1774" s="78"/>
      <c r="P1774" s="78"/>
      <c r="Q1774" s="78"/>
    </row>
    <row r="1775" spans="2:17" ht="15.75" customHeight="1" x14ac:dyDescent="0.15">
      <c r="B1775" s="7"/>
      <c r="C1775" s="78"/>
      <c r="D1775" s="112"/>
      <c r="E1775" s="70"/>
      <c r="F1775" s="78"/>
      <c r="G1775" s="78"/>
      <c r="H1775" s="78"/>
      <c r="I1775" s="78"/>
      <c r="J1775" s="78"/>
      <c r="K1775" s="78"/>
      <c r="L1775" s="78"/>
      <c r="M1775" s="78"/>
      <c r="N1775" s="78"/>
      <c r="O1775" s="78"/>
      <c r="P1775" s="78"/>
      <c r="Q1775" s="78"/>
    </row>
    <row r="1776" spans="2:17" ht="15.75" customHeight="1" x14ac:dyDescent="0.15">
      <c r="B1776" s="7"/>
      <c r="C1776" s="78"/>
      <c r="D1776" s="112"/>
      <c r="E1776" s="70"/>
      <c r="F1776" s="78"/>
      <c r="G1776" s="78"/>
      <c r="H1776" s="78"/>
      <c r="I1776" s="78"/>
      <c r="J1776" s="78"/>
      <c r="K1776" s="78"/>
      <c r="L1776" s="78"/>
      <c r="M1776" s="78"/>
      <c r="N1776" s="78"/>
      <c r="O1776" s="78"/>
      <c r="P1776" s="78"/>
      <c r="Q1776" s="78"/>
    </row>
    <row r="1777" spans="2:17" ht="15.75" customHeight="1" x14ac:dyDescent="0.15">
      <c r="B1777" s="7"/>
      <c r="C1777" s="78"/>
      <c r="D1777" s="112"/>
      <c r="E1777" s="70"/>
      <c r="F1777" s="78"/>
      <c r="G1777" s="78"/>
      <c r="H1777" s="78"/>
      <c r="I1777" s="78"/>
      <c r="J1777" s="78"/>
      <c r="K1777" s="78"/>
      <c r="L1777" s="78"/>
      <c r="M1777" s="78"/>
      <c r="N1777" s="78"/>
      <c r="O1777" s="78"/>
      <c r="P1777" s="78"/>
      <c r="Q1777" s="78"/>
    </row>
    <row r="1778" spans="2:17" ht="15.75" customHeight="1" x14ac:dyDescent="0.15">
      <c r="B1778" s="7"/>
      <c r="C1778" s="78"/>
      <c r="D1778" s="112"/>
      <c r="E1778" s="70"/>
      <c r="F1778" s="78"/>
      <c r="G1778" s="78"/>
      <c r="H1778" s="78"/>
      <c r="I1778" s="78"/>
      <c r="J1778" s="78"/>
      <c r="K1778" s="78"/>
      <c r="L1778" s="78"/>
      <c r="M1778" s="78"/>
      <c r="N1778" s="78"/>
      <c r="O1778" s="78"/>
      <c r="P1778" s="78"/>
      <c r="Q1778" s="78"/>
    </row>
    <row r="1779" spans="2:17" ht="15.75" customHeight="1" x14ac:dyDescent="0.15">
      <c r="B1779" s="7"/>
      <c r="C1779" s="78"/>
      <c r="D1779" s="112"/>
      <c r="E1779" s="70"/>
      <c r="F1779" s="78"/>
      <c r="G1779" s="78"/>
      <c r="H1779" s="78"/>
      <c r="I1779" s="78"/>
      <c r="J1779" s="78"/>
      <c r="K1779" s="78"/>
      <c r="L1779" s="78"/>
      <c r="M1779" s="78"/>
      <c r="N1779" s="78"/>
      <c r="O1779" s="78"/>
      <c r="P1779" s="78"/>
      <c r="Q1779" s="78"/>
    </row>
    <row r="1780" spans="2:17" ht="15.75" customHeight="1" x14ac:dyDescent="0.15">
      <c r="B1780" s="7"/>
      <c r="C1780" s="78"/>
      <c r="D1780" s="112"/>
      <c r="E1780" s="70"/>
      <c r="F1780" s="78"/>
      <c r="G1780" s="78"/>
      <c r="H1780" s="78"/>
      <c r="I1780" s="78"/>
      <c r="J1780" s="78"/>
      <c r="K1780" s="78"/>
      <c r="L1780" s="78"/>
      <c r="M1780" s="78"/>
      <c r="N1780" s="78"/>
      <c r="O1780" s="78"/>
      <c r="P1780" s="78"/>
      <c r="Q1780" s="78"/>
    </row>
    <row r="1781" spans="2:17" ht="15.75" customHeight="1" x14ac:dyDescent="0.15">
      <c r="B1781" s="7"/>
      <c r="C1781" s="78"/>
      <c r="D1781" s="112"/>
      <c r="E1781" s="70"/>
      <c r="F1781" s="78"/>
      <c r="G1781" s="78"/>
      <c r="H1781" s="78"/>
      <c r="I1781" s="78"/>
      <c r="J1781" s="78"/>
      <c r="K1781" s="78"/>
      <c r="L1781" s="78"/>
      <c r="M1781" s="78"/>
      <c r="N1781" s="78"/>
      <c r="O1781" s="78"/>
      <c r="P1781" s="78"/>
      <c r="Q1781" s="78"/>
    </row>
    <row r="1782" spans="2:17" ht="15.75" customHeight="1" x14ac:dyDescent="0.15">
      <c r="B1782" s="7"/>
      <c r="C1782" s="78"/>
      <c r="D1782" s="112"/>
      <c r="E1782" s="70"/>
      <c r="F1782" s="78"/>
      <c r="G1782" s="78"/>
      <c r="H1782" s="78"/>
      <c r="I1782" s="78"/>
      <c r="J1782" s="78"/>
      <c r="K1782" s="78"/>
      <c r="L1782" s="78"/>
      <c r="M1782" s="78"/>
      <c r="N1782" s="78"/>
      <c r="O1782" s="78"/>
      <c r="P1782" s="78"/>
      <c r="Q1782" s="78"/>
    </row>
    <row r="1783" spans="2:17" ht="15.75" customHeight="1" x14ac:dyDescent="0.15">
      <c r="B1783" s="7"/>
      <c r="C1783" s="78"/>
      <c r="D1783" s="112"/>
      <c r="E1783" s="70"/>
      <c r="F1783" s="78"/>
      <c r="G1783" s="78"/>
      <c r="H1783" s="78"/>
      <c r="I1783" s="78"/>
      <c r="J1783" s="78"/>
      <c r="K1783" s="78"/>
      <c r="L1783" s="78"/>
      <c r="M1783" s="78"/>
      <c r="N1783" s="78"/>
      <c r="O1783" s="78"/>
      <c r="P1783" s="78"/>
      <c r="Q1783" s="78"/>
    </row>
    <row r="1784" spans="2:17" ht="15.75" customHeight="1" x14ac:dyDescent="0.15">
      <c r="B1784" s="7"/>
      <c r="C1784" s="78"/>
      <c r="D1784" s="112"/>
      <c r="E1784" s="70"/>
      <c r="F1784" s="78"/>
      <c r="G1784" s="78"/>
      <c r="H1784" s="78"/>
      <c r="I1784" s="78"/>
      <c r="J1784" s="78"/>
      <c r="K1784" s="78"/>
      <c r="L1784" s="78"/>
      <c r="M1784" s="78"/>
      <c r="N1784" s="78"/>
      <c r="O1784" s="78"/>
      <c r="P1784" s="78"/>
      <c r="Q1784" s="78"/>
    </row>
    <row r="1785" spans="2:17" ht="15.75" customHeight="1" x14ac:dyDescent="0.15">
      <c r="B1785" s="7"/>
      <c r="C1785" s="78"/>
      <c r="D1785" s="112"/>
      <c r="E1785" s="70"/>
      <c r="F1785" s="78"/>
      <c r="G1785" s="78"/>
      <c r="H1785" s="78"/>
      <c r="I1785" s="78"/>
      <c r="J1785" s="78"/>
      <c r="K1785" s="78"/>
      <c r="L1785" s="78"/>
      <c r="M1785" s="78"/>
      <c r="N1785" s="78"/>
      <c r="O1785" s="78"/>
      <c r="P1785" s="78"/>
      <c r="Q1785" s="78"/>
    </row>
    <row r="1786" spans="2:17" ht="15.75" customHeight="1" x14ac:dyDescent="0.15">
      <c r="B1786" s="7"/>
      <c r="C1786" s="78"/>
      <c r="D1786" s="112"/>
      <c r="E1786" s="70"/>
      <c r="F1786" s="78"/>
      <c r="G1786" s="78"/>
      <c r="H1786" s="78"/>
      <c r="I1786" s="78"/>
      <c r="J1786" s="78"/>
      <c r="K1786" s="78"/>
      <c r="L1786" s="78"/>
      <c r="M1786" s="78"/>
      <c r="N1786" s="78"/>
      <c r="O1786" s="78"/>
      <c r="P1786" s="78"/>
      <c r="Q1786" s="78"/>
    </row>
    <row r="1787" spans="2:17" ht="15.75" customHeight="1" x14ac:dyDescent="0.15">
      <c r="B1787" s="7"/>
      <c r="C1787" s="78"/>
      <c r="D1787" s="112"/>
      <c r="E1787" s="70"/>
      <c r="F1787" s="78"/>
      <c r="G1787" s="78"/>
      <c r="H1787" s="78"/>
      <c r="I1787" s="78"/>
      <c r="J1787" s="78"/>
      <c r="K1787" s="78"/>
      <c r="L1787" s="78"/>
      <c r="M1787" s="78"/>
      <c r="N1787" s="78"/>
      <c r="O1787" s="78"/>
      <c r="P1787" s="78"/>
      <c r="Q1787" s="78"/>
    </row>
    <row r="1788" spans="2:17" ht="15.75" customHeight="1" x14ac:dyDescent="0.15">
      <c r="B1788" s="7"/>
      <c r="C1788" s="78"/>
      <c r="D1788" s="112"/>
      <c r="E1788" s="70"/>
      <c r="F1788" s="78"/>
      <c r="G1788" s="78"/>
      <c r="H1788" s="78"/>
      <c r="I1788" s="78"/>
      <c r="J1788" s="78"/>
      <c r="K1788" s="78"/>
      <c r="L1788" s="78"/>
      <c r="M1788" s="78"/>
      <c r="N1788" s="78"/>
      <c r="O1788" s="78"/>
      <c r="P1788" s="78"/>
      <c r="Q1788" s="78"/>
    </row>
    <row r="1789" spans="2:17" ht="15.75" customHeight="1" x14ac:dyDescent="0.15">
      <c r="B1789" s="7"/>
      <c r="C1789" s="78"/>
      <c r="D1789" s="112"/>
      <c r="E1789" s="70"/>
      <c r="F1789" s="78"/>
      <c r="G1789" s="78"/>
      <c r="H1789" s="78"/>
      <c r="I1789" s="78"/>
      <c r="J1789" s="78"/>
      <c r="K1789" s="78"/>
      <c r="L1789" s="78"/>
      <c r="M1789" s="78"/>
      <c r="N1789" s="78"/>
      <c r="O1789" s="78"/>
      <c r="P1789" s="78"/>
      <c r="Q1789" s="78"/>
    </row>
    <row r="1790" spans="2:17" ht="15.75" customHeight="1" x14ac:dyDescent="0.15">
      <c r="B1790" s="7"/>
      <c r="C1790" s="78"/>
      <c r="D1790" s="112"/>
      <c r="E1790" s="70"/>
      <c r="F1790" s="78"/>
      <c r="G1790" s="78"/>
      <c r="H1790" s="78"/>
      <c r="I1790" s="78"/>
      <c r="J1790" s="78"/>
      <c r="K1790" s="78"/>
      <c r="L1790" s="78"/>
      <c r="M1790" s="78"/>
      <c r="N1790" s="78"/>
      <c r="O1790" s="78"/>
      <c r="P1790" s="78"/>
      <c r="Q1790" s="78"/>
    </row>
    <row r="1791" spans="2:17" ht="15.75" customHeight="1" x14ac:dyDescent="0.15">
      <c r="B1791" s="7"/>
      <c r="C1791" s="78"/>
      <c r="D1791" s="112"/>
      <c r="E1791" s="70"/>
      <c r="F1791" s="78"/>
      <c r="G1791" s="78"/>
      <c r="H1791" s="78"/>
      <c r="I1791" s="78"/>
      <c r="J1791" s="78"/>
      <c r="K1791" s="78"/>
      <c r="L1791" s="78"/>
      <c r="M1791" s="78"/>
      <c r="N1791" s="78"/>
      <c r="O1791" s="78"/>
      <c r="P1791" s="78"/>
      <c r="Q1791" s="78"/>
    </row>
    <row r="1792" spans="2:17" ht="15.75" customHeight="1" x14ac:dyDescent="0.15">
      <c r="B1792" s="7"/>
      <c r="C1792" s="78"/>
      <c r="D1792" s="112"/>
      <c r="E1792" s="70"/>
      <c r="F1792" s="78"/>
      <c r="G1792" s="78"/>
      <c r="H1792" s="78"/>
      <c r="I1792" s="78"/>
      <c r="J1792" s="78"/>
      <c r="K1792" s="78"/>
      <c r="L1792" s="78"/>
      <c r="M1792" s="78"/>
      <c r="N1792" s="78"/>
      <c r="O1792" s="78"/>
      <c r="P1792" s="78"/>
      <c r="Q1792" s="78"/>
    </row>
    <row r="1793" spans="2:17" ht="15.75" customHeight="1" x14ac:dyDescent="0.15">
      <c r="B1793" s="7"/>
      <c r="C1793" s="78"/>
      <c r="D1793" s="112"/>
      <c r="E1793" s="70"/>
      <c r="F1793" s="78"/>
      <c r="G1793" s="78"/>
      <c r="H1793" s="78"/>
      <c r="I1793" s="78"/>
      <c r="J1793" s="78"/>
      <c r="K1793" s="78"/>
      <c r="L1793" s="78"/>
      <c r="M1793" s="78"/>
      <c r="N1793" s="78"/>
      <c r="O1793" s="78"/>
      <c r="P1793" s="78"/>
      <c r="Q1793" s="78"/>
    </row>
    <row r="1794" spans="2:17" ht="15.75" customHeight="1" x14ac:dyDescent="0.15">
      <c r="B1794" s="7"/>
      <c r="C1794" s="78"/>
      <c r="D1794" s="112"/>
      <c r="E1794" s="70"/>
      <c r="F1794" s="78"/>
      <c r="G1794" s="78"/>
      <c r="H1794" s="78"/>
      <c r="I1794" s="78"/>
      <c r="J1794" s="78"/>
      <c r="K1794" s="78"/>
      <c r="L1794" s="78"/>
      <c r="M1794" s="78"/>
      <c r="N1794" s="78"/>
      <c r="O1794" s="78"/>
      <c r="P1794" s="78"/>
      <c r="Q1794" s="78"/>
    </row>
    <row r="1795" spans="2:17" ht="15.75" customHeight="1" x14ac:dyDescent="0.15">
      <c r="B1795" s="7"/>
      <c r="C1795" s="78"/>
      <c r="D1795" s="112"/>
      <c r="E1795" s="70"/>
      <c r="F1795" s="78"/>
      <c r="G1795" s="78"/>
      <c r="H1795" s="78"/>
      <c r="I1795" s="78"/>
      <c r="J1795" s="78"/>
      <c r="K1795" s="78"/>
      <c r="L1795" s="78"/>
      <c r="M1795" s="78"/>
      <c r="N1795" s="78"/>
      <c r="O1795" s="78"/>
      <c r="P1795" s="78"/>
      <c r="Q1795" s="78"/>
    </row>
    <row r="1796" spans="2:17" ht="15.75" customHeight="1" x14ac:dyDescent="0.15">
      <c r="B1796" s="7"/>
      <c r="C1796" s="78"/>
      <c r="D1796" s="112"/>
      <c r="E1796" s="70"/>
      <c r="F1796" s="78"/>
      <c r="G1796" s="78"/>
      <c r="H1796" s="78"/>
      <c r="I1796" s="78"/>
      <c r="J1796" s="78"/>
      <c r="K1796" s="78"/>
      <c r="L1796" s="78"/>
      <c r="M1796" s="78"/>
      <c r="N1796" s="78"/>
      <c r="O1796" s="78"/>
      <c r="P1796" s="78"/>
      <c r="Q1796" s="78"/>
    </row>
    <row r="1797" spans="2:17" ht="15.75" customHeight="1" x14ac:dyDescent="0.15">
      <c r="B1797" s="7"/>
      <c r="C1797" s="78"/>
      <c r="D1797" s="112"/>
      <c r="E1797" s="70"/>
      <c r="F1797" s="78"/>
      <c r="G1797" s="78"/>
      <c r="H1797" s="78"/>
      <c r="I1797" s="78"/>
      <c r="J1797" s="78"/>
      <c r="K1797" s="78"/>
      <c r="L1797" s="78"/>
      <c r="M1797" s="78"/>
      <c r="N1797" s="78"/>
      <c r="O1797" s="78"/>
      <c r="P1797" s="78"/>
      <c r="Q1797" s="78"/>
    </row>
    <row r="1798" spans="2:17" ht="15.75" customHeight="1" x14ac:dyDescent="0.15">
      <c r="B1798" s="7"/>
      <c r="C1798" s="78"/>
      <c r="D1798" s="112"/>
      <c r="E1798" s="70"/>
      <c r="F1798" s="78"/>
      <c r="G1798" s="78"/>
      <c r="H1798" s="78"/>
      <c r="I1798" s="78"/>
      <c r="J1798" s="78"/>
      <c r="K1798" s="78"/>
      <c r="L1798" s="78"/>
      <c r="M1798" s="78"/>
      <c r="N1798" s="78"/>
      <c r="O1798" s="78"/>
      <c r="P1798" s="78"/>
      <c r="Q1798" s="78"/>
    </row>
    <row r="1799" spans="2:17" ht="15.75" customHeight="1" x14ac:dyDescent="0.15">
      <c r="B1799" s="7"/>
      <c r="C1799" s="78"/>
      <c r="D1799" s="112"/>
      <c r="E1799" s="70"/>
      <c r="F1799" s="78"/>
      <c r="G1799" s="78"/>
      <c r="H1799" s="78"/>
      <c r="I1799" s="78"/>
      <c r="J1799" s="78"/>
      <c r="K1799" s="78"/>
      <c r="L1799" s="78"/>
      <c r="M1799" s="78"/>
      <c r="N1799" s="78"/>
      <c r="O1799" s="78"/>
      <c r="P1799" s="78"/>
      <c r="Q1799" s="78"/>
    </row>
    <row r="1800" spans="2:17" ht="15.75" customHeight="1" x14ac:dyDescent="0.15">
      <c r="B1800" s="7"/>
      <c r="C1800" s="78"/>
      <c r="D1800" s="112"/>
      <c r="E1800" s="70"/>
      <c r="F1800" s="78"/>
      <c r="G1800" s="78"/>
      <c r="H1800" s="78"/>
      <c r="I1800" s="78"/>
      <c r="J1800" s="78"/>
      <c r="K1800" s="78"/>
      <c r="L1800" s="78"/>
      <c r="M1800" s="78"/>
      <c r="N1800" s="78"/>
      <c r="O1800" s="78"/>
      <c r="P1800" s="78"/>
      <c r="Q1800" s="78"/>
    </row>
    <row r="1801" spans="2:17" ht="15.75" customHeight="1" x14ac:dyDescent="0.15">
      <c r="B1801" s="7"/>
      <c r="C1801" s="78"/>
      <c r="D1801" s="112"/>
      <c r="E1801" s="70"/>
      <c r="F1801" s="78"/>
      <c r="G1801" s="78"/>
      <c r="H1801" s="78"/>
      <c r="I1801" s="78"/>
      <c r="J1801" s="78"/>
      <c r="K1801" s="78"/>
      <c r="L1801" s="78"/>
      <c r="M1801" s="78"/>
      <c r="N1801" s="78"/>
      <c r="O1801" s="78"/>
      <c r="P1801" s="78"/>
      <c r="Q1801" s="78"/>
    </row>
    <row r="1802" spans="2:17" ht="15.75" customHeight="1" x14ac:dyDescent="0.15">
      <c r="B1802" s="7"/>
      <c r="C1802" s="78"/>
      <c r="D1802" s="112"/>
      <c r="E1802" s="70"/>
      <c r="F1802" s="78"/>
      <c r="G1802" s="78"/>
      <c r="H1802" s="78"/>
      <c r="I1802" s="78"/>
      <c r="J1802" s="78"/>
      <c r="K1802" s="78"/>
      <c r="L1802" s="78"/>
      <c r="M1802" s="78"/>
      <c r="N1802" s="78"/>
      <c r="O1802" s="78"/>
      <c r="P1802" s="78"/>
      <c r="Q1802" s="78"/>
    </row>
    <row r="1803" spans="2:17" ht="15.75" customHeight="1" x14ac:dyDescent="0.15">
      <c r="B1803" s="7"/>
      <c r="C1803" s="78"/>
      <c r="D1803" s="112"/>
      <c r="E1803" s="70"/>
      <c r="F1803" s="78"/>
      <c r="G1803" s="78"/>
      <c r="H1803" s="78"/>
      <c r="I1803" s="78"/>
      <c r="J1803" s="78"/>
      <c r="K1803" s="78"/>
      <c r="L1803" s="78"/>
      <c r="M1803" s="78"/>
      <c r="N1803" s="78"/>
      <c r="O1803" s="78"/>
      <c r="P1803" s="78"/>
      <c r="Q1803" s="78"/>
    </row>
    <row r="1804" spans="2:17" ht="15.75" customHeight="1" x14ac:dyDescent="0.15">
      <c r="B1804" s="7"/>
      <c r="C1804" s="78"/>
      <c r="D1804" s="112"/>
      <c r="E1804" s="70"/>
      <c r="F1804" s="78"/>
      <c r="G1804" s="78"/>
      <c r="H1804" s="78"/>
      <c r="I1804" s="78"/>
      <c r="J1804" s="78"/>
      <c r="K1804" s="78"/>
      <c r="L1804" s="78"/>
      <c r="M1804" s="78"/>
      <c r="N1804" s="78"/>
      <c r="O1804" s="78"/>
      <c r="P1804" s="78"/>
      <c r="Q1804" s="78"/>
    </row>
    <row r="1805" spans="2:17" ht="15.75" customHeight="1" x14ac:dyDescent="0.15">
      <c r="B1805" s="7"/>
      <c r="C1805" s="78"/>
      <c r="D1805" s="112"/>
      <c r="E1805" s="70"/>
      <c r="F1805" s="78"/>
      <c r="G1805" s="78"/>
      <c r="H1805" s="78"/>
      <c r="I1805" s="78"/>
      <c r="J1805" s="78"/>
      <c r="K1805" s="78"/>
      <c r="L1805" s="78"/>
      <c r="M1805" s="78"/>
      <c r="N1805" s="78"/>
      <c r="O1805" s="78"/>
      <c r="P1805" s="78"/>
      <c r="Q1805" s="78"/>
    </row>
    <row r="1806" spans="2:17" ht="15.75" customHeight="1" x14ac:dyDescent="0.15">
      <c r="B1806" s="7"/>
      <c r="C1806" s="78"/>
      <c r="D1806" s="112"/>
      <c r="E1806" s="70"/>
      <c r="F1806" s="78"/>
      <c r="G1806" s="78"/>
      <c r="H1806" s="78"/>
      <c r="I1806" s="78"/>
      <c r="J1806" s="78"/>
      <c r="K1806" s="78"/>
      <c r="L1806" s="78"/>
      <c r="M1806" s="78"/>
      <c r="N1806" s="78"/>
      <c r="O1806" s="78"/>
      <c r="P1806" s="78"/>
      <c r="Q1806" s="78"/>
    </row>
    <row r="1807" spans="2:17" ht="15.75" customHeight="1" x14ac:dyDescent="0.15">
      <c r="B1807" s="7"/>
      <c r="C1807" s="78"/>
      <c r="D1807" s="112"/>
      <c r="E1807" s="70"/>
      <c r="F1807" s="78"/>
      <c r="G1807" s="78"/>
      <c r="H1807" s="78"/>
      <c r="I1807" s="78"/>
      <c r="J1807" s="78"/>
      <c r="K1807" s="78"/>
      <c r="L1807" s="78"/>
      <c r="M1807" s="78"/>
      <c r="N1807" s="78"/>
      <c r="O1807" s="78"/>
      <c r="P1807" s="78"/>
      <c r="Q1807" s="78"/>
    </row>
    <row r="1808" spans="2:17" ht="15.75" customHeight="1" x14ac:dyDescent="0.15">
      <c r="B1808" s="7"/>
      <c r="C1808" s="78"/>
      <c r="D1808" s="112"/>
      <c r="E1808" s="70"/>
      <c r="F1808" s="78"/>
      <c r="G1808" s="78"/>
      <c r="H1808" s="78"/>
      <c r="I1808" s="78"/>
      <c r="J1808" s="78"/>
      <c r="K1808" s="78"/>
      <c r="L1808" s="78"/>
      <c r="M1808" s="78"/>
      <c r="N1808" s="78"/>
      <c r="O1808" s="78"/>
      <c r="P1808" s="78"/>
      <c r="Q1808" s="78"/>
    </row>
    <row r="1809" spans="2:17" ht="15.75" customHeight="1" x14ac:dyDescent="0.15">
      <c r="B1809" s="7"/>
      <c r="C1809" s="78"/>
      <c r="D1809" s="112"/>
      <c r="E1809" s="70"/>
      <c r="F1809" s="78"/>
      <c r="G1809" s="78"/>
      <c r="H1809" s="78"/>
      <c r="I1809" s="78"/>
      <c r="J1809" s="78"/>
      <c r="K1809" s="78"/>
      <c r="L1809" s="78"/>
      <c r="M1809" s="78"/>
      <c r="N1809" s="78"/>
      <c r="O1809" s="78"/>
      <c r="P1809" s="78"/>
      <c r="Q1809" s="78"/>
    </row>
    <row r="1810" spans="2:17" ht="15.75" customHeight="1" x14ac:dyDescent="0.15">
      <c r="B1810" s="7"/>
      <c r="C1810" s="78"/>
      <c r="D1810" s="112"/>
      <c r="E1810" s="70"/>
      <c r="F1810" s="78"/>
      <c r="G1810" s="78"/>
      <c r="H1810" s="78"/>
      <c r="I1810" s="78"/>
      <c r="J1810" s="78"/>
      <c r="K1810" s="78"/>
      <c r="L1810" s="78"/>
      <c r="M1810" s="78"/>
      <c r="N1810" s="78"/>
      <c r="O1810" s="78"/>
      <c r="P1810" s="78"/>
      <c r="Q1810" s="78"/>
    </row>
    <row r="1811" spans="2:17" ht="15.75" customHeight="1" x14ac:dyDescent="0.15">
      <c r="B1811" s="7"/>
      <c r="C1811" s="78"/>
      <c r="D1811" s="112"/>
      <c r="E1811" s="70"/>
      <c r="F1811" s="78"/>
      <c r="G1811" s="78"/>
      <c r="H1811" s="78"/>
      <c r="I1811" s="78"/>
      <c r="J1811" s="78"/>
      <c r="K1811" s="78"/>
      <c r="L1811" s="78"/>
      <c r="M1811" s="78"/>
      <c r="N1811" s="78"/>
      <c r="O1811" s="78"/>
      <c r="P1811" s="78"/>
      <c r="Q1811" s="78"/>
    </row>
    <row r="1812" spans="2:17" ht="15.75" customHeight="1" x14ac:dyDescent="0.15">
      <c r="B1812" s="7"/>
      <c r="C1812" s="78"/>
      <c r="D1812" s="112"/>
      <c r="E1812" s="70"/>
      <c r="F1812" s="78"/>
      <c r="G1812" s="78"/>
      <c r="H1812" s="78"/>
      <c r="I1812" s="78"/>
      <c r="J1812" s="78"/>
      <c r="K1812" s="78"/>
      <c r="L1812" s="78"/>
      <c r="M1812" s="78"/>
      <c r="N1812" s="78"/>
      <c r="O1812" s="78"/>
      <c r="P1812" s="78"/>
      <c r="Q1812" s="78"/>
    </row>
    <row r="1813" spans="2:17" ht="15.75" customHeight="1" x14ac:dyDescent="0.15">
      <c r="B1813" s="7"/>
      <c r="C1813" s="78"/>
      <c r="D1813" s="112"/>
      <c r="E1813" s="70"/>
      <c r="F1813" s="78"/>
      <c r="G1813" s="78"/>
      <c r="H1813" s="78"/>
      <c r="I1813" s="78"/>
      <c r="J1813" s="78"/>
      <c r="K1813" s="78"/>
      <c r="L1813" s="78"/>
      <c r="M1813" s="78"/>
      <c r="N1813" s="78"/>
      <c r="O1813" s="78"/>
      <c r="P1813" s="78"/>
      <c r="Q1813" s="78"/>
    </row>
    <row r="1814" spans="2:17" ht="15.75" customHeight="1" x14ac:dyDescent="0.15">
      <c r="B1814" s="7"/>
      <c r="C1814" s="78"/>
      <c r="D1814" s="112"/>
      <c r="E1814" s="70"/>
      <c r="F1814" s="78"/>
      <c r="G1814" s="78"/>
      <c r="H1814" s="78"/>
      <c r="I1814" s="78"/>
      <c r="J1814" s="78"/>
      <c r="K1814" s="78"/>
      <c r="L1814" s="78"/>
      <c r="M1814" s="78"/>
      <c r="N1814" s="78"/>
      <c r="O1814" s="78"/>
      <c r="P1814" s="78"/>
      <c r="Q1814" s="78"/>
    </row>
    <row r="1815" spans="2:17" ht="15.75" customHeight="1" x14ac:dyDescent="0.15">
      <c r="B1815" s="7"/>
      <c r="C1815" s="78"/>
      <c r="D1815" s="112"/>
      <c r="E1815" s="70"/>
      <c r="F1815" s="78"/>
      <c r="G1815" s="78"/>
      <c r="H1815" s="78"/>
      <c r="I1815" s="78"/>
      <c r="J1815" s="78"/>
      <c r="K1815" s="78"/>
      <c r="L1815" s="78"/>
      <c r="M1815" s="78"/>
      <c r="N1815" s="78"/>
      <c r="O1815" s="78"/>
      <c r="P1815" s="78"/>
      <c r="Q1815" s="78"/>
    </row>
    <row r="1816" spans="2:17" ht="15.75" customHeight="1" x14ac:dyDescent="0.15">
      <c r="B1816" s="7"/>
      <c r="C1816" s="78"/>
      <c r="D1816" s="112"/>
      <c r="E1816" s="70"/>
      <c r="F1816" s="78"/>
      <c r="G1816" s="78"/>
      <c r="H1816" s="78"/>
      <c r="I1816" s="78"/>
      <c r="J1816" s="78"/>
      <c r="K1816" s="78"/>
      <c r="L1816" s="78"/>
      <c r="M1816" s="78"/>
      <c r="N1816" s="78"/>
      <c r="O1816" s="78"/>
      <c r="P1816" s="78"/>
      <c r="Q1816" s="78"/>
    </row>
    <row r="1817" spans="2:17" ht="15.75" customHeight="1" x14ac:dyDescent="0.15">
      <c r="B1817" s="7"/>
      <c r="C1817" s="78"/>
      <c r="D1817" s="112"/>
      <c r="E1817" s="70"/>
      <c r="F1817" s="78"/>
      <c r="G1817" s="78"/>
      <c r="H1817" s="78"/>
      <c r="I1817" s="78"/>
      <c r="J1817" s="78"/>
      <c r="K1817" s="78"/>
      <c r="L1817" s="78"/>
      <c r="M1817" s="78"/>
      <c r="N1817" s="78"/>
      <c r="O1817" s="78"/>
      <c r="P1817" s="78"/>
      <c r="Q1817" s="78"/>
    </row>
    <row r="1818" spans="2:17" ht="15.75" customHeight="1" x14ac:dyDescent="0.15">
      <c r="B1818" s="7"/>
      <c r="C1818" s="78"/>
      <c r="D1818" s="112"/>
      <c r="E1818" s="70"/>
      <c r="F1818" s="78"/>
      <c r="G1818" s="78"/>
      <c r="H1818" s="78"/>
      <c r="I1818" s="78"/>
      <c r="J1818" s="78"/>
      <c r="K1818" s="78"/>
      <c r="L1818" s="78"/>
      <c r="M1818" s="78"/>
      <c r="N1818" s="78"/>
      <c r="O1818" s="78"/>
      <c r="P1818" s="78"/>
      <c r="Q1818" s="78"/>
    </row>
    <row r="1819" spans="2:17" ht="15.75" customHeight="1" x14ac:dyDescent="0.15">
      <c r="B1819" s="7"/>
      <c r="C1819" s="78"/>
      <c r="D1819" s="112"/>
      <c r="E1819" s="70"/>
      <c r="F1819" s="78"/>
      <c r="G1819" s="78"/>
      <c r="H1819" s="78"/>
      <c r="I1819" s="78"/>
      <c r="J1819" s="78"/>
      <c r="K1819" s="78"/>
      <c r="L1819" s="78"/>
      <c r="M1819" s="78"/>
      <c r="N1819" s="78"/>
      <c r="O1819" s="78"/>
      <c r="P1819" s="78"/>
      <c r="Q1819" s="78"/>
    </row>
    <row r="1820" spans="2:17" ht="15.75" customHeight="1" x14ac:dyDescent="0.15">
      <c r="B1820" s="7"/>
      <c r="C1820" s="78"/>
      <c r="D1820" s="112"/>
      <c r="E1820" s="70"/>
      <c r="F1820" s="78"/>
      <c r="G1820" s="78"/>
      <c r="H1820" s="78"/>
      <c r="I1820" s="78"/>
      <c r="J1820" s="78"/>
      <c r="K1820" s="78"/>
      <c r="L1820" s="78"/>
      <c r="M1820" s="78"/>
      <c r="N1820" s="78"/>
      <c r="O1820" s="78"/>
      <c r="P1820" s="78"/>
      <c r="Q1820" s="78"/>
    </row>
    <row r="1821" spans="2:17" ht="15.75" customHeight="1" x14ac:dyDescent="0.15">
      <c r="B1821" s="7"/>
      <c r="C1821" s="78"/>
      <c r="D1821" s="112"/>
      <c r="E1821" s="70"/>
      <c r="F1821" s="78"/>
      <c r="G1821" s="78"/>
      <c r="H1821" s="78"/>
      <c r="I1821" s="78"/>
      <c r="J1821" s="78"/>
      <c r="K1821" s="78"/>
      <c r="L1821" s="78"/>
      <c r="M1821" s="78"/>
      <c r="N1821" s="78"/>
      <c r="O1821" s="78"/>
      <c r="P1821" s="78"/>
      <c r="Q1821" s="78"/>
    </row>
    <row r="1822" spans="2:17" ht="15.75" customHeight="1" x14ac:dyDescent="0.15">
      <c r="B1822" s="7"/>
      <c r="C1822" s="78"/>
      <c r="D1822" s="112"/>
      <c r="E1822" s="70"/>
      <c r="F1822" s="78"/>
      <c r="G1822" s="78"/>
      <c r="H1822" s="78"/>
      <c r="I1822" s="78"/>
      <c r="J1822" s="78"/>
      <c r="K1822" s="78"/>
      <c r="L1822" s="78"/>
      <c r="M1822" s="78"/>
      <c r="N1822" s="78"/>
      <c r="O1822" s="78"/>
      <c r="P1822" s="78"/>
      <c r="Q1822" s="78"/>
    </row>
    <row r="1823" spans="2:17" ht="15.75" customHeight="1" x14ac:dyDescent="0.15">
      <c r="B1823" s="7"/>
      <c r="C1823" s="78"/>
      <c r="D1823" s="112"/>
      <c r="E1823" s="70"/>
      <c r="F1823" s="78"/>
      <c r="G1823" s="78"/>
      <c r="H1823" s="78"/>
      <c r="I1823" s="78"/>
      <c r="J1823" s="78"/>
      <c r="K1823" s="78"/>
      <c r="L1823" s="78"/>
      <c r="M1823" s="78"/>
      <c r="N1823" s="78"/>
      <c r="O1823" s="78"/>
      <c r="P1823" s="78"/>
      <c r="Q1823" s="78"/>
    </row>
    <row r="1824" spans="2:17" ht="15.75" customHeight="1" x14ac:dyDescent="0.15">
      <c r="B1824" s="7"/>
      <c r="C1824" s="78"/>
      <c r="D1824" s="112"/>
      <c r="E1824" s="70"/>
      <c r="F1824" s="78"/>
      <c r="G1824" s="78"/>
      <c r="H1824" s="78"/>
      <c r="I1824" s="78"/>
      <c r="J1824" s="78"/>
      <c r="K1824" s="78"/>
      <c r="L1824" s="78"/>
      <c r="M1824" s="78"/>
      <c r="N1824" s="78"/>
      <c r="O1824" s="78"/>
      <c r="P1824" s="78"/>
      <c r="Q1824" s="78"/>
    </row>
    <row r="1825" spans="2:17" ht="15.75" customHeight="1" x14ac:dyDescent="0.15">
      <c r="B1825" s="7"/>
      <c r="C1825" s="78"/>
      <c r="D1825" s="112"/>
      <c r="E1825" s="70"/>
      <c r="F1825" s="78"/>
      <c r="G1825" s="78"/>
      <c r="H1825" s="78"/>
      <c r="I1825" s="78"/>
      <c r="J1825" s="78"/>
      <c r="K1825" s="78"/>
      <c r="L1825" s="78"/>
      <c r="M1825" s="78"/>
      <c r="N1825" s="78"/>
      <c r="O1825" s="78"/>
      <c r="P1825" s="78"/>
      <c r="Q1825" s="78"/>
    </row>
    <row r="1826" spans="2:17" ht="15.75" customHeight="1" x14ac:dyDescent="0.15">
      <c r="B1826" s="7"/>
      <c r="C1826" s="78"/>
      <c r="D1826" s="112"/>
      <c r="E1826" s="70"/>
      <c r="F1826" s="78"/>
      <c r="G1826" s="78"/>
      <c r="H1826" s="78"/>
      <c r="I1826" s="78"/>
      <c r="J1826" s="78"/>
      <c r="K1826" s="78"/>
      <c r="L1826" s="78"/>
      <c r="M1826" s="78"/>
      <c r="N1826" s="78"/>
      <c r="O1826" s="78"/>
      <c r="P1826" s="78"/>
      <c r="Q1826" s="78"/>
    </row>
    <row r="1827" spans="2:17" ht="15.75" customHeight="1" x14ac:dyDescent="0.15">
      <c r="B1827" s="7"/>
      <c r="C1827" s="78"/>
      <c r="D1827" s="112"/>
      <c r="E1827" s="70"/>
      <c r="F1827" s="78"/>
      <c r="G1827" s="78"/>
      <c r="H1827" s="78"/>
      <c r="I1827" s="78"/>
      <c r="J1827" s="78"/>
      <c r="K1827" s="78"/>
      <c r="L1827" s="78"/>
      <c r="M1827" s="78"/>
      <c r="N1827" s="78"/>
      <c r="O1827" s="78"/>
      <c r="P1827" s="78"/>
      <c r="Q1827" s="78"/>
    </row>
    <row r="1828" spans="2:17" ht="15.75" customHeight="1" x14ac:dyDescent="0.15">
      <c r="B1828" s="7"/>
      <c r="C1828" s="78"/>
      <c r="D1828" s="112"/>
      <c r="E1828" s="70"/>
      <c r="F1828" s="78"/>
      <c r="G1828" s="78"/>
      <c r="H1828" s="78"/>
      <c r="I1828" s="78"/>
      <c r="J1828" s="78"/>
      <c r="K1828" s="78"/>
      <c r="L1828" s="78"/>
      <c r="M1828" s="78"/>
      <c r="N1828" s="78"/>
      <c r="O1828" s="78"/>
      <c r="P1828" s="78"/>
      <c r="Q1828" s="78"/>
    </row>
    <row r="1829" spans="2:17" ht="15.75" customHeight="1" x14ac:dyDescent="0.15">
      <c r="B1829" s="7"/>
      <c r="C1829" s="78"/>
      <c r="D1829" s="112"/>
      <c r="E1829" s="70"/>
      <c r="F1829" s="78"/>
      <c r="G1829" s="78"/>
      <c r="H1829" s="78"/>
      <c r="I1829" s="78"/>
      <c r="J1829" s="78"/>
      <c r="K1829" s="78"/>
      <c r="L1829" s="78"/>
      <c r="M1829" s="78"/>
      <c r="N1829" s="78"/>
      <c r="O1829" s="78"/>
      <c r="P1829" s="78"/>
      <c r="Q1829" s="78"/>
    </row>
    <row r="1830" spans="2:17" ht="15.75" customHeight="1" x14ac:dyDescent="0.15">
      <c r="B1830" s="7"/>
      <c r="C1830" s="78"/>
      <c r="D1830" s="112"/>
      <c r="E1830" s="70"/>
      <c r="F1830" s="78"/>
      <c r="G1830" s="78"/>
      <c r="H1830" s="78"/>
      <c r="I1830" s="78"/>
      <c r="J1830" s="78"/>
      <c r="K1830" s="78"/>
      <c r="L1830" s="78"/>
      <c r="M1830" s="78"/>
      <c r="N1830" s="78"/>
      <c r="O1830" s="78"/>
      <c r="P1830" s="78"/>
      <c r="Q1830" s="78"/>
    </row>
    <row r="1831" spans="2:17" ht="15.75" customHeight="1" x14ac:dyDescent="0.15">
      <c r="B1831" s="7"/>
      <c r="C1831" s="78"/>
      <c r="D1831" s="112"/>
      <c r="E1831" s="70"/>
      <c r="F1831" s="78"/>
      <c r="G1831" s="78"/>
      <c r="H1831" s="78"/>
      <c r="I1831" s="78"/>
      <c r="J1831" s="78"/>
      <c r="K1831" s="78"/>
      <c r="L1831" s="78"/>
      <c r="M1831" s="78"/>
      <c r="N1831" s="78"/>
      <c r="O1831" s="78"/>
      <c r="P1831" s="78"/>
      <c r="Q1831" s="78"/>
    </row>
    <row r="1832" spans="2:17" ht="15.75" customHeight="1" x14ac:dyDescent="0.15">
      <c r="B1832" s="7"/>
      <c r="C1832" s="78"/>
      <c r="D1832" s="112"/>
      <c r="E1832" s="70"/>
      <c r="F1832" s="78"/>
      <c r="G1832" s="78"/>
      <c r="H1832" s="78"/>
      <c r="I1832" s="78"/>
      <c r="J1832" s="78"/>
      <c r="K1832" s="78"/>
      <c r="L1832" s="78"/>
      <c r="M1832" s="78"/>
      <c r="N1832" s="78"/>
      <c r="O1832" s="78"/>
      <c r="P1832" s="78"/>
      <c r="Q1832" s="78"/>
    </row>
    <row r="1833" spans="2:17" ht="15.75" customHeight="1" x14ac:dyDescent="0.15">
      <c r="B1833" s="7"/>
      <c r="C1833" s="78"/>
      <c r="D1833" s="112"/>
      <c r="E1833" s="70"/>
      <c r="F1833" s="78"/>
      <c r="G1833" s="78"/>
      <c r="H1833" s="78"/>
      <c r="I1833" s="78"/>
      <c r="J1833" s="78"/>
      <c r="K1833" s="78"/>
      <c r="L1833" s="78"/>
      <c r="M1833" s="78"/>
      <c r="N1833" s="78"/>
      <c r="O1833" s="78"/>
      <c r="P1833" s="78"/>
      <c r="Q1833" s="78"/>
    </row>
    <row r="1834" spans="2:17" ht="15.75" customHeight="1" x14ac:dyDescent="0.15">
      <c r="B1834" s="7"/>
      <c r="C1834" s="78"/>
      <c r="D1834" s="112"/>
      <c r="E1834" s="70"/>
      <c r="F1834" s="78"/>
      <c r="G1834" s="78"/>
      <c r="H1834" s="78"/>
      <c r="I1834" s="78"/>
      <c r="J1834" s="78"/>
      <c r="K1834" s="78"/>
      <c r="L1834" s="78"/>
      <c r="M1834" s="78"/>
      <c r="N1834" s="78"/>
      <c r="O1834" s="78"/>
      <c r="P1834" s="78"/>
      <c r="Q1834" s="78"/>
    </row>
    <row r="1835" spans="2:17" ht="15.75" customHeight="1" x14ac:dyDescent="0.15">
      <c r="B1835" s="7"/>
      <c r="C1835" s="78"/>
      <c r="D1835" s="112"/>
      <c r="E1835" s="70"/>
      <c r="F1835" s="78"/>
      <c r="G1835" s="78"/>
      <c r="H1835" s="78"/>
      <c r="I1835" s="78"/>
      <c r="J1835" s="78"/>
      <c r="K1835" s="78"/>
      <c r="L1835" s="78"/>
      <c r="M1835" s="78"/>
      <c r="N1835" s="78"/>
      <c r="O1835" s="78"/>
      <c r="P1835" s="78"/>
      <c r="Q1835" s="78"/>
    </row>
    <row r="1836" spans="2:17" ht="15.75" customHeight="1" x14ac:dyDescent="0.15">
      <c r="B1836" s="7"/>
      <c r="C1836" s="78"/>
      <c r="D1836" s="112"/>
      <c r="E1836" s="70"/>
      <c r="F1836" s="78"/>
      <c r="G1836" s="78"/>
      <c r="H1836" s="78"/>
      <c r="I1836" s="78"/>
      <c r="J1836" s="78"/>
      <c r="K1836" s="78"/>
      <c r="L1836" s="78"/>
      <c r="M1836" s="78"/>
      <c r="N1836" s="78"/>
      <c r="O1836" s="78"/>
      <c r="P1836" s="78"/>
      <c r="Q1836" s="78"/>
    </row>
    <row r="1837" spans="2:17" ht="15.75" customHeight="1" x14ac:dyDescent="0.15">
      <c r="B1837" s="7"/>
      <c r="C1837" s="78"/>
      <c r="D1837" s="112"/>
      <c r="E1837" s="70"/>
      <c r="F1837" s="78"/>
      <c r="G1837" s="78"/>
      <c r="H1837" s="78"/>
      <c r="I1837" s="78"/>
      <c r="J1837" s="78"/>
      <c r="K1837" s="78"/>
      <c r="L1837" s="78"/>
      <c r="M1837" s="78"/>
      <c r="N1837" s="78"/>
      <c r="O1837" s="78"/>
      <c r="P1837" s="78"/>
      <c r="Q1837" s="78"/>
    </row>
    <row r="1838" spans="2:17" ht="15.75" customHeight="1" x14ac:dyDescent="0.15">
      <c r="B1838" s="7"/>
      <c r="C1838" s="78"/>
      <c r="D1838" s="112"/>
      <c r="E1838" s="70"/>
      <c r="F1838" s="78"/>
      <c r="G1838" s="78"/>
      <c r="H1838" s="78"/>
      <c r="I1838" s="78"/>
      <c r="J1838" s="78"/>
      <c r="K1838" s="78"/>
      <c r="L1838" s="78"/>
      <c r="M1838" s="78"/>
      <c r="N1838" s="78"/>
      <c r="O1838" s="78"/>
      <c r="P1838" s="78"/>
      <c r="Q1838" s="78"/>
    </row>
    <row r="1839" spans="2:17" ht="15.75" customHeight="1" x14ac:dyDescent="0.15">
      <c r="B1839" s="7"/>
      <c r="C1839" s="78"/>
      <c r="D1839" s="112"/>
      <c r="E1839" s="70"/>
      <c r="F1839" s="78"/>
      <c r="G1839" s="78"/>
      <c r="H1839" s="78"/>
      <c r="I1839" s="78"/>
      <c r="J1839" s="78"/>
      <c r="K1839" s="78"/>
      <c r="L1839" s="78"/>
      <c r="M1839" s="78"/>
      <c r="N1839" s="78"/>
      <c r="O1839" s="78"/>
      <c r="P1839" s="78"/>
      <c r="Q1839" s="78"/>
    </row>
    <row r="1840" spans="2:17" ht="15.75" customHeight="1" x14ac:dyDescent="0.15">
      <c r="B1840" s="7"/>
      <c r="C1840" s="78"/>
      <c r="D1840" s="112"/>
      <c r="E1840" s="70"/>
      <c r="F1840" s="78"/>
      <c r="G1840" s="78"/>
      <c r="H1840" s="78"/>
      <c r="I1840" s="78"/>
      <c r="J1840" s="78"/>
      <c r="K1840" s="78"/>
      <c r="L1840" s="78"/>
      <c r="M1840" s="78"/>
      <c r="N1840" s="78"/>
      <c r="O1840" s="78"/>
      <c r="P1840" s="78"/>
      <c r="Q1840" s="78"/>
    </row>
    <row r="1841" spans="2:17" ht="15.75" customHeight="1" x14ac:dyDescent="0.15">
      <c r="B1841" s="7"/>
      <c r="C1841" s="78"/>
      <c r="D1841" s="112"/>
      <c r="E1841" s="70"/>
      <c r="F1841" s="78"/>
      <c r="G1841" s="78"/>
      <c r="H1841" s="78"/>
      <c r="I1841" s="78"/>
      <c r="J1841" s="78"/>
      <c r="K1841" s="78"/>
      <c r="L1841" s="78"/>
      <c r="M1841" s="78"/>
      <c r="N1841" s="78"/>
      <c r="O1841" s="78"/>
      <c r="P1841" s="78"/>
      <c r="Q1841" s="78"/>
    </row>
    <row r="1842" spans="2:17" ht="15.75" customHeight="1" x14ac:dyDescent="0.15">
      <c r="B1842" s="7"/>
      <c r="C1842" s="78"/>
      <c r="D1842" s="112"/>
      <c r="E1842" s="70"/>
      <c r="F1842" s="78"/>
      <c r="G1842" s="78"/>
      <c r="H1842" s="78"/>
      <c r="I1842" s="78"/>
      <c r="J1842" s="78"/>
      <c r="K1842" s="78"/>
      <c r="L1842" s="78"/>
      <c r="M1842" s="78"/>
      <c r="N1842" s="78"/>
      <c r="O1842" s="78"/>
      <c r="P1842" s="78"/>
      <c r="Q1842" s="78"/>
    </row>
    <row r="1843" spans="2:17" ht="15.75" customHeight="1" x14ac:dyDescent="0.15">
      <c r="B1843" s="7"/>
      <c r="C1843" s="78"/>
      <c r="D1843" s="112"/>
      <c r="E1843" s="70"/>
      <c r="F1843" s="78"/>
      <c r="G1843" s="78"/>
      <c r="H1843" s="78"/>
      <c r="I1843" s="78"/>
      <c r="J1843" s="78"/>
      <c r="K1843" s="78"/>
      <c r="L1843" s="78"/>
      <c r="M1843" s="78"/>
      <c r="N1843" s="78"/>
      <c r="O1843" s="78"/>
      <c r="P1843" s="78"/>
      <c r="Q1843" s="78"/>
    </row>
    <row r="1844" spans="2:17" ht="15.75" customHeight="1" x14ac:dyDescent="0.15">
      <c r="B1844" s="7"/>
      <c r="C1844" s="78"/>
      <c r="D1844" s="112"/>
      <c r="E1844" s="70"/>
      <c r="F1844" s="78"/>
      <c r="G1844" s="78"/>
      <c r="H1844" s="78"/>
      <c r="I1844" s="78"/>
      <c r="J1844" s="78"/>
      <c r="K1844" s="78"/>
      <c r="L1844" s="78"/>
      <c r="M1844" s="78"/>
      <c r="N1844" s="78"/>
      <c r="O1844" s="78"/>
      <c r="P1844" s="78"/>
      <c r="Q1844" s="78"/>
    </row>
    <row r="1845" spans="2:17" ht="15.75" customHeight="1" x14ac:dyDescent="0.15">
      <c r="B1845" s="7"/>
      <c r="C1845" s="78"/>
      <c r="D1845" s="112"/>
      <c r="E1845" s="70"/>
      <c r="F1845" s="78"/>
      <c r="G1845" s="78"/>
      <c r="H1845" s="78"/>
      <c r="I1845" s="78"/>
      <c r="J1845" s="78"/>
      <c r="K1845" s="78"/>
      <c r="L1845" s="78"/>
      <c r="M1845" s="78"/>
      <c r="N1845" s="78"/>
      <c r="O1845" s="78"/>
      <c r="P1845" s="78"/>
      <c r="Q1845" s="78"/>
    </row>
    <row r="1846" spans="2:17" ht="15.75" customHeight="1" x14ac:dyDescent="0.15">
      <c r="B1846" s="7"/>
      <c r="C1846" s="78"/>
      <c r="D1846" s="112"/>
      <c r="E1846" s="70"/>
      <c r="F1846" s="78"/>
      <c r="G1846" s="78"/>
      <c r="H1846" s="78"/>
      <c r="I1846" s="78"/>
      <c r="J1846" s="78"/>
      <c r="K1846" s="78"/>
      <c r="L1846" s="78"/>
      <c r="M1846" s="78"/>
      <c r="N1846" s="78"/>
      <c r="O1846" s="78"/>
      <c r="P1846" s="78"/>
      <c r="Q1846" s="78"/>
    </row>
    <row r="1847" spans="2:17" ht="15.75" customHeight="1" x14ac:dyDescent="0.15">
      <c r="B1847" s="7"/>
      <c r="C1847" s="78"/>
      <c r="D1847" s="112"/>
      <c r="E1847" s="70"/>
      <c r="F1847" s="78"/>
      <c r="G1847" s="78"/>
      <c r="H1847" s="78"/>
      <c r="I1847" s="78"/>
      <c r="J1847" s="78"/>
      <c r="K1847" s="78"/>
      <c r="L1847" s="78"/>
      <c r="M1847" s="78"/>
      <c r="N1847" s="78"/>
      <c r="O1847" s="78"/>
      <c r="P1847" s="78"/>
      <c r="Q1847" s="78"/>
    </row>
    <row r="1848" spans="2:17" ht="15.75" customHeight="1" x14ac:dyDescent="0.15">
      <c r="B1848" s="7"/>
      <c r="C1848" s="78"/>
      <c r="D1848" s="112"/>
      <c r="E1848" s="70"/>
      <c r="F1848" s="78"/>
      <c r="G1848" s="78"/>
      <c r="H1848" s="78"/>
      <c r="I1848" s="78"/>
      <c r="J1848" s="78"/>
      <c r="K1848" s="78"/>
      <c r="L1848" s="78"/>
      <c r="M1848" s="78"/>
      <c r="N1848" s="78"/>
      <c r="O1848" s="78"/>
      <c r="P1848" s="78"/>
      <c r="Q1848" s="78"/>
    </row>
    <row r="1849" spans="2:17" ht="15.75" customHeight="1" x14ac:dyDescent="0.15">
      <c r="B1849" s="7"/>
      <c r="C1849" s="78"/>
      <c r="D1849" s="112"/>
      <c r="E1849" s="70"/>
      <c r="F1849" s="78"/>
      <c r="G1849" s="78"/>
      <c r="H1849" s="78"/>
      <c r="I1849" s="78"/>
      <c r="J1849" s="78"/>
      <c r="K1849" s="78"/>
      <c r="L1849" s="78"/>
      <c r="M1849" s="78"/>
      <c r="N1849" s="78"/>
      <c r="O1849" s="78"/>
      <c r="P1849" s="78"/>
      <c r="Q1849" s="78"/>
    </row>
    <row r="1850" spans="2:17" ht="15.75" customHeight="1" x14ac:dyDescent="0.15">
      <c r="B1850" s="7"/>
      <c r="C1850" s="78"/>
      <c r="D1850" s="112"/>
      <c r="E1850" s="70"/>
      <c r="F1850" s="78"/>
      <c r="G1850" s="78"/>
      <c r="H1850" s="78"/>
      <c r="I1850" s="78"/>
      <c r="J1850" s="78"/>
      <c r="K1850" s="78"/>
      <c r="L1850" s="78"/>
      <c r="M1850" s="78"/>
      <c r="N1850" s="78"/>
      <c r="O1850" s="78"/>
      <c r="P1850" s="78"/>
      <c r="Q1850" s="78"/>
    </row>
    <row r="1851" spans="2:17" ht="15.75" customHeight="1" x14ac:dyDescent="0.15">
      <c r="B1851" s="7"/>
      <c r="C1851" s="78"/>
      <c r="D1851" s="112"/>
      <c r="E1851" s="70"/>
      <c r="F1851" s="78"/>
      <c r="G1851" s="78"/>
      <c r="H1851" s="78"/>
      <c r="I1851" s="78"/>
      <c r="J1851" s="78"/>
      <c r="K1851" s="78"/>
      <c r="L1851" s="78"/>
      <c r="M1851" s="78"/>
      <c r="N1851" s="78"/>
      <c r="O1851" s="78"/>
      <c r="P1851" s="78"/>
      <c r="Q1851" s="78"/>
    </row>
    <row r="1852" spans="2:17" ht="15.75" customHeight="1" x14ac:dyDescent="0.15">
      <c r="B1852" s="7"/>
      <c r="C1852" s="78"/>
      <c r="D1852" s="112"/>
      <c r="E1852" s="70"/>
      <c r="F1852" s="78"/>
      <c r="G1852" s="78"/>
      <c r="H1852" s="78"/>
      <c r="I1852" s="78"/>
      <c r="J1852" s="78"/>
      <c r="K1852" s="78"/>
      <c r="L1852" s="78"/>
      <c r="M1852" s="78"/>
      <c r="N1852" s="78"/>
      <c r="O1852" s="78"/>
      <c r="P1852" s="78"/>
      <c r="Q1852" s="78"/>
    </row>
    <row r="1853" spans="2:17" ht="15.75" customHeight="1" x14ac:dyDescent="0.15">
      <c r="B1853" s="7"/>
      <c r="C1853" s="78"/>
      <c r="D1853" s="112"/>
      <c r="E1853" s="70"/>
      <c r="F1853" s="78"/>
      <c r="G1853" s="78"/>
      <c r="H1853" s="78"/>
      <c r="I1853" s="78"/>
      <c r="J1853" s="78"/>
      <c r="K1853" s="78"/>
      <c r="L1853" s="78"/>
      <c r="M1853" s="78"/>
      <c r="N1853" s="78"/>
      <c r="O1853" s="78"/>
      <c r="P1853" s="78"/>
      <c r="Q1853" s="78"/>
    </row>
    <row r="1854" spans="2:17" ht="15.75" customHeight="1" x14ac:dyDescent="0.15">
      <c r="B1854" s="7"/>
      <c r="C1854" s="78"/>
      <c r="D1854" s="112"/>
      <c r="E1854" s="70"/>
      <c r="F1854" s="78"/>
      <c r="G1854" s="78"/>
      <c r="H1854" s="78"/>
      <c r="I1854" s="78"/>
      <c r="J1854" s="78"/>
      <c r="K1854" s="78"/>
      <c r="L1854" s="78"/>
      <c r="M1854" s="78"/>
      <c r="N1854" s="78"/>
      <c r="O1854" s="78"/>
      <c r="P1854" s="78"/>
      <c r="Q1854" s="78"/>
    </row>
    <row r="1855" spans="2:17" ht="15.75" customHeight="1" x14ac:dyDescent="0.15">
      <c r="B1855" s="7"/>
      <c r="C1855" s="78"/>
      <c r="D1855" s="112"/>
      <c r="E1855" s="70"/>
      <c r="F1855" s="78"/>
      <c r="G1855" s="78"/>
      <c r="H1855" s="78"/>
      <c r="I1855" s="78"/>
      <c r="J1855" s="78"/>
      <c r="K1855" s="78"/>
      <c r="L1855" s="78"/>
      <c r="M1855" s="78"/>
      <c r="N1855" s="78"/>
      <c r="O1855" s="78"/>
      <c r="P1855" s="78"/>
      <c r="Q1855" s="78"/>
    </row>
    <row r="1856" spans="2:17" ht="15.75" customHeight="1" x14ac:dyDescent="0.15">
      <c r="B1856" s="7"/>
      <c r="C1856" s="78"/>
      <c r="D1856" s="112"/>
      <c r="E1856" s="70"/>
      <c r="F1856" s="78"/>
      <c r="G1856" s="78"/>
      <c r="H1856" s="78"/>
      <c r="I1856" s="78"/>
      <c r="J1856" s="78"/>
      <c r="K1856" s="78"/>
      <c r="L1856" s="78"/>
      <c r="M1856" s="78"/>
      <c r="N1856" s="78"/>
      <c r="O1856" s="78"/>
      <c r="P1856" s="78"/>
      <c r="Q1856" s="78"/>
    </row>
    <row r="1857" spans="2:17" ht="15.75" customHeight="1" x14ac:dyDescent="0.15">
      <c r="B1857" s="7"/>
      <c r="C1857" s="78"/>
      <c r="D1857" s="112"/>
      <c r="E1857" s="70"/>
      <c r="F1857" s="78"/>
      <c r="G1857" s="78"/>
      <c r="H1857" s="78"/>
      <c r="I1857" s="78"/>
      <c r="J1857" s="78"/>
      <c r="K1857" s="78"/>
      <c r="L1857" s="78"/>
      <c r="M1857" s="78"/>
      <c r="N1857" s="78"/>
      <c r="O1857" s="78"/>
      <c r="P1857" s="78"/>
      <c r="Q1857" s="78"/>
    </row>
    <row r="1858" spans="2:17" ht="15.75" customHeight="1" x14ac:dyDescent="0.15">
      <c r="B1858" s="7"/>
      <c r="C1858" s="78"/>
      <c r="D1858" s="112"/>
      <c r="E1858" s="70"/>
      <c r="F1858" s="78"/>
      <c r="G1858" s="78"/>
      <c r="H1858" s="78"/>
      <c r="I1858" s="78"/>
      <c r="J1858" s="78"/>
      <c r="K1858" s="78"/>
      <c r="L1858" s="78"/>
      <c r="M1858" s="78"/>
      <c r="N1858" s="78"/>
      <c r="O1858" s="78"/>
      <c r="P1858" s="78"/>
      <c r="Q1858" s="78"/>
    </row>
    <row r="1859" spans="2:17" ht="15.75" customHeight="1" x14ac:dyDescent="0.15">
      <c r="B1859" s="7"/>
      <c r="C1859" s="78"/>
      <c r="D1859" s="112"/>
      <c r="E1859" s="70"/>
      <c r="F1859" s="78"/>
      <c r="G1859" s="78"/>
      <c r="H1859" s="78"/>
      <c r="I1859" s="78"/>
      <c r="J1859" s="78"/>
      <c r="K1859" s="78"/>
      <c r="L1859" s="78"/>
      <c r="M1859" s="78"/>
      <c r="N1859" s="78"/>
      <c r="O1859" s="78"/>
      <c r="P1859" s="78"/>
      <c r="Q1859" s="78"/>
    </row>
    <row r="1860" spans="2:17" ht="15.75" customHeight="1" x14ac:dyDescent="0.15">
      <c r="B1860" s="7"/>
      <c r="C1860" s="78"/>
      <c r="D1860" s="112"/>
      <c r="E1860" s="70"/>
      <c r="F1860" s="78"/>
      <c r="G1860" s="78"/>
      <c r="H1860" s="78"/>
      <c r="I1860" s="78"/>
      <c r="J1860" s="78"/>
      <c r="K1860" s="78"/>
      <c r="L1860" s="78"/>
      <c r="M1860" s="78"/>
      <c r="N1860" s="78"/>
      <c r="O1860" s="78"/>
      <c r="P1860" s="78"/>
      <c r="Q1860" s="78"/>
    </row>
    <row r="1861" spans="2:17" ht="15.75" customHeight="1" x14ac:dyDescent="0.15">
      <c r="B1861" s="7"/>
      <c r="C1861" s="78"/>
      <c r="D1861" s="112"/>
      <c r="E1861" s="70"/>
      <c r="F1861" s="78"/>
      <c r="G1861" s="78"/>
      <c r="H1861" s="78"/>
      <c r="I1861" s="78"/>
      <c r="J1861" s="78"/>
      <c r="K1861" s="78"/>
      <c r="L1861" s="78"/>
      <c r="M1861" s="78"/>
      <c r="N1861" s="78"/>
      <c r="O1861" s="78"/>
      <c r="P1861" s="78"/>
      <c r="Q1861" s="78"/>
    </row>
    <row r="1862" spans="2:17" ht="15.75" customHeight="1" x14ac:dyDescent="0.15">
      <c r="B1862" s="7"/>
      <c r="C1862" s="78"/>
      <c r="D1862" s="112"/>
      <c r="E1862" s="70"/>
      <c r="F1862" s="78"/>
      <c r="G1862" s="78"/>
      <c r="H1862" s="78"/>
      <c r="I1862" s="78"/>
      <c r="J1862" s="78"/>
      <c r="K1862" s="78"/>
      <c r="L1862" s="78"/>
      <c r="M1862" s="78"/>
      <c r="N1862" s="78"/>
      <c r="O1862" s="78"/>
      <c r="P1862" s="78"/>
      <c r="Q1862" s="78"/>
    </row>
    <row r="1863" spans="2:17" ht="15.75" customHeight="1" x14ac:dyDescent="0.15">
      <c r="B1863" s="7"/>
      <c r="C1863" s="78"/>
      <c r="D1863" s="112"/>
      <c r="E1863" s="70"/>
      <c r="F1863" s="78"/>
      <c r="G1863" s="78"/>
      <c r="H1863" s="78"/>
      <c r="I1863" s="78"/>
      <c r="J1863" s="78"/>
      <c r="K1863" s="78"/>
      <c r="L1863" s="78"/>
      <c r="M1863" s="78"/>
      <c r="N1863" s="78"/>
      <c r="O1863" s="78"/>
      <c r="P1863" s="78"/>
      <c r="Q1863" s="78"/>
    </row>
    <row r="1864" spans="2:17" ht="15.75" customHeight="1" x14ac:dyDescent="0.15">
      <c r="B1864" s="7"/>
      <c r="C1864" s="78"/>
      <c r="D1864" s="112"/>
      <c r="E1864" s="70"/>
      <c r="F1864" s="78"/>
      <c r="G1864" s="78"/>
      <c r="H1864" s="78"/>
      <c r="I1864" s="78"/>
      <c r="J1864" s="78"/>
      <c r="K1864" s="78"/>
      <c r="L1864" s="78"/>
      <c r="M1864" s="78"/>
      <c r="N1864" s="78"/>
      <c r="O1864" s="78"/>
      <c r="P1864" s="78"/>
      <c r="Q1864" s="78"/>
    </row>
    <row r="1865" spans="2:17" ht="15.75" customHeight="1" x14ac:dyDescent="0.15">
      <c r="B1865" s="7"/>
      <c r="C1865" s="78"/>
      <c r="D1865" s="112"/>
      <c r="E1865" s="70"/>
      <c r="F1865" s="78"/>
      <c r="G1865" s="78"/>
      <c r="H1865" s="78"/>
      <c r="I1865" s="78"/>
      <c r="J1865" s="78"/>
      <c r="K1865" s="78"/>
      <c r="L1865" s="78"/>
      <c r="M1865" s="78"/>
      <c r="N1865" s="78"/>
      <c r="O1865" s="78"/>
      <c r="P1865" s="78"/>
      <c r="Q1865" s="78"/>
    </row>
    <row r="1866" spans="2:17" ht="15.75" customHeight="1" x14ac:dyDescent="0.15">
      <c r="B1866" s="7"/>
      <c r="C1866" s="78"/>
      <c r="D1866" s="112"/>
      <c r="E1866" s="70"/>
      <c r="F1866" s="78"/>
      <c r="G1866" s="78"/>
      <c r="H1866" s="78"/>
      <c r="I1866" s="78"/>
      <c r="J1866" s="78"/>
      <c r="K1866" s="78"/>
      <c r="L1866" s="78"/>
      <c r="M1866" s="78"/>
      <c r="N1866" s="78"/>
      <c r="O1866" s="78"/>
      <c r="P1866" s="78"/>
      <c r="Q1866" s="78"/>
    </row>
    <row r="1867" spans="2:17" ht="15.75" customHeight="1" x14ac:dyDescent="0.15">
      <c r="B1867" s="7"/>
      <c r="C1867" s="78"/>
      <c r="D1867" s="112"/>
      <c r="E1867" s="70"/>
      <c r="F1867" s="78"/>
      <c r="G1867" s="78"/>
      <c r="H1867" s="78"/>
      <c r="I1867" s="78"/>
      <c r="J1867" s="78"/>
      <c r="K1867" s="78"/>
      <c r="L1867" s="78"/>
      <c r="M1867" s="78"/>
      <c r="N1867" s="78"/>
      <c r="O1867" s="78"/>
      <c r="P1867" s="78"/>
      <c r="Q1867" s="78"/>
    </row>
    <row r="1868" spans="2:17" ht="15.75" customHeight="1" x14ac:dyDescent="0.15">
      <c r="B1868" s="7"/>
      <c r="C1868" s="78"/>
      <c r="D1868" s="112"/>
      <c r="E1868" s="70"/>
      <c r="F1868" s="78"/>
      <c r="G1868" s="78"/>
      <c r="H1868" s="78"/>
      <c r="I1868" s="78"/>
      <c r="J1868" s="78"/>
      <c r="K1868" s="78"/>
      <c r="L1868" s="78"/>
      <c r="M1868" s="78"/>
      <c r="N1868" s="78"/>
      <c r="O1868" s="78"/>
      <c r="P1868" s="78"/>
      <c r="Q1868" s="78"/>
    </row>
    <row r="1869" spans="2:17" ht="15.75" customHeight="1" x14ac:dyDescent="0.15">
      <c r="B1869" s="7"/>
      <c r="C1869" s="78"/>
      <c r="D1869" s="112"/>
      <c r="E1869" s="70"/>
      <c r="F1869" s="78"/>
      <c r="G1869" s="78"/>
      <c r="H1869" s="78"/>
      <c r="I1869" s="78"/>
      <c r="J1869" s="78"/>
      <c r="K1869" s="78"/>
      <c r="L1869" s="78"/>
      <c r="M1869" s="78"/>
      <c r="N1869" s="78"/>
      <c r="O1869" s="78"/>
      <c r="P1869" s="78"/>
      <c r="Q1869" s="78"/>
    </row>
    <row r="1870" spans="2:17" ht="15.75" customHeight="1" x14ac:dyDescent="0.15">
      <c r="B1870" s="7"/>
      <c r="C1870" s="78"/>
      <c r="D1870" s="112"/>
      <c r="E1870" s="70"/>
      <c r="F1870" s="78"/>
      <c r="G1870" s="78"/>
      <c r="H1870" s="78"/>
      <c r="I1870" s="78"/>
      <c r="J1870" s="78"/>
      <c r="K1870" s="78"/>
      <c r="L1870" s="78"/>
      <c r="M1870" s="78"/>
      <c r="N1870" s="78"/>
      <c r="O1870" s="78"/>
      <c r="P1870" s="78"/>
      <c r="Q1870" s="78"/>
    </row>
    <row r="1871" spans="2:17" ht="15.75" customHeight="1" x14ac:dyDescent="0.15">
      <c r="B1871" s="7"/>
      <c r="C1871" s="78"/>
      <c r="D1871" s="112"/>
      <c r="E1871" s="70"/>
      <c r="F1871" s="78"/>
      <c r="G1871" s="78"/>
      <c r="H1871" s="78"/>
      <c r="I1871" s="78"/>
      <c r="J1871" s="78"/>
      <c r="K1871" s="78"/>
      <c r="L1871" s="78"/>
      <c r="M1871" s="78"/>
      <c r="N1871" s="78"/>
      <c r="O1871" s="78"/>
      <c r="P1871" s="78"/>
      <c r="Q1871" s="78"/>
    </row>
    <row r="1872" spans="2:17" ht="15.75" customHeight="1" x14ac:dyDescent="0.15">
      <c r="B1872" s="7"/>
      <c r="C1872" s="78"/>
      <c r="D1872" s="112"/>
      <c r="E1872" s="70"/>
      <c r="F1872" s="78"/>
      <c r="G1872" s="78"/>
      <c r="H1872" s="78"/>
      <c r="I1872" s="78"/>
      <c r="J1872" s="78"/>
      <c r="K1872" s="78"/>
      <c r="L1872" s="78"/>
      <c r="M1872" s="78"/>
      <c r="N1872" s="78"/>
      <c r="O1872" s="78"/>
      <c r="P1872" s="78"/>
      <c r="Q1872" s="78"/>
    </row>
    <row r="1873" spans="2:17" ht="15.75" customHeight="1" x14ac:dyDescent="0.15">
      <c r="B1873" s="7"/>
      <c r="C1873" s="78"/>
      <c r="D1873" s="112"/>
      <c r="E1873" s="70"/>
      <c r="F1873" s="78"/>
      <c r="G1873" s="78"/>
      <c r="H1873" s="78"/>
      <c r="I1873" s="78"/>
      <c r="J1873" s="78"/>
      <c r="K1873" s="78"/>
      <c r="L1873" s="78"/>
      <c r="M1873" s="78"/>
      <c r="N1873" s="78"/>
      <c r="O1873" s="78"/>
      <c r="P1873" s="78"/>
      <c r="Q1873" s="78"/>
    </row>
    <row r="1874" spans="2:17" ht="15.75" customHeight="1" x14ac:dyDescent="0.15">
      <c r="B1874" s="7"/>
      <c r="C1874" s="78"/>
      <c r="D1874" s="112"/>
      <c r="E1874" s="70"/>
      <c r="F1874" s="78"/>
      <c r="G1874" s="78"/>
      <c r="H1874" s="78"/>
      <c r="I1874" s="78"/>
      <c r="J1874" s="78"/>
      <c r="K1874" s="78"/>
      <c r="L1874" s="78"/>
      <c r="M1874" s="78"/>
      <c r="N1874" s="78"/>
      <c r="O1874" s="78"/>
      <c r="P1874" s="78"/>
      <c r="Q1874" s="78"/>
    </row>
    <row r="1875" spans="2:17" ht="15.75" customHeight="1" x14ac:dyDescent="0.15">
      <c r="B1875" s="7"/>
      <c r="C1875" s="78"/>
      <c r="D1875" s="112"/>
      <c r="E1875" s="70"/>
      <c r="F1875" s="78"/>
      <c r="G1875" s="78"/>
      <c r="H1875" s="78"/>
      <c r="I1875" s="78"/>
      <c r="J1875" s="78"/>
      <c r="K1875" s="78"/>
      <c r="L1875" s="78"/>
      <c r="M1875" s="78"/>
      <c r="N1875" s="78"/>
      <c r="O1875" s="78"/>
      <c r="P1875" s="78"/>
      <c r="Q1875" s="78"/>
    </row>
    <row r="1876" spans="2:17" ht="15.75" customHeight="1" x14ac:dyDescent="0.15">
      <c r="B1876" s="7"/>
      <c r="C1876" s="78"/>
      <c r="D1876" s="112"/>
      <c r="E1876" s="70"/>
      <c r="F1876" s="78"/>
      <c r="G1876" s="78"/>
      <c r="H1876" s="78"/>
      <c r="I1876" s="78"/>
      <c r="J1876" s="78"/>
      <c r="K1876" s="78"/>
      <c r="L1876" s="78"/>
      <c r="M1876" s="78"/>
      <c r="N1876" s="78"/>
      <c r="O1876" s="78"/>
      <c r="P1876" s="78"/>
      <c r="Q1876" s="78"/>
    </row>
    <row r="1877" spans="2:17" ht="15.75" customHeight="1" x14ac:dyDescent="0.15">
      <c r="B1877" s="7"/>
      <c r="C1877" s="78"/>
      <c r="D1877" s="112"/>
      <c r="E1877" s="70"/>
      <c r="F1877" s="78"/>
      <c r="G1877" s="78"/>
      <c r="H1877" s="78"/>
      <c r="I1877" s="78"/>
      <c r="J1877" s="78"/>
      <c r="K1877" s="78"/>
      <c r="L1877" s="78"/>
      <c r="M1877" s="78"/>
      <c r="N1877" s="78"/>
      <c r="O1877" s="78"/>
      <c r="P1877" s="78"/>
      <c r="Q1877" s="78"/>
    </row>
    <row r="1878" spans="2:17" ht="15.75" customHeight="1" x14ac:dyDescent="0.15">
      <c r="B1878" s="7"/>
      <c r="C1878" s="78"/>
      <c r="D1878" s="112"/>
      <c r="E1878" s="70"/>
      <c r="F1878" s="78"/>
      <c r="G1878" s="78"/>
      <c r="H1878" s="78"/>
      <c r="I1878" s="78"/>
      <c r="J1878" s="78"/>
      <c r="K1878" s="78"/>
      <c r="L1878" s="78"/>
      <c r="M1878" s="78"/>
      <c r="N1878" s="78"/>
      <c r="O1878" s="78"/>
      <c r="P1878" s="78"/>
      <c r="Q1878" s="78"/>
    </row>
    <row r="1879" spans="2:17" ht="15.75" customHeight="1" x14ac:dyDescent="0.15">
      <c r="B1879" s="7"/>
      <c r="C1879" s="78"/>
      <c r="D1879" s="112"/>
      <c r="E1879" s="70"/>
      <c r="F1879" s="78"/>
      <c r="G1879" s="78"/>
      <c r="H1879" s="78"/>
      <c r="I1879" s="78"/>
      <c r="J1879" s="78"/>
      <c r="K1879" s="78"/>
      <c r="L1879" s="78"/>
      <c r="M1879" s="78"/>
      <c r="N1879" s="78"/>
      <c r="O1879" s="78"/>
      <c r="P1879" s="78"/>
      <c r="Q1879" s="78"/>
    </row>
    <row r="1880" spans="2:17" ht="15.75" customHeight="1" x14ac:dyDescent="0.15">
      <c r="B1880" s="7"/>
      <c r="C1880" s="78"/>
      <c r="D1880" s="112"/>
      <c r="E1880" s="70"/>
      <c r="F1880" s="78"/>
      <c r="G1880" s="78"/>
      <c r="H1880" s="78"/>
      <c r="I1880" s="78"/>
      <c r="J1880" s="78"/>
      <c r="K1880" s="78"/>
      <c r="L1880" s="78"/>
      <c r="M1880" s="78"/>
      <c r="N1880" s="78"/>
      <c r="O1880" s="78"/>
      <c r="P1880" s="78"/>
      <c r="Q1880" s="78"/>
    </row>
    <row r="1881" spans="2:17" ht="15.75" customHeight="1" x14ac:dyDescent="0.15">
      <c r="B1881" s="7"/>
      <c r="C1881" s="78"/>
      <c r="D1881" s="112"/>
      <c r="E1881" s="70"/>
      <c r="F1881" s="78"/>
      <c r="G1881" s="78"/>
      <c r="H1881" s="78"/>
      <c r="I1881" s="78"/>
      <c r="J1881" s="78"/>
      <c r="K1881" s="78"/>
      <c r="L1881" s="78"/>
      <c r="M1881" s="78"/>
      <c r="N1881" s="78"/>
      <c r="O1881" s="78"/>
      <c r="P1881" s="78"/>
      <c r="Q1881" s="78"/>
    </row>
    <row r="1882" spans="2:17" ht="15.75" customHeight="1" x14ac:dyDescent="0.15">
      <c r="B1882" s="7"/>
      <c r="C1882" s="78"/>
      <c r="D1882" s="112"/>
      <c r="E1882" s="70"/>
      <c r="F1882" s="78"/>
      <c r="G1882" s="78"/>
      <c r="H1882" s="78"/>
      <c r="I1882" s="78"/>
      <c r="J1882" s="78"/>
      <c r="K1882" s="78"/>
      <c r="L1882" s="78"/>
      <c r="M1882" s="78"/>
      <c r="N1882" s="78"/>
      <c r="O1882" s="78"/>
      <c r="P1882" s="78"/>
      <c r="Q1882" s="78"/>
    </row>
    <row r="1883" spans="2:17" ht="15.75" customHeight="1" x14ac:dyDescent="0.15">
      <c r="B1883" s="7"/>
      <c r="C1883" s="78"/>
      <c r="D1883" s="112"/>
      <c r="E1883" s="70"/>
      <c r="F1883" s="78"/>
      <c r="G1883" s="78"/>
      <c r="H1883" s="78"/>
      <c r="I1883" s="78"/>
      <c r="J1883" s="78"/>
      <c r="K1883" s="78"/>
      <c r="L1883" s="78"/>
      <c r="M1883" s="78"/>
      <c r="N1883" s="78"/>
      <c r="O1883" s="78"/>
      <c r="P1883" s="78"/>
      <c r="Q1883" s="78"/>
    </row>
    <row r="1884" spans="2:17" ht="15.75" customHeight="1" x14ac:dyDescent="0.15">
      <c r="B1884" s="7"/>
      <c r="C1884" s="78"/>
      <c r="D1884" s="112"/>
      <c r="E1884" s="70"/>
      <c r="F1884" s="78"/>
      <c r="G1884" s="78"/>
      <c r="H1884" s="78"/>
      <c r="I1884" s="78"/>
      <c r="J1884" s="78"/>
      <c r="K1884" s="78"/>
      <c r="L1884" s="78"/>
      <c r="M1884" s="78"/>
      <c r="N1884" s="78"/>
      <c r="O1884" s="78"/>
      <c r="P1884" s="78"/>
      <c r="Q1884" s="78"/>
    </row>
    <row r="1885" spans="2:17" ht="15.75" customHeight="1" x14ac:dyDescent="0.15">
      <c r="B1885" s="7"/>
      <c r="C1885" s="78"/>
      <c r="D1885" s="112"/>
      <c r="E1885" s="70"/>
      <c r="F1885" s="78"/>
      <c r="G1885" s="78"/>
      <c r="H1885" s="78"/>
      <c r="I1885" s="78"/>
      <c r="J1885" s="78"/>
      <c r="K1885" s="78"/>
      <c r="L1885" s="78"/>
      <c r="M1885" s="78"/>
      <c r="N1885" s="78"/>
      <c r="O1885" s="78"/>
      <c r="P1885" s="78"/>
      <c r="Q1885" s="78"/>
    </row>
    <row r="1886" spans="2:17" ht="15.75" customHeight="1" x14ac:dyDescent="0.15">
      <c r="B1886" s="7"/>
      <c r="C1886" s="78"/>
      <c r="D1886" s="112"/>
      <c r="E1886" s="70"/>
      <c r="F1886" s="78"/>
      <c r="G1886" s="78"/>
      <c r="H1886" s="78"/>
      <c r="I1886" s="78"/>
      <c r="J1886" s="78"/>
      <c r="K1886" s="78"/>
      <c r="L1886" s="78"/>
      <c r="M1886" s="78"/>
      <c r="N1886" s="78"/>
      <c r="O1886" s="78"/>
      <c r="P1886" s="78"/>
      <c r="Q1886" s="78"/>
    </row>
    <row r="1887" spans="2:17" ht="15.75" customHeight="1" x14ac:dyDescent="0.15">
      <c r="B1887" s="7"/>
      <c r="C1887" s="78"/>
      <c r="D1887" s="112"/>
      <c r="E1887" s="70"/>
      <c r="F1887" s="78"/>
      <c r="G1887" s="78"/>
      <c r="H1887" s="78"/>
      <c r="I1887" s="78"/>
      <c r="J1887" s="78"/>
      <c r="K1887" s="78"/>
      <c r="L1887" s="78"/>
      <c r="M1887" s="78"/>
      <c r="N1887" s="78"/>
      <c r="O1887" s="78"/>
      <c r="P1887" s="78"/>
      <c r="Q1887" s="78"/>
    </row>
    <row r="1888" spans="2:17" ht="15.75" customHeight="1" x14ac:dyDescent="0.15">
      <c r="B1888" s="7"/>
      <c r="C1888" s="78"/>
      <c r="D1888" s="112"/>
      <c r="E1888" s="70"/>
      <c r="F1888" s="78"/>
      <c r="G1888" s="78"/>
      <c r="H1888" s="78"/>
      <c r="I1888" s="78"/>
      <c r="J1888" s="78"/>
      <c r="K1888" s="78"/>
      <c r="L1888" s="78"/>
      <c r="M1888" s="78"/>
      <c r="N1888" s="78"/>
      <c r="O1888" s="78"/>
      <c r="P1888" s="78"/>
      <c r="Q1888" s="78"/>
    </row>
    <row r="1889" spans="2:17" ht="15.75" customHeight="1" x14ac:dyDescent="0.15">
      <c r="B1889" s="7"/>
      <c r="C1889" s="78"/>
      <c r="D1889" s="112"/>
      <c r="E1889" s="70"/>
      <c r="F1889" s="78"/>
      <c r="G1889" s="78"/>
      <c r="H1889" s="78"/>
      <c r="I1889" s="78"/>
      <c r="J1889" s="78"/>
      <c r="K1889" s="78"/>
      <c r="L1889" s="78"/>
      <c r="M1889" s="78"/>
      <c r="N1889" s="78"/>
      <c r="O1889" s="78"/>
      <c r="P1889" s="78"/>
      <c r="Q1889" s="78"/>
    </row>
    <row r="1890" spans="2:17" ht="15.75" customHeight="1" x14ac:dyDescent="0.15">
      <c r="B1890" s="7"/>
      <c r="C1890" s="78"/>
      <c r="D1890" s="112"/>
      <c r="E1890" s="70"/>
      <c r="F1890" s="78"/>
      <c r="G1890" s="78"/>
      <c r="H1890" s="78"/>
      <c r="I1890" s="78"/>
      <c r="J1890" s="78"/>
      <c r="K1890" s="78"/>
      <c r="L1890" s="78"/>
      <c r="M1890" s="78"/>
      <c r="N1890" s="78"/>
      <c r="O1890" s="78"/>
      <c r="P1890" s="78"/>
      <c r="Q1890" s="78"/>
    </row>
    <row r="1891" spans="2:17" ht="15.75" customHeight="1" x14ac:dyDescent="0.15">
      <c r="B1891" s="7"/>
      <c r="C1891" s="78"/>
      <c r="D1891" s="112"/>
      <c r="E1891" s="70"/>
      <c r="F1891" s="78"/>
      <c r="G1891" s="78"/>
      <c r="H1891" s="78"/>
      <c r="I1891" s="78"/>
      <c r="J1891" s="78"/>
      <c r="K1891" s="78"/>
      <c r="L1891" s="78"/>
      <c r="M1891" s="78"/>
      <c r="N1891" s="78"/>
      <c r="O1891" s="78"/>
      <c r="P1891" s="78"/>
      <c r="Q1891" s="78"/>
    </row>
    <row r="1892" spans="2:17" ht="15.75" customHeight="1" x14ac:dyDescent="0.15">
      <c r="B1892" s="7"/>
      <c r="C1892" s="78"/>
      <c r="D1892" s="112"/>
      <c r="E1892" s="70"/>
      <c r="F1892" s="78"/>
      <c r="G1892" s="78"/>
      <c r="H1892" s="78"/>
      <c r="I1892" s="78"/>
      <c r="J1892" s="78"/>
      <c r="K1892" s="78"/>
      <c r="L1892" s="78"/>
      <c r="M1892" s="78"/>
      <c r="N1892" s="78"/>
      <c r="O1892" s="78"/>
      <c r="P1892" s="78"/>
      <c r="Q1892" s="78"/>
    </row>
    <row r="1893" spans="2:17" ht="15.75" customHeight="1" x14ac:dyDescent="0.15">
      <c r="B1893" s="7"/>
      <c r="C1893" s="78"/>
      <c r="D1893" s="112"/>
      <c r="E1893" s="70"/>
      <c r="F1893" s="78"/>
      <c r="G1893" s="78"/>
      <c r="H1893" s="78"/>
      <c r="I1893" s="78"/>
      <c r="J1893" s="78"/>
      <c r="K1893" s="78"/>
      <c r="L1893" s="78"/>
      <c r="M1893" s="78"/>
      <c r="N1893" s="78"/>
      <c r="O1893" s="78"/>
      <c r="P1893" s="78"/>
      <c r="Q1893" s="78"/>
    </row>
    <row r="1894" spans="2:17" ht="15.75" customHeight="1" x14ac:dyDescent="0.15">
      <c r="B1894" s="7"/>
      <c r="C1894" s="78"/>
      <c r="D1894" s="112"/>
      <c r="E1894" s="70"/>
      <c r="F1894" s="78"/>
      <c r="G1894" s="78"/>
      <c r="H1894" s="78"/>
      <c r="I1894" s="78"/>
      <c r="J1894" s="78"/>
      <c r="K1894" s="78"/>
      <c r="L1894" s="78"/>
      <c r="M1894" s="78"/>
      <c r="N1894" s="78"/>
      <c r="O1894" s="78"/>
      <c r="P1894" s="78"/>
      <c r="Q1894" s="78"/>
    </row>
    <row r="1895" spans="2:17" ht="15.75" customHeight="1" x14ac:dyDescent="0.15">
      <c r="B1895" s="7"/>
      <c r="C1895" s="78"/>
      <c r="D1895" s="112"/>
      <c r="E1895" s="70"/>
      <c r="F1895" s="78"/>
      <c r="G1895" s="78"/>
      <c r="H1895" s="78"/>
      <c r="I1895" s="78"/>
      <c r="J1895" s="78"/>
      <c r="K1895" s="78"/>
      <c r="L1895" s="78"/>
      <c r="M1895" s="78"/>
      <c r="N1895" s="78"/>
      <c r="O1895" s="78"/>
      <c r="P1895" s="78"/>
      <c r="Q1895" s="78"/>
    </row>
    <row r="1896" spans="2:17" ht="15.75" customHeight="1" x14ac:dyDescent="0.15">
      <c r="B1896" s="7"/>
      <c r="C1896" s="78"/>
      <c r="D1896" s="112"/>
      <c r="E1896" s="70"/>
      <c r="F1896" s="78"/>
      <c r="G1896" s="78"/>
      <c r="H1896" s="78"/>
      <c r="I1896" s="78"/>
      <c r="J1896" s="78"/>
      <c r="K1896" s="78"/>
      <c r="L1896" s="78"/>
      <c r="M1896" s="78"/>
      <c r="N1896" s="78"/>
      <c r="O1896" s="78"/>
      <c r="P1896" s="78"/>
      <c r="Q1896" s="78"/>
    </row>
    <row r="1897" spans="2:17" ht="15.75" customHeight="1" x14ac:dyDescent="0.15">
      <c r="B1897" s="7"/>
      <c r="C1897" s="78"/>
      <c r="D1897" s="112"/>
      <c r="E1897" s="70"/>
      <c r="F1897" s="78"/>
      <c r="G1897" s="78"/>
      <c r="H1897" s="78"/>
      <c r="I1897" s="78"/>
      <c r="J1897" s="78"/>
      <c r="K1897" s="78"/>
      <c r="L1897" s="78"/>
      <c r="M1897" s="78"/>
      <c r="N1897" s="78"/>
      <c r="O1897" s="78"/>
      <c r="P1897" s="78"/>
      <c r="Q1897" s="78"/>
    </row>
    <row r="1898" spans="2:17" ht="15.75" customHeight="1" x14ac:dyDescent="0.15">
      <c r="B1898" s="7"/>
      <c r="C1898" s="78"/>
      <c r="D1898" s="112"/>
      <c r="E1898" s="70"/>
      <c r="F1898" s="78"/>
      <c r="G1898" s="78"/>
      <c r="H1898" s="78"/>
      <c r="I1898" s="78"/>
      <c r="J1898" s="78"/>
      <c r="K1898" s="78"/>
      <c r="L1898" s="78"/>
      <c r="M1898" s="78"/>
      <c r="N1898" s="78"/>
      <c r="O1898" s="78"/>
      <c r="P1898" s="78"/>
      <c r="Q1898" s="78"/>
    </row>
    <row r="1899" spans="2:17" ht="15.75" customHeight="1" x14ac:dyDescent="0.15">
      <c r="B1899" s="7"/>
      <c r="C1899" s="78"/>
      <c r="D1899" s="112"/>
      <c r="E1899" s="70"/>
      <c r="F1899" s="78"/>
      <c r="G1899" s="78"/>
      <c r="H1899" s="78"/>
      <c r="I1899" s="78"/>
      <c r="J1899" s="78"/>
      <c r="K1899" s="78"/>
      <c r="L1899" s="78"/>
      <c r="M1899" s="78"/>
      <c r="N1899" s="78"/>
      <c r="O1899" s="78"/>
      <c r="P1899" s="78"/>
      <c r="Q1899" s="78"/>
    </row>
    <row r="1900" spans="2:17" ht="15.75" customHeight="1" x14ac:dyDescent="0.15">
      <c r="B1900" s="7"/>
      <c r="C1900" s="78"/>
      <c r="D1900" s="112"/>
      <c r="E1900" s="70"/>
      <c r="F1900" s="78"/>
      <c r="G1900" s="78"/>
      <c r="H1900" s="78"/>
      <c r="I1900" s="78"/>
      <c r="J1900" s="78"/>
      <c r="K1900" s="78"/>
      <c r="L1900" s="78"/>
      <c r="M1900" s="78"/>
      <c r="N1900" s="78"/>
      <c r="O1900" s="78"/>
      <c r="P1900" s="78"/>
      <c r="Q1900" s="78"/>
    </row>
    <row r="1901" spans="2:17" ht="15.75" customHeight="1" x14ac:dyDescent="0.15">
      <c r="B1901" s="7"/>
      <c r="C1901" s="78"/>
      <c r="D1901" s="112"/>
      <c r="E1901" s="70"/>
      <c r="F1901" s="78"/>
      <c r="G1901" s="78"/>
      <c r="H1901" s="78"/>
      <c r="I1901" s="78"/>
      <c r="J1901" s="78"/>
      <c r="K1901" s="78"/>
      <c r="L1901" s="78"/>
      <c r="M1901" s="78"/>
      <c r="N1901" s="78"/>
      <c r="O1901" s="78"/>
      <c r="P1901" s="78"/>
      <c r="Q1901" s="78"/>
    </row>
    <row r="1902" spans="2:17" ht="15.75" customHeight="1" x14ac:dyDescent="0.15">
      <c r="B1902" s="7"/>
      <c r="C1902" s="78"/>
      <c r="D1902" s="112"/>
      <c r="E1902" s="70"/>
      <c r="F1902" s="78"/>
      <c r="G1902" s="78"/>
      <c r="H1902" s="78"/>
      <c r="I1902" s="78"/>
      <c r="J1902" s="78"/>
      <c r="K1902" s="78"/>
      <c r="L1902" s="78"/>
      <c r="M1902" s="78"/>
      <c r="N1902" s="78"/>
      <c r="O1902" s="78"/>
      <c r="P1902" s="78"/>
      <c r="Q1902" s="78"/>
    </row>
    <row r="1903" spans="2:17" ht="15.75" customHeight="1" x14ac:dyDescent="0.15">
      <c r="B1903" s="7"/>
      <c r="C1903" s="78"/>
      <c r="D1903" s="112"/>
      <c r="E1903" s="70"/>
      <c r="F1903" s="78"/>
      <c r="G1903" s="78"/>
      <c r="H1903" s="78"/>
      <c r="I1903" s="78"/>
      <c r="J1903" s="78"/>
      <c r="K1903" s="78"/>
      <c r="L1903" s="78"/>
      <c r="M1903" s="78"/>
      <c r="N1903" s="78"/>
      <c r="O1903" s="78"/>
      <c r="P1903" s="78"/>
      <c r="Q1903" s="78"/>
    </row>
    <row r="1904" spans="2:17" ht="15.75" customHeight="1" x14ac:dyDescent="0.15">
      <c r="B1904" s="7"/>
      <c r="C1904" s="78"/>
      <c r="D1904" s="112"/>
      <c r="E1904" s="70"/>
      <c r="F1904" s="78"/>
      <c r="G1904" s="78"/>
      <c r="H1904" s="78"/>
      <c r="I1904" s="78"/>
      <c r="J1904" s="78"/>
      <c r="K1904" s="78"/>
      <c r="L1904" s="78"/>
      <c r="M1904" s="78"/>
      <c r="N1904" s="78"/>
      <c r="O1904" s="78"/>
      <c r="P1904" s="78"/>
      <c r="Q1904" s="78"/>
    </row>
    <row r="1905" spans="2:17" ht="15.75" customHeight="1" x14ac:dyDescent="0.15">
      <c r="B1905" s="7"/>
      <c r="C1905" s="78"/>
      <c r="D1905" s="112"/>
      <c r="E1905" s="70"/>
      <c r="F1905" s="78"/>
      <c r="G1905" s="78"/>
      <c r="H1905" s="78"/>
      <c r="I1905" s="78"/>
      <c r="J1905" s="78"/>
      <c r="K1905" s="78"/>
      <c r="L1905" s="78"/>
      <c r="M1905" s="78"/>
      <c r="N1905" s="78"/>
      <c r="O1905" s="78"/>
      <c r="P1905" s="78"/>
      <c r="Q1905" s="78"/>
    </row>
    <row r="1906" spans="2:17" ht="15.75" customHeight="1" x14ac:dyDescent="0.15">
      <c r="B1906" s="7"/>
      <c r="C1906" s="78"/>
      <c r="D1906" s="112"/>
      <c r="E1906" s="70"/>
      <c r="F1906" s="78"/>
      <c r="G1906" s="78"/>
      <c r="H1906" s="78"/>
      <c r="I1906" s="78"/>
      <c r="J1906" s="78"/>
      <c r="K1906" s="78"/>
      <c r="L1906" s="78"/>
      <c r="M1906" s="78"/>
      <c r="N1906" s="78"/>
      <c r="O1906" s="78"/>
      <c r="P1906" s="78"/>
      <c r="Q1906" s="78"/>
    </row>
    <row r="1907" spans="2:17" ht="15.75" customHeight="1" x14ac:dyDescent="0.15">
      <c r="B1907" s="7"/>
      <c r="C1907" s="78"/>
      <c r="D1907" s="112"/>
      <c r="E1907" s="70"/>
      <c r="F1907" s="78"/>
      <c r="G1907" s="78"/>
      <c r="H1907" s="78"/>
      <c r="I1907" s="78"/>
      <c r="J1907" s="78"/>
      <c r="K1907" s="78"/>
      <c r="L1907" s="78"/>
      <c r="M1907" s="78"/>
      <c r="N1907" s="78"/>
      <c r="O1907" s="78"/>
      <c r="P1907" s="78"/>
      <c r="Q1907" s="78"/>
    </row>
    <row r="1908" spans="2:17" ht="15.75" customHeight="1" x14ac:dyDescent="0.15">
      <c r="B1908" s="7"/>
      <c r="C1908" s="78"/>
      <c r="D1908" s="112"/>
      <c r="E1908" s="70"/>
      <c r="F1908" s="78"/>
      <c r="G1908" s="78"/>
      <c r="H1908" s="78"/>
      <c r="I1908" s="78"/>
      <c r="J1908" s="78"/>
      <c r="K1908" s="78"/>
      <c r="L1908" s="78"/>
      <c r="M1908" s="78"/>
      <c r="N1908" s="78"/>
      <c r="O1908" s="78"/>
      <c r="P1908" s="78"/>
      <c r="Q1908" s="78"/>
    </row>
    <row r="1909" spans="2:17" ht="15.75" customHeight="1" x14ac:dyDescent="0.15">
      <c r="B1909" s="7"/>
      <c r="C1909" s="78"/>
      <c r="D1909" s="112"/>
      <c r="E1909" s="70"/>
      <c r="F1909" s="78"/>
      <c r="G1909" s="78"/>
      <c r="H1909" s="78"/>
      <c r="I1909" s="78"/>
      <c r="J1909" s="78"/>
      <c r="K1909" s="78"/>
      <c r="L1909" s="78"/>
      <c r="M1909" s="78"/>
      <c r="N1909" s="78"/>
      <c r="O1909" s="78"/>
      <c r="P1909" s="78"/>
      <c r="Q1909" s="78"/>
    </row>
    <row r="1910" spans="2:17" ht="15.75" customHeight="1" x14ac:dyDescent="0.15">
      <c r="B1910" s="7"/>
      <c r="C1910" s="78"/>
      <c r="D1910" s="112"/>
      <c r="E1910" s="70"/>
      <c r="F1910" s="78"/>
      <c r="G1910" s="78"/>
      <c r="H1910" s="78"/>
      <c r="I1910" s="78"/>
      <c r="J1910" s="78"/>
      <c r="K1910" s="78"/>
      <c r="L1910" s="78"/>
      <c r="M1910" s="78"/>
      <c r="N1910" s="78"/>
      <c r="O1910" s="78"/>
      <c r="P1910" s="78"/>
      <c r="Q1910" s="78"/>
    </row>
    <row r="1911" spans="2:17" ht="15.75" customHeight="1" x14ac:dyDescent="0.15">
      <c r="B1911" s="7"/>
      <c r="C1911" s="78"/>
      <c r="D1911" s="112"/>
      <c r="E1911" s="70"/>
      <c r="F1911" s="78"/>
      <c r="G1911" s="78"/>
      <c r="H1911" s="78"/>
      <c r="I1911" s="78"/>
      <c r="J1911" s="78"/>
      <c r="K1911" s="78"/>
      <c r="L1911" s="78"/>
      <c r="M1911" s="78"/>
      <c r="N1911" s="78"/>
      <c r="O1911" s="78"/>
      <c r="P1911" s="78"/>
      <c r="Q1911" s="78"/>
    </row>
    <row r="1912" spans="2:17" ht="15.75" customHeight="1" x14ac:dyDescent="0.15">
      <c r="B1912" s="7"/>
      <c r="C1912" s="78"/>
      <c r="D1912" s="112"/>
      <c r="E1912" s="70"/>
      <c r="F1912" s="78"/>
      <c r="G1912" s="78"/>
      <c r="H1912" s="78"/>
      <c r="I1912" s="78"/>
      <c r="J1912" s="78"/>
      <c r="K1912" s="78"/>
      <c r="L1912" s="78"/>
      <c r="M1912" s="78"/>
      <c r="N1912" s="78"/>
      <c r="O1912" s="78"/>
      <c r="P1912" s="78"/>
      <c r="Q1912" s="78"/>
    </row>
    <row r="1913" spans="2:17" ht="15.75" customHeight="1" x14ac:dyDescent="0.15">
      <c r="B1913" s="7"/>
      <c r="C1913" s="78"/>
      <c r="D1913" s="112"/>
      <c r="E1913" s="70"/>
      <c r="F1913" s="78"/>
      <c r="G1913" s="78"/>
      <c r="H1913" s="78"/>
      <c r="I1913" s="78"/>
      <c r="J1913" s="78"/>
      <c r="K1913" s="78"/>
      <c r="L1913" s="78"/>
      <c r="M1913" s="78"/>
      <c r="N1913" s="78"/>
      <c r="O1913" s="78"/>
      <c r="P1913" s="78"/>
      <c r="Q1913" s="78"/>
    </row>
    <row r="1914" spans="2:17" ht="15.75" customHeight="1" x14ac:dyDescent="0.15">
      <c r="B1914" s="7"/>
      <c r="C1914" s="78"/>
      <c r="D1914" s="112"/>
      <c r="E1914" s="70"/>
      <c r="F1914" s="78"/>
      <c r="G1914" s="78"/>
      <c r="H1914" s="78"/>
      <c r="I1914" s="78"/>
      <c r="J1914" s="78"/>
      <c r="K1914" s="78"/>
      <c r="L1914" s="78"/>
      <c r="M1914" s="78"/>
      <c r="N1914" s="78"/>
      <c r="O1914" s="78"/>
      <c r="P1914" s="78"/>
      <c r="Q1914" s="78"/>
    </row>
    <row r="1915" spans="2:17" ht="15.75" customHeight="1" x14ac:dyDescent="0.15">
      <c r="B1915" s="7"/>
      <c r="C1915" s="78"/>
      <c r="D1915" s="112"/>
      <c r="E1915" s="70"/>
      <c r="F1915" s="78"/>
      <c r="G1915" s="78"/>
      <c r="H1915" s="78"/>
      <c r="I1915" s="78"/>
      <c r="J1915" s="78"/>
      <c r="K1915" s="78"/>
      <c r="L1915" s="78"/>
      <c r="M1915" s="78"/>
      <c r="N1915" s="78"/>
      <c r="O1915" s="78"/>
      <c r="P1915" s="78"/>
      <c r="Q1915" s="78"/>
    </row>
    <row r="1916" spans="2:17" ht="15.75" customHeight="1" x14ac:dyDescent="0.15">
      <c r="B1916" s="7"/>
      <c r="C1916" s="78"/>
      <c r="D1916" s="112"/>
      <c r="E1916" s="70"/>
      <c r="F1916" s="78"/>
      <c r="G1916" s="78"/>
      <c r="H1916" s="78"/>
      <c r="I1916" s="78"/>
      <c r="J1916" s="78"/>
      <c r="K1916" s="78"/>
      <c r="L1916" s="78"/>
      <c r="M1916" s="78"/>
      <c r="N1916" s="78"/>
      <c r="O1916" s="78"/>
      <c r="P1916" s="78"/>
      <c r="Q1916" s="78"/>
    </row>
    <row r="1917" spans="2:17" ht="15.75" customHeight="1" x14ac:dyDescent="0.15">
      <c r="B1917" s="7"/>
      <c r="C1917" s="78"/>
      <c r="D1917" s="112"/>
      <c r="E1917" s="70"/>
      <c r="F1917" s="78"/>
      <c r="G1917" s="78"/>
      <c r="H1917" s="78"/>
      <c r="I1917" s="78"/>
      <c r="J1917" s="78"/>
      <c r="K1917" s="78"/>
      <c r="L1917" s="78"/>
      <c r="M1917" s="78"/>
      <c r="N1917" s="78"/>
      <c r="O1917" s="78"/>
      <c r="P1917" s="78"/>
      <c r="Q1917" s="78"/>
    </row>
    <row r="1918" spans="2:17" ht="15.75" customHeight="1" x14ac:dyDescent="0.15">
      <c r="B1918" s="7"/>
      <c r="C1918" s="78"/>
      <c r="D1918" s="112"/>
      <c r="E1918" s="70"/>
      <c r="F1918" s="78"/>
      <c r="G1918" s="78"/>
      <c r="H1918" s="78"/>
      <c r="I1918" s="78"/>
      <c r="J1918" s="78"/>
      <c r="K1918" s="78"/>
      <c r="L1918" s="78"/>
      <c r="M1918" s="78"/>
      <c r="N1918" s="78"/>
      <c r="O1918" s="78"/>
      <c r="P1918" s="78"/>
      <c r="Q1918" s="78"/>
    </row>
    <row r="1919" spans="2:17" ht="15.75" customHeight="1" x14ac:dyDescent="0.15">
      <c r="B1919" s="7"/>
      <c r="C1919" s="78"/>
      <c r="D1919" s="112"/>
      <c r="E1919" s="70"/>
      <c r="F1919" s="78"/>
      <c r="G1919" s="78"/>
      <c r="H1919" s="78"/>
      <c r="I1919" s="78"/>
      <c r="J1919" s="78"/>
      <c r="K1919" s="78"/>
      <c r="L1919" s="78"/>
      <c r="M1919" s="78"/>
      <c r="N1919" s="78"/>
      <c r="O1919" s="78"/>
      <c r="P1919" s="78"/>
      <c r="Q1919" s="78"/>
    </row>
    <row r="1920" spans="2:17" ht="15.75" customHeight="1" x14ac:dyDescent="0.15">
      <c r="B1920" s="7"/>
      <c r="C1920" s="78"/>
      <c r="D1920" s="112"/>
      <c r="E1920" s="70"/>
      <c r="F1920" s="78"/>
      <c r="G1920" s="78"/>
      <c r="H1920" s="78"/>
      <c r="I1920" s="78"/>
      <c r="J1920" s="78"/>
      <c r="K1920" s="78"/>
      <c r="L1920" s="78"/>
      <c r="M1920" s="78"/>
      <c r="N1920" s="78"/>
      <c r="O1920" s="78"/>
      <c r="P1920" s="78"/>
      <c r="Q1920" s="78"/>
    </row>
    <row r="1921" spans="2:17" ht="15.75" customHeight="1" x14ac:dyDescent="0.15">
      <c r="B1921" s="7"/>
      <c r="C1921" s="78"/>
      <c r="D1921" s="112"/>
      <c r="E1921" s="70"/>
      <c r="F1921" s="78"/>
      <c r="G1921" s="78"/>
      <c r="H1921" s="78"/>
      <c r="I1921" s="78"/>
      <c r="J1921" s="78"/>
      <c r="K1921" s="78"/>
      <c r="L1921" s="78"/>
      <c r="M1921" s="78"/>
      <c r="N1921" s="78"/>
      <c r="O1921" s="78"/>
      <c r="P1921" s="78"/>
      <c r="Q1921" s="78"/>
    </row>
    <row r="1922" spans="2:17" ht="15.75" customHeight="1" x14ac:dyDescent="0.15">
      <c r="B1922" s="7"/>
      <c r="C1922" s="78"/>
      <c r="D1922" s="112"/>
      <c r="E1922" s="70"/>
      <c r="F1922" s="78"/>
      <c r="G1922" s="78"/>
      <c r="H1922" s="78"/>
      <c r="I1922" s="78"/>
      <c r="J1922" s="78"/>
      <c r="K1922" s="78"/>
      <c r="L1922" s="78"/>
      <c r="M1922" s="78"/>
      <c r="N1922" s="78"/>
      <c r="O1922" s="78"/>
      <c r="P1922" s="78"/>
      <c r="Q1922" s="78"/>
    </row>
    <row r="1923" spans="2:17" ht="15.75" customHeight="1" x14ac:dyDescent="0.15">
      <c r="B1923" s="7"/>
      <c r="C1923" s="78"/>
      <c r="D1923" s="112"/>
      <c r="E1923" s="70"/>
      <c r="F1923" s="78"/>
      <c r="G1923" s="78"/>
      <c r="H1923" s="78"/>
      <c r="I1923" s="78"/>
      <c r="J1923" s="78"/>
      <c r="K1923" s="78"/>
      <c r="L1923" s="78"/>
      <c r="M1923" s="78"/>
      <c r="N1923" s="78"/>
      <c r="O1923" s="78"/>
      <c r="P1923" s="78"/>
      <c r="Q1923" s="78"/>
    </row>
    <row r="1924" spans="2:17" ht="15.75" customHeight="1" x14ac:dyDescent="0.15">
      <c r="B1924" s="7"/>
      <c r="C1924" s="78"/>
      <c r="D1924" s="112"/>
      <c r="E1924" s="70"/>
      <c r="F1924" s="78"/>
      <c r="G1924" s="78"/>
      <c r="H1924" s="78"/>
      <c r="I1924" s="78"/>
      <c r="J1924" s="78"/>
      <c r="K1924" s="78"/>
      <c r="L1924" s="78"/>
      <c r="M1924" s="78"/>
      <c r="N1924" s="78"/>
      <c r="O1924" s="78"/>
      <c r="P1924" s="78"/>
      <c r="Q1924" s="78"/>
    </row>
    <row r="1925" spans="2:17" ht="15.75" customHeight="1" x14ac:dyDescent="0.15">
      <c r="B1925" s="7"/>
      <c r="C1925" s="78"/>
      <c r="D1925" s="112"/>
      <c r="E1925" s="70"/>
      <c r="F1925" s="78"/>
      <c r="G1925" s="78"/>
      <c r="H1925" s="78"/>
      <c r="I1925" s="78"/>
      <c r="J1925" s="78"/>
      <c r="K1925" s="78"/>
      <c r="L1925" s="78"/>
      <c r="M1925" s="78"/>
      <c r="N1925" s="78"/>
      <c r="O1925" s="78"/>
      <c r="P1925" s="78"/>
      <c r="Q1925" s="78"/>
    </row>
    <row r="1926" spans="2:17" ht="15.75" customHeight="1" x14ac:dyDescent="0.15">
      <c r="B1926" s="7"/>
      <c r="C1926" s="78"/>
      <c r="D1926" s="112"/>
      <c r="E1926" s="70"/>
      <c r="F1926" s="78"/>
      <c r="G1926" s="78"/>
      <c r="H1926" s="78"/>
      <c r="I1926" s="78"/>
      <c r="J1926" s="78"/>
      <c r="K1926" s="78"/>
      <c r="L1926" s="78"/>
      <c r="M1926" s="78"/>
      <c r="N1926" s="78"/>
      <c r="O1926" s="78"/>
      <c r="P1926" s="78"/>
      <c r="Q1926" s="78"/>
    </row>
    <row r="1927" spans="2:17" ht="15.75" customHeight="1" x14ac:dyDescent="0.15">
      <c r="B1927" s="7"/>
      <c r="C1927" s="78"/>
      <c r="D1927" s="112"/>
      <c r="E1927" s="70"/>
      <c r="F1927" s="78"/>
      <c r="G1927" s="78"/>
      <c r="H1927" s="78"/>
      <c r="I1927" s="78"/>
      <c r="J1927" s="78"/>
      <c r="K1927" s="78"/>
      <c r="L1927" s="78"/>
      <c r="M1927" s="78"/>
      <c r="N1927" s="78"/>
      <c r="O1927" s="78"/>
      <c r="P1927" s="78"/>
      <c r="Q1927" s="78"/>
    </row>
    <row r="1928" spans="2:17" ht="15.75" customHeight="1" x14ac:dyDescent="0.15">
      <c r="B1928" s="7"/>
      <c r="C1928" s="78"/>
      <c r="D1928" s="112"/>
      <c r="E1928" s="70"/>
      <c r="F1928" s="78"/>
      <c r="G1928" s="78"/>
      <c r="H1928" s="78"/>
      <c r="I1928" s="78"/>
      <c r="J1928" s="78"/>
      <c r="K1928" s="78"/>
      <c r="L1928" s="78"/>
      <c r="M1928" s="78"/>
      <c r="N1928" s="78"/>
      <c r="O1928" s="78"/>
      <c r="P1928" s="78"/>
      <c r="Q1928" s="78"/>
    </row>
    <row r="1929" spans="2:17" ht="15.75" customHeight="1" x14ac:dyDescent="0.15">
      <c r="B1929" s="7"/>
      <c r="C1929" s="78"/>
      <c r="D1929" s="112"/>
      <c r="E1929" s="70"/>
      <c r="F1929" s="78"/>
      <c r="G1929" s="78"/>
      <c r="H1929" s="78"/>
      <c r="I1929" s="78"/>
      <c r="J1929" s="78"/>
      <c r="K1929" s="78"/>
      <c r="L1929" s="78"/>
      <c r="M1929" s="78"/>
      <c r="N1929" s="78"/>
      <c r="O1929" s="78"/>
      <c r="P1929" s="78"/>
      <c r="Q1929" s="78"/>
    </row>
    <row r="1930" spans="2:17" ht="15.75" customHeight="1" x14ac:dyDescent="0.15">
      <c r="B1930" s="7"/>
      <c r="C1930" s="78"/>
      <c r="D1930" s="112"/>
      <c r="E1930" s="70"/>
      <c r="F1930" s="78"/>
      <c r="G1930" s="78"/>
      <c r="H1930" s="78"/>
      <c r="I1930" s="78"/>
      <c r="J1930" s="78"/>
      <c r="K1930" s="78"/>
      <c r="L1930" s="78"/>
      <c r="M1930" s="78"/>
      <c r="N1930" s="78"/>
      <c r="O1930" s="78"/>
      <c r="P1930" s="78"/>
      <c r="Q1930" s="78"/>
    </row>
    <row r="1931" spans="2:17" ht="15.75" customHeight="1" x14ac:dyDescent="0.15">
      <c r="B1931" s="7"/>
      <c r="C1931" s="78"/>
      <c r="D1931" s="112"/>
      <c r="E1931" s="70"/>
      <c r="F1931" s="78"/>
      <c r="G1931" s="78"/>
      <c r="H1931" s="78"/>
      <c r="I1931" s="78"/>
      <c r="J1931" s="78"/>
      <c r="K1931" s="78"/>
      <c r="L1931" s="78"/>
      <c r="M1931" s="78"/>
      <c r="N1931" s="78"/>
      <c r="O1931" s="78"/>
      <c r="P1931" s="78"/>
      <c r="Q1931" s="78"/>
    </row>
    <row r="1932" spans="2:17" ht="15.75" customHeight="1" x14ac:dyDescent="0.15">
      <c r="B1932" s="7"/>
      <c r="C1932" s="78"/>
      <c r="D1932" s="112"/>
      <c r="E1932" s="70"/>
      <c r="F1932" s="78"/>
      <c r="G1932" s="78"/>
      <c r="H1932" s="78"/>
      <c r="I1932" s="78"/>
      <c r="J1932" s="78"/>
      <c r="K1932" s="78"/>
      <c r="L1932" s="78"/>
      <c r="M1932" s="78"/>
      <c r="N1932" s="78"/>
      <c r="O1932" s="78"/>
      <c r="P1932" s="78"/>
      <c r="Q1932" s="78"/>
    </row>
    <row r="1933" spans="2:17" ht="15.75" customHeight="1" x14ac:dyDescent="0.15">
      <c r="B1933" s="7"/>
      <c r="C1933" s="78"/>
      <c r="D1933" s="112"/>
      <c r="E1933" s="70"/>
      <c r="F1933" s="78"/>
      <c r="G1933" s="78"/>
      <c r="H1933" s="78"/>
      <c r="I1933" s="78"/>
      <c r="J1933" s="78"/>
      <c r="K1933" s="78"/>
      <c r="L1933" s="78"/>
      <c r="M1933" s="78"/>
      <c r="N1933" s="78"/>
      <c r="O1933" s="78"/>
      <c r="P1933" s="78"/>
      <c r="Q1933" s="78"/>
    </row>
    <row r="1934" spans="2:17" ht="15.75" customHeight="1" x14ac:dyDescent="0.15">
      <c r="B1934" s="7"/>
      <c r="C1934" s="78"/>
      <c r="D1934" s="112"/>
      <c r="E1934" s="70"/>
      <c r="F1934" s="78"/>
      <c r="G1934" s="78"/>
      <c r="H1934" s="78"/>
      <c r="I1934" s="78"/>
      <c r="J1934" s="78"/>
      <c r="K1934" s="78"/>
      <c r="L1934" s="78"/>
      <c r="M1934" s="78"/>
      <c r="N1934" s="78"/>
      <c r="O1934" s="78"/>
      <c r="P1934" s="78"/>
      <c r="Q1934" s="78"/>
    </row>
    <row r="1935" spans="2:17" ht="15.75" customHeight="1" x14ac:dyDescent="0.15">
      <c r="B1935" s="7"/>
      <c r="C1935" s="78"/>
      <c r="D1935" s="112"/>
      <c r="E1935" s="70"/>
      <c r="F1935" s="78"/>
      <c r="G1935" s="78"/>
      <c r="H1935" s="78"/>
      <c r="I1935" s="78"/>
      <c r="J1935" s="78"/>
      <c r="K1935" s="78"/>
      <c r="L1935" s="78"/>
      <c r="M1935" s="78"/>
      <c r="N1935" s="78"/>
      <c r="O1935" s="78"/>
      <c r="P1935" s="78"/>
      <c r="Q1935" s="78"/>
    </row>
    <row r="1936" spans="2:17" ht="15.75" customHeight="1" x14ac:dyDescent="0.15">
      <c r="B1936" s="7"/>
      <c r="C1936" s="78"/>
      <c r="D1936" s="112"/>
      <c r="E1936" s="70"/>
      <c r="F1936" s="78"/>
      <c r="G1936" s="78"/>
      <c r="H1936" s="78"/>
      <c r="I1936" s="78"/>
      <c r="J1936" s="78"/>
      <c r="K1936" s="78"/>
      <c r="L1936" s="78"/>
      <c r="M1936" s="78"/>
      <c r="N1936" s="78"/>
      <c r="O1936" s="78"/>
      <c r="P1936" s="78"/>
      <c r="Q1936" s="78"/>
    </row>
    <row r="1937" spans="2:17" ht="15.75" customHeight="1" x14ac:dyDescent="0.15">
      <c r="B1937" s="7"/>
      <c r="C1937" s="78"/>
      <c r="D1937" s="112"/>
      <c r="E1937" s="70"/>
      <c r="F1937" s="78"/>
      <c r="G1937" s="78"/>
      <c r="H1937" s="78"/>
      <c r="I1937" s="78"/>
      <c r="J1937" s="78"/>
      <c r="K1937" s="78"/>
      <c r="L1937" s="78"/>
      <c r="M1937" s="78"/>
      <c r="N1937" s="78"/>
      <c r="O1937" s="78"/>
      <c r="P1937" s="78"/>
      <c r="Q1937" s="78"/>
    </row>
    <row r="1938" spans="2:17" ht="15.75" customHeight="1" x14ac:dyDescent="0.15">
      <c r="B1938" s="7"/>
      <c r="C1938" s="78"/>
      <c r="D1938" s="112"/>
      <c r="E1938" s="70"/>
      <c r="F1938" s="78"/>
      <c r="G1938" s="78"/>
      <c r="H1938" s="78"/>
      <c r="I1938" s="78"/>
      <c r="J1938" s="78"/>
      <c r="K1938" s="78"/>
      <c r="L1938" s="78"/>
      <c r="M1938" s="78"/>
      <c r="N1938" s="78"/>
      <c r="O1938" s="78"/>
      <c r="P1938" s="78"/>
      <c r="Q1938" s="78"/>
    </row>
    <row r="1939" spans="2:17" ht="15.75" customHeight="1" x14ac:dyDescent="0.15">
      <c r="B1939" s="7"/>
      <c r="C1939" s="78"/>
      <c r="D1939" s="112"/>
      <c r="E1939" s="70"/>
      <c r="F1939" s="78"/>
      <c r="G1939" s="78"/>
      <c r="H1939" s="78"/>
      <c r="I1939" s="78"/>
      <c r="J1939" s="78"/>
      <c r="K1939" s="78"/>
      <c r="L1939" s="78"/>
      <c r="M1939" s="78"/>
      <c r="N1939" s="78"/>
      <c r="O1939" s="78"/>
      <c r="P1939" s="78"/>
      <c r="Q1939" s="78"/>
    </row>
    <row r="1940" spans="2:17" ht="15.75" customHeight="1" x14ac:dyDescent="0.15">
      <c r="B1940" s="7"/>
      <c r="C1940" s="78"/>
      <c r="D1940" s="112"/>
      <c r="E1940" s="70"/>
      <c r="F1940" s="78"/>
      <c r="G1940" s="78"/>
      <c r="H1940" s="78"/>
      <c r="I1940" s="78"/>
      <c r="J1940" s="78"/>
      <c r="K1940" s="78"/>
      <c r="L1940" s="78"/>
      <c r="M1940" s="78"/>
      <c r="N1940" s="78"/>
      <c r="O1940" s="78"/>
      <c r="P1940" s="78"/>
      <c r="Q1940" s="78"/>
    </row>
    <row r="1941" spans="2:17" ht="15.75" customHeight="1" x14ac:dyDescent="0.15">
      <c r="B1941" s="7"/>
      <c r="C1941" s="78"/>
      <c r="D1941" s="112"/>
      <c r="E1941" s="70"/>
      <c r="F1941" s="78"/>
      <c r="G1941" s="78"/>
      <c r="H1941" s="78"/>
      <c r="I1941" s="78"/>
      <c r="J1941" s="78"/>
      <c r="K1941" s="78"/>
      <c r="L1941" s="78"/>
      <c r="M1941" s="78"/>
      <c r="N1941" s="78"/>
      <c r="O1941" s="78"/>
      <c r="P1941" s="78"/>
      <c r="Q1941" s="78"/>
    </row>
    <row r="1942" spans="2:17" ht="15.75" customHeight="1" x14ac:dyDescent="0.15">
      <c r="B1942" s="7"/>
      <c r="C1942" s="78"/>
      <c r="D1942" s="112"/>
      <c r="E1942" s="70"/>
      <c r="F1942" s="78"/>
      <c r="G1942" s="78"/>
      <c r="H1942" s="78"/>
      <c r="I1942" s="78"/>
      <c r="J1942" s="78"/>
      <c r="K1942" s="78"/>
      <c r="L1942" s="78"/>
      <c r="M1942" s="78"/>
      <c r="N1942" s="78"/>
      <c r="O1942" s="78"/>
      <c r="P1942" s="78"/>
      <c r="Q1942" s="78"/>
    </row>
    <row r="1943" spans="2:17" ht="15.75" customHeight="1" x14ac:dyDescent="0.15">
      <c r="B1943" s="7"/>
      <c r="C1943" s="78"/>
      <c r="D1943" s="112"/>
      <c r="E1943" s="70"/>
      <c r="F1943" s="78"/>
      <c r="G1943" s="78"/>
      <c r="H1943" s="78"/>
      <c r="I1943" s="78"/>
      <c r="J1943" s="78"/>
      <c r="K1943" s="78"/>
      <c r="L1943" s="78"/>
      <c r="M1943" s="78"/>
      <c r="N1943" s="78"/>
      <c r="O1943" s="78"/>
      <c r="P1943" s="78"/>
      <c r="Q1943" s="78"/>
    </row>
    <row r="1944" spans="2:17" ht="15.75" customHeight="1" x14ac:dyDescent="0.15">
      <c r="B1944" s="7"/>
      <c r="C1944" s="78"/>
      <c r="D1944" s="112"/>
      <c r="E1944" s="70"/>
      <c r="F1944" s="78"/>
      <c r="G1944" s="78"/>
      <c r="H1944" s="78"/>
      <c r="I1944" s="78"/>
      <c r="J1944" s="78"/>
      <c r="K1944" s="78"/>
      <c r="L1944" s="78"/>
      <c r="M1944" s="78"/>
      <c r="N1944" s="78"/>
      <c r="O1944" s="78"/>
      <c r="P1944" s="78"/>
      <c r="Q1944" s="78"/>
    </row>
    <row r="1945" spans="2:17" ht="15.75" customHeight="1" x14ac:dyDescent="0.15">
      <c r="B1945" s="7"/>
      <c r="C1945" s="78"/>
      <c r="D1945" s="112"/>
      <c r="E1945" s="70"/>
      <c r="F1945" s="78"/>
      <c r="G1945" s="78"/>
      <c r="H1945" s="78"/>
      <c r="I1945" s="78"/>
      <c r="J1945" s="78"/>
      <c r="K1945" s="78"/>
      <c r="L1945" s="78"/>
      <c r="M1945" s="78"/>
      <c r="N1945" s="78"/>
      <c r="O1945" s="78"/>
      <c r="P1945" s="78"/>
      <c r="Q1945" s="78"/>
    </row>
    <row r="1946" spans="2:17" ht="15.75" customHeight="1" x14ac:dyDescent="0.15">
      <c r="B1946" s="7"/>
      <c r="C1946" s="78"/>
      <c r="D1946" s="112"/>
      <c r="E1946" s="70"/>
      <c r="F1946" s="78"/>
      <c r="G1946" s="78"/>
      <c r="H1946" s="78"/>
      <c r="I1946" s="78"/>
      <c r="J1946" s="78"/>
      <c r="K1946" s="78"/>
      <c r="L1946" s="78"/>
      <c r="M1946" s="78"/>
      <c r="N1946" s="78"/>
      <c r="O1946" s="78"/>
      <c r="P1946" s="78"/>
      <c r="Q1946" s="78"/>
    </row>
    <row r="1947" spans="2:17" ht="15.75" customHeight="1" x14ac:dyDescent="0.15">
      <c r="B1947" s="7"/>
      <c r="C1947" s="78"/>
      <c r="D1947" s="112"/>
      <c r="E1947" s="70"/>
      <c r="F1947" s="78"/>
      <c r="G1947" s="78"/>
      <c r="H1947" s="78"/>
      <c r="I1947" s="78"/>
      <c r="J1947" s="78"/>
      <c r="K1947" s="78"/>
      <c r="L1947" s="78"/>
      <c r="M1947" s="78"/>
      <c r="N1947" s="78"/>
      <c r="O1947" s="78"/>
      <c r="P1947" s="78"/>
      <c r="Q1947" s="78"/>
    </row>
    <row r="1948" spans="2:17" ht="15.75" customHeight="1" x14ac:dyDescent="0.15">
      <c r="B1948" s="7"/>
      <c r="C1948" s="78"/>
      <c r="D1948" s="112"/>
      <c r="E1948" s="70"/>
      <c r="F1948" s="78"/>
      <c r="G1948" s="78"/>
      <c r="H1948" s="78"/>
      <c r="I1948" s="78"/>
      <c r="J1948" s="78"/>
      <c r="K1948" s="78"/>
      <c r="L1948" s="78"/>
      <c r="M1948" s="78"/>
      <c r="N1948" s="78"/>
      <c r="O1948" s="78"/>
      <c r="P1948" s="78"/>
      <c r="Q1948" s="78"/>
    </row>
    <row r="1949" spans="2:17" ht="15.75" customHeight="1" x14ac:dyDescent="0.15">
      <c r="B1949" s="7"/>
      <c r="C1949" s="78"/>
      <c r="D1949" s="112"/>
      <c r="E1949" s="70"/>
      <c r="F1949" s="78"/>
      <c r="G1949" s="78"/>
      <c r="H1949" s="78"/>
      <c r="I1949" s="78"/>
      <c r="J1949" s="78"/>
      <c r="K1949" s="78"/>
      <c r="L1949" s="78"/>
      <c r="M1949" s="78"/>
      <c r="N1949" s="78"/>
      <c r="O1949" s="78"/>
      <c r="P1949" s="78"/>
      <c r="Q1949" s="78"/>
    </row>
    <row r="1950" spans="2:17" ht="15.75" customHeight="1" x14ac:dyDescent="0.15">
      <c r="B1950" s="7"/>
      <c r="C1950" s="78"/>
      <c r="D1950" s="112"/>
      <c r="E1950" s="70"/>
      <c r="F1950" s="78"/>
      <c r="G1950" s="78"/>
      <c r="H1950" s="78"/>
      <c r="I1950" s="78"/>
      <c r="J1950" s="78"/>
      <c r="K1950" s="78"/>
      <c r="L1950" s="78"/>
      <c r="M1950" s="78"/>
      <c r="N1950" s="78"/>
      <c r="O1950" s="78"/>
      <c r="P1950" s="78"/>
      <c r="Q1950" s="78"/>
    </row>
    <row r="1951" spans="2:17" ht="15.75" customHeight="1" x14ac:dyDescent="0.15">
      <c r="B1951" s="7"/>
      <c r="C1951" s="78"/>
      <c r="D1951" s="112"/>
      <c r="E1951" s="70"/>
      <c r="F1951" s="78"/>
      <c r="G1951" s="78"/>
      <c r="H1951" s="78"/>
      <c r="I1951" s="78"/>
      <c r="J1951" s="78"/>
      <c r="K1951" s="78"/>
      <c r="L1951" s="78"/>
      <c r="M1951" s="78"/>
      <c r="N1951" s="78"/>
      <c r="O1951" s="78"/>
      <c r="P1951" s="78"/>
      <c r="Q1951" s="78"/>
    </row>
    <row r="1952" spans="2:17" ht="15.75" customHeight="1" x14ac:dyDescent="0.15">
      <c r="B1952" s="7"/>
      <c r="C1952" s="78"/>
      <c r="D1952" s="112"/>
      <c r="E1952" s="70"/>
      <c r="F1952" s="78"/>
      <c r="G1952" s="78"/>
      <c r="H1952" s="78"/>
      <c r="I1952" s="78"/>
      <c r="J1952" s="78"/>
      <c r="K1952" s="78"/>
      <c r="L1952" s="78"/>
      <c r="M1952" s="78"/>
      <c r="N1952" s="78"/>
      <c r="O1952" s="78"/>
      <c r="P1952" s="78"/>
      <c r="Q1952" s="78"/>
    </row>
    <row r="1953" spans="2:17" ht="15.75" customHeight="1" x14ac:dyDescent="0.15">
      <c r="B1953" s="7"/>
      <c r="C1953" s="78"/>
      <c r="D1953" s="112"/>
      <c r="E1953" s="70"/>
      <c r="F1953" s="78"/>
      <c r="G1953" s="78"/>
      <c r="H1953" s="78"/>
      <c r="I1953" s="78"/>
      <c r="J1953" s="78"/>
      <c r="K1953" s="78"/>
      <c r="L1953" s="78"/>
      <c r="M1953" s="78"/>
      <c r="N1953" s="78"/>
      <c r="O1953" s="78"/>
      <c r="P1953" s="78"/>
      <c r="Q1953" s="78"/>
    </row>
    <row r="1954" spans="2:17" ht="15.75" customHeight="1" x14ac:dyDescent="0.15">
      <c r="B1954" s="7"/>
      <c r="C1954" s="78"/>
      <c r="D1954" s="112"/>
      <c r="E1954" s="70"/>
      <c r="F1954" s="78"/>
      <c r="G1954" s="78"/>
      <c r="H1954" s="78"/>
      <c r="I1954" s="78"/>
      <c r="J1954" s="78"/>
      <c r="K1954" s="78"/>
      <c r="L1954" s="78"/>
      <c r="M1954" s="78"/>
      <c r="N1954" s="78"/>
      <c r="O1954" s="78"/>
      <c r="P1954" s="78"/>
      <c r="Q1954" s="78"/>
    </row>
    <row r="1955" spans="2:17" ht="15.75" customHeight="1" x14ac:dyDescent="0.15">
      <c r="B1955" s="7"/>
      <c r="C1955" s="78"/>
      <c r="D1955" s="112"/>
      <c r="E1955" s="70"/>
      <c r="F1955" s="78"/>
      <c r="G1955" s="78"/>
      <c r="H1955" s="78"/>
      <c r="I1955" s="78"/>
      <c r="J1955" s="78"/>
      <c r="K1955" s="78"/>
      <c r="L1955" s="78"/>
      <c r="M1955" s="78"/>
      <c r="N1955" s="78"/>
      <c r="O1955" s="78"/>
      <c r="P1955" s="78"/>
      <c r="Q1955" s="78"/>
    </row>
    <row r="1956" spans="2:17" ht="15.75" customHeight="1" x14ac:dyDescent="0.15">
      <c r="B1956" s="7"/>
      <c r="C1956" s="78"/>
      <c r="D1956" s="112"/>
      <c r="E1956" s="70"/>
      <c r="F1956" s="78"/>
      <c r="G1956" s="78"/>
      <c r="H1956" s="78"/>
      <c r="I1956" s="78"/>
      <c r="J1956" s="78"/>
      <c r="K1956" s="78"/>
      <c r="L1956" s="78"/>
      <c r="M1956" s="78"/>
      <c r="N1956" s="78"/>
      <c r="O1956" s="78"/>
      <c r="P1956" s="78"/>
      <c r="Q1956" s="78"/>
    </row>
    <row r="1957" spans="2:17" ht="15.75" customHeight="1" x14ac:dyDescent="0.15">
      <c r="B1957" s="7"/>
      <c r="C1957" s="78"/>
      <c r="D1957" s="112"/>
      <c r="E1957" s="70"/>
      <c r="F1957" s="78"/>
      <c r="G1957" s="78"/>
      <c r="H1957" s="78"/>
      <c r="I1957" s="78"/>
      <c r="J1957" s="78"/>
      <c r="K1957" s="78"/>
      <c r="L1957" s="78"/>
      <c r="M1957" s="78"/>
      <c r="N1957" s="78"/>
      <c r="O1957" s="78"/>
      <c r="P1957" s="78"/>
      <c r="Q1957" s="78"/>
    </row>
    <row r="1958" spans="2:17" ht="15.75" customHeight="1" x14ac:dyDescent="0.15">
      <c r="B1958" s="7"/>
      <c r="C1958" s="78"/>
      <c r="D1958" s="112"/>
      <c r="E1958" s="70"/>
      <c r="F1958" s="78"/>
      <c r="G1958" s="78"/>
      <c r="H1958" s="78"/>
      <c r="I1958" s="78"/>
      <c r="J1958" s="78"/>
      <c r="K1958" s="78"/>
      <c r="L1958" s="78"/>
      <c r="M1958" s="78"/>
      <c r="N1958" s="78"/>
      <c r="O1958" s="78"/>
      <c r="P1958" s="78"/>
      <c r="Q1958" s="78"/>
    </row>
    <row r="1959" spans="2:17" ht="15.75" customHeight="1" x14ac:dyDescent="0.15">
      <c r="B1959" s="7"/>
      <c r="C1959" s="78"/>
      <c r="D1959" s="112"/>
      <c r="E1959" s="70"/>
      <c r="F1959" s="78"/>
      <c r="G1959" s="78"/>
      <c r="H1959" s="78"/>
      <c r="I1959" s="78"/>
      <c r="J1959" s="78"/>
      <c r="K1959" s="78"/>
      <c r="L1959" s="78"/>
      <c r="M1959" s="78"/>
      <c r="N1959" s="78"/>
      <c r="O1959" s="78"/>
      <c r="P1959" s="78"/>
      <c r="Q1959" s="78"/>
    </row>
    <row r="1960" spans="2:17" ht="15.75" customHeight="1" x14ac:dyDescent="0.15">
      <c r="B1960" s="7"/>
      <c r="C1960" s="78"/>
      <c r="D1960" s="112"/>
      <c r="E1960" s="70"/>
      <c r="F1960" s="78"/>
      <c r="G1960" s="78"/>
      <c r="H1960" s="78"/>
      <c r="I1960" s="78"/>
      <c r="J1960" s="78"/>
      <c r="K1960" s="78"/>
      <c r="L1960" s="78"/>
      <c r="M1960" s="78"/>
      <c r="N1960" s="78"/>
      <c r="O1960" s="78"/>
      <c r="P1960" s="78"/>
      <c r="Q1960" s="78"/>
    </row>
    <row r="1961" spans="2:17" ht="15.75" customHeight="1" x14ac:dyDescent="0.15">
      <c r="B1961" s="7"/>
      <c r="C1961" s="78"/>
      <c r="D1961" s="112"/>
      <c r="E1961" s="70"/>
      <c r="F1961" s="78"/>
      <c r="G1961" s="78"/>
      <c r="H1961" s="78"/>
      <c r="I1961" s="78"/>
      <c r="J1961" s="78"/>
      <c r="K1961" s="78"/>
      <c r="L1961" s="78"/>
      <c r="M1961" s="78"/>
      <c r="N1961" s="78"/>
      <c r="O1961" s="78"/>
      <c r="P1961" s="78"/>
      <c r="Q1961" s="78"/>
    </row>
    <row r="1962" spans="2:17" ht="15.75" customHeight="1" x14ac:dyDescent="0.15">
      <c r="B1962" s="7"/>
      <c r="C1962" s="78"/>
      <c r="D1962" s="112"/>
      <c r="E1962" s="70"/>
      <c r="F1962" s="78"/>
      <c r="G1962" s="78"/>
      <c r="H1962" s="78"/>
      <c r="I1962" s="78"/>
      <c r="J1962" s="78"/>
      <c r="K1962" s="78"/>
      <c r="L1962" s="78"/>
      <c r="M1962" s="78"/>
      <c r="N1962" s="78"/>
      <c r="O1962" s="78"/>
      <c r="P1962" s="78"/>
      <c r="Q1962" s="78"/>
    </row>
    <row r="1963" spans="2:17" ht="15.75" customHeight="1" x14ac:dyDescent="0.15">
      <c r="B1963" s="7"/>
      <c r="C1963" s="78"/>
      <c r="D1963" s="112"/>
      <c r="E1963" s="70"/>
      <c r="F1963" s="78"/>
      <c r="G1963" s="78"/>
      <c r="H1963" s="78"/>
      <c r="I1963" s="78"/>
      <c r="J1963" s="78"/>
      <c r="K1963" s="78"/>
      <c r="L1963" s="78"/>
      <c r="M1963" s="78"/>
      <c r="N1963" s="78"/>
      <c r="O1963" s="78"/>
      <c r="P1963" s="78"/>
      <c r="Q1963" s="78"/>
    </row>
    <row r="1964" spans="2:17" ht="15.75" customHeight="1" x14ac:dyDescent="0.15">
      <c r="B1964" s="7"/>
      <c r="C1964" s="78"/>
      <c r="D1964" s="112"/>
      <c r="E1964" s="70"/>
      <c r="F1964" s="78"/>
      <c r="G1964" s="78"/>
      <c r="H1964" s="78"/>
      <c r="I1964" s="78"/>
      <c r="J1964" s="78"/>
      <c r="K1964" s="78"/>
      <c r="L1964" s="78"/>
      <c r="M1964" s="78"/>
      <c r="N1964" s="78"/>
      <c r="O1964" s="78"/>
      <c r="P1964" s="78"/>
      <c r="Q1964" s="78"/>
    </row>
    <row r="1965" spans="2:17" ht="15.75" customHeight="1" x14ac:dyDescent="0.15">
      <c r="B1965" s="7"/>
      <c r="C1965" s="78"/>
      <c r="D1965" s="112"/>
      <c r="E1965" s="70"/>
      <c r="F1965" s="78"/>
      <c r="G1965" s="78"/>
      <c r="H1965" s="78"/>
      <c r="I1965" s="78"/>
      <c r="J1965" s="78"/>
      <c r="K1965" s="78"/>
      <c r="L1965" s="78"/>
      <c r="M1965" s="78"/>
      <c r="N1965" s="78"/>
      <c r="O1965" s="78"/>
      <c r="P1965" s="78"/>
      <c r="Q1965" s="78"/>
    </row>
    <row r="1966" spans="2:17" ht="15.75" customHeight="1" x14ac:dyDescent="0.15">
      <c r="B1966" s="7"/>
      <c r="C1966" s="78"/>
      <c r="D1966" s="112"/>
      <c r="E1966" s="70"/>
      <c r="F1966" s="78"/>
      <c r="G1966" s="78"/>
      <c r="H1966" s="78"/>
      <c r="I1966" s="78"/>
      <c r="J1966" s="78"/>
      <c r="K1966" s="78"/>
      <c r="L1966" s="78"/>
      <c r="M1966" s="78"/>
      <c r="N1966" s="78"/>
      <c r="O1966" s="78"/>
      <c r="P1966" s="78"/>
      <c r="Q1966" s="78"/>
    </row>
    <row r="1967" spans="2:17" ht="15.75" customHeight="1" x14ac:dyDescent="0.15">
      <c r="B1967" s="7"/>
      <c r="C1967" s="78"/>
      <c r="D1967" s="112"/>
      <c r="E1967" s="70"/>
      <c r="F1967" s="78"/>
      <c r="G1967" s="78"/>
      <c r="H1967" s="78"/>
      <c r="I1967" s="78"/>
      <c r="J1967" s="78"/>
      <c r="K1967" s="78"/>
      <c r="L1967" s="78"/>
      <c r="M1967" s="78"/>
      <c r="N1967" s="78"/>
      <c r="O1967" s="78"/>
      <c r="P1967" s="78"/>
      <c r="Q1967" s="78"/>
    </row>
    <row r="1968" spans="2:17" ht="15.75" customHeight="1" x14ac:dyDescent="0.15">
      <c r="B1968" s="7"/>
      <c r="C1968" s="78"/>
      <c r="D1968" s="112"/>
      <c r="E1968" s="70"/>
      <c r="F1968" s="78"/>
      <c r="G1968" s="78"/>
      <c r="H1968" s="78"/>
      <c r="I1968" s="78"/>
      <c r="J1968" s="78"/>
      <c r="K1968" s="78"/>
      <c r="L1968" s="78"/>
      <c r="M1968" s="78"/>
      <c r="N1968" s="78"/>
      <c r="O1968" s="78"/>
      <c r="P1968" s="78"/>
      <c r="Q1968" s="78"/>
    </row>
    <row r="1969" spans="2:17" ht="15.75" customHeight="1" x14ac:dyDescent="0.15">
      <c r="B1969" s="7"/>
      <c r="C1969" s="78"/>
      <c r="D1969" s="112"/>
      <c r="E1969" s="70"/>
      <c r="F1969" s="78"/>
      <c r="G1969" s="78"/>
      <c r="H1969" s="78"/>
      <c r="I1969" s="78"/>
      <c r="J1969" s="78"/>
      <c r="K1969" s="78"/>
      <c r="L1969" s="78"/>
      <c r="M1969" s="78"/>
      <c r="N1969" s="78"/>
      <c r="O1969" s="78"/>
      <c r="P1969" s="78"/>
      <c r="Q1969" s="78"/>
    </row>
    <row r="1970" spans="2:17" ht="15.75" customHeight="1" x14ac:dyDescent="0.15">
      <c r="B1970" s="7"/>
      <c r="C1970" s="78"/>
      <c r="D1970" s="112"/>
      <c r="E1970" s="70"/>
      <c r="F1970" s="78"/>
      <c r="G1970" s="78"/>
      <c r="H1970" s="78"/>
      <c r="I1970" s="78"/>
      <c r="J1970" s="78"/>
      <c r="K1970" s="78"/>
      <c r="L1970" s="78"/>
      <c r="M1970" s="78"/>
      <c r="N1970" s="78"/>
      <c r="O1970" s="78"/>
      <c r="P1970" s="78"/>
      <c r="Q1970" s="78"/>
    </row>
    <row r="1971" spans="2:17" ht="15.75" customHeight="1" x14ac:dyDescent="0.15">
      <c r="B1971" s="7"/>
      <c r="C1971" s="78"/>
      <c r="D1971" s="112"/>
      <c r="E1971" s="70"/>
      <c r="F1971" s="78"/>
      <c r="G1971" s="78"/>
      <c r="H1971" s="78"/>
      <c r="I1971" s="78"/>
      <c r="J1971" s="78"/>
      <c r="K1971" s="78"/>
      <c r="L1971" s="78"/>
      <c r="M1971" s="78"/>
      <c r="N1971" s="78"/>
      <c r="O1971" s="78"/>
      <c r="P1971" s="78"/>
      <c r="Q1971" s="78"/>
    </row>
    <row r="1972" spans="2:17" ht="15.75" customHeight="1" x14ac:dyDescent="0.15">
      <c r="B1972" s="7"/>
      <c r="C1972" s="78"/>
      <c r="D1972" s="112"/>
      <c r="E1972" s="70"/>
      <c r="F1972" s="78"/>
      <c r="G1972" s="78"/>
      <c r="H1972" s="78"/>
      <c r="I1972" s="78"/>
      <c r="J1972" s="78"/>
      <c r="K1972" s="78"/>
      <c r="L1972" s="78"/>
      <c r="M1972" s="78"/>
      <c r="N1972" s="78"/>
      <c r="O1972" s="78"/>
      <c r="P1972" s="78"/>
      <c r="Q1972" s="78"/>
    </row>
    <row r="1973" spans="2:17" ht="15.75" customHeight="1" x14ac:dyDescent="0.15">
      <c r="B1973" s="7"/>
      <c r="C1973" s="78"/>
      <c r="D1973" s="112"/>
      <c r="E1973" s="70"/>
      <c r="F1973" s="78"/>
      <c r="G1973" s="78"/>
      <c r="H1973" s="78"/>
      <c r="I1973" s="78"/>
      <c r="J1973" s="78"/>
      <c r="K1973" s="78"/>
      <c r="L1973" s="78"/>
      <c r="M1973" s="78"/>
      <c r="N1973" s="78"/>
      <c r="O1973" s="78"/>
      <c r="P1973" s="78"/>
      <c r="Q1973" s="78"/>
    </row>
    <row r="1974" spans="2:17" ht="15.75" customHeight="1" x14ac:dyDescent="0.15">
      <c r="B1974" s="7"/>
      <c r="C1974" s="78"/>
      <c r="D1974" s="112"/>
      <c r="E1974" s="70"/>
      <c r="F1974" s="78"/>
      <c r="G1974" s="78"/>
      <c r="H1974" s="78"/>
      <c r="I1974" s="78"/>
      <c r="J1974" s="78"/>
      <c r="K1974" s="78"/>
      <c r="L1974" s="78"/>
      <c r="M1974" s="78"/>
      <c r="N1974" s="78"/>
      <c r="O1974" s="78"/>
      <c r="P1974" s="78"/>
      <c r="Q1974" s="78"/>
    </row>
    <row r="1975" spans="2:17" ht="15.75" customHeight="1" x14ac:dyDescent="0.15">
      <c r="B1975" s="7"/>
      <c r="C1975" s="78"/>
      <c r="D1975" s="112"/>
      <c r="E1975" s="70"/>
      <c r="F1975" s="78"/>
      <c r="G1975" s="78"/>
      <c r="H1975" s="78"/>
      <c r="I1975" s="78"/>
      <c r="J1975" s="78"/>
      <c r="K1975" s="78"/>
      <c r="L1975" s="78"/>
      <c r="M1975" s="78"/>
      <c r="N1975" s="78"/>
      <c r="O1975" s="78"/>
      <c r="P1975" s="78"/>
      <c r="Q1975" s="78"/>
    </row>
    <row r="1976" spans="2:17" ht="15.75" customHeight="1" x14ac:dyDescent="0.15">
      <c r="B1976" s="7"/>
      <c r="C1976" s="78"/>
      <c r="D1976" s="112"/>
      <c r="E1976" s="70"/>
      <c r="F1976" s="78"/>
      <c r="G1976" s="78"/>
      <c r="H1976" s="78"/>
      <c r="I1976" s="78"/>
      <c r="J1976" s="78"/>
      <c r="K1976" s="78"/>
      <c r="L1976" s="78"/>
      <c r="M1976" s="78"/>
      <c r="N1976" s="78"/>
      <c r="O1976" s="78"/>
      <c r="P1976" s="78"/>
      <c r="Q1976" s="78"/>
    </row>
    <row r="1977" spans="2:17" ht="15.75" customHeight="1" x14ac:dyDescent="0.15">
      <c r="B1977" s="7"/>
      <c r="C1977" s="78"/>
      <c r="D1977" s="112"/>
      <c r="E1977" s="70"/>
      <c r="F1977" s="78"/>
      <c r="G1977" s="78"/>
      <c r="H1977" s="78"/>
      <c r="I1977" s="78"/>
      <c r="J1977" s="78"/>
      <c r="K1977" s="78"/>
      <c r="L1977" s="78"/>
      <c r="M1977" s="78"/>
      <c r="N1977" s="78"/>
      <c r="O1977" s="78"/>
      <c r="P1977" s="78"/>
      <c r="Q1977" s="78"/>
    </row>
    <row r="1978" spans="2:17" ht="15.75" customHeight="1" x14ac:dyDescent="0.15">
      <c r="B1978" s="7"/>
      <c r="C1978" s="78"/>
      <c r="D1978" s="112"/>
      <c r="E1978" s="70"/>
      <c r="F1978" s="78"/>
      <c r="G1978" s="78"/>
      <c r="H1978" s="78"/>
      <c r="I1978" s="78"/>
      <c r="J1978" s="78"/>
      <c r="K1978" s="78"/>
      <c r="L1978" s="78"/>
      <c r="M1978" s="78"/>
      <c r="N1978" s="78"/>
      <c r="O1978" s="78"/>
      <c r="P1978" s="78"/>
      <c r="Q1978" s="78"/>
    </row>
    <row r="1979" spans="2:17" ht="15.75" customHeight="1" x14ac:dyDescent="0.15">
      <c r="B1979" s="7"/>
      <c r="C1979" s="78"/>
      <c r="D1979" s="112"/>
      <c r="E1979" s="70"/>
      <c r="F1979" s="78"/>
      <c r="G1979" s="78"/>
      <c r="H1979" s="78"/>
      <c r="I1979" s="78"/>
      <c r="J1979" s="78"/>
      <c r="K1979" s="78"/>
      <c r="L1979" s="78"/>
      <c r="M1979" s="78"/>
      <c r="N1979" s="78"/>
      <c r="O1979" s="78"/>
      <c r="P1979" s="78"/>
      <c r="Q1979" s="78"/>
    </row>
    <row r="1980" spans="2:17" ht="15.75" customHeight="1" x14ac:dyDescent="0.15">
      <c r="B1980" s="7"/>
      <c r="C1980" s="78"/>
      <c r="D1980" s="112"/>
      <c r="E1980" s="70"/>
      <c r="F1980" s="78"/>
      <c r="G1980" s="78"/>
      <c r="H1980" s="78"/>
      <c r="I1980" s="78"/>
      <c r="J1980" s="78"/>
      <c r="K1980" s="78"/>
      <c r="L1980" s="78"/>
      <c r="M1980" s="78"/>
      <c r="N1980" s="78"/>
      <c r="O1980" s="78"/>
      <c r="P1980" s="78"/>
      <c r="Q1980" s="78"/>
    </row>
    <row r="1981" spans="2:17" ht="15.75" customHeight="1" x14ac:dyDescent="0.15">
      <c r="B1981" s="7"/>
      <c r="C1981" s="78"/>
      <c r="D1981" s="112"/>
      <c r="E1981" s="70"/>
      <c r="F1981" s="78"/>
      <c r="G1981" s="78"/>
      <c r="H1981" s="78"/>
      <c r="I1981" s="78"/>
      <c r="J1981" s="78"/>
      <c r="K1981" s="78"/>
      <c r="L1981" s="78"/>
      <c r="M1981" s="78"/>
      <c r="N1981" s="78"/>
      <c r="O1981" s="78"/>
      <c r="P1981" s="78"/>
      <c r="Q1981" s="78"/>
    </row>
    <row r="1982" spans="2:17" ht="15.75" customHeight="1" x14ac:dyDescent="0.15">
      <c r="B1982" s="7"/>
      <c r="C1982" s="78"/>
      <c r="D1982" s="112"/>
      <c r="E1982" s="70"/>
      <c r="F1982" s="78"/>
      <c r="G1982" s="78"/>
      <c r="H1982" s="78"/>
      <c r="I1982" s="78"/>
      <c r="J1982" s="78"/>
      <c r="K1982" s="78"/>
      <c r="L1982" s="78"/>
      <c r="M1982" s="78"/>
      <c r="N1982" s="78"/>
      <c r="O1982" s="78"/>
      <c r="P1982" s="78"/>
      <c r="Q1982" s="78"/>
    </row>
    <row r="1983" spans="2:17" ht="15.75" customHeight="1" x14ac:dyDescent="0.15">
      <c r="B1983" s="7"/>
      <c r="C1983" s="78"/>
      <c r="D1983" s="112"/>
      <c r="E1983" s="70"/>
      <c r="F1983" s="78"/>
      <c r="G1983" s="78"/>
      <c r="H1983" s="78"/>
      <c r="I1983" s="78"/>
      <c r="J1983" s="78"/>
      <c r="K1983" s="78"/>
      <c r="L1983" s="78"/>
      <c r="M1983" s="78"/>
      <c r="N1983" s="78"/>
      <c r="O1983" s="78"/>
      <c r="P1983" s="78"/>
      <c r="Q1983" s="78"/>
    </row>
    <row r="1984" spans="2:17" ht="15.75" customHeight="1" x14ac:dyDescent="0.15">
      <c r="B1984" s="7"/>
      <c r="C1984" s="78"/>
      <c r="D1984" s="112"/>
      <c r="E1984" s="70"/>
      <c r="F1984" s="78"/>
      <c r="G1984" s="78"/>
      <c r="H1984" s="78"/>
      <c r="I1984" s="78"/>
      <c r="J1984" s="78"/>
      <c r="K1984" s="78"/>
      <c r="L1984" s="78"/>
      <c r="M1984" s="78"/>
      <c r="N1984" s="78"/>
      <c r="O1984" s="78"/>
      <c r="P1984" s="78"/>
      <c r="Q1984" s="78"/>
    </row>
    <row r="1985" spans="3:3" ht="15.75" customHeight="1" x14ac:dyDescent="0.15">
      <c r="C1985" s="119"/>
    </row>
    <row r="1986" spans="3:3" ht="15.75" customHeight="1" x14ac:dyDescent="0.15">
      <c r="C1986" s="119"/>
    </row>
    <row r="1987" spans="3:3" ht="15.75" customHeight="1" x14ac:dyDescent="0.15">
      <c r="C1987" s="119"/>
    </row>
    <row r="1988" spans="3:3" ht="15.75" customHeight="1" x14ac:dyDescent="0.15">
      <c r="C1988" s="119"/>
    </row>
    <row r="1989" spans="3:3" ht="15.75" customHeight="1" x14ac:dyDescent="0.15">
      <c r="C1989" s="119"/>
    </row>
    <row r="1990" spans="3:3" ht="15.75" customHeight="1" x14ac:dyDescent="0.15">
      <c r="C1990" s="119"/>
    </row>
    <row r="1991" spans="3:3" ht="15.75" customHeight="1" x14ac:dyDescent="0.15">
      <c r="C1991" s="119"/>
    </row>
    <row r="1992" spans="3:3" ht="15.75" customHeight="1" x14ac:dyDescent="0.15">
      <c r="C1992" s="119"/>
    </row>
    <row r="1993" spans="3:3" ht="15.75" customHeight="1" x14ac:dyDescent="0.15">
      <c r="C1993" s="119"/>
    </row>
    <row r="1994" spans="3:3" ht="15.75" customHeight="1" x14ac:dyDescent="0.15">
      <c r="C1994" s="119"/>
    </row>
    <row r="1995" spans="3:3" ht="15.75" customHeight="1" x14ac:dyDescent="0.15">
      <c r="C1995" s="119"/>
    </row>
    <row r="1996" spans="3:3" ht="15.75" customHeight="1" x14ac:dyDescent="0.15">
      <c r="C1996" s="119"/>
    </row>
    <row r="1997" spans="3:3" ht="15.75" customHeight="1" x14ac:dyDescent="0.15">
      <c r="C1997" s="119"/>
    </row>
    <row r="1998" spans="3:3" ht="15.75" customHeight="1" x14ac:dyDescent="0.15">
      <c r="C1998" s="119"/>
    </row>
    <row r="1999" spans="3:3" ht="15.75" customHeight="1" x14ac:dyDescent="0.15">
      <c r="C1999" s="119"/>
    </row>
    <row r="2000" spans="3:3" ht="15.75" customHeight="1" x14ac:dyDescent="0.15">
      <c r="C2000" s="119"/>
    </row>
    <row r="2001" spans="3:3" ht="15.75" customHeight="1" x14ac:dyDescent="0.15">
      <c r="C2001" s="119"/>
    </row>
    <row r="2002" spans="3:3" ht="15.75" customHeight="1" x14ac:dyDescent="0.15">
      <c r="C2002" s="119"/>
    </row>
    <row r="2003" spans="3:3" ht="15.75" customHeight="1" x14ac:dyDescent="0.15">
      <c r="C2003" s="119"/>
    </row>
    <row r="2004" spans="3:3" ht="15.75" customHeight="1" x14ac:dyDescent="0.15">
      <c r="C2004" s="119"/>
    </row>
    <row r="2005" spans="3:3" ht="15.75" customHeight="1" x14ac:dyDescent="0.15">
      <c r="C2005" s="119"/>
    </row>
    <row r="2006" spans="3:3" ht="15.75" customHeight="1" x14ac:dyDescent="0.15">
      <c r="C2006" s="119"/>
    </row>
    <row r="2007" spans="3:3" ht="15.75" customHeight="1" x14ac:dyDescent="0.15">
      <c r="C2007" s="119"/>
    </row>
  </sheetData>
  <mergeCells count="4310">
    <mergeCell ref="I902:I904"/>
    <mergeCell ref="J902:J904"/>
    <mergeCell ref="K902:K904"/>
    <mergeCell ref="L902:L904"/>
    <mergeCell ref="M902:M904"/>
    <mergeCell ref="N902:N904"/>
    <mergeCell ref="C1985:C1987"/>
    <mergeCell ref="C1988:C1990"/>
    <mergeCell ref="C1991:C1993"/>
    <mergeCell ref="C1994:C1996"/>
    <mergeCell ref="C1997:C1999"/>
    <mergeCell ref="C2000:C2002"/>
    <mergeCell ref="C2003:C2005"/>
    <mergeCell ref="C2006:C2007"/>
    <mergeCell ref="B902:B904"/>
    <mergeCell ref="C902:C904"/>
    <mergeCell ref="D902:D904"/>
    <mergeCell ref="E902:E904"/>
    <mergeCell ref="F902:F904"/>
    <mergeCell ref="G902:G904"/>
    <mergeCell ref="H902:H904"/>
    <mergeCell ref="I896:I898"/>
    <mergeCell ref="J896:J898"/>
    <mergeCell ref="K896:K898"/>
    <mergeCell ref="L896:L898"/>
    <mergeCell ref="M896:M898"/>
    <mergeCell ref="N896:N898"/>
    <mergeCell ref="B896:B898"/>
    <mergeCell ref="C896:C898"/>
    <mergeCell ref="D896:D898"/>
    <mergeCell ref="E896:E898"/>
    <mergeCell ref="F896:F898"/>
    <mergeCell ref="G896:G898"/>
    <mergeCell ref="H896:H898"/>
    <mergeCell ref="I899:I901"/>
    <mergeCell ref="J899:J901"/>
    <mergeCell ref="K899:K901"/>
    <mergeCell ref="L899:L901"/>
    <mergeCell ref="M899:M901"/>
    <mergeCell ref="N899:N901"/>
    <mergeCell ref="B899:B901"/>
    <mergeCell ref="C899:C901"/>
    <mergeCell ref="D899:D901"/>
    <mergeCell ref="E899:E901"/>
    <mergeCell ref="F899:F901"/>
    <mergeCell ref="G899:G901"/>
    <mergeCell ref="H899:H901"/>
    <mergeCell ref="I890:I892"/>
    <mergeCell ref="J890:J892"/>
    <mergeCell ref="K890:K892"/>
    <mergeCell ref="L890:L892"/>
    <mergeCell ref="M890:M892"/>
    <mergeCell ref="N890:N892"/>
    <mergeCell ref="B890:B892"/>
    <mergeCell ref="C890:C892"/>
    <mergeCell ref="D890:D892"/>
    <mergeCell ref="E890:E892"/>
    <mergeCell ref="F890:F892"/>
    <mergeCell ref="G890:G892"/>
    <mergeCell ref="H890:H892"/>
    <mergeCell ref="I893:I895"/>
    <mergeCell ref="J893:J895"/>
    <mergeCell ref="K893:K895"/>
    <mergeCell ref="L893:L895"/>
    <mergeCell ref="M893:M895"/>
    <mergeCell ref="N893:N895"/>
    <mergeCell ref="B893:B895"/>
    <mergeCell ref="C893:C895"/>
    <mergeCell ref="D893:D895"/>
    <mergeCell ref="E893:E895"/>
    <mergeCell ref="F893:F895"/>
    <mergeCell ref="G893:G895"/>
    <mergeCell ref="H893:H895"/>
    <mergeCell ref="I884:I886"/>
    <mergeCell ref="J884:J886"/>
    <mergeCell ref="K884:K886"/>
    <mergeCell ref="L884:L886"/>
    <mergeCell ref="M884:M886"/>
    <mergeCell ref="N884:N886"/>
    <mergeCell ref="B884:B886"/>
    <mergeCell ref="C884:C886"/>
    <mergeCell ref="D884:D886"/>
    <mergeCell ref="E884:E886"/>
    <mergeCell ref="F884:F886"/>
    <mergeCell ref="G884:G886"/>
    <mergeCell ref="H884:H886"/>
    <mergeCell ref="I887:I889"/>
    <mergeCell ref="J887:J889"/>
    <mergeCell ref="K887:K889"/>
    <mergeCell ref="L887:L889"/>
    <mergeCell ref="M887:M889"/>
    <mergeCell ref="N887:N889"/>
    <mergeCell ref="B887:B889"/>
    <mergeCell ref="C887:C889"/>
    <mergeCell ref="D887:D889"/>
    <mergeCell ref="E887:E889"/>
    <mergeCell ref="F887:F889"/>
    <mergeCell ref="G887:G889"/>
    <mergeCell ref="H887:H889"/>
    <mergeCell ref="I878:I880"/>
    <mergeCell ref="J878:J880"/>
    <mergeCell ref="K878:K880"/>
    <mergeCell ref="L878:L880"/>
    <mergeCell ref="M878:M880"/>
    <mergeCell ref="N878:N880"/>
    <mergeCell ref="B878:B880"/>
    <mergeCell ref="C878:C880"/>
    <mergeCell ref="D878:D880"/>
    <mergeCell ref="E878:E880"/>
    <mergeCell ref="F878:F880"/>
    <mergeCell ref="G878:G880"/>
    <mergeCell ref="H878:H880"/>
    <mergeCell ref="I881:I883"/>
    <mergeCell ref="J881:J883"/>
    <mergeCell ref="K881:K883"/>
    <mergeCell ref="L881:L883"/>
    <mergeCell ref="M881:M883"/>
    <mergeCell ref="N881:N883"/>
    <mergeCell ref="B881:B883"/>
    <mergeCell ref="C881:C883"/>
    <mergeCell ref="D881:D883"/>
    <mergeCell ref="E881:E883"/>
    <mergeCell ref="F881:F883"/>
    <mergeCell ref="G881:G883"/>
    <mergeCell ref="H881:H883"/>
    <mergeCell ref="I872:I874"/>
    <mergeCell ref="J872:J874"/>
    <mergeCell ref="K872:K874"/>
    <mergeCell ref="L872:L874"/>
    <mergeCell ref="M872:M874"/>
    <mergeCell ref="N872:N874"/>
    <mergeCell ref="B872:B874"/>
    <mergeCell ref="C872:C874"/>
    <mergeCell ref="D872:D874"/>
    <mergeCell ref="E872:E874"/>
    <mergeCell ref="F872:F874"/>
    <mergeCell ref="G872:G874"/>
    <mergeCell ref="H872:H874"/>
    <mergeCell ref="I875:I877"/>
    <mergeCell ref="J875:J877"/>
    <mergeCell ref="K875:K877"/>
    <mergeCell ref="L875:L877"/>
    <mergeCell ref="M875:M877"/>
    <mergeCell ref="N875:N877"/>
    <mergeCell ref="B875:B877"/>
    <mergeCell ref="C875:C877"/>
    <mergeCell ref="D875:D877"/>
    <mergeCell ref="E875:E877"/>
    <mergeCell ref="F875:F877"/>
    <mergeCell ref="G875:G877"/>
    <mergeCell ref="H875:H877"/>
    <mergeCell ref="I866:I868"/>
    <mergeCell ref="J866:J868"/>
    <mergeCell ref="K866:K868"/>
    <mergeCell ref="L866:L868"/>
    <mergeCell ref="M866:M868"/>
    <mergeCell ref="N866:N868"/>
    <mergeCell ref="B866:B868"/>
    <mergeCell ref="C866:C868"/>
    <mergeCell ref="D866:D868"/>
    <mergeCell ref="E866:E868"/>
    <mergeCell ref="F866:F868"/>
    <mergeCell ref="G866:G868"/>
    <mergeCell ref="H866:H868"/>
    <mergeCell ref="I869:I871"/>
    <mergeCell ref="J869:J871"/>
    <mergeCell ref="K869:K871"/>
    <mergeCell ref="L869:L871"/>
    <mergeCell ref="M869:M871"/>
    <mergeCell ref="N869:N871"/>
    <mergeCell ref="B869:B871"/>
    <mergeCell ref="C869:C871"/>
    <mergeCell ref="D869:D871"/>
    <mergeCell ref="E869:E871"/>
    <mergeCell ref="F869:F871"/>
    <mergeCell ref="G869:G871"/>
    <mergeCell ref="H869:H871"/>
    <mergeCell ref="I860:I862"/>
    <mergeCell ref="J860:J862"/>
    <mergeCell ref="K860:K862"/>
    <mergeCell ref="L860:L862"/>
    <mergeCell ref="M860:M862"/>
    <mergeCell ref="N860:N862"/>
    <mergeCell ref="B860:B862"/>
    <mergeCell ref="C860:C862"/>
    <mergeCell ref="D860:D862"/>
    <mergeCell ref="E860:E862"/>
    <mergeCell ref="F860:F862"/>
    <mergeCell ref="G860:G862"/>
    <mergeCell ref="H860:H862"/>
    <mergeCell ref="I863:I865"/>
    <mergeCell ref="J863:J865"/>
    <mergeCell ref="K863:K865"/>
    <mergeCell ref="L863:L865"/>
    <mergeCell ref="M863:M865"/>
    <mergeCell ref="N863:N865"/>
    <mergeCell ref="B863:B865"/>
    <mergeCell ref="C863:C865"/>
    <mergeCell ref="D863:D865"/>
    <mergeCell ref="E863:E865"/>
    <mergeCell ref="F863:F865"/>
    <mergeCell ref="G863:G865"/>
    <mergeCell ref="H863:H865"/>
    <mergeCell ref="I854:I856"/>
    <mergeCell ref="J854:J856"/>
    <mergeCell ref="K854:K856"/>
    <mergeCell ref="L854:L856"/>
    <mergeCell ref="M854:M856"/>
    <mergeCell ref="N854:N856"/>
    <mergeCell ref="B854:B856"/>
    <mergeCell ref="C854:C856"/>
    <mergeCell ref="D854:D856"/>
    <mergeCell ref="E854:E856"/>
    <mergeCell ref="F854:F856"/>
    <mergeCell ref="G854:G856"/>
    <mergeCell ref="H854:H856"/>
    <mergeCell ref="I857:I859"/>
    <mergeCell ref="J857:J859"/>
    <mergeCell ref="K857:K859"/>
    <mergeCell ref="L857:L859"/>
    <mergeCell ref="M857:M859"/>
    <mergeCell ref="N857:N859"/>
    <mergeCell ref="B857:B859"/>
    <mergeCell ref="C857:C859"/>
    <mergeCell ref="D857:D859"/>
    <mergeCell ref="E857:E859"/>
    <mergeCell ref="F857:F859"/>
    <mergeCell ref="G857:G859"/>
    <mergeCell ref="H857:H859"/>
    <mergeCell ref="I848:I850"/>
    <mergeCell ref="J848:J850"/>
    <mergeCell ref="K848:K850"/>
    <mergeCell ref="L848:L850"/>
    <mergeCell ref="M848:M850"/>
    <mergeCell ref="N848:N850"/>
    <mergeCell ref="B848:B850"/>
    <mergeCell ref="C848:C850"/>
    <mergeCell ref="D848:D850"/>
    <mergeCell ref="E848:E850"/>
    <mergeCell ref="F848:F850"/>
    <mergeCell ref="G848:G850"/>
    <mergeCell ref="H848:H850"/>
    <mergeCell ref="I851:I853"/>
    <mergeCell ref="J851:J853"/>
    <mergeCell ref="K851:K853"/>
    <mergeCell ref="L851:L853"/>
    <mergeCell ref="M851:M853"/>
    <mergeCell ref="N851:N853"/>
    <mergeCell ref="B851:B853"/>
    <mergeCell ref="C851:C853"/>
    <mergeCell ref="D851:D853"/>
    <mergeCell ref="E851:E853"/>
    <mergeCell ref="F851:F853"/>
    <mergeCell ref="G851:G853"/>
    <mergeCell ref="H851:H853"/>
    <mergeCell ref="I842:I844"/>
    <mergeCell ref="J842:J844"/>
    <mergeCell ref="K842:K844"/>
    <mergeCell ref="L842:L844"/>
    <mergeCell ref="M842:M844"/>
    <mergeCell ref="N842:N844"/>
    <mergeCell ref="B842:B844"/>
    <mergeCell ref="C842:C844"/>
    <mergeCell ref="D842:D844"/>
    <mergeCell ref="E842:E844"/>
    <mergeCell ref="F842:F844"/>
    <mergeCell ref="G842:G844"/>
    <mergeCell ref="H842:H844"/>
    <mergeCell ref="I845:I847"/>
    <mergeCell ref="J845:J847"/>
    <mergeCell ref="K845:K847"/>
    <mergeCell ref="L845:L847"/>
    <mergeCell ref="M845:M847"/>
    <mergeCell ref="N845:N847"/>
    <mergeCell ref="B845:B847"/>
    <mergeCell ref="C845:C847"/>
    <mergeCell ref="D845:D847"/>
    <mergeCell ref="E845:E847"/>
    <mergeCell ref="F845:F847"/>
    <mergeCell ref="G845:G847"/>
    <mergeCell ref="H845:H847"/>
    <mergeCell ref="I836:I838"/>
    <mergeCell ref="J836:J838"/>
    <mergeCell ref="K836:K838"/>
    <mergeCell ref="L836:L838"/>
    <mergeCell ref="M836:M838"/>
    <mergeCell ref="N836:N838"/>
    <mergeCell ref="B836:B838"/>
    <mergeCell ref="C836:C838"/>
    <mergeCell ref="D836:D838"/>
    <mergeCell ref="E836:E838"/>
    <mergeCell ref="F836:F838"/>
    <mergeCell ref="G836:G838"/>
    <mergeCell ref="H836:H838"/>
    <mergeCell ref="I839:I841"/>
    <mergeCell ref="J839:J841"/>
    <mergeCell ref="K839:K841"/>
    <mergeCell ref="L839:L841"/>
    <mergeCell ref="M839:M841"/>
    <mergeCell ref="N839:N841"/>
    <mergeCell ref="B839:B841"/>
    <mergeCell ref="C839:C841"/>
    <mergeCell ref="D839:D841"/>
    <mergeCell ref="E839:E841"/>
    <mergeCell ref="F839:F841"/>
    <mergeCell ref="G839:G841"/>
    <mergeCell ref="H839:H841"/>
    <mergeCell ref="I830:I832"/>
    <mergeCell ref="J830:J832"/>
    <mergeCell ref="K830:K832"/>
    <mergeCell ref="L830:L832"/>
    <mergeCell ref="M830:M832"/>
    <mergeCell ref="N830:N832"/>
    <mergeCell ref="B830:B832"/>
    <mergeCell ref="C830:C832"/>
    <mergeCell ref="D830:D832"/>
    <mergeCell ref="E830:E832"/>
    <mergeCell ref="F830:F832"/>
    <mergeCell ref="G830:G832"/>
    <mergeCell ref="H830:H832"/>
    <mergeCell ref="I833:I835"/>
    <mergeCell ref="J833:J835"/>
    <mergeCell ref="K833:K835"/>
    <mergeCell ref="L833:L835"/>
    <mergeCell ref="M833:M835"/>
    <mergeCell ref="N833:N835"/>
    <mergeCell ref="B833:B835"/>
    <mergeCell ref="C833:C835"/>
    <mergeCell ref="D833:D835"/>
    <mergeCell ref="E833:E835"/>
    <mergeCell ref="F833:F835"/>
    <mergeCell ref="G833:G835"/>
    <mergeCell ref="H833:H835"/>
    <mergeCell ref="I824:I826"/>
    <mergeCell ref="J824:J826"/>
    <mergeCell ref="K824:K826"/>
    <mergeCell ref="L824:L826"/>
    <mergeCell ref="M824:M826"/>
    <mergeCell ref="N824:N826"/>
    <mergeCell ref="B824:B826"/>
    <mergeCell ref="C824:C826"/>
    <mergeCell ref="D824:D826"/>
    <mergeCell ref="E824:E826"/>
    <mergeCell ref="F824:F826"/>
    <mergeCell ref="G824:G826"/>
    <mergeCell ref="H824:H826"/>
    <mergeCell ref="I827:I829"/>
    <mergeCell ref="J827:J829"/>
    <mergeCell ref="K827:K829"/>
    <mergeCell ref="L827:L829"/>
    <mergeCell ref="M827:M829"/>
    <mergeCell ref="N827:N829"/>
    <mergeCell ref="B827:B829"/>
    <mergeCell ref="C827:C829"/>
    <mergeCell ref="D827:D829"/>
    <mergeCell ref="E827:E829"/>
    <mergeCell ref="F827:F829"/>
    <mergeCell ref="G827:G829"/>
    <mergeCell ref="H827:H829"/>
    <mergeCell ref="I818:I820"/>
    <mergeCell ref="J818:J820"/>
    <mergeCell ref="K818:K820"/>
    <mergeCell ref="L818:L820"/>
    <mergeCell ref="M818:M820"/>
    <mergeCell ref="N818:N820"/>
    <mergeCell ref="B818:B820"/>
    <mergeCell ref="C818:C820"/>
    <mergeCell ref="D818:D820"/>
    <mergeCell ref="E818:E820"/>
    <mergeCell ref="F818:F820"/>
    <mergeCell ref="G818:G820"/>
    <mergeCell ref="H818:H820"/>
    <mergeCell ref="I821:I823"/>
    <mergeCell ref="J821:J823"/>
    <mergeCell ref="K821:K823"/>
    <mergeCell ref="L821:L823"/>
    <mergeCell ref="M821:M823"/>
    <mergeCell ref="N821:N823"/>
    <mergeCell ref="B821:B823"/>
    <mergeCell ref="C821:C823"/>
    <mergeCell ref="D821:D823"/>
    <mergeCell ref="E821:E823"/>
    <mergeCell ref="F821:F823"/>
    <mergeCell ref="G821:G823"/>
    <mergeCell ref="H821:H823"/>
    <mergeCell ref="I812:I814"/>
    <mergeCell ref="J812:J814"/>
    <mergeCell ref="K812:K814"/>
    <mergeCell ref="L812:L814"/>
    <mergeCell ref="M812:M814"/>
    <mergeCell ref="N812:N814"/>
    <mergeCell ref="B812:B814"/>
    <mergeCell ref="C812:C814"/>
    <mergeCell ref="D812:D814"/>
    <mergeCell ref="E812:E814"/>
    <mergeCell ref="F812:F814"/>
    <mergeCell ref="G812:G814"/>
    <mergeCell ref="H812:H814"/>
    <mergeCell ref="I815:I817"/>
    <mergeCell ref="J815:J817"/>
    <mergeCell ref="K815:K817"/>
    <mergeCell ref="L815:L817"/>
    <mergeCell ref="M815:M817"/>
    <mergeCell ref="N815:N817"/>
    <mergeCell ref="B815:B817"/>
    <mergeCell ref="C815:C817"/>
    <mergeCell ref="D815:D817"/>
    <mergeCell ref="E815:E817"/>
    <mergeCell ref="F815:F817"/>
    <mergeCell ref="G815:G817"/>
    <mergeCell ref="H815:H817"/>
    <mergeCell ref="I806:I808"/>
    <mergeCell ref="J806:J808"/>
    <mergeCell ref="K806:K808"/>
    <mergeCell ref="L806:L808"/>
    <mergeCell ref="M806:M808"/>
    <mergeCell ref="N806:N808"/>
    <mergeCell ref="B806:B808"/>
    <mergeCell ref="C806:C808"/>
    <mergeCell ref="D806:D808"/>
    <mergeCell ref="E806:E808"/>
    <mergeCell ref="F806:F808"/>
    <mergeCell ref="G806:G808"/>
    <mergeCell ref="H806:H808"/>
    <mergeCell ref="I809:I811"/>
    <mergeCell ref="J809:J811"/>
    <mergeCell ref="K809:K811"/>
    <mergeCell ref="L809:L811"/>
    <mergeCell ref="M809:M811"/>
    <mergeCell ref="N809:N811"/>
    <mergeCell ref="B809:B811"/>
    <mergeCell ref="C809:C811"/>
    <mergeCell ref="D809:D811"/>
    <mergeCell ref="E809:E811"/>
    <mergeCell ref="F809:F811"/>
    <mergeCell ref="G809:G811"/>
    <mergeCell ref="H809:H811"/>
    <mergeCell ref="I800:I802"/>
    <mergeCell ref="J800:J802"/>
    <mergeCell ref="K800:K802"/>
    <mergeCell ref="L800:L802"/>
    <mergeCell ref="M800:M802"/>
    <mergeCell ref="N800:N802"/>
    <mergeCell ref="B800:B802"/>
    <mergeCell ref="C800:C802"/>
    <mergeCell ref="D800:D802"/>
    <mergeCell ref="E800:E802"/>
    <mergeCell ref="F800:F802"/>
    <mergeCell ref="G800:G802"/>
    <mergeCell ref="H800:H802"/>
    <mergeCell ref="I803:I805"/>
    <mergeCell ref="J803:J805"/>
    <mergeCell ref="K803:K805"/>
    <mergeCell ref="L803:L805"/>
    <mergeCell ref="M803:M805"/>
    <mergeCell ref="N803:N805"/>
    <mergeCell ref="B803:B805"/>
    <mergeCell ref="C803:C805"/>
    <mergeCell ref="D803:D805"/>
    <mergeCell ref="E803:E805"/>
    <mergeCell ref="F803:F805"/>
    <mergeCell ref="G803:G805"/>
    <mergeCell ref="H803:H805"/>
    <mergeCell ref="I794:I796"/>
    <mergeCell ref="J794:J796"/>
    <mergeCell ref="K794:K796"/>
    <mergeCell ref="L794:L796"/>
    <mergeCell ref="M794:M796"/>
    <mergeCell ref="N794:N796"/>
    <mergeCell ref="B794:B796"/>
    <mergeCell ref="C794:C796"/>
    <mergeCell ref="D794:D796"/>
    <mergeCell ref="E794:E796"/>
    <mergeCell ref="F794:F796"/>
    <mergeCell ref="G794:G796"/>
    <mergeCell ref="H794:H796"/>
    <mergeCell ref="I797:I799"/>
    <mergeCell ref="J797:J799"/>
    <mergeCell ref="K797:K799"/>
    <mergeCell ref="L797:L799"/>
    <mergeCell ref="M797:M799"/>
    <mergeCell ref="N797:N799"/>
    <mergeCell ref="B797:B799"/>
    <mergeCell ref="C797:C799"/>
    <mergeCell ref="D797:D799"/>
    <mergeCell ref="E797:E799"/>
    <mergeCell ref="F797:F799"/>
    <mergeCell ref="G797:G799"/>
    <mergeCell ref="H797:H799"/>
    <mergeCell ref="I788:I790"/>
    <mergeCell ref="J788:J790"/>
    <mergeCell ref="K788:K790"/>
    <mergeCell ref="L788:L790"/>
    <mergeCell ref="M788:M790"/>
    <mergeCell ref="N788:N790"/>
    <mergeCell ref="B788:B790"/>
    <mergeCell ref="C788:C790"/>
    <mergeCell ref="D788:D790"/>
    <mergeCell ref="E788:E790"/>
    <mergeCell ref="F788:F790"/>
    <mergeCell ref="G788:G790"/>
    <mergeCell ref="H788:H790"/>
    <mergeCell ref="I791:I793"/>
    <mergeCell ref="J791:J793"/>
    <mergeCell ref="K791:K793"/>
    <mergeCell ref="L791:L793"/>
    <mergeCell ref="M791:M793"/>
    <mergeCell ref="N791:N793"/>
    <mergeCell ref="B791:B793"/>
    <mergeCell ref="C791:C793"/>
    <mergeCell ref="D791:D793"/>
    <mergeCell ref="E791:E793"/>
    <mergeCell ref="F791:F793"/>
    <mergeCell ref="G791:G793"/>
    <mergeCell ref="H791:H793"/>
    <mergeCell ref="I782:I784"/>
    <mergeCell ref="J782:J784"/>
    <mergeCell ref="K782:K784"/>
    <mergeCell ref="L782:L784"/>
    <mergeCell ref="M782:M784"/>
    <mergeCell ref="N782:N784"/>
    <mergeCell ref="B782:B784"/>
    <mergeCell ref="C782:C784"/>
    <mergeCell ref="D782:D784"/>
    <mergeCell ref="E782:E784"/>
    <mergeCell ref="F782:F784"/>
    <mergeCell ref="G782:G784"/>
    <mergeCell ref="H782:H784"/>
    <mergeCell ref="I785:I787"/>
    <mergeCell ref="J785:J787"/>
    <mergeCell ref="K785:K787"/>
    <mergeCell ref="L785:L787"/>
    <mergeCell ref="M785:M787"/>
    <mergeCell ref="N785:N787"/>
    <mergeCell ref="B785:B787"/>
    <mergeCell ref="C785:C787"/>
    <mergeCell ref="D785:D787"/>
    <mergeCell ref="E785:E787"/>
    <mergeCell ref="F785:F787"/>
    <mergeCell ref="G785:G787"/>
    <mergeCell ref="H785:H787"/>
    <mergeCell ref="I776:I778"/>
    <mergeCell ref="J776:J778"/>
    <mergeCell ref="K776:K778"/>
    <mergeCell ref="L776:L778"/>
    <mergeCell ref="M776:M778"/>
    <mergeCell ref="N776:N778"/>
    <mergeCell ref="B776:B778"/>
    <mergeCell ref="C776:C778"/>
    <mergeCell ref="D776:D778"/>
    <mergeCell ref="E776:E778"/>
    <mergeCell ref="F776:F778"/>
    <mergeCell ref="G776:G778"/>
    <mergeCell ref="H776:H778"/>
    <mergeCell ref="I779:I781"/>
    <mergeCell ref="J779:J781"/>
    <mergeCell ref="K779:K781"/>
    <mergeCell ref="L779:L781"/>
    <mergeCell ref="M779:M781"/>
    <mergeCell ref="N779:N781"/>
    <mergeCell ref="B779:B781"/>
    <mergeCell ref="C779:C781"/>
    <mergeCell ref="D779:D781"/>
    <mergeCell ref="E779:E781"/>
    <mergeCell ref="F779:F781"/>
    <mergeCell ref="G779:G781"/>
    <mergeCell ref="H779:H781"/>
    <mergeCell ref="I770:I772"/>
    <mergeCell ref="J770:J772"/>
    <mergeCell ref="K770:K772"/>
    <mergeCell ref="L770:L772"/>
    <mergeCell ref="M770:M772"/>
    <mergeCell ref="N770:N772"/>
    <mergeCell ref="B770:B772"/>
    <mergeCell ref="C770:C772"/>
    <mergeCell ref="D770:D772"/>
    <mergeCell ref="E770:E772"/>
    <mergeCell ref="F770:F772"/>
    <mergeCell ref="G770:G772"/>
    <mergeCell ref="H770:H772"/>
    <mergeCell ref="I773:I775"/>
    <mergeCell ref="J773:J775"/>
    <mergeCell ref="K773:K775"/>
    <mergeCell ref="L773:L775"/>
    <mergeCell ref="M773:M775"/>
    <mergeCell ref="N773:N775"/>
    <mergeCell ref="B773:B775"/>
    <mergeCell ref="C773:C775"/>
    <mergeCell ref="D773:D775"/>
    <mergeCell ref="E773:E775"/>
    <mergeCell ref="F773:F775"/>
    <mergeCell ref="G773:G775"/>
    <mergeCell ref="H773:H775"/>
    <mergeCell ref="I764:I766"/>
    <mergeCell ref="J764:J766"/>
    <mergeCell ref="K764:K766"/>
    <mergeCell ref="L764:L766"/>
    <mergeCell ref="M764:M766"/>
    <mergeCell ref="N764:N766"/>
    <mergeCell ref="B764:B766"/>
    <mergeCell ref="C764:C766"/>
    <mergeCell ref="D764:D766"/>
    <mergeCell ref="E764:E766"/>
    <mergeCell ref="F764:F766"/>
    <mergeCell ref="G764:G766"/>
    <mergeCell ref="H764:H766"/>
    <mergeCell ref="I767:I769"/>
    <mergeCell ref="J767:J769"/>
    <mergeCell ref="K767:K769"/>
    <mergeCell ref="L767:L769"/>
    <mergeCell ref="M767:M769"/>
    <mergeCell ref="N767:N769"/>
    <mergeCell ref="B767:B769"/>
    <mergeCell ref="C767:C769"/>
    <mergeCell ref="D767:D769"/>
    <mergeCell ref="E767:E769"/>
    <mergeCell ref="F767:F769"/>
    <mergeCell ref="G767:G769"/>
    <mergeCell ref="H767:H769"/>
    <mergeCell ref="B758:B760"/>
    <mergeCell ref="C758:C760"/>
    <mergeCell ref="D758:D760"/>
    <mergeCell ref="E758:E760"/>
    <mergeCell ref="F758:F760"/>
    <mergeCell ref="G758:G760"/>
    <mergeCell ref="H758:H760"/>
    <mergeCell ref="I761:I763"/>
    <mergeCell ref="J761:J763"/>
    <mergeCell ref="K761:K763"/>
    <mergeCell ref="L761:L763"/>
    <mergeCell ref="M761:M763"/>
    <mergeCell ref="N761:N763"/>
    <mergeCell ref="B761:B763"/>
    <mergeCell ref="C761:C763"/>
    <mergeCell ref="D761:D763"/>
    <mergeCell ref="E761:E763"/>
    <mergeCell ref="F761:F763"/>
    <mergeCell ref="G761:G763"/>
    <mergeCell ref="H761:H763"/>
    <mergeCell ref="I983:I985"/>
    <mergeCell ref="J983:J985"/>
    <mergeCell ref="K983:K985"/>
    <mergeCell ref="L983:L985"/>
    <mergeCell ref="M983:M985"/>
    <mergeCell ref="N983:N985"/>
    <mergeCell ref="B983:B985"/>
    <mergeCell ref="C983:C985"/>
    <mergeCell ref="D983:D985"/>
    <mergeCell ref="E983:E985"/>
    <mergeCell ref="F983:F985"/>
    <mergeCell ref="G983:G985"/>
    <mergeCell ref="H983:H985"/>
    <mergeCell ref="I986:I988"/>
    <mergeCell ref="J986:J988"/>
    <mergeCell ref="K986:K988"/>
    <mergeCell ref="L986:L988"/>
    <mergeCell ref="M986:M988"/>
    <mergeCell ref="N986:N988"/>
    <mergeCell ref="B986:B988"/>
    <mergeCell ref="C986:C988"/>
    <mergeCell ref="D986:D988"/>
    <mergeCell ref="E986:E988"/>
    <mergeCell ref="F986:F988"/>
    <mergeCell ref="G986:G988"/>
    <mergeCell ref="H986:H988"/>
    <mergeCell ref="I977:I979"/>
    <mergeCell ref="J977:J979"/>
    <mergeCell ref="K977:K979"/>
    <mergeCell ref="L977:L979"/>
    <mergeCell ref="M977:M979"/>
    <mergeCell ref="N977:N979"/>
    <mergeCell ref="B977:B979"/>
    <mergeCell ref="C977:C979"/>
    <mergeCell ref="D977:D979"/>
    <mergeCell ref="E977:E979"/>
    <mergeCell ref="F977:F979"/>
    <mergeCell ref="G977:G979"/>
    <mergeCell ref="H977:H979"/>
    <mergeCell ref="I980:I982"/>
    <mergeCell ref="J980:J982"/>
    <mergeCell ref="K980:K982"/>
    <mergeCell ref="L980:L982"/>
    <mergeCell ref="M980:M982"/>
    <mergeCell ref="N980:N982"/>
    <mergeCell ref="B980:B982"/>
    <mergeCell ref="C980:C982"/>
    <mergeCell ref="D980:D982"/>
    <mergeCell ref="E980:E982"/>
    <mergeCell ref="F980:F982"/>
    <mergeCell ref="G980:G982"/>
    <mergeCell ref="H980:H982"/>
    <mergeCell ref="E971:E973"/>
    <mergeCell ref="F971:F973"/>
    <mergeCell ref="G971:G973"/>
    <mergeCell ref="H971:H973"/>
    <mergeCell ref="I974:I976"/>
    <mergeCell ref="J974:J976"/>
    <mergeCell ref="K974:K976"/>
    <mergeCell ref="L974:L976"/>
    <mergeCell ref="M974:M976"/>
    <mergeCell ref="N974:N976"/>
    <mergeCell ref="B974:B976"/>
    <mergeCell ref="C974:C976"/>
    <mergeCell ref="D974:D976"/>
    <mergeCell ref="E974:E976"/>
    <mergeCell ref="F974:F976"/>
    <mergeCell ref="G974:G976"/>
    <mergeCell ref="H974:H976"/>
    <mergeCell ref="I1004:I1006"/>
    <mergeCell ref="J1004:J1006"/>
    <mergeCell ref="K1004:K1006"/>
    <mergeCell ref="L1004:L1006"/>
    <mergeCell ref="M1004:M1006"/>
    <mergeCell ref="N1004:N1006"/>
    <mergeCell ref="B1004:B1006"/>
    <mergeCell ref="C1004:C1006"/>
    <mergeCell ref="D1004:D1006"/>
    <mergeCell ref="E1004:E1006"/>
    <mergeCell ref="F1004:F1006"/>
    <mergeCell ref="G1004:G1006"/>
    <mergeCell ref="H1004:H1006"/>
    <mergeCell ref="I968:I970"/>
    <mergeCell ref="J968:J970"/>
    <mergeCell ref="K968:K970"/>
    <mergeCell ref="L968:L970"/>
    <mergeCell ref="M968:M970"/>
    <mergeCell ref="N968:N970"/>
    <mergeCell ref="B968:B970"/>
    <mergeCell ref="C968:C970"/>
    <mergeCell ref="D968:D970"/>
    <mergeCell ref="E968:E970"/>
    <mergeCell ref="F968:F970"/>
    <mergeCell ref="G968:G970"/>
    <mergeCell ref="H968:H970"/>
    <mergeCell ref="I971:I973"/>
    <mergeCell ref="J971:J973"/>
    <mergeCell ref="K971:K973"/>
    <mergeCell ref="L971:L973"/>
    <mergeCell ref="M971:M973"/>
    <mergeCell ref="N971:N973"/>
    <mergeCell ref="B2:C2"/>
    <mergeCell ref="D2:E2"/>
    <mergeCell ref="B3:C3"/>
    <mergeCell ref="D3:E3"/>
    <mergeCell ref="B4:C4"/>
    <mergeCell ref="D4:E4"/>
    <mergeCell ref="D5:E5"/>
    <mergeCell ref="D11:E11"/>
    <mergeCell ref="B14:B15"/>
    <mergeCell ref="C14:F14"/>
    <mergeCell ref="G14:J14"/>
    <mergeCell ref="K14:L15"/>
    <mergeCell ref="K16:L16"/>
    <mergeCell ref="K17:L17"/>
    <mergeCell ref="K18:L18"/>
    <mergeCell ref="B21:B22"/>
    <mergeCell ref="C21:C22"/>
    <mergeCell ref="D21:D22"/>
    <mergeCell ref="E21:E22"/>
    <mergeCell ref="F21:F22"/>
    <mergeCell ref="G21:J21"/>
    <mergeCell ref="K21:N21"/>
    <mergeCell ref="I998:I1000"/>
    <mergeCell ref="J998:J1000"/>
    <mergeCell ref="K998:K1000"/>
    <mergeCell ref="L998:L1000"/>
    <mergeCell ref="M998:M1000"/>
    <mergeCell ref="N998:N1000"/>
    <mergeCell ref="B998:B1000"/>
    <mergeCell ref="C998:C1000"/>
    <mergeCell ref="D998:D1000"/>
    <mergeCell ref="E998:E1000"/>
    <mergeCell ref="F998:F1000"/>
    <mergeCell ref="G998:G1000"/>
    <mergeCell ref="H998:H1000"/>
    <mergeCell ref="I1001:I1003"/>
    <mergeCell ref="J1001:J1003"/>
    <mergeCell ref="K1001:K1003"/>
    <mergeCell ref="L1001:L1003"/>
    <mergeCell ref="M1001:M1003"/>
    <mergeCell ref="N1001:N1003"/>
    <mergeCell ref="B1001:B1003"/>
    <mergeCell ref="C1001:C1003"/>
    <mergeCell ref="D1001:D1003"/>
    <mergeCell ref="E1001:E1003"/>
    <mergeCell ref="F1001:F1003"/>
    <mergeCell ref="G1001:G1003"/>
    <mergeCell ref="H1001:H1003"/>
    <mergeCell ref="I992:I994"/>
    <mergeCell ref="J992:J994"/>
    <mergeCell ref="K992:K994"/>
    <mergeCell ref="L992:L994"/>
    <mergeCell ref="M992:M994"/>
    <mergeCell ref="N992:N994"/>
    <mergeCell ref="B992:B994"/>
    <mergeCell ref="C992:C994"/>
    <mergeCell ref="D992:D994"/>
    <mergeCell ref="E992:E994"/>
    <mergeCell ref="F992:F994"/>
    <mergeCell ref="G992:G994"/>
    <mergeCell ref="H992:H994"/>
    <mergeCell ref="I995:I997"/>
    <mergeCell ref="J995:J997"/>
    <mergeCell ref="K995:K997"/>
    <mergeCell ref="L995:L997"/>
    <mergeCell ref="M995:M997"/>
    <mergeCell ref="N995:N997"/>
    <mergeCell ref="B995:B997"/>
    <mergeCell ref="C995:C997"/>
    <mergeCell ref="D995:D997"/>
    <mergeCell ref="E995:E997"/>
    <mergeCell ref="F995:F997"/>
    <mergeCell ref="G995:G997"/>
    <mergeCell ref="H995:H997"/>
    <mergeCell ref="D6:E6"/>
    <mergeCell ref="D7:E7"/>
    <mergeCell ref="D8:E8"/>
    <mergeCell ref="D9:E9"/>
    <mergeCell ref="D10:E10"/>
    <mergeCell ref="B13:L13"/>
    <mergeCell ref="M13:O19"/>
    <mergeCell ref="K19:L19"/>
    <mergeCell ref="B5:C5"/>
    <mergeCell ref="B6:C6"/>
    <mergeCell ref="B7:C7"/>
    <mergeCell ref="B8:C8"/>
    <mergeCell ref="B9:C9"/>
    <mergeCell ref="B10:C10"/>
    <mergeCell ref="B11:C11"/>
    <mergeCell ref="I989:I991"/>
    <mergeCell ref="J989:J991"/>
    <mergeCell ref="K989:K991"/>
    <mergeCell ref="L989:L991"/>
    <mergeCell ref="M989:M991"/>
    <mergeCell ref="N989:N991"/>
    <mergeCell ref="B989:B991"/>
    <mergeCell ref="C989:C991"/>
    <mergeCell ref="D989:D991"/>
    <mergeCell ref="E989:E991"/>
    <mergeCell ref="F989:F991"/>
    <mergeCell ref="G989:G991"/>
    <mergeCell ref="H989:H991"/>
    <mergeCell ref="O21:Q21"/>
    <mergeCell ref="B971:B973"/>
    <mergeCell ref="C971:C973"/>
    <mergeCell ref="D971:D973"/>
    <mergeCell ref="I962:I964"/>
    <mergeCell ref="J962:J964"/>
    <mergeCell ref="K962:K964"/>
    <mergeCell ref="L962:L964"/>
    <mergeCell ref="M962:M964"/>
    <mergeCell ref="N962:N964"/>
    <mergeCell ref="B962:B964"/>
    <mergeCell ref="C962:C964"/>
    <mergeCell ref="D962:D964"/>
    <mergeCell ref="E962:E964"/>
    <mergeCell ref="F962:F964"/>
    <mergeCell ref="G962:G964"/>
    <mergeCell ref="H962:H964"/>
    <mergeCell ref="I965:I967"/>
    <mergeCell ref="J965:J967"/>
    <mergeCell ref="K965:K967"/>
    <mergeCell ref="L965:L967"/>
    <mergeCell ref="M965:M967"/>
    <mergeCell ref="N965:N967"/>
    <mergeCell ref="B965:B967"/>
    <mergeCell ref="C965:C967"/>
    <mergeCell ref="D965:D967"/>
    <mergeCell ref="E965:E967"/>
    <mergeCell ref="F965:F967"/>
    <mergeCell ref="G965:G967"/>
    <mergeCell ref="H965:H967"/>
    <mergeCell ref="I956:I958"/>
    <mergeCell ref="J956:J958"/>
    <mergeCell ref="K956:K958"/>
    <mergeCell ref="L956:L958"/>
    <mergeCell ref="M956:M958"/>
    <mergeCell ref="N956:N958"/>
    <mergeCell ref="B956:B958"/>
    <mergeCell ref="C956:C958"/>
    <mergeCell ref="D956:D958"/>
    <mergeCell ref="E956:E958"/>
    <mergeCell ref="F956:F958"/>
    <mergeCell ref="G956:G958"/>
    <mergeCell ref="H956:H958"/>
    <mergeCell ref="I959:I961"/>
    <mergeCell ref="J959:J961"/>
    <mergeCell ref="K959:K961"/>
    <mergeCell ref="L959:L961"/>
    <mergeCell ref="M959:M961"/>
    <mergeCell ref="N959:N961"/>
    <mergeCell ref="B959:B961"/>
    <mergeCell ref="C959:C961"/>
    <mergeCell ref="D959:D961"/>
    <mergeCell ref="E959:E961"/>
    <mergeCell ref="F959:F961"/>
    <mergeCell ref="G959:G961"/>
    <mergeCell ref="H959:H961"/>
    <mergeCell ref="I950:I952"/>
    <mergeCell ref="J950:J952"/>
    <mergeCell ref="K950:K952"/>
    <mergeCell ref="L950:L952"/>
    <mergeCell ref="M950:M952"/>
    <mergeCell ref="N950:N952"/>
    <mergeCell ref="B950:B952"/>
    <mergeCell ref="C950:C952"/>
    <mergeCell ref="D950:D952"/>
    <mergeCell ref="E950:E952"/>
    <mergeCell ref="F950:F952"/>
    <mergeCell ref="G950:G952"/>
    <mergeCell ref="H950:H952"/>
    <mergeCell ref="I953:I955"/>
    <mergeCell ref="J953:J955"/>
    <mergeCell ref="K953:K955"/>
    <mergeCell ref="L953:L955"/>
    <mergeCell ref="M953:M955"/>
    <mergeCell ref="N953:N955"/>
    <mergeCell ref="B953:B955"/>
    <mergeCell ref="C953:C955"/>
    <mergeCell ref="D953:D955"/>
    <mergeCell ref="E953:E955"/>
    <mergeCell ref="F953:F955"/>
    <mergeCell ref="G953:G955"/>
    <mergeCell ref="H953:H955"/>
    <mergeCell ref="I944:I946"/>
    <mergeCell ref="J944:J946"/>
    <mergeCell ref="K944:K946"/>
    <mergeCell ref="L944:L946"/>
    <mergeCell ref="M944:M946"/>
    <mergeCell ref="N944:N946"/>
    <mergeCell ref="B944:B946"/>
    <mergeCell ref="C944:C946"/>
    <mergeCell ref="D944:D946"/>
    <mergeCell ref="E944:E946"/>
    <mergeCell ref="F944:F946"/>
    <mergeCell ref="G944:G946"/>
    <mergeCell ref="H944:H946"/>
    <mergeCell ref="I947:I949"/>
    <mergeCell ref="J947:J949"/>
    <mergeCell ref="K947:K949"/>
    <mergeCell ref="L947:L949"/>
    <mergeCell ref="M947:M949"/>
    <mergeCell ref="N947:N949"/>
    <mergeCell ref="B947:B949"/>
    <mergeCell ref="C947:C949"/>
    <mergeCell ref="D947:D949"/>
    <mergeCell ref="E947:E949"/>
    <mergeCell ref="F947:F949"/>
    <mergeCell ref="G947:G949"/>
    <mergeCell ref="H947:H949"/>
    <mergeCell ref="I938:I940"/>
    <mergeCell ref="J938:J940"/>
    <mergeCell ref="K938:K940"/>
    <mergeCell ref="L938:L940"/>
    <mergeCell ref="M938:M940"/>
    <mergeCell ref="N938:N940"/>
    <mergeCell ref="B938:B940"/>
    <mergeCell ref="C938:C940"/>
    <mergeCell ref="D938:D940"/>
    <mergeCell ref="E938:E940"/>
    <mergeCell ref="F938:F940"/>
    <mergeCell ref="G938:G940"/>
    <mergeCell ref="H938:H940"/>
    <mergeCell ref="I941:I943"/>
    <mergeCell ref="J941:J943"/>
    <mergeCell ref="K941:K943"/>
    <mergeCell ref="L941:L943"/>
    <mergeCell ref="M941:M943"/>
    <mergeCell ref="N941:N943"/>
    <mergeCell ref="B941:B943"/>
    <mergeCell ref="C941:C943"/>
    <mergeCell ref="D941:D943"/>
    <mergeCell ref="E941:E943"/>
    <mergeCell ref="F941:F943"/>
    <mergeCell ref="G941:G943"/>
    <mergeCell ref="H941:H943"/>
    <mergeCell ref="I932:I934"/>
    <mergeCell ref="J932:J934"/>
    <mergeCell ref="K932:K934"/>
    <mergeCell ref="L932:L934"/>
    <mergeCell ref="M932:M934"/>
    <mergeCell ref="N932:N934"/>
    <mergeCell ref="B932:B934"/>
    <mergeCell ref="C932:C934"/>
    <mergeCell ref="D932:D934"/>
    <mergeCell ref="E932:E934"/>
    <mergeCell ref="F932:F934"/>
    <mergeCell ref="G932:G934"/>
    <mergeCell ref="H932:H934"/>
    <mergeCell ref="I935:I937"/>
    <mergeCell ref="J935:J937"/>
    <mergeCell ref="K935:K937"/>
    <mergeCell ref="L935:L937"/>
    <mergeCell ref="M935:M937"/>
    <mergeCell ref="N935:N937"/>
    <mergeCell ref="B935:B937"/>
    <mergeCell ref="C935:C937"/>
    <mergeCell ref="D935:D937"/>
    <mergeCell ref="E935:E937"/>
    <mergeCell ref="F935:F937"/>
    <mergeCell ref="G935:G937"/>
    <mergeCell ref="H935:H937"/>
    <mergeCell ref="I926:I928"/>
    <mergeCell ref="J926:J928"/>
    <mergeCell ref="K926:K928"/>
    <mergeCell ref="L926:L928"/>
    <mergeCell ref="M926:M928"/>
    <mergeCell ref="N926:N928"/>
    <mergeCell ref="B926:B928"/>
    <mergeCell ref="C926:C928"/>
    <mergeCell ref="D926:D928"/>
    <mergeCell ref="E926:E928"/>
    <mergeCell ref="F926:F928"/>
    <mergeCell ref="G926:G928"/>
    <mergeCell ref="H926:H928"/>
    <mergeCell ref="I929:I931"/>
    <mergeCell ref="J929:J931"/>
    <mergeCell ref="K929:K931"/>
    <mergeCell ref="L929:L931"/>
    <mergeCell ref="M929:M931"/>
    <mergeCell ref="N929:N931"/>
    <mergeCell ref="B929:B931"/>
    <mergeCell ref="C929:C931"/>
    <mergeCell ref="D929:D931"/>
    <mergeCell ref="E929:E931"/>
    <mergeCell ref="F929:F931"/>
    <mergeCell ref="G929:G931"/>
    <mergeCell ref="H929:H931"/>
    <mergeCell ref="I920:I922"/>
    <mergeCell ref="J920:J922"/>
    <mergeCell ref="K920:K922"/>
    <mergeCell ref="L920:L922"/>
    <mergeCell ref="M920:M922"/>
    <mergeCell ref="N920:N922"/>
    <mergeCell ref="B920:B922"/>
    <mergeCell ref="C920:C922"/>
    <mergeCell ref="D920:D922"/>
    <mergeCell ref="E920:E922"/>
    <mergeCell ref="F920:F922"/>
    <mergeCell ref="G920:G922"/>
    <mergeCell ref="H920:H922"/>
    <mergeCell ref="I923:I925"/>
    <mergeCell ref="J923:J925"/>
    <mergeCell ref="K923:K925"/>
    <mergeCell ref="L923:L925"/>
    <mergeCell ref="M923:M925"/>
    <mergeCell ref="N923:N925"/>
    <mergeCell ref="B923:B925"/>
    <mergeCell ref="C923:C925"/>
    <mergeCell ref="D923:D925"/>
    <mergeCell ref="E923:E925"/>
    <mergeCell ref="F923:F925"/>
    <mergeCell ref="G923:G925"/>
    <mergeCell ref="H923:H925"/>
    <mergeCell ref="I914:I916"/>
    <mergeCell ref="J914:J916"/>
    <mergeCell ref="K914:K916"/>
    <mergeCell ref="L914:L916"/>
    <mergeCell ref="M914:M916"/>
    <mergeCell ref="N914:N916"/>
    <mergeCell ref="B914:B916"/>
    <mergeCell ref="C914:C916"/>
    <mergeCell ref="D914:D916"/>
    <mergeCell ref="E914:E916"/>
    <mergeCell ref="F914:F916"/>
    <mergeCell ref="G914:G916"/>
    <mergeCell ref="H914:H916"/>
    <mergeCell ref="I917:I919"/>
    <mergeCell ref="J917:J919"/>
    <mergeCell ref="K917:K919"/>
    <mergeCell ref="L917:L919"/>
    <mergeCell ref="M917:M919"/>
    <mergeCell ref="N917:N919"/>
    <mergeCell ref="B917:B919"/>
    <mergeCell ref="C917:C919"/>
    <mergeCell ref="D917:D919"/>
    <mergeCell ref="E917:E919"/>
    <mergeCell ref="F917:F919"/>
    <mergeCell ref="G917:G919"/>
    <mergeCell ref="H917:H919"/>
    <mergeCell ref="I908:I910"/>
    <mergeCell ref="J908:J910"/>
    <mergeCell ref="K908:K910"/>
    <mergeCell ref="L908:L910"/>
    <mergeCell ref="M908:M910"/>
    <mergeCell ref="N908:N910"/>
    <mergeCell ref="B908:B910"/>
    <mergeCell ref="C908:C910"/>
    <mergeCell ref="D908:D910"/>
    <mergeCell ref="E908:E910"/>
    <mergeCell ref="F908:F910"/>
    <mergeCell ref="G908:G910"/>
    <mergeCell ref="H908:H910"/>
    <mergeCell ref="I911:I913"/>
    <mergeCell ref="J911:J913"/>
    <mergeCell ref="K911:K913"/>
    <mergeCell ref="L911:L913"/>
    <mergeCell ref="M911:M913"/>
    <mergeCell ref="N911:N913"/>
    <mergeCell ref="B911:B913"/>
    <mergeCell ref="C911:C913"/>
    <mergeCell ref="D911:D913"/>
    <mergeCell ref="E911:E913"/>
    <mergeCell ref="F911:F913"/>
    <mergeCell ref="G911:G913"/>
    <mergeCell ref="H911:H913"/>
    <mergeCell ref="I755:I757"/>
    <mergeCell ref="J755:J757"/>
    <mergeCell ref="K755:K757"/>
    <mergeCell ref="L755:L757"/>
    <mergeCell ref="M755:M757"/>
    <mergeCell ref="N755:N757"/>
    <mergeCell ref="B755:B757"/>
    <mergeCell ref="C755:C757"/>
    <mergeCell ref="D755:D757"/>
    <mergeCell ref="E755:E757"/>
    <mergeCell ref="F755:F757"/>
    <mergeCell ref="G755:G757"/>
    <mergeCell ref="H755:H757"/>
    <mergeCell ref="I905:I907"/>
    <mergeCell ref="J905:J907"/>
    <mergeCell ref="K905:K907"/>
    <mergeCell ref="L905:L907"/>
    <mergeCell ref="M905:M907"/>
    <mergeCell ref="N905:N907"/>
    <mergeCell ref="B905:B907"/>
    <mergeCell ref="C905:C907"/>
    <mergeCell ref="D905:D907"/>
    <mergeCell ref="E905:E907"/>
    <mergeCell ref="F905:F907"/>
    <mergeCell ref="G905:G907"/>
    <mergeCell ref="H905:H907"/>
    <mergeCell ref="I758:I760"/>
    <mergeCell ref="J758:J760"/>
    <mergeCell ref="K758:K760"/>
    <mergeCell ref="L758:L760"/>
    <mergeCell ref="M758:M760"/>
    <mergeCell ref="N758:N760"/>
    <mergeCell ref="I749:I751"/>
    <mergeCell ref="J749:J751"/>
    <mergeCell ref="K749:K751"/>
    <mergeCell ref="L749:L751"/>
    <mergeCell ref="M749:M751"/>
    <mergeCell ref="N749:N751"/>
    <mergeCell ref="B749:B751"/>
    <mergeCell ref="C749:C751"/>
    <mergeCell ref="D749:D751"/>
    <mergeCell ref="E749:E751"/>
    <mergeCell ref="F749:F751"/>
    <mergeCell ref="G749:G751"/>
    <mergeCell ref="H749:H751"/>
    <mergeCell ref="I752:I754"/>
    <mergeCell ref="J752:J754"/>
    <mergeCell ref="K752:K754"/>
    <mergeCell ref="L752:L754"/>
    <mergeCell ref="M752:M754"/>
    <mergeCell ref="N752:N754"/>
    <mergeCell ref="B752:B754"/>
    <mergeCell ref="C752:C754"/>
    <mergeCell ref="D752:D754"/>
    <mergeCell ref="E752:E754"/>
    <mergeCell ref="F752:F754"/>
    <mergeCell ref="G752:G754"/>
    <mergeCell ref="H752:H754"/>
    <mergeCell ref="I743:I745"/>
    <mergeCell ref="J743:J745"/>
    <mergeCell ref="K743:K745"/>
    <mergeCell ref="L743:L745"/>
    <mergeCell ref="M743:M745"/>
    <mergeCell ref="N743:N745"/>
    <mergeCell ref="B743:B745"/>
    <mergeCell ref="C743:C745"/>
    <mergeCell ref="D743:D745"/>
    <mergeCell ref="E743:E745"/>
    <mergeCell ref="F743:F745"/>
    <mergeCell ref="G743:G745"/>
    <mergeCell ref="H743:H745"/>
    <mergeCell ref="I746:I748"/>
    <mergeCell ref="J746:J748"/>
    <mergeCell ref="K746:K748"/>
    <mergeCell ref="L746:L748"/>
    <mergeCell ref="M746:M748"/>
    <mergeCell ref="N746:N748"/>
    <mergeCell ref="B746:B748"/>
    <mergeCell ref="C746:C748"/>
    <mergeCell ref="D746:D748"/>
    <mergeCell ref="E746:E748"/>
    <mergeCell ref="F746:F748"/>
    <mergeCell ref="G746:G748"/>
    <mergeCell ref="H746:H748"/>
    <mergeCell ref="I737:I739"/>
    <mergeCell ref="J737:J739"/>
    <mergeCell ref="K737:K739"/>
    <mergeCell ref="L737:L739"/>
    <mergeCell ref="M737:M739"/>
    <mergeCell ref="N737:N739"/>
    <mergeCell ref="B737:B739"/>
    <mergeCell ref="C737:C739"/>
    <mergeCell ref="D737:D739"/>
    <mergeCell ref="E737:E739"/>
    <mergeCell ref="F737:F739"/>
    <mergeCell ref="G737:G739"/>
    <mergeCell ref="H737:H739"/>
    <mergeCell ref="I740:I742"/>
    <mergeCell ref="J740:J742"/>
    <mergeCell ref="K740:K742"/>
    <mergeCell ref="L740:L742"/>
    <mergeCell ref="M740:M742"/>
    <mergeCell ref="N740:N742"/>
    <mergeCell ref="B740:B742"/>
    <mergeCell ref="C740:C742"/>
    <mergeCell ref="D740:D742"/>
    <mergeCell ref="E740:E742"/>
    <mergeCell ref="F740:F742"/>
    <mergeCell ref="G740:G742"/>
    <mergeCell ref="H740:H742"/>
    <mergeCell ref="I731:I733"/>
    <mergeCell ref="J731:J733"/>
    <mergeCell ref="K731:K733"/>
    <mergeCell ref="L731:L733"/>
    <mergeCell ref="M731:M733"/>
    <mergeCell ref="N731:N733"/>
    <mergeCell ref="B731:B733"/>
    <mergeCell ref="C731:C733"/>
    <mergeCell ref="D731:D733"/>
    <mergeCell ref="E731:E733"/>
    <mergeCell ref="F731:F733"/>
    <mergeCell ref="G731:G733"/>
    <mergeCell ref="H731:H733"/>
    <mergeCell ref="I734:I736"/>
    <mergeCell ref="J734:J736"/>
    <mergeCell ref="K734:K736"/>
    <mergeCell ref="L734:L736"/>
    <mergeCell ref="M734:M736"/>
    <mergeCell ref="N734:N736"/>
    <mergeCell ref="B734:B736"/>
    <mergeCell ref="C734:C736"/>
    <mergeCell ref="D734:D736"/>
    <mergeCell ref="E734:E736"/>
    <mergeCell ref="F734:F736"/>
    <mergeCell ref="G734:G736"/>
    <mergeCell ref="H734:H736"/>
    <mergeCell ref="I725:I727"/>
    <mergeCell ref="J725:J727"/>
    <mergeCell ref="K725:K727"/>
    <mergeCell ref="L725:L727"/>
    <mergeCell ref="M725:M727"/>
    <mergeCell ref="N725:N727"/>
    <mergeCell ref="B725:B727"/>
    <mergeCell ref="C725:C727"/>
    <mergeCell ref="D725:D727"/>
    <mergeCell ref="E725:E727"/>
    <mergeCell ref="F725:F727"/>
    <mergeCell ref="G725:G727"/>
    <mergeCell ref="H725:H727"/>
    <mergeCell ref="I728:I730"/>
    <mergeCell ref="J728:J730"/>
    <mergeCell ref="K728:K730"/>
    <mergeCell ref="L728:L730"/>
    <mergeCell ref="M728:M730"/>
    <mergeCell ref="N728:N730"/>
    <mergeCell ref="B728:B730"/>
    <mergeCell ref="C728:C730"/>
    <mergeCell ref="D728:D730"/>
    <mergeCell ref="E728:E730"/>
    <mergeCell ref="F728:F730"/>
    <mergeCell ref="G728:G730"/>
    <mergeCell ref="H728:H730"/>
    <mergeCell ref="I719:I721"/>
    <mergeCell ref="J719:J721"/>
    <mergeCell ref="K719:K721"/>
    <mergeCell ref="L719:L721"/>
    <mergeCell ref="M719:M721"/>
    <mergeCell ref="N719:N721"/>
    <mergeCell ref="B719:B721"/>
    <mergeCell ref="C719:C721"/>
    <mergeCell ref="D719:D721"/>
    <mergeCell ref="E719:E721"/>
    <mergeCell ref="F719:F721"/>
    <mergeCell ref="G719:G721"/>
    <mergeCell ref="H719:H721"/>
    <mergeCell ref="I722:I724"/>
    <mergeCell ref="J722:J724"/>
    <mergeCell ref="K722:K724"/>
    <mergeCell ref="L722:L724"/>
    <mergeCell ref="M722:M724"/>
    <mergeCell ref="N722:N724"/>
    <mergeCell ref="B722:B724"/>
    <mergeCell ref="C722:C724"/>
    <mergeCell ref="D722:D724"/>
    <mergeCell ref="E722:E724"/>
    <mergeCell ref="F722:F724"/>
    <mergeCell ref="G722:G724"/>
    <mergeCell ref="H722:H724"/>
    <mergeCell ref="I713:I715"/>
    <mergeCell ref="J713:J715"/>
    <mergeCell ref="K713:K715"/>
    <mergeCell ref="L713:L715"/>
    <mergeCell ref="M713:M715"/>
    <mergeCell ref="N713:N715"/>
    <mergeCell ref="B713:B715"/>
    <mergeCell ref="C713:C715"/>
    <mergeCell ref="D713:D715"/>
    <mergeCell ref="E713:E715"/>
    <mergeCell ref="F713:F715"/>
    <mergeCell ref="G713:G715"/>
    <mergeCell ref="H713:H715"/>
    <mergeCell ref="I716:I718"/>
    <mergeCell ref="J716:J718"/>
    <mergeCell ref="K716:K718"/>
    <mergeCell ref="L716:L718"/>
    <mergeCell ref="M716:M718"/>
    <mergeCell ref="N716:N718"/>
    <mergeCell ref="B716:B718"/>
    <mergeCell ref="C716:C718"/>
    <mergeCell ref="D716:D718"/>
    <mergeCell ref="E716:E718"/>
    <mergeCell ref="F716:F718"/>
    <mergeCell ref="G716:G718"/>
    <mergeCell ref="H716:H718"/>
    <mergeCell ref="I707:I709"/>
    <mergeCell ref="J707:J709"/>
    <mergeCell ref="K707:K709"/>
    <mergeCell ref="L707:L709"/>
    <mergeCell ref="M707:M709"/>
    <mergeCell ref="N707:N709"/>
    <mergeCell ref="B707:B709"/>
    <mergeCell ref="C707:C709"/>
    <mergeCell ref="D707:D709"/>
    <mergeCell ref="E707:E709"/>
    <mergeCell ref="F707:F709"/>
    <mergeCell ref="G707:G709"/>
    <mergeCell ref="H707:H709"/>
    <mergeCell ref="I710:I712"/>
    <mergeCell ref="J710:J712"/>
    <mergeCell ref="K710:K712"/>
    <mergeCell ref="L710:L712"/>
    <mergeCell ref="M710:M712"/>
    <mergeCell ref="N710:N712"/>
    <mergeCell ref="B710:B712"/>
    <mergeCell ref="C710:C712"/>
    <mergeCell ref="D710:D712"/>
    <mergeCell ref="E710:E712"/>
    <mergeCell ref="F710:F712"/>
    <mergeCell ref="G710:G712"/>
    <mergeCell ref="H710:H712"/>
    <mergeCell ref="I701:I703"/>
    <mergeCell ref="J701:J703"/>
    <mergeCell ref="K701:K703"/>
    <mergeCell ref="L701:L703"/>
    <mergeCell ref="M701:M703"/>
    <mergeCell ref="N701:N703"/>
    <mergeCell ref="B701:B703"/>
    <mergeCell ref="C701:C703"/>
    <mergeCell ref="D701:D703"/>
    <mergeCell ref="E701:E703"/>
    <mergeCell ref="F701:F703"/>
    <mergeCell ref="G701:G703"/>
    <mergeCell ref="H701:H703"/>
    <mergeCell ref="I704:I706"/>
    <mergeCell ref="J704:J706"/>
    <mergeCell ref="K704:K706"/>
    <mergeCell ref="L704:L706"/>
    <mergeCell ref="M704:M706"/>
    <mergeCell ref="N704:N706"/>
    <mergeCell ref="B704:B706"/>
    <mergeCell ref="C704:C706"/>
    <mergeCell ref="D704:D706"/>
    <mergeCell ref="E704:E706"/>
    <mergeCell ref="F704:F706"/>
    <mergeCell ref="G704:G706"/>
    <mergeCell ref="H704:H706"/>
    <mergeCell ref="I695:I697"/>
    <mergeCell ref="J695:J697"/>
    <mergeCell ref="K695:K697"/>
    <mergeCell ref="L695:L697"/>
    <mergeCell ref="M695:M697"/>
    <mergeCell ref="N695:N697"/>
    <mergeCell ref="B695:B697"/>
    <mergeCell ref="C695:C697"/>
    <mergeCell ref="D695:D697"/>
    <mergeCell ref="E695:E697"/>
    <mergeCell ref="F695:F697"/>
    <mergeCell ref="G695:G697"/>
    <mergeCell ref="H695:H697"/>
    <mergeCell ref="I698:I700"/>
    <mergeCell ref="J698:J700"/>
    <mergeCell ref="K698:K700"/>
    <mergeCell ref="L698:L700"/>
    <mergeCell ref="M698:M700"/>
    <mergeCell ref="N698:N700"/>
    <mergeCell ref="B698:B700"/>
    <mergeCell ref="C698:C700"/>
    <mergeCell ref="D698:D700"/>
    <mergeCell ref="E698:E700"/>
    <mergeCell ref="F698:F700"/>
    <mergeCell ref="G698:G700"/>
    <mergeCell ref="H698:H700"/>
    <mergeCell ref="I689:I691"/>
    <mergeCell ref="J689:J691"/>
    <mergeCell ref="K689:K691"/>
    <mergeCell ref="L689:L691"/>
    <mergeCell ref="M689:M691"/>
    <mergeCell ref="N689:N691"/>
    <mergeCell ref="B689:B691"/>
    <mergeCell ref="C689:C691"/>
    <mergeCell ref="D689:D691"/>
    <mergeCell ref="E689:E691"/>
    <mergeCell ref="F689:F691"/>
    <mergeCell ref="G689:G691"/>
    <mergeCell ref="H689:H691"/>
    <mergeCell ref="I692:I694"/>
    <mergeCell ref="J692:J694"/>
    <mergeCell ref="K692:K694"/>
    <mergeCell ref="L692:L694"/>
    <mergeCell ref="M692:M694"/>
    <mergeCell ref="N692:N694"/>
    <mergeCell ref="B692:B694"/>
    <mergeCell ref="C692:C694"/>
    <mergeCell ref="D692:D694"/>
    <mergeCell ref="E692:E694"/>
    <mergeCell ref="F692:F694"/>
    <mergeCell ref="G692:G694"/>
    <mergeCell ref="H692:H694"/>
    <mergeCell ref="I683:I685"/>
    <mergeCell ref="J683:J685"/>
    <mergeCell ref="K683:K685"/>
    <mergeCell ref="L683:L685"/>
    <mergeCell ref="M683:M685"/>
    <mergeCell ref="N683:N685"/>
    <mergeCell ref="B683:B685"/>
    <mergeCell ref="C683:C685"/>
    <mergeCell ref="D683:D685"/>
    <mergeCell ref="E683:E685"/>
    <mergeCell ref="F683:F685"/>
    <mergeCell ref="G683:G685"/>
    <mergeCell ref="H683:H685"/>
    <mergeCell ref="I686:I688"/>
    <mergeCell ref="J686:J688"/>
    <mergeCell ref="K686:K688"/>
    <mergeCell ref="L686:L688"/>
    <mergeCell ref="M686:M688"/>
    <mergeCell ref="N686:N688"/>
    <mergeCell ref="B686:B688"/>
    <mergeCell ref="C686:C688"/>
    <mergeCell ref="D686:D688"/>
    <mergeCell ref="E686:E688"/>
    <mergeCell ref="F686:F688"/>
    <mergeCell ref="G686:G688"/>
    <mergeCell ref="H686:H688"/>
    <mergeCell ref="I677:I679"/>
    <mergeCell ref="J677:J679"/>
    <mergeCell ref="K677:K679"/>
    <mergeCell ref="L677:L679"/>
    <mergeCell ref="M677:M679"/>
    <mergeCell ref="N677:N679"/>
    <mergeCell ref="B677:B679"/>
    <mergeCell ref="C677:C679"/>
    <mergeCell ref="D677:D679"/>
    <mergeCell ref="E677:E679"/>
    <mergeCell ref="F677:F679"/>
    <mergeCell ref="G677:G679"/>
    <mergeCell ref="H677:H679"/>
    <mergeCell ref="I680:I682"/>
    <mergeCell ref="J680:J682"/>
    <mergeCell ref="K680:K682"/>
    <mergeCell ref="L680:L682"/>
    <mergeCell ref="M680:M682"/>
    <mergeCell ref="N680:N682"/>
    <mergeCell ref="B680:B682"/>
    <mergeCell ref="C680:C682"/>
    <mergeCell ref="D680:D682"/>
    <mergeCell ref="E680:E682"/>
    <mergeCell ref="F680:F682"/>
    <mergeCell ref="G680:G682"/>
    <mergeCell ref="H680:H682"/>
    <mergeCell ref="I671:I673"/>
    <mergeCell ref="J671:J673"/>
    <mergeCell ref="K671:K673"/>
    <mergeCell ref="L671:L673"/>
    <mergeCell ref="M671:M673"/>
    <mergeCell ref="N671:N673"/>
    <mergeCell ref="B671:B673"/>
    <mergeCell ref="C671:C673"/>
    <mergeCell ref="D671:D673"/>
    <mergeCell ref="E671:E673"/>
    <mergeCell ref="F671:F673"/>
    <mergeCell ref="G671:G673"/>
    <mergeCell ref="H671:H673"/>
    <mergeCell ref="I674:I676"/>
    <mergeCell ref="J674:J676"/>
    <mergeCell ref="K674:K676"/>
    <mergeCell ref="L674:L676"/>
    <mergeCell ref="M674:M676"/>
    <mergeCell ref="N674:N676"/>
    <mergeCell ref="B674:B676"/>
    <mergeCell ref="C674:C676"/>
    <mergeCell ref="D674:D676"/>
    <mergeCell ref="E674:E676"/>
    <mergeCell ref="F674:F676"/>
    <mergeCell ref="G674:G676"/>
    <mergeCell ref="H674:H676"/>
    <mergeCell ref="I665:I667"/>
    <mergeCell ref="J665:J667"/>
    <mergeCell ref="K665:K667"/>
    <mergeCell ref="L665:L667"/>
    <mergeCell ref="M665:M667"/>
    <mergeCell ref="N665:N667"/>
    <mergeCell ref="B665:B667"/>
    <mergeCell ref="C665:C667"/>
    <mergeCell ref="D665:D667"/>
    <mergeCell ref="E665:E667"/>
    <mergeCell ref="F665:F667"/>
    <mergeCell ref="G665:G667"/>
    <mergeCell ref="H665:H667"/>
    <mergeCell ref="I668:I670"/>
    <mergeCell ref="J668:J670"/>
    <mergeCell ref="K668:K670"/>
    <mergeCell ref="L668:L670"/>
    <mergeCell ref="M668:M670"/>
    <mergeCell ref="N668:N670"/>
    <mergeCell ref="B668:B670"/>
    <mergeCell ref="C668:C670"/>
    <mergeCell ref="D668:D670"/>
    <mergeCell ref="E668:E670"/>
    <mergeCell ref="F668:F670"/>
    <mergeCell ref="G668:G670"/>
    <mergeCell ref="H668:H670"/>
    <mergeCell ref="I659:I661"/>
    <mergeCell ref="J659:J661"/>
    <mergeCell ref="K659:K661"/>
    <mergeCell ref="L659:L661"/>
    <mergeCell ref="M659:M661"/>
    <mergeCell ref="N659:N661"/>
    <mergeCell ref="B659:B661"/>
    <mergeCell ref="C659:C661"/>
    <mergeCell ref="D659:D661"/>
    <mergeCell ref="E659:E661"/>
    <mergeCell ref="F659:F661"/>
    <mergeCell ref="G659:G661"/>
    <mergeCell ref="H659:H661"/>
    <mergeCell ref="I662:I664"/>
    <mergeCell ref="J662:J664"/>
    <mergeCell ref="K662:K664"/>
    <mergeCell ref="L662:L664"/>
    <mergeCell ref="M662:M664"/>
    <mergeCell ref="N662:N664"/>
    <mergeCell ref="B662:B664"/>
    <mergeCell ref="C662:C664"/>
    <mergeCell ref="D662:D664"/>
    <mergeCell ref="E662:E664"/>
    <mergeCell ref="F662:F664"/>
    <mergeCell ref="G662:G664"/>
    <mergeCell ref="H662:H664"/>
    <mergeCell ref="I653:I655"/>
    <mergeCell ref="J653:J655"/>
    <mergeCell ref="K653:K655"/>
    <mergeCell ref="L653:L655"/>
    <mergeCell ref="M653:M655"/>
    <mergeCell ref="N653:N655"/>
    <mergeCell ref="B653:B655"/>
    <mergeCell ref="C653:C655"/>
    <mergeCell ref="D653:D655"/>
    <mergeCell ref="E653:E655"/>
    <mergeCell ref="F653:F655"/>
    <mergeCell ref="G653:G655"/>
    <mergeCell ref="H653:H655"/>
    <mergeCell ref="I656:I658"/>
    <mergeCell ref="J656:J658"/>
    <mergeCell ref="K656:K658"/>
    <mergeCell ref="L656:L658"/>
    <mergeCell ref="M656:M658"/>
    <mergeCell ref="N656:N658"/>
    <mergeCell ref="B656:B658"/>
    <mergeCell ref="C656:C658"/>
    <mergeCell ref="D656:D658"/>
    <mergeCell ref="E656:E658"/>
    <mergeCell ref="F656:F658"/>
    <mergeCell ref="G656:G658"/>
    <mergeCell ref="H656:H658"/>
    <mergeCell ref="I647:I649"/>
    <mergeCell ref="J647:J649"/>
    <mergeCell ref="K647:K649"/>
    <mergeCell ref="L647:L649"/>
    <mergeCell ref="M647:M649"/>
    <mergeCell ref="N647:N649"/>
    <mergeCell ref="B647:B649"/>
    <mergeCell ref="C647:C649"/>
    <mergeCell ref="D647:D649"/>
    <mergeCell ref="E647:E649"/>
    <mergeCell ref="F647:F649"/>
    <mergeCell ref="G647:G649"/>
    <mergeCell ref="H647:H649"/>
    <mergeCell ref="I650:I652"/>
    <mergeCell ref="J650:J652"/>
    <mergeCell ref="K650:K652"/>
    <mergeCell ref="L650:L652"/>
    <mergeCell ref="M650:M652"/>
    <mergeCell ref="N650:N652"/>
    <mergeCell ref="B650:B652"/>
    <mergeCell ref="C650:C652"/>
    <mergeCell ref="D650:D652"/>
    <mergeCell ref="E650:E652"/>
    <mergeCell ref="F650:F652"/>
    <mergeCell ref="G650:G652"/>
    <mergeCell ref="H650:H652"/>
    <mergeCell ref="I641:I643"/>
    <mergeCell ref="J641:J643"/>
    <mergeCell ref="K641:K643"/>
    <mergeCell ref="L641:L643"/>
    <mergeCell ref="M641:M643"/>
    <mergeCell ref="N641:N643"/>
    <mergeCell ref="B641:B643"/>
    <mergeCell ref="C641:C643"/>
    <mergeCell ref="D641:D643"/>
    <mergeCell ref="E641:E643"/>
    <mergeCell ref="F641:F643"/>
    <mergeCell ref="G641:G643"/>
    <mergeCell ref="H641:H643"/>
    <mergeCell ref="I644:I646"/>
    <mergeCell ref="J644:J646"/>
    <mergeCell ref="K644:K646"/>
    <mergeCell ref="L644:L646"/>
    <mergeCell ref="M644:M646"/>
    <mergeCell ref="N644:N646"/>
    <mergeCell ref="B644:B646"/>
    <mergeCell ref="C644:C646"/>
    <mergeCell ref="D644:D646"/>
    <mergeCell ref="E644:E646"/>
    <mergeCell ref="F644:F646"/>
    <mergeCell ref="G644:G646"/>
    <mergeCell ref="H644:H646"/>
    <mergeCell ref="I635:I637"/>
    <mergeCell ref="J635:J637"/>
    <mergeCell ref="K635:K637"/>
    <mergeCell ref="L635:L637"/>
    <mergeCell ref="M635:M637"/>
    <mergeCell ref="N635:N637"/>
    <mergeCell ref="B635:B637"/>
    <mergeCell ref="C635:C637"/>
    <mergeCell ref="D635:D637"/>
    <mergeCell ref="E635:E637"/>
    <mergeCell ref="F635:F637"/>
    <mergeCell ref="G635:G637"/>
    <mergeCell ref="H635:H637"/>
    <mergeCell ref="I638:I640"/>
    <mergeCell ref="J638:J640"/>
    <mergeCell ref="K638:K640"/>
    <mergeCell ref="L638:L640"/>
    <mergeCell ref="M638:M640"/>
    <mergeCell ref="N638:N640"/>
    <mergeCell ref="B638:B640"/>
    <mergeCell ref="C638:C640"/>
    <mergeCell ref="D638:D640"/>
    <mergeCell ref="E638:E640"/>
    <mergeCell ref="F638:F640"/>
    <mergeCell ref="G638:G640"/>
    <mergeCell ref="H638:H640"/>
    <mergeCell ref="I629:I631"/>
    <mergeCell ref="J629:J631"/>
    <mergeCell ref="K629:K631"/>
    <mergeCell ref="L629:L631"/>
    <mergeCell ref="M629:M631"/>
    <mergeCell ref="N629:N631"/>
    <mergeCell ref="B629:B631"/>
    <mergeCell ref="C629:C631"/>
    <mergeCell ref="D629:D631"/>
    <mergeCell ref="E629:E631"/>
    <mergeCell ref="F629:F631"/>
    <mergeCell ref="G629:G631"/>
    <mergeCell ref="H629:H631"/>
    <mergeCell ref="I632:I634"/>
    <mergeCell ref="J632:J634"/>
    <mergeCell ref="K632:K634"/>
    <mergeCell ref="L632:L634"/>
    <mergeCell ref="M632:M634"/>
    <mergeCell ref="N632:N634"/>
    <mergeCell ref="B632:B634"/>
    <mergeCell ref="C632:C634"/>
    <mergeCell ref="D632:D634"/>
    <mergeCell ref="E632:E634"/>
    <mergeCell ref="F632:F634"/>
    <mergeCell ref="G632:G634"/>
    <mergeCell ref="H632:H634"/>
    <mergeCell ref="I623:I625"/>
    <mergeCell ref="J623:J625"/>
    <mergeCell ref="K623:K625"/>
    <mergeCell ref="L623:L625"/>
    <mergeCell ref="M623:M625"/>
    <mergeCell ref="N623:N625"/>
    <mergeCell ref="B623:B625"/>
    <mergeCell ref="C623:C625"/>
    <mergeCell ref="D623:D625"/>
    <mergeCell ref="E623:E625"/>
    <mergeCell ref="F623:F625"/>
    <mergeCell ref="G623:G625"/>
    <mergeCell ref="H623:H625"/>
    <mergeCell ref="I626:I628"/>
    <mergeCell ref="J626:J628"/>
    <mergeCell ref="K626:K628"/>
    <mergeCell ref="L626:L628"/>
    <mergeCell ref="M626:M628"/>
    <mergeCell ref="N626:N628"/>
    <mergeCell ref="B626:B628"/>
    <mergeCell ref="C626:C628"/>
    <mergeCell ref="D626:D628"/>
    <mergeCell ref="E626:E628"/>
    <mergeCell ref="F626:F628"/>
    <mergeCell ref="G626:G628"/>
    <mergeCell ref="H626:H628"/>
    <mergeCell ref="I617:I619"/>
    <mergeCell ref="J617:J619"/>
    <mergeCell ref="K617:K619"/>
    <mergeCell ref="L617:L619"/>
    <mergeCell ref="M617:M619"/>
    <mergeCell ref="N617:N619"/>
    <mergeCell ref="B617:B619"/>
    <mergeCell ref="C617:C619"/>
    <mergeCell ref="D617:D619"/>
    <mergeCell ref="E617:E619"/>
    <mergeCell ref="F617:F619"/>
    <mergeCell ref="G617:G619"/>
    <mergeCell ref="H617:H619"/>
    <mergeCell ref="I620:I622"/>
    <mergeCell ref="J620:J622"/>
    <mergeCell ref="K620:K622"/>
    <mergeCell ref="L620:L622"/>
    <mergeCell ref="M620:M622"/>
    <mergeCell ref="N620:N622"/>
    <mergeCell ref="B620:B622"/>
    <mergeCell ref="C620:C622"/>
    <mergeCell ref="D620:D622"/>
    <mergeCell ref="E620:E622"/>
    <mergeCell ref="F620:F622"/>
    <mergeCell ref="G620:G622"/>
    <mergeCell ref="H620:H622"/>
    <mergeCell ref="I611:I613"/>
    <mergeCell ref="J611:J613"/>
    <mergeCell ref="K611:K613"/>
    <mergeCell ref="L611:L613"/>
    <mergeCell ref="M611:M613"/>
    <mergeCell ref="N611:N613"/>
    <mergeCell ref="B611:B613"/>
    <mergeCell ref="C611:C613"/>
    <mergeCell ref="D611:D613"/>
    <mergeCell ref="E611:E613"/>
    <mergeCell ref="F611:F613"/>
    <mergeCell ref="G611:G613"/>
    <mergeCell ref="H611:H613"/>
    <mergeCell ref="I614:I616"/>
    <mergeCell ref="J614:J616"/>
    <mergeCell ref="K614:K616"/>
    <mergeCell ref="L614:L616"/>
    <mergeCell ref="M614:M616"/>
    <mergeCell ref="N614:N616"/>
    <mergeCell ref="B614:B616"/>
    <mergeCell ref="C614:C616"/>
    <mergeCell ref="D614:D616"/>
    <mergeCell ref="E614:E616"/>
    <mergeCell ref="F614:F616"/>
    <mergeCell ref="G614:G616"/>
    <mergeCell ref="H614:H616"/>
    <mergeCell ref="I605:I607"/>
    <mergeCell ref="J605:J607"/>
    <mergeCell ref="K605:K607"/>
    <mergeCell ref="L605:L607"/>
    <mergeCell ref="M605:M607"/>
    <mergeCell ref="N605:N607"/>
    <mergeCell ref="B605:B607"/>
    <mergeCell ref="C605:C607"/>
    <mergeCell ref="D605:D607"/>
    <mergeCell ref="E605:E607"/>
    <mergeCell ref="F605:F607"/>
    <mergeCell ref="G605:G607"/>
    <mergeCell ref="H605:H607"/>
    <mergeCell ref="I608:I610"/>
    <mergeCell ref="J608:J610"/>
    <mergeCell ref="K608:K610"/>
    <mergeCell ref="L608:L610"/>
    <mergeCell ref="M608:M610"/>
    <mergeCell ref="N608:N610"/>
    <mergeCell ref="B608:B610"/>
    <mergeCell ref="C608:C610"/>
    <mergeCell ref="D608:D610"/>
    <mergeCell ref="E608:E610"/>
    <mergeCell ref="F608:F610"/>
    <mergeCell ref="G608:G610"/>
    <mergeCell ref="H608:H610"/>
    <mergeCell ref="I599:I601"/>
    <mergeCell ref="J599:J601"/>
    <mergeCell ref="K599:K601"/>
    <mergeCell ref="L599:L601"/>
    <mergeCell ref="M599:M601"/>
    <mergeCell ref="N599:N601"/>
    <mergeCell ref="B599:B601"/>
    <mergeCell ref="C599:C601"/>
    <mergeCell ref="D599:D601"/>
    <mergeCell ref="E599:E601"/>
    <mergeCell ref="F599:F601"/>
    <mergeCell ref="G599:G601"/>
    <mergeCell ref="H599:H601"/>
    <mergeCell ref="I602:I604"/>
    <mergeCell ref="J602:J604"/>
    <mergeCell ref="K602:K604"/>
    <mergeCell ref="L602:L604"/>
    <mergeCell ref="M602:M604"/>
    <mergeCell ref="N602:N604"/>
    <mergeCell ref="B602:B604"/>
    <mergeCell ref="C602:C604"/>
    <mergeCell ref="D602:D604"/>
    <mergeCell ref="E602:E604"/>
    <mergeCell ref="F602:F604"/>
    <mergeCell ref="G602:G604"/>
    <mergeCell ref="H602:H604"/>
    <mergeCell ref="I593:I595"/>
    <mergeCell ref="J593:J595"/>
    <mergeCell ref="K593:K595"/>
    <mergeCell ref="L593:L595"/>
    <mergeCell ref="M593:M595"/>
    <mergeCell ref="N593:N595"/>
    <mergeCell ref="B593:B595"/>
    <mergeCell ref="C593:C595"/>
    <mergeCell ref="D593:D595"/>
    <mergeCell ref="E593:E595"/>
    <mergeCell ref="F593:F595"/>
    <mergeCell ref="G593:G595"/>
    <mergeCell ref="H593:H595"/>
    <mergeCell ref="I596:I598"/>
    <mergeCell ref="J596:J598"/>
    <mergeCell ref="K596:K598"/>
    <mergeCell ref="L596:L598"/>
    <mergeCell ref="M596:M598"/>
    <mergeCell ref="N596:N598"/>
    <mergeCell ref="B596:B598"/>
    <mergeCell ref="C596:C598"/>
    <mergeCell ref="D596:D598"/>
    <mergeCell ref="E596:E598"/>
    <mergeCell ref="F596:F598"/>
    <mergeCell ref="G596:G598"/>
    <mergeCell ref="H596:H598"/>
    <mergeCell ref="I587:I589"/>
    <mergeCell ref="J587:J589"/>
    <mergeCell ref="K587:K589"/>
    <mergeCell ref="L587:L589"/>
    <mergeCell ref="M587:M589"/>
    <mergeCell ref="N587:N589"/>
    <mergeCell ref="B587:B589"/>
    <mergeCell ref="C587:C589"/>
    <mergeCell ref="D587:D589"/>
    <mergeCell ref="E587:E589"/>
    <mergeCell ref="F587:F589"/>
    <mergeCell ref="G587:G589"/>
    <mergeCell ref="H587:H589"/>
    <mergeCell ref="I590:I592"/>
    <mergeCell ref="J590:J592"/>
    <mergeCell ref="K590:K592"/>
    <mergeCell ref="L590:L592"/>
    <mergeCell ref="M590:M592"/>
    <mergeCell ref="N590:N592"/>
    <mergeCell ref="B590:B592"/>
    <mergeCell ref="C590:C592"/>
    <mergeCell ref="D590:D592"/>
    <mergeCell ref="E590:E592"/>
    <mergeCell ref="F590:F592"/>
    <mergeCell ref="G590:G592"/>
    <mergeCell ref="H590:H592"/>
    <mergeCell ref="I581:I583"/>
    <mergeCell ref="J581:J583"/>
    <mergeCell ref="K581:K583"/>
    <mergeCell ref="L581:L583"/>
    <mergeCell ref="M581:M583"/>
    <mergeCell ref="N581:N583"/>
    <mergeCell ref="B581:B583"/>
    <mergeCell ref="C581:C583"/>
    <mergeCell ref="D581:D583"/>
    <mergeCell ref="E581:E583"/>
    <mergeCell ref="F581:F583"/>
    <mergeCell ref="G581:G583"/>
    <mergeCell ref="H581:H583"/>
    <mergeCell ref="I584:I586"/>
    <mergeCell ref="J584:J586"/>
    <mergeCell ref="K584:K586"/>
    <mergeCell ref="L584:L586"/>
    <mergeCell ref="M584:M586"/>
    <mergeCell ref="N584:N586"/>
    <mergeCell ref="B584:B586"/>
    <mergeCell ref="C584:C586"/>
    <mergeCell ref="D584:D586"/>
    <mergeCell ref="E584:E586"/>
    <mergeCell ref="F584:F586"/>
    <mergeCell ref="G584:G586"/>
    <mergeCell ref="H584:H586"/>
    <mergeCell ref="I575:I577"/>
    <mergeCell ref="J575:J577"/>
    <mergeCell ref="K575:K577"/>
    <mergeCell ref="L575:L577"/>
    <mergeCell ref="M575:M577"/>
    <mergeCell ref="N575:N577"/>
    <mergeCell ref="B575:B577"/>
    <mergeCell ref="C575:C577"/>
    <mergeCell ref="D575:D577"/>
    <mergeCell ref="E575:E577"/>
    <mergeCell ref="F575:F577"/>
    <mergeCell ref="G575:G577"/>
    <mergeCell ref="H575:H577"/>
    <mergeCell ref="I578:I580"/>
    <mergeCell ref="J578:J580"/>
    <mergeCell ref="K578:K580"/>
    <mergeCell ref="L578:L580"/>
    <mergeCell ref="M578:M580"/>
    <mergeCell ref="N578:N580"/>
    <mergeCell ref="B578:B580"/>
    <mergeCell ref="C578:C580"/>
    <mergeCell ref="D578:D580"/>
    <mergeCell ref="E578:E580"/>
    <mergeCell ref="F578:F580"/>
    <mergeCell ref="G578:G580"/>
    <mergeCell ref="H578:H580"/>
    <mergeCell ref="I569:I571"/>
    <mergeCell ref="J569:J571"/>
    <mergeCell ref="K569:K571"/>
    <mergeCell ref="L569:L571"/>
    <mergeCell ref="M569:M571"/>
    <mergeCell ref="N569:N571"/>
    <mergeCell ref="B569:B571"/>
    <mergeCell ref="C569:C571"/>
    <mergeCell ref="D569:D571"/>
    <mergeCell ref="E569:E571"/>
    <mergeCell ref="F569:F571"/>
    <mergeCell ref="G569:G571"/>
    <mergeCell ref="H569:H571"/>
    <mergeCell ref="I572:I574"/>
    <mergeCell ref="J572:J574"/>
    <mergeCell ref="K572:K574"/>
    <mergeCell ref="L572:L574"/>
    <mergeCell ref="M572:M574"/>
    <mergeCell ref="N572:N574"/>
    <mergeCell ref="B572:B574"/>
    <mergeCell ref="C572:C574"/>
    <mergeCell ref="D572:D574"/>
    <mergeCell ref="E572:E574"/>
    <mergeCell ref="F572:F574"/>
    <mergeCell ref="G572:G574"/>
    <mergeCell ref="H572:H574"/>
    <mergeCell ref="I563:I565"/>
    <mergeCell ref="J563:J565"/>
    <mergeCell ref="K563:K565"/>
    <mergeCell ref="L563:L565"/>
    <mergeCell ref="M563:M565"/>
    <mergeCell ref="N563:N565"/>
    <mergeCell ref="B563:B565"/>
    <mergeCell ref="C563:C565"/>
    <mergeCell ref="D563:D565"/>
    <mergeCell ref="E563:E565"/>
    <mergeCell ref="F563:F565"/>
    <mergeCell ref="G563:G565"/>
    <mergeCell ref="H563:H565"/>
    <mergeCell ref="I566:I568"/>
    <mergeCell ref="J566:J568"/>
    <mergeCell ref="K566:K568"/>
    <mergeCell ref="L566:L568"/>
    <mergeCell ref="M566:M568"/>
    <mergeCell ref="N566:N568"/>
    <mergeCell ref="B566:B568"/>
    <mergeCell ref="C566:C568"/>
    <mergeCell ref="D566:D568"/>
    <mergeCell ref="E566:E568"/>
    <mergeCell ref="F566:F568"/>
    <mergeCell ref="G566:G568"/>
    <mergeCell ref="H566:H568"/>
    <mergeCell ref="I557:I559"/>
    <mergeCell ref="J557:J559"/>
    <mergeCell ref="K557:K559"/>
    <mergeCell ref="L557:L559"/>
    <mergeCell ref="M557:M559"/>
    <mergeCell ref="N557:N559"/>
    <mergeCell ref="B557:B559"/>
    <mergeCell ref="C557:C559"/>
    <mergeCell ref="D557:D559"/>
    <mergeCell ref="E557:E559"/>
    <mergeCell ref="F557:F559"/>
    <mergeCell ref="G557:G559"/>
    <mergeCell ref="H557:H559"/>
    <mergeCell ref="I560:I562"/>
    <mergeCell ref="J560:J562"/>
    <mergeCell ref="K560:K562"/>
    <mergeCell ref="L560:L562"/>
    <mergeCell ref="M560:M562"/>
    <mergeCell ref="N560:N562"/>
    <mergeCell ref="B560:B562"/>
    <mergeCell ref="C560:C562"/>
    <mergeCell ref="D560:D562"/>
    <mergeCell ref="E560:E562"/>
    <mergeCell ref="F560:F562"/>
    <mergeCell ref="G560:G562"/>
    <mergeCell ref="H560:H562"/>
    <mergeCell ref="I551:I553"/>
    <mergeCell ref="J551:J553"/>
    <mergeCell ref="K551:K553"/>
    <mergeCell ref="L551:L553"/>
    <mergeCell ref="M551:M553"/>
    <mergeCell ref="N551:N553"/>
    <mergeCell ref="B551:B553"/>
    <mergeCell ref="C551:C553"/>
    <mergeCell ref="D551:D553"/>
    <mergeCell ref="E551:E553"/>
    <mergeCell ref="F551:F553"/>
    <mergeCell ref="G551:G553"/>
    <mergeCell ref="H551:H553"/>
    <mergeCell ref="I554:I556"/>
    <mergeCell ref="J554:J556"/>
    <mergeCell ref="K554:K556"/>
    <mergeCell ref="L554:L556"/>
    <mergeCell ref="M554:M556"/>
    <mergeCell ref="N554:N556"/>
    <mergeCell ref="B554:B556"/>
    <mergeCell ref="C554:C556"/>
    <mergeCell ref="D554:D556"/>
    <mergeCell ref="E554:E556"/>
    <mergeCell ref="F554:F556"/>
    <mergeCell ref="G554:G556"/>
    <mergeCell ref="H554:H556"/>
    <mergeCell ref="I545:I547"/>
    <mergeCell ref="J545:J547"/>
    <mergeCell ref="K545:K547"/>
    <mergeCell ref="L545:L547"/>
    <mergeCell ref="M545:M547"/>
    <mergeCell ref="N545:N547"/>
    <mergeCell ref="B545:B547"/>
    <mergeCell ref="C545:C547"/>
    <mergeCell ref="D545:D547"/>
    <mergeCell ref="E545:E547"/>
    <mergeCell ref="F545:F547"/>
    <mergeCell ref="G545:G547"/>
    <mergeCell ref="H545:H547"/>
    <mergeCell ref="I548:I550"/>
    <mergeCell ref="J548:J550"/>
    <mergeCell ref="K548:K550"/>
    <mergeCell ref="L548:L550"/>
    <mergeCell ref="M548:M550"/>
    <mergeCell ref="N548:N550"/>
    <mergeCell ref="B548:B550"/>
    <mergeCell ref="C548:C550"/>
    <mergeCell ref="D548:D550"/>
    <mergeCell ref="E548:E550"/>
    <mergeCell ref="F548:F550"/>
    <mergeCell ref="G548:G550"/>
    <mergeCell ref="H548:H550"/>
    <mergeCell ref="I539:I541"/>
    <mergeCell ref="J539:J541"/>
    <mergeCell ref="K539:K541"/>
    <mergeCell ref="L539:L541"/>
    <mergeCell ref="M539:M541"/>
    <mergeCell ref="N539:N541"/>
    <mergeCell ref="B539:B541"/>
    <mergeCell ref="C539:C541"/>
    <mergeCell ref="D539:D541"/>
    <mergeCell ref="E539:E541"/>
    <mergeCell ref="F539:F541"/>
    <mergeCell ref="G539:G541"/>
    <mergeCell ref="H539:H541"/>
    <mergeCell ref="I542:I544"/>
    <mergeCell ref="J542:J544"/>
    <mergeCell ref="K542:K544"/>
    <mergeCell ref="L542:L544"/>
    <mergeCell ref="M542:M544"/>
    <mergeCell ref="N542:N544"/>
    <mergeCell ref="B542:B544"/>
    <mergeCell ref="C542:C544"/>
    <mergeCell ref="D542:D544"/>
    <mergeCell ref="E542:E544"/>
    <mergeCell ref="F542:F544"/>
    <mergeCell ref="G542:G544"/>
    <mergeCell ref="H542:H544"/>
    <mergeCell ref="I533:I535"/>
    <mergeCell ref="J533:J535"/>
    <mergeCell ref="K533:K535"/>
    <mergeCell ref="L533:L535"/>
    <mergeCell ref="M533:M535"/>
    <mergeCell ref="N533:N535"/>
    <mergeCell ref="B533:B535"/>
    <mergeCell ref="C533:C535"/>
    <mergeCell ref="D533:D535"/>
    <mergeCell ref="E533:E535"/>
    <mergeCell ref="F533:F535"/>
    <mergeCell ref="G533:G535"/>
    <mergeCell ref="H533:H535"/>
    <mergeCell ref="I536:I538"/>
    <mergeCell ref="J536:J538"/>
    <mergeCell ref="K536:K538"/>
    <mergeCell ref="L536:L538"/>
    <mergeCell ref="M536:M538"/>
    <mergeCell ref="N536:N538"/>
    <mergeCell ref="B536:B538"/>
    <mergeCell ref="C536:C538"/>
    <mergeCell ref="D536:D538"/>
    <mergeCell ref="E536:E538"/>
    <mergeCell ref="F536:F538"/>
    <mergeCell ref="G536:G538"/>
    <mergeCell ref="H536:H538"/>
    <mergeCell ref="I527:I529"/>
    <mergeCell ref="J527:J529"/>
    <mergeCell ref="K527:K529"/>
    <mergeCell ref="L527:L529"/>
    <mergeCell ref="M527:M529"/>
    <mergeCell ref="N527:N529"/>
    <mergeCell ref="B527:B529"/>
    <mergeCell ref="C527:C529"/>
    <mergeCell ref="D527:D529"/>
    <mergeCell ref="E527:E529"/>
    <mergeCell ref="F527:F529"/>
    <mergeCell ref="G527:G529"/>
    <mergeCell ref="H527:H529"/>
    <mergeCell ref="I530:I532"/>
    <mergeCell ref="J530:J532"/>
    <mergeCell ref="K530:K532"/>
    <mergeCell ref="L530:L532"/>
    <mergeCell ref="M530:M532"/>
    <mergeCell ref="N530:N532"/>
    <mergeCell ref="B530:B532"/>
    <mergeCell ref="C530:C532"/>
    <mergeCell ref="D530:D532"/>
    <mergeCell ref="E530:E532"/>
    <mergeCell ref="F530:F532"/>
    <mergeCell ref="G530:G532"/>
    <mergeCell ref="H530:H532"/>
    <mergeCell ref="I521:I523"/>
    <mergeCell ref="J521:J523"/>
    <mergeCell ref="K521:K523"/>
    <mergeCell ref="L521:L523"/>
    <mergeCell ref="M521:M523"/>
    <mergeCell ref="N521:N523"/>
    <mergeCell ref="B521:B523"/>
    <mergeCell ref="C521:C523"/>
    <mergeCell ref="D521:D523"/>
    <mergeCell ref="E521:E523"/>
    <mergeCell ref="F521:F523"/>
    <mergeCell ref="G521:G523"/>
    <mergeCell ref="H521:H523"/>
    <mergeCell ref="I524:I526"/>
    <mergeCell ref="J524:J526"/>
    <mergeCell ref="K524:K526"/>
    <mergeCell ref="L524:L526"/>
    <mergeCell ref="M524:M526"/>
    <mergeCell ref="N524:N526"/>
    <mergeCell ref="B524:B526"/>
    <mergeCell ref="C524:C526"/>
    <mergeCell ref="D524:D526"/>
    <mergeCell ref="E524:E526"/>
    <mergeCell ref="F524:F526"/>
    <mergeCell ref="G524:G526"/>
    <mergeCell ref="H524:H526"/>
    <mergeCell ref="I515:I517"/>
    <mergeCell ref="J515:J517"/>
    <mergeCell ref="K515:K517"/>
    <mergeCell ref="L515:L517"/>
    <mergeCell ref="M515:M517"/>
    <mergeCell ref="N515:N517"/>
    <mergeCell ref="B515:B517"/>
    <mergeCell ref="C515:C517"/>
    <mergeCell ref="D515:D517"/>
    <mergeCell ref="E515:E517"/>
    <mergeCell ref="F515:F517"/>
    <mergeCell ref="G515:G517"/>
    <mergeCell ref="H515:H517"/>
    <mergeCell ref="I518:I520"/>
    <mergeCell ref="J518:J520"/>
    <mergeCell ref="K518:K520"/>
    <mergeCell ref="L518:L520"/>
    <mergeCell ref="M518:M520"/>
    <mergeCell ref="N518:N520"/>
    <mergeCell ref="B518:B520"/>
    <mergeCell ref="C518:C520"/>
    <mergeCell ref="D518:D520"/>
    <mergeCell ref="E518:E520"/>
    <mergeCell ref="F518:F520"/>
    <mergeCell ref="G518:G520"/>
    <mergeCell ref="H518:H520"/>
    <mergeCell ref="I509:I511"/>
    <mergeCell ref="J509:J511"/>
    <mergeCell ref="K509:K511"/>
    <mergeCell ref="L509:L511"/>
    <mergeCell ref="M509:M511"/>
    <mergeCell ref="N509:N511"/>
    <mergeCell ref="B509:B511"/>
    <mergeCell ref="C509:C511"/>
    <mergeCell ref="D509:D511"/>
    <mergeCell ref="E509:E511"/>
    <mergeCell ref="F509:F511"/>
    <mergeCell ref="G509:G511"/>
    <mergeCell ref="H509:H511"/>
    <mergeCell ref="I512:I514"/>
    <mergeCell ref="J512:J514"/>
    <mergeCell ref="K512:K514"/>
    <mergeCell ref="L512:L514"/>
    <mergeCell ref="M512:M514"/>
    <mergeCell ref="N512:N514"/>
    <mergeCell ref="B512:B514"/>
    <mergeCell ref="C512:C514"/>
    <mergeCell ref="D512:D514"/>
    <mergeCell ref="E512:E514"/>
    <mergeCell ref="F512:F514"/>
    <mergeCell ref="G512:G514"/>
    <mergeCell ref="H512:H514"/>
    <mergeCell ref="I503:I505"/>
    <mergeCell ref="J503:J505"/>
    <mergeCell ref="K503:K505"/>
    <mergeCell ref="L503:L505"/>
    <mergeCell ref="M503:M505"/>
    <mergeCell ref="N503:N505"/>
    <mergeCell ref="B503:B505"/>
    <mergeCell ref="C503:C505"/>
    <mergeCell ref="D503:D505"/>
    <mergeCell ref="E503:E505"/>
    <mergeCell ref="F503:F505"/>
    <mergeCell ref="G503:G505"/>
    <mergeCell ref="H503:H505"/>
    <mergeCell ref="I506:I508"/>
    <mergeCell ref="J506:J508"/>
    <mergeCell ref="K506:K508"/>
    <mergeCell ref="L506:L508"/>
    <mergeCell ref="M506:M508"/>
    <mergeCell ref="N506:N508"/>
    <mergeCell ref="B506:B508"/>
    <mergeCell ref="C506:C508"/>
    <mergeCell ref="D506:D508"/>
    <mergeCell ref="E506:E508"/>
    <mergeCell ref="F506:F508"/>
    <mergeCell ref="G506:G508"/>
    <mergeCell ref="H506:H508"/>
    <mergeCell ref="I497:I499"/>
    <mergeCell ref="J497:J499"/>
    <mergeCell ref="K497:K499"/>
    <mergeCell ref="L497:L499"/>
    <mergeCell ref="M497:M499"/>
    <mergeCell ref="N497:N499"/>
    <mergeCell ref="B497:B499"/>
    <mergeCell ref="C497:C499"/>
    <mergeCell ref="D497:D499"/>
    <mergeCell ref="E497:E499"/>
    <mergeCell ref="F497:F499"/>
    <mergeCell ref="G497:G499"/>
    <mergeCell ref="H497:H499"/>
    <mergeCell ref="I500:I502"/>
    <mergeCell ref="J500:J502"/>
    <mergeCell ref="K500:K502"/>
    <mergeCell ref="L500:L502"/>
    <mergeCell ref="M500:M502"/>
    <mergeCell ref="N500:N502"/>
    <mergeCell ref="B500:B502"/>
    <mergeCell ref="C500:C502"/>
    <mergeCell ref="D500:D502"/>
    <mergeCell ref="E500:E502"/>
    <mergeCell ref="F500:F502"/>
    <mergeCell ref="G500:G502"/>
    <mergeCell ref="H500:H502"/>
    <mergeCell ref="I491:I493"/>
    <mergeCell ref="J491:J493"/>
    <mergeCell ref="K491:K493"/>
    <mergeCell ref="L491:L493"/>
    <mergeCell ref="M491:M493"/>
    <mergeCell ref="N491:N493"/>
    <mergeCell ref="B491:B493"/>
    <mergeCell ref="C491:C493"/>
    <mergeCell ref="D491:D493"/>
    <mergeCell ref="E491:E493"/>
    <mergeCell ref="F491:F493"/>
    <mergeCell ref="G491:G493"/>
    <mergeCell ref="H491:H493"/>
    <mergeCell ref="I494:I496"/>
    <mergeCell ref="J494:J496"/>
    <mergeCell ref="K494:K496"/>
    <mergeCell ref="L494:L496"/>
    <mergeCell ref="M494:M496"/>
    <mergeCell ref="N494:N496"/>
    <mergeCell ref="B494:B496"/>
    <mergeCell ref="C494:C496"/>
    <mergeCell ref="D494:D496"/>
    <mergeCell ref="E494:E496"/>
    <mergeCell ref="F494:F496"/>
    <mergeCell ref="G494:G496"/>
    <mergeCell ref="H494:H496"/>
    <mergeCell ref="I485:I487"/>
    <mergeCell ref="J485:J487"/>
    <mergeCell ref="K485:K487"/>
    <mergeCell ref="L485:L487"/>
    <mergeCell ref="M485:M487"/>
    <mergeCell ref="N485:N487"/>
    <mergeCell ref="B485:B487"/>
    <mergeCell ref="C485:C487"/>
    <mergeCell ref="D485:D487"/>
    <mergeCell ref="E485:E487"/>
    <mergeCell ref="F485:F487"/>
    <mergeCell ref="G485:G487"/>
    <mergeCell ref="H485:H487"/>
    <mergeCell ref="I488:I490"/>
    <mergeCell ref="J488:J490"/>
    <mergeCell ref="K488:K490"/>
    <mergeCell ref="L488:L490"/>
    <mergeCell ref="M488:M490"/>
    <mergeCell ref="N488:N490"/>
    <mergeCell ref="B488:B490"/>
    <mergeCell ref="C488:C490"/>
    <mergeCell ref="D488:D490"/>
    <mergeCell ref="E488:E490"/>
    <mergeCell ref="F488:F490"/>
    <mergeCell ref="G488:G490"/>
    <mergeCell ref="H488:H490"/>
    <mergeCell ref="I479:I481"/>
    <mergeCell ref="J479:J481"/>
    <mergeCell ref="K479:K481"/>
    <mergeCell ref="L479:L481"/>
    <mergeCell ref="M479:M481"/>
    <mergeCell ref="N479:N481"/>
    <mergeCell ref="B479:B481"/>
    <mergeCell ref="C479:C481"/>
    <mergeCell ref="D479:D481"/>
    <mergeCell ref="E479:E481"/>
    <mergeCell ref="F479:F481"/>
    <mergeCell ref="G479:G481"/>
    <mergeCell ref="H479:H481"/>
    <mergeCell ref="I482:I484"/>
    <mergeCell ref="J482:J484"/>
    <mergeCell ref="K482:K484"/>
    <mergeCell ref="L482:L484"/>
    <mergeCell ref="M482:M484"/>
    <mergeCell ref="N482:N484"/>
    <mergeCell ref="B482:B484"/>
    <mergeCell ref="C482:C484"/>
    <mergeCell ref="D482:D484"/>
    <mergeCell ref="E482:E484"/>
    <mergeCell ref="F482:F484"/>
    <mergeCell ref="G482:G484"/>
    <mergeCell ref="H482:H484"/>
    <mergeCell ref="I473:I475"/>
    <mergeCell ref="J473:J475"/>
    <mergeCell ref="K473:K475"/>
    <mergeCell ref="L473:L475"/>
    <mergeCell ref="M473:M475"/>
    <mergeCell ref="N473:N475"/>
    <mergeCell ref="B473:B475"/>
    <mergeCell ref="C473:C475"/>
    <mergeCell ref="D473:D475"/>
    <mergeCell ref="E473:E475"/>
    <mergeCell ref="F473:F475"/>
    <mergeCell ref="G473:G475"/>
    <mergeCell ref="H473:H475"/>
    <mergeCell ref="I476:I478"/>
    <mergeCell ref="J476:J478"/>
    <mergeCell ref="K476:K478"/>
    <mergeCell ref="L476:L478"/>
    <mergeCell ref="M476:M478"/>
    <mergeCell ref="N476:N478"/>
    <mergeCell ref="B476:B478"/>
    <mergeCell ref="C476:C478"/>
    <mergeCell ref="D476:D478"/>
    <mergeCell ref="E476:E478"/>
    <mergeCell ref="F476:F478"/>
    <mergeCell ref="G476:G478"/>
    <mergeCell ref="H476:H478"/>
    <mergeCell ref="I467:I469"/>
    <mergeCell ref="J467:J469"/>
    <mergeCell ref="K467:K469"/>
    <mergeCell ref="L467:L469"/>
    <mergeCell ref="M467:M469"/>
    <mergeCell ref="N467:N469"/>
    <mergeCell ref="B467:B469"/>
    <mergeCell ref="C467:C469"/>
    <mergeCell ref="D467:D469"/>
    <mergeCell ref="E467:E469"/>
    <mergeCell ref="F467:F469"/>
    <mergeCell ref="G467:G469"/>
    <mergeCell ref="H467:H469"/>
    <mergeCell ref="I470:I472"/>
    <mergeCell ref="J470:J472"/>
    <mergeCell ref="K470:K472"/>
    <mergeCell ref="L470:L472"/>
    <mergeCell ref="M470:M472"/>
    <mergeCell ref="N470:N472"/>
    <mergeCell ref="B470:B472"/>
    <mergeCell ref="C470:C472"/>
    <mergeCell ref="D470:D472"/>
    <mergeCell ref="E470:E472"/>
    <mergeCell ref="F470:F472"/>
    <mergeCell ref="G470:G472"/>
    <mergeCell ref="H470:H472"/>
    <mergeCell ref="I461:I463"/>
    <mergeCell ref="J461:J463"/>
    <mergeCell ref="K461:K463"/>
    <mergeCell ref="L461:L463"/>
    <mergeCell ref="M461:M463"/>
    <mergeCell ref="N461:N463"/>
    <mergeCell ref="B461:B463"/>
    <mergeCell ref="C461:C463"/>
    <mergeCell ref="D461:D463"/>
    <mergeCell ref="E461:E463"/>
    <mergeCell ref="F461:F463"/>
    <mergeCell ref="G461:G463"/>
    <mergeCell ref="H461:H463"/>
    <mergeCell ref="I464:I466"/>
    <mergeCell ref="J464:J466"/>
    <mergeCell ref="K464:K466"/>
    <mergeCell ref="L464:L466"/>
    <mergeCell ref="M464:M466"/>
    <mergeCell ref="N464:N466"/>
    <mergeCell ref="B464:B466"/>
    <mergeCell ref="C464:C466"/>
    <mergeCell ref="D464:D466"/>
    <mergeCell ref="E464:E466"/>
    <mergeCell ref="F464:F466"/>
    <mergeCell ref="G464:G466"/>
    <mergeCell ref="H464:H466"/>
    <mergeCell ref="I455:I457"/>
    <mergeCell ref="J455:J457"/>
    <mergeCell ref="K455:K457"/>
    <mergeCell ref="L455:L457"/>
    <mergeCell ref="M455:M457"/>
    <mergeCell ref="N455:N457"/>
    <mergeCell ref="B455:B457"/>
    <mergeCell ref="C455:C457"/>
    <mergeCell ref="D455:D457"/>
    <mergeCell ref="E455:E457"/>
    <mergeCell ref="F455:F457"/>
    <mergeCell ref="G455:G457"/>
    <mergeCell ref="H455:H457"/>
    <mergeCell ref="I458:I460"/>
    <mergeCell ref="J458:J460"/>
    <mergeCell ref="K458:K460"/>
    <mergeCell ref="L458:L460"/>
    <mergeCell ref="M458:M460"/>
    <mergeCell ref="N458:N460"/>
    <mergeCell ref="B458:B460"/>
    <mergeCell ref="C458:C460"/>
    <mergeCell ref="D458:D460"/>
    <mergeCell ref="E458:E460"/>
    <mergeCell ref="F458:F460"/>
    <mergeCell ref="G458:G460"/>
    <mergeCell ref="H458:H460"/>
    <mergeCell ref="I449:I451"/>
    <mergeCell ref="J449:J451"/>
    <mergeCell ref="K449:K451"/>
    <mergeCell ref="L449:L451"/>
    <mergeCell ref="M449:M451"/>
    <mergeCell ref="N449:N451"/>
    <mergeCell ref="B449:B451"/>
    <mergeCell ref="C449:C451"/>
    <mergeCell ref="D449:D451"/>
    <mergeCell ref="E449:E451"/>
    <mergeCell ref="F449:F451"/>
    <mergeCell ref="G449:G451"/>
    <mergeCell ref="H449:H451"/>
    <mergeCell ref="I452:I454"/>
    <mergeCell ref="J452:J454"/>
    <mergeCell ref="K452:K454"/>
    <mergeCell ref="L452:L454"/>
    <mergeCell ref="M452:M454"/>
    <mergeCell ref="N452:N454"/>
    <mergeCell ref="B452:B454"/>
    <mergeCell ref="C452:C454"/>
    <mergeCell ref="D452:D454"/>
    <mergeCell ref="E452:E454"/>
    <mergeCell ref="F452:F454"/>
    <mergeCell ref="G452:G454"/>
    <mergeCell ref="H452:H454"/>
    <mergeCell ref="I443:I445"/>
    <mergeCell ref="J443:J445"/>
    <mergeCell ref="K443:K445"/>
    <mergeCell ref="L443:L445"/>
    <mergeCell ref="M443:M445"/>
    <mergeCell ref="N443:N445"/>
    <mergeCell ref="B443:B445"/>
    <mergeCell ref="C443:C445"/>
    <mergeCell ref="D443:D445"/>
    <mergeCell ref="E443:E445"/>
    <mergeCell ref="F443:F445"/>
    <mergeCell ref="G443:G445"/>
    <mergeCell ref="H443:H445"/>
    <mergeCell ref="I446:I448"/>
    <mergeCell ref="J446:J448"/>
    <mergeCell ref="K446:K448"/>
    <mergeCell ref="L446:L448"/>
    <mergeCell ref="M446:M448"/>
    <mergeCell ref="N446:N448"/>
    <mergeCell ref="B446:B448"/>
    <mergeCell ref="C446:C448"/>
    <mergeCell ref="D446:D448"/>
    <mergeCell ref="E446:E448"/>
    <mergeCell ref="F446:F448"/>
    <mergeCell ref="G446:G448"/>
    <mergeCell ref="H446:H448"/>
    <mergeCell ref="I437:I439"/>
    <mergeCell ref="J437:J439"/>
    <mergeCell ref="K437:K439"/>
    <mergeCell ref="L437:L439"/>
    <mergeCell ref="M437:M439"/>
    <mergeCell ref="N437:N439"/>
    <mergeCell ref="B437:B439"/>
    <mergeCell ref="C437:C439"/>
    <mergeCell ref="D437:D439"/>
    <mergeCell ref="E437:E439"/>
    <mergeCell ref="F437:F439"/>
    <mergeCell ref="G437:G439"/>
    <mergeCell ref="H437:H439"/>
    <mergeCell ref="I440:I442"/>
    <mergeCell ref="J440:J442"/>
    <mergeCell ref="K440:K442"/>
    <mergeCell ref="L440:L442"/>
    <mergeCell ref="M440:M442"/>
    <mergeCell ref="N440:N442"/>
    <mergeCell ref="B440:B442"/>
    <mergeCell ref="C440:C442"/>
    <mergeCell ref="D440:D442"/>
    <mergeCell ref="E440:E442"/>
    <mergeCell ref="F440:F442"/>
    <mergeCell ref="G440:G442"/>
    <mergeCell ref="H440:H442"/>
    <mergeCell ref="I431:I433"/>
    <mergeCell ref="J431:J433"/>
    <mergeCell ref="K431:K433"/>
    <mergeCell ref="L431:L433"/>
    <mergeCell ref="M431:M433"/>
    <mergeCell ref="N431:N433"/>
    <mergeCell ref="B431:B433"/>
    <mergeCell ref="C431:C433"/>
    <mergeCell ref="D431:D433"/>
    <mergeCell ref="E431:E433"/>
    <mergeCell ref="F431:F433"/>
    <mergeCell ref="G431:G433"/>
    <mergeCell ref="H431:H433"/>
    <mergeCell ref="I434:I436"/>
    <mergeCell ref="J434:J436"/>
    <mergeCell ref="K434:K436"/>
    <mergeCell ref="L434:L436"/>
    <mergeCell ref="M434:M436"/>
    <mergeCell ref="N434:N436"/>
    <mergeCell ref="B434:B436"/>
    <mergeCell ref="C434:C436"/>
    <mergeCell ref="D434:D436"/>
    <mergeCell ref="E434:E436"/>
    <mergeCell ref="F434:F436"/>
    <mergeCell ref="G434:G436"/>
    <mergeCell ref="H434:H436"/>
    <mergeCell ref="I425:I427"/>
    <mergeCell ref="J425:J427"/>
    <mergeCell ref="K425:K427"/>
    <mergeCell ref="L425:L427"/>
    <mergeCell ref="M425:M427"/>
    <mergeCell ref="N425:N427"/>
    <mergeCell ref="B425:B427"/>
    <mergeCell ref="C425:C427"/>
    <mergeCell ref="D425:D427"/>
    <mergeCell ref="E425:E427"/>
    <mergeCell ref="F425:F427"/>
    <mergeCell ref="G425:G427"/>
    <mergeCell ref="H425:H427"/>
    <mergeCell ref="I428:I430"/>
    <mergeCell ref="J428:J430"/>
    <mergeCell ref="K428:K430"/>
    <mergeCell ref="L428:L430"/>
    <mergeCell ref="M428:M430"/>
    <mergeCell ref="N428:N430"/>
    <mergeCell ref="B428:B430"/>
    <mergeCell ref="C428:C430"/>
    <mergeCell ref="D428:D430"/>
    <mergeCell ref="E428:E430"/>
    <mergeCell ref="F428:F430"/>
    <mergeCell ref="G428:G430"/>
    <mergeCell ref="H428:H430"/>
    <mergeCell ref="I419:I421"/>
    <mergeCell ref="J419:J421"/>
    <mergeCell ref="K419:K421"/>
    <mergeCell ref="L419:L421"/>
    <mergeCell ref="M419:M421"/>
    <mergeCell ref="N419:N421"/>
    <mergeCell ref="B419:B421"/>
    <mergeCell ref="C419:C421"/>
    <mergeCell ref="D419:D421"/>
    <mergeCell ref="E419:E421"/>
    <mergeCell ref="F419:F421"/>
    <mergeCell ref="G419:G421"/>
    <mergeCell ref="H419:H421"/>
    <mergeCell ref="I422:I424"/>
    <mergeCell ref="J422:J424"/>
    <mergeCell ref="K422:K424"/>
    <mergeCell ref="L422:L424"/>
    <mergeCell ref="M422:M424"/>
    <mergeCell ref="N422:N424"/>
    <mergeCell ref="B422:B424"/>
    <mergeCell ref="C422:C424"/>
    <mergeCell ref="D422:D424"/>
    <mergeCell ref="E422:E424"/>
    <mergeCell ref="F422:F424"/>
    <mergeCell ref="G422:G424"/>
    <mergeCell ref="H422:H424"/>
    <mergeCell ref="I413:I415"/>
    <mergeCell ref="J413:J415"/>
    <mergeCell ref="K413:K415"/>
    <mergeCell ref="L413:L415"/>
    <mergeCell ref="M413:M415"/>
    <mergeCell ref="N413:N415"/>
    <mergeCell ref="B413:B415"/>
    <mergeCell ref="C413:C415"/>
    <mergeCell ref="D413:D415"/>
    <mergeCell ref="E413:E415"/>
    <mergeCell ref="F413:F415"/>
    <mergeCell ref="G413:G415"/>
    <mergeCell ref="H413:H415"/>
    <mergeCell ref="I416:I418"/>
    <mergeCell ref="J416:J418"/>
    <mergeCell ref="K416:K418"/>
    <mergeCell ref="L416:L418"/>
    <mergeCell ref="M416:M418"/>
    <mergeCell ref="N416:N418"/>
    <mergeCell ref="B416:B418"/>
    <mergeCell ref="C416:C418"/>
    <mergeCell ref="D416:D418"/>
    <mergeCell ref="E416:E418"/>
    <mergeCell ref="F416:F418"/>
    <mergeCell ref="G416:G418"/>
    <mergeCell ref="H416:H418"/>
    <mergeCell ref="I407:I409"/>
    <mergeCell ref="J407:J409"/>
    <mergeCell ref="K407:K409"/>
    <mergeCell ref="L407:L409"/>
    <mergeCell ref="M407:M409"/>
    <mergeCell ref="N407:N409"/>
    <mergeCell ref="B407:B409"/>
    <mergeCell ref="C407:C409"/>
    <mergeCell ref="D407:D409"/>
    <mergeCell ref="E407:E409"/>
    <mergeCell ref="F407:F409"/>
    <mergeCell ref="G407:G409"/>
    <mergeCell ref="H407:H409"/>
    <mergeCell ref="I410:I412"/>
    <mergeCell ref="J410:J412"/>
    <mergeCell ref="K410:K412"/>
    <mergeCell ref="L410:L412"/>
    <mergeCell ref="M410:M412"/>
    <mergeCell ref="N410:N412"/>
    <mergeCell ref="B410:B412"/>
    <mergeCell ref="C410:C412"/>
    <mergeCell ref="D410:D412"/>
    <mergeCell ref="E410:E412"/>
    <mergeCell ref="F410:F412"/>
    <mergeCell ref="G410:G412"/>
    <mergeCell ref="H410:H412"/>
    <mergeCell ref="I401:I403"/>
    <mergeCell ref="J401:J403"/>
    <mergeCell ref="K401:K403"/>
    <mergeCell ref="L401:L403"/>
    <mergeCell ref="M401:M403"/>
    <mergeCell ref="N401:N403"/>
    <mergeCell ref="B401:B403"/>
    <mergeCell ref="C401:C403"/>
    <mergeCell ref="D401:D403"/>
    <mergeCell ref="E401:E403"/>
    <mergeCell ref="F401:F403"/>
    <mergeCell ref="G401:G403"/>
    <mergeCell ref="H401:H403"/>
    <mergeCell ref="I404:I406"/>
    <mergeCell ref="J404:J406"/>
    <mergeCell ref="K404:K406"/>
    <mergeCell ref="L404:L406"/>
    <mergeCell ref="M404:M406"/>
    <mergeCell ref="N404:N406"/>
    <mergeCell ref="B404:B406"/>
    <mergeCell ref="C404:C406"/>
    <mergeCell ref="D404:D406"/>
    <mergeCell ref="E404:E406"/>
    <mergeCell ref="F404:F406"/>
    <mergeCell ref="G404:G406"/>
    <mergeCell ref="H404:H406"/>
    <mergeCell ref="I395:I397"/>
    <mergeCell ref="J395:J397"/>
    <mergeCell ref="K395:K397"/>
    <mergeCell ref="L395:L397"/>
    <mergeCell ref="M395:M397"/>
    <mergeCell ref="N395:N397"/>
    <mergeCell ref="B395:B397"/>
    <mergeCell ref="C395:C397"/>
    <mergeCell ref="D395:D397"/>
    <mergeCell ref="E395:E397"/>
    <mergeCell ref="F395:F397"/>
    <mergeCell ref="G395:G397"/>
    <mergeCell ref="H395:H397"/>
    <mergeCell ref="I398:I400"/>
    <mergeCell ref="J398:J400"/>
    <mergeCell ref="K398:K400"/>
    <mergeCell ref="L398:L400"/>
    <mergeCell ref="M398:M400"/>
    <mergeCell ref="N398:N400"/>
    <mergeCell ref="B398:B400"/>
    <mergeCell ref="C398:C400"/>
    <mergeCell ref="D398:D400"/>
    <mergeCell ref="E398:E400"/>
    <mergeCell ref="F398:F400"/>
    <mergeCell ref="G398:G400"/>
    <mergeCell ref="H398:H400"/>
    <mergeCell ref="I389:I391"/>
    <mergeCell ref="J389:J391"/>
    <mergeCell ref="K389:K391"/>
    <mergeCell ref="L389:L391"/>
    <mergeCell ref="M389:M391"/>
    <mergeCell ref="N389:N391"/>
    <mergeCell ref="B389:B391"/>
    <mergeCell ref="C389:C391"/>
    <mergeCell ref="D389:D391"/>
    <mergeCell ref="E389:E391"/>
    <mergeCell ref="F389:F391"/>
    <mergeCell ref="G389:G391"/>
    <mergeCell ref="H389:H391"/>
    <mergeCell ref="I392:I394"/>
    <mergeCell ref="J392:J394"/>
    <mergeCell ref="K392:K394"/>
    <mergeCell ref="L392:L394"/>
    <mergeCell ref="M392:M394"/>
    <mergeCell ref="N392:N394"/>
    <mergeCell ref="B392:B394"/>
    <mergeCell ref="C392:C394"/>
    <mergeCell ref="D392:D394"/>
    <mergeCell ref="E392:E394"/>
    <mergeCell ref="F392:F394"/>
    <mergeCell ref="G392:G394"/>
    <mergeCell ref="H392:H394"/>
    <mergeCell ref="I383:I385"/>
    <mergeCell ref="J383:J385"/>
    <mergeCell ref="K383:K385"/>
    <mergeCell ref="L383:L385"/>
    <mergeCell ref="M383:M385"/>
    <mergeCell ref="N383:N385"/>
    <mergeCell ref="B383:B385"/>
    <mergeCell ref="C383:C385"/>
    <mergeCell ref="D383:D385"/>
    <mergeCell ref="E383:E385"/>
    <mergeCell ref="F383:F385"/>
    <mergeCell ref="G383:G385"/>
    <mergeCell ref="H383:H385"/>
    <mergeCell ref="I386:I388"/>
    <mergeCell ref="J386:J388"/>
    <mergeCell ref="K386:K388"/>
    <mergeCell ref="L386:L388"/>
    <mergeCell ref="M386:M388"/>
    <mergeCell ref="N386:N388"/>
    <mergeCell ref="B386:B388"/>
    <mergeCell ref="C386:C388"/>
    <mergeCell ref="D386:D388"/>
    <mergeCell ref="E386:E388"/>
    <mergeCell ref="F386:F388"/>
    <mergeCell ref="G386:G388"/>
    <mergeCell ref="H386:H388"/>
    <mergeCell ref="I377:I379"/>
    <mergeCell ref="J377:J379"/>
    <mergeCell ref="K377:K379"/>
    <mergeCell ref="L377:L379"/>
    <mergeCell ref="M377:M379"/>
    <mergeCell ref="N377:N379"/>
    <mergeCell ref="B377:B379"/>
    <mergeCell ref="C377:C379"/>
    <mergeCell ref="D377:D379"/>
    <mergeCell ref="E377:E379"/>
    <mergeCell ref="F377:F379"/>
    <mergeCell ref="G377:G379"/>
    <mergeCell ref="H377:H379"/>
    <mergeCell ref="I380:I382"/>
    <mergeCell ref="J380:J382"/>
    <mergeCell ref="K380:K382"/>
    <mergeCell ref="L380:L382"/>
    <mergeCell ref="M380:M382"/>
    <mergeCell ref="N380:N382"/>
    <mergeCell ref="B380:B382"/>
    <mergeCell ref="C380:C382"/>
    <mergeCell ref="D380:D382"/>
    <mergeCell ref="E380:E382"/>
    <mergeCell ref="F380:F382"/>
    <mergeCell ref="G380:G382"/>
    <mergeCell ref="H380:H382"/>
    <mergeCell ref="I371:I373"/>
    <mergeCell ref="J371:J373"/>
    <mergeCell ref="K371:K373"/>
    <mergeCell ref="L371:L373"/>
    <mergeCell ref="M371:M373"/>
    <mergeCell ref="N371:N373"/>
    <mergeCell ref="B371:B373"/>
    <mergeCell ref="C371:C373"/>
    <mergeCell ref="D371:D373"/>
    <mergeCell ref="E371:E373"/>
    <mergeCell ref="F371:F373"/>
    <mergeCell ref="G371:G373"/>
    <mergeCell ref="H371:H373"/>
    <mergeCell ref="I374:I376"/>
    <mergeCell ref="J374:J376"/>
    <mergeCell ref="K374:K376"/>
    <mergeCell ref="L374:L376"/>
    <mergeCell ref="M374:M376"/>
    <mergeCell ref="N374:N376"/>
    <mergeCell ref="B374:B376"/>
    <mergeCell ref="C374:C376"/>
    <mergeCell ref="D374:D376"/>
    <mergeCell ref="E374:E376"/>
    <mergeCell ref="F374:F376"/>
    <mergeCell ref="G374:G376"/>
    <mergeCell ref="H374:H376"/>
    <mergeCell ref="I365:I367"/>
    <mergeCell ref="J365:J367"/>
    <mergeCell ref="K365:K367"/>
    <mergeCell ref="L365:L367"/>
    <mergeCell ref="M365:M367"/>
    <mergeCell ref="N365:N367"/>
    <mergeCell ref="B365:B367"/>
    <mergeCell ref="C365:C367"/>
    <mergeCell ref="D365:D367"/>
    <mergeCell ref="E365:E367"/>
    <mergeCell ref="F365:F367"/>
    <mergeCell ref="G365:G367"/>
    <mergeCell ref="H365:H367"/>
    <mergeCell ref="I368:I370"/>
    <mergeCell ref="J368:J370"/>
    <mergeCell ref="K368:K370"/>
    <mergeCell ref="L368:L370"/>
    <mergeCell ref="M368:M370"/>
    <mergeCell ref="N368:N370"/>
    <mergeCell ref="B368:B370"/>
    <mergeCell ref="C368:C370"/>
    <mergeCell ref="D368:D370"/>
    <mergeCell ref="E368:E370"/>
    <mergeCell ref="F368:F370"/>
    <mergeCell ref="G368:G370"/>
    <mergeCell ref="H368:H370"/>
    <mergeCell ref="I359:I361"/>
    <mergeCell ref="J359:J361"/>
    <mergeCell ref="K359:K361"/>
    <mergeCell ref="L359:L361"/>
    <mergeCell ref="M359:M361"/>
    <mergeCell ref="N359:N361"/>
    <mergeCell ref="B359:B361"/>
    <mergeCell ref="C359:C361"/>
    <mergeCell ref="D359:D361"/>
    <mergeCell ref="E359:E361"/>
    <mergeCell ref="F359:F361"/>
    <mergeCell ref="G359:G361"/>
    <mergeCell ref="H359:H361"/>
    <mergeCell ref="I362:I364"/>
    <mergeCell ref="J362:J364"/>
    <mergeCell ref="K362:K364"/>
    <mergeCell ref="L362:L364"/>
    <mergeCell ref="M362:M364"/>
    <mergeCell ref="N362:N364"/>
    <mergeCell ref="B362:B364"/>
    <mergeCell ref="C362:C364"/>
    <mergeCell ref="D362:D364"/>
    <mergeCell ref="E362:E364"/>
    <mergeCell ref="F362:F364"/>
    <mergeCell ref="G362:G364"/>
    <mergeCell ref="H362:H364"/>
    <mergeCell ref="I353:I355"/>
    <mergeCell ref="J353:J355"/>
    <mergeCell ref="K353:K355"/>
    <mergeCell ref="L353:L355"/>
    <mergeCell ref="M353:M355"/>
    <mergeCell ref="N353:N355"/>
    <mergeCell ref="B353:B355"/>
    <mergeCell ref="C353:C355"/>
    <mergeCell ref="D353:D355"/>
    <mergeCell ref="E353:E355"/>
    <mergeCell ref="F353:F355"/>
    <mergeCell ref="G353:G355"/>
    <mergeCell ref="H353:H355"/>
    <mergeCell ref="I356:I358"/>
    <mergeCell ref="J356:J358"/>
    <mergeCell ref="K356:K358"/>
    <mergeCell ref="L356:L358"/>
    <mergeCell ref="M356:M358"/>
    <mergeCell ref="N356:N358"/>
    <mergeCell ref="B356:B358"/>
    <mergeCell ref="C356:C358"/>
    <mergeCell ref="D356:D358"/>
    <mergeCell ref="E356:E358"/>
    <mergeCell ref="F356:F358"/>
    <mergeCell ref="G356:G358"/>
    <mergeCell ref="H356:H358"/>
    <mergeCell ref="I347:I349"/>
    <mergeCell ref="J347:J349"/>
    <mergeCell ref="K347:K349"/>
    <mergeCell ref="L347:L349"/>
    <mergeCell ref="M347:M349"/>
    <mergeCell ref="N347:N349"/>
    <mergeCell ref="B347:B349"/>
    <mergeCell ref="C347:C349"/>
    <mergeCell ref="D347:D349"/>
    <mergeCell ref="E347:E349"/>
    <mergeCell ref="F347:F349"/>
    <mergeCell ref="G347:G349"/>
    <mergeCell ref="H347:H349"/>
    <mergeCell ref="I350:I352"/>
    <mergeCell ref="J350:J352"/>
    <mergeCell ref="K350:K352"/>
    <mergeCell ref="L350:L352"/>
    <mergeCell ref="M350:M352"/>
    <mergeCell ref="N350:N352"/>
    <mergeCell ref="B350:B352"/>
    <mergeCell ref="C350:C352"/>
    <mergeCell ref="D350:D352"/>
    <mergeCell ref="E350:E352"/>
    <mergeCell ref="F350:F352"/>
    <mergeCell ref="G350:G352"/>
    <mergeCell ref="H350:H352"/>
    <mergeCell ref="I341:I343"/>
    <mergeCell ref="J341:J343"/>
    <mergeCell ref="K341:K343"/>
    <mergeCell ref="L341:L343"/>
    <mergeCell ref="M341:M343"/>
    <mergeCell ref="N341:N343"/>
    <mergeCell ref="B341:B343"/>
    <mergeCell ref="C341:C343"/>
    <mergeCell ref="D341:D343"/>
    <mergeCell ref="E341:E343"/>
    <mergeCell ref="F341:F343"/>
    <mergeCell ref="G341:G343"/>
    <mergeCell ref="H341:H343"/>
    <mergeCell ref="I344:I346"/>
    <mergeCell ref="J344:J346"/>
    <mergeCell ref="K344:K346"/>
    <mergeCell ref="L344:L346"/>
    <mergeCell ref="M344:M346"/>
    <mergeCell ref="N344:N346"/>
    <mergeCell ref="B344:B346"/>
    <mergeCell ref="C344:C346"/>
    <mergeCell ref="D344:D346"/>
    <mergeCell ref="E344:E346"/>
    <mergeCell ref="F344:F346"/>
    <mergeCell ref="G344:G346"/>
    <mergeCell ref="H344:H346"/>
    <mergeCell ref="I335:I337"/>
    <mergeCell ref="J335:J337"/>
    <mergeCell ref="K335:K337"/>
    <mergeCell ref="L335:L337"/>
    <mergeCell ref="M335:M337"/>
    <mergeCell ref="N335:N337"/>
    <mergeCell ref="B335:B337"/>
    <mergeCell ref="C335:C337"/>
    <mergeCell ref="D335:D337"/>
    <mergeCell ref="E335:E337"/>
    <mergeCell ref="F335:F337"/>
    <mergeCell ref="G335:G337"/>
    <mergeCell ref="H335:H337"/>
    <mergeCell ref="I338:I340"/>
    <mergeCell ref="J338:J340"/>
    <mergeCell ref="K338:K340"/>
    <mergeCell ref="L338:L340"/>
    <mergeCell ref="M338:M340"/>
    <mergeCell ref="N338:N340"/>
    <mergeCell ref="B338:B340"/>
    <mergeCell ref="C338:C340"/>
    <mergeCell ref="D338:D340"/>
    <mergeCell ref="E338:E340"/>
    <mergeCell ref="F338:F340"/>
    <mergeCell ref="G338:G340"/>
    <mergeCell ref="H338:H340"/>
    <mergeCell ref="I329:I331"/>
    <mergeCell ref="J329:J331"/>
    <mergeCell ref="K329:K331"/>
    <mergeCell ref="L329:L331"/>
    <mergeCell ref="M329:M331"/>
    <mergeCell ref="N329:N331"/>
    <mergeCell ref="B329:B331"/>
    <mergeCell ref="C329:C331"/>
    <mergeCell ref="D329:D331"/>
    <mergeCell ref="E329:E331"/>
    <mergeCell ref="F329:F331"/>
    <mergeCell ref="G329:G331"/>
    <mergeCell ref="H329:H331"/>
    <mergeCell ref="I332:I334"/>
    <mergeCell ref="J332:J334"/>
    <mergeCell ref="K332:K334"/>
    <mergeCell ref="L332:L334"/>
    <mergeCell ref="M332:M334"/>
    <mergeCell ref="N332:N334"/>
    <mergeCell ref="B332:B334"/>
    <mergeCell ref="C332:C334"/>
    <mergeCell ref="D332:D334"/>
    <mergeCell ref="E332:E334"/>
    <mergeCell ref="F332:F334"/>
    <mergeCell ref="G332:G334"/>
    <mergeCell ref="H332:H334"/>
    <mergeCell ref="I323:I325"/>
    <mergeCell ref="J323:J325"/>
    <mergeCell ref="K323:K325"/>
    <mergeCell ref="L323:L325"/>
    <mergeCell ref="M323:M325"/>
    <mergeCell ref="N323:N325"/>
    <mergeCell ref="B323:B325"/>
    <mergeCell ref="C323:C325"/>
    <mergeCell ref="D323:D325"/>
    <mergeCell ref="E323:E325"/>
    <mergeCell ref="F323:F325"/>
    <mergeCell ref="G323:G325"/>
    <mergeCell ref="H323:H325"/>
    <mergeCell ref="I326:I328"/>
    <mergeCell ref="J326:J328"/>
    <mergeCell ref="K326:K328"/>
    <mergeCell ref="L326:L328"/>
    <mergeCell ref="M326:M328"/>
    <mergeCell ref="N326:N328"/>
    <mergeCell ref="B326:B328"/>
    <mergeCell ref="C326:C328"/>
    <mergeCell ref="D326:D328"/>
    <mergeCell ref="E326:E328"/>
    <mergeCell ref="F326:F328"/>
    <mergeCell ref="G326:G328"/>
    <mergeCell ref="H326:H328"/>
    <mergeCell ref="I317:I319"/>
    <mergeCell ref="J317:J319"/>
    <mergeCell ref="K317:K319"/>
    <mergeCell ref="L317:L319"/>
    <mergeCell ref="M317:M319"/>
    <mergeCell ref="N317:N319"/>
    <mergeCell ref="B317:B319"/>
    <mergeCell ref="C317:C319"/>
    <mergeCell ref="D317:D319"/>
    <mergeCell ref="E317:E319"/>
    <mergeCell ref="F317:F319"/>
    <mergeCell ref="G317:G319"/>
    <mergeCell ref="H317:H319"/>
    <mergeCell ref="I320:I322"/>
    <mergeCell ref="J320:J322"/>
    <mergeCell ref="K320:K322"/>
    <mergeCell ref="L320:L322"/>
    <mergeCell ref="M320:M322"/>
    <mergeCell ref="N320:N322"/>
    <mergeCell ref="B320:B322"/>
    <mergeCell ref="C320:C322"/>
    <mergeCell ref="D320:D322"/>
    <mergeCell ref="E320:E322"/>
    <mergeCell ref="F320:F322"/>
    <mergeCell ref="G320:G322"/>
    <mergeCell ref="H320:H322"/>
    <mergeCell ref="I311:I313"/>
    <mergeCell ref="J311:J313"/>
    <mergeCell ref="K311:K313"/>
    <mergeCell ref="L311:L313"/>
    <mergeCell ref="M311:M313"/>
    <mergeCell ref="N311:N313"/>
    <mergeCell ref="B311:B313"/>
    <mergeCell ref="C311:C313"/>
    <mergeCell ref="D311:D313"/>
    <mergeCell ref="E311:E313"/>
    <mergeCell ref="F311:F313"/>
    <mergeCell ref="G311:G313"/>
    <mergeCell ref="H311:H313"/>
    <mergeCell ref="I314:I316"/>
    <mergeCell ref="J314:J316"/>
    <mergeCell ref="K314:K316"/>
    <mergeCell ref="L314:L316"/>
    <mergeCell ref="M314:M316"/>
    <mergeCell ref="N314:N316"/>
    <mergeCell ref="B314:B316"/>
    <mergeCell ref="C314:C316"/>
    <mergeCell ref="D314:D316"/>
    <mergeCell ref="E314:E316"/>
    <mergeCell ref="F314:F316"/>
    <mergeCell ref="G314:G316"/>
    <mergeCell ref="H314:H316"/>
    <mergeCell ref="I305:I307"/>
    <mergeCell ref="J305:J307"/>
    <mergeCell ref="K305:K307"/>
    <mergeCell ref="L305:L307"/>
    <mergeCell ref="M305:M307"/>
    <mergeCell ref="N305:N307"/>
    <mergeCell ref="B305:B307"/>
    <mergeCell ref="C305:C307"/>
    <mergeCell ref="D305:D307"/>
    <mergeCell ref="E305:E307"/>
    <mergeCell ref="F305:F307"/>
    <mergeCell ref="G305:G307"/>
    <mergeCell ref="H305:H307"/>
    <mergeCell ref="I308:I310"/>
    <mergeCell ref="J308:J310"/>
    <mergeCell ref="K308:K310"/>
    <mergeCell ref="L308:L310"/>
    <mergeCell ref="M308:M310"/>
    <mergeCell ref="N308:N310"/>
    <mergeCell ref="B308:B310"/>
    <mergeCell ref="C308:C310"/>
    <mergeCell ref="D308:D310"/>
    <mergeCell ref="E308:E310"/>
    <mergeCell ref="F308:F310"/>
    <mergeCell ref="G308:G310"/>
    <mergeCell ref="H308:H310"/>
    <mergeCell ref="I299:I301"/>
    <mergeCell ref="J299:J301"/>
    <mergeCell ref="K299:K301"/>
    <mergeCell ref="L299:L301"/>
    <mergeCell ref="M299:M301"/>
    <mergeCell ref="N299:N301"/>
    <mergeCell ref="B299:B301"/>
    <mergeCell ref="C299:C301"/>
    <mergeCell ref="D299:D301"/>
    <mergeCell ref="E299:E301"/>
    <mergeCell ref="F299:F301"/>
    <mergeCell ref="G299:G301"/>
    <mergeCell ref="H299:H301"/>
    <mergeCell ref="I302:I304"/>
    <mergeCell ref="J302:J304"/>
    <mergeCell ref="K302:K304"/>
    <mergeCell ref="L302:L304"/>
    <mergeCell ref="M302:M304"/>
    <mergeCell ref="N302:N304"/>
    <mergeCell ref="B302:B304"/>
    <mergeCell ref="C302:C304"/>
    <mergeCell ref="D302:D304"/>
    <mergeCell ref="E302:E304"/>
    <mergeCell ref="F302:F304"/>
    <mergeCell ref="G302:G304"/>
    <mergeCell ref="H302:H304"/>
    <mergeCell ref="I293:I295"/>
    <mergeCell ref="J293:J295"/>
    <mergeCell ref="K293:K295"/>
    <mergeCell ref="L293:L295"/>
    <mergeCell ref="M293:M295"/>
    <mergeCell ref="N293:N295"/>
    <mergeCell ref="B293:B295"/>
    <mergeCell ref="C293:C295"/>
    <mergeCell ref="D293:D295"/>
    <mergeCell ref="E293:E295"/>
    <mergeCell ref="F293:F295"/>
    <mergeCell ref="G293:G295"/>
    <mergeCell ref="H293:H295"/>
    <mergeCell ref="I296:I298"/>
    <mergeCell ref="J296:J298"/>
    <mergeCell ref="K296:K298"/>
    <mergeCell ref="L296:L298"/>
    <mergeCell ref="M296:M298"/>
    <mergeCell ref="N296:N298"/>
    <mergeCell ref="B296:B298"/>
    <mergeCell ref="C296:C298"/>
    <mergeCell ref="D296:D298"/>
    <mergeCell ref="E296:E298"/>
    <mergeCell ref="F296:F298"/>
    <mergeCell ref="G296:G298"/>
    <mergeCell ref="H296:H298"/>
    <mergeCell ref="I287:I289"/>
    <mergeCell ref="J287:J289"/>
    <mergeCell ref="K287:K289"/>
    <mergeCell ref="L287:L289"/>
    <mergeCell ref="M287:M289"/>
    <mergeCell ref="N287:N289"/>
    <mergeCell ref="B287:B289"/>
    <mergeCell ref="C287:C289"/>
    <mergeCell ref="D287:D289"/>
    <mergeCell ref="E287:E289"/>
    <mergeCell ref="F287:F289"/>
    <mergeCell ref="G287:G289"/>
    <mergeCell ref="H287:H289"/>
    <mergeCell ref="I290:I292"/>
    <mergeCell ref="J290:J292"/>
    <mergeCell ref="K290:K292"/>
    <mergeCell ref="L290:L292"/>
    <mergeCell ref="M290:M292"/>
    <mergeCell ref="N290:N292"/>
    <mergeCell ref="B290:B292"/>
    <mergeCell ref="C290:C292"/>
    <mergeCell ref="D290:D292"/>
    <mergeCell ref="E290:E292"/>
    <mergeCell ref="F290:F292"/>
    <mergeCell ref="G290:G292"/>
    <mergeCell ref="H290:H292"/>
    <mergeCell ref="I281:I283"/>
    <mergeCell ref="J281:J283"/>
    <mergeCell ref="K281:K283"/>
    <mergeCell ref="L281:L283"/>
    <mergeCell ref="M281:M283"/>
    <mergeCell ref="N281:N283"/>
    <mergeCell ref="B281:B283"/>
    <mergeCell ref="C281:C283"/>
    <mergeCell ref="D281:D283"/>
    <mergeCell ref="E281:E283"/>
    <mergeCell ref="F281:F283"/>
    <mergeCell ref="G281:G283"/>
    <mergeCell ref="H281:H283"/>
    <mergeCell ref="I284:I286"/>
    <mergeCell ref="J284:J286"/>
    <mergeCell ref="K284:K286"/>
    <mergeCell ref="L284:L286"/>
    <mergeCell ref="M284:M286"/>
    <mergeCell ref="N284:N286"/>
    <mergeCell ref="B284:B286"/>
    <mergeCell ref="C284:C286"/>
    <mergeCell ref="D284:D286"/>
    <mergeCell ref="E284:E286"/>
    <mergeCell ref="F284:F286"/>
    <mergeCell ref="G284:G286"/>
    <mergeCell ref="H284:H286"/>
    <mergeCell ref="I275:I277"/>
    <mergeCell ref="J275:J277"/>
    <mergeCell ref="K275:K277"/>
    <mergeCell ref="L275:L277"/>
    <mergeCell ref="M275:M277"/>
    <mergeCell ref="N275:N277"/>
    <mergeCell ref="B275:B277"/>
    <mergeCell ref="C275:C277"/>
    <mergeCell ref="D275:D277"/>
    <mergeCell ref="E275:E277"/>
    <mergeCell ref="F275:F277"/>
    <mergeCell ref="G275:G277"/>
    <mergeCell ref="H275:H277"/>
    <mergeCell ref="I278:I280"/>
    <mergeCell ref="J278:J280"/>
    <mergeCell ref="K278:K280"/>
    <mergeCell ref="L278:L280"/>
    <mergeCell ref="M278:M280"/>
    <mergeCell ref="N278:N280"/>
    <mergeCell ref="B278:B280"/>
    <mergeCell ref="C278:C280"/>
    <mergeCell ref="D278:D280"/>
    <mergeCell ref="E278:E280"/>
    <mergeCell ref="F278:F280"/>
    <mergeCell ref="G278:G280"/>
    <mergeCell ref="H278:H280"/>
    <mergeCell ref="I269:I271"/>
    <mergeCell ref="J269:J271"/>
    <mergeCell ref="K269:K271"/>
    <mergeCell ref="L269:L271"/>
    <mergeCell ref="M269:M271"/>
    <mergeCell ref="N269:N271"/>
    <mergeCell ref="B269:B271"/>
    <mergeCell ref="C269:C271"/>
    <mergeCell ref="D269:D271"/>
    <mergeCell ref="E269:E271"/>
    <mergeCell ref="F269:F271"/>
    <mergeCell ref="G269:G271"/>
    <mergeCell ref="H269:H271"/>
    <mergeCell ref="I272:I274"/>
    <mergeCell ref="J272:J274"/>
    <mergeCell ref="K272:K274"/>
    <mergeCell ref="L272:L274"/>
    <mergeCell ref="M272:M274"/>
    <mergeCell ref="N272:N274"/>
    <mergeCell ref="B272:B274"/>
    <mergeCell ref="C272:C274"/>
    <mergeCell ref="D272:D274"/>
    <mergeCell ref="E272:E274"/>
    <mergeCell ref="F272:F274"/>
    <mergeCell ref="G272:G274"/>
    <mergeCell ref="H272:H274"/>
    <mergeCell ref="I263:I265"/>
    <mergeCell ref="J263:J265"/>
    <mergeCell ref="K263:K265"/>
    <mergeCell ref="L263:L265"/>
    <mergeCell ref="M263:M265"/>
    <mergeCell ref="N263:N265"/>
    <mergeCell ref="B263:B265"/>
    <mergeCell ref="C263:C265"/>
    <mergeCell ref="D263:D265"/>
    <mergeCell ref="E263:E265"/>
    <mergeCell ref="F263:F265"/>
    <mergeCell ref="G263:G265"/>
    <mergeCell ref="H263:H265"/>
    <mergeCell ref="I266:I268"/>
    <mergeCell ref="J266:J268"/>
    <mergeCell ref="K266:K268"/>
    <mergeCell ref="L266:L268"/>
    <mergeCell ref="M266:M268"/>
    <mergeCell ref="N266:N268"/>
    <mergeCell ref="B266:B268"/>
    <mergeCell ref="C266:C268"/>
    <mergeCell ref="D266:D268"/>
    <mergeCell ref="E266:E268"/>
    <mergeCell ref="F266:F268"/>
    <mergeCell ref="G266:G268"/>
    <mergeCell ref="H266:H268"/>
    <mergeCell ref="I257:I259"/>
    <mergeCell ref="J257:J259"/>
    <mergeCell ref="K257:K259"/>
    <mergeCell ref="L257:L259"/>
    <mergeCell ref="M257:M259"/>
    <mergeCell ref="N257:N259"/>
    <mergeCell ref="B257:B259"/>
    <mergeCell ref="C257:C259"/>
    <mergeCell ref="D257:D259"/>
    <mergeCell ref="E257:E259"/>
    <mergeCell ref="F257:F259"/>
    <mergeCell ref="G257:G259"/>
    <mergeCell ref="H257:H259"/>
    <mergeCell ref="I260:I262"/>
    <mergeCell ref="J260:J262"/>
    <mergeCell ref="K260:K262"/>
    <mergeCell ref="L260:L262"/>
    <mergeCell ref="M260:M262"/>
    <mergeCell ref="N260:N262"/>
    <mergeCell ref="B260:B262"/>
    <mergeCell ref="C260:C262"/>
    <mergeCell ref="D260:D262"/>
    <mergeCell ref="E260:E262"/>
    <mergeCell ref="F260:F262"/>
    <mergeCell ref="G260:G262"/>
    <mergeCell ref="H260:H262"/>
    <mergeCell ref="I251:I253"/>
    <mergeCell ref="J251:J253"/>
    <mergeCell ref="K251:K253"/>
    <mergeCell ref="L251:L253"/>
    <mergeCell ref="M251:M253"/>
    <mergeCell ref="N251:N253"/>
    <mergeCell ref="B251:B253"/>
    <mergeCell ref="C251:C253"/>
    <mergeCell ref="D251:D253"/>
    <mergeCell ref="E251:E253"/>
    <mergeCell ref="F251:F253"/>
    <mergeCell ref="G251:G253"/>
    <mergeCell ref="H251:H253"/>
    <mergeCell ref="I254:I256"/>
    <mergeCell ref="J254:J256"/>
    <mergeCell ref="K254:K256"/>
    <mergeCell ref="L254:L256"/>
    <mergeCell ref="M254:M256"/>
    <mergeCell ref="N254:N256"/>
    <mergeCell ref="B254:B256"/>
    <mergeCell ref="C254:C256"/>
    <mergeCell ref="D254:D256"/>
    <mergeCell ref="E254:E256"/>
    <mergeCell ref="F254:F256"/>
    <mergeCell ref="G254:G256"/>
    <mergeCell ref="H254:H256"/>
    <mergeCell ref="I245:I247"/>
    <mergeCell ref="J245:J247"/>
    <mergeCell ref="K245:K247"/>
    <mergeCell ref="L245:L247"/>
    <mergeCell ref="M245:M247"/>
    <mergeCell ref="N245:N247"/>
    <mergeCell ref="B245:B247"/>
    <mergeCell ref="C245:C247"/>
    <mergeCell ref="D245:D247"/>
    <mergeCell ref="E245:E247"/>
    <mergeCell ref="F245:F247"/>
    <mergeCell ref="G245:G247"/>
    <mergeCell ref="H245:H247"/>
    <mergeCell ref="I248:I250"/>
    <mergeCell ref="J248:J250"/>
    <mergeCell ref="K248:K250"/>
    <mergeCell ref="L248:L250"/>
    <mergeCell ref="M248:M250"/>
    <mergeCell ref="N248:N250"/>
    <mergeCell ref="B248:B250"/>
    <mergeCell ref="C248:C250"/>
    <mergeCell ref="D248:D250"/>
    <mergeCell ref="E248:E250"/>
    <mergeCell ref="F248:F250"/>
    <mergeCell ref="G248:G250"/>
    <mergeCell ref="H248:H250"/>
    <mergeCell ref="I239:I241"/>
    <mergeCell ref="J239:J241"/>
    <mergeCell ref="K239:K241"/>
    <mergeCell ref="L239:L241"/>
    <mergeCell ref="M239:M241"/>
    <mergeCell ref="N239:N241"/>
    <mergeCell ref="B239:B241"/>
    <mergeCell ref="C239:C241"/>
    <mergeCell ref="D239:D241"/>
    <mergeCell ref="E239:E241"/>
    <mergeCell ref="F239:F241"/>
    <mergeCell ref="G239:G241"/>
    <mergeCell ref="H239:H241"/>
    <mergeCell ref="I242:I244"/>
    <mergeCell ref="J242:J244"/>
    <mergeCell ref="K242:K244"/>
    <mergeCell ref="L242:L244"/>
    <mergeCell ref="M242:M244"/>
    <mergeCell ref="N242:N244"/>
    <mergeCell ref="B242:B244"/>
    <mergeCell ref="C242:C244"/>
    <mergeCell ref="D242:D244"/>
    <mergeCell ref="E242:E244"/>
    <mergeCell ref="F242:F244"/>
    <mergeCell ref="G242:G244"/>
    <mergeCell ref="H242:H244"/>
    <mergeCell ref="I233:I235"/>
    <mergeCell ref="J233:J235"/>
    <mergeCell ref="K233:K235"/>
    <mergeCell ref="L233:L235"/>
    <mergeCell ref="M233:M235"/>
    <mergeCell ref="N233:N235"/>
    <mergeCell ref="B233:B235"/>
    <mergeCell ref="C233:C235"/>
    <mergeCell ref="D233:D235"/>
    <mergeCell ref="E233:E235"/>
    <mergeCell ref="F233:F235"/>
    <mergeCell ref="G233:G235"/>
    <mergeCell ref="H233:H235"/>
    <mergeCell ref="I236:I238"/>
    <mergeCell ref="J236:J238"/>
    <mergeCell ref="K236:K238"/>
    <mergeCell ref="L236:L238"/>
    <mergeCell ref="M236:M238"/>
    <mergeCell ref="N236:N238"/>
    <mergeCell ref="B236:B238"/>
    <mergeCell ref="C236:C238"/>
    <mergeCell ref="D236:D238"/>
    <mergeCell ref="E236:E238"/>
    <mergeCell ref="F236:F238"/>
    <mergeCell ref="G236:G238"/>
    <mergeCell ref="H236:H238"/>
    <mergeCell ref="I227:I229"/>
    <mergeCell ref="J227:J229"/>
    <mergeCell ref="K227:K229"/>
    <mergeCell ref="L227:L229"/>
    <mergeCell ref="M227:M229"/>
    <mergeCell ref="N227:N229"/>
    <mergeCell ref="B227:B229"/>
    <mergeCell ref="C227:C229"/>
    <mergeCell ref="D227:D229"/>
    <mergeCell ref="E227:E229"/>
    <mergeCell ref="F227:F229"/>
    <mergeCell ref="G227:G229"/>
    <mergeCell ref="H227:H229"/>
    <mergeCell ref="I230:I232"/>
    <mergeCell ref="J230:J232"/>
    <mergeCell ref="K230:K232"/>
    <mergeCell ref="L230:L232"/>
    <mergeCell ref="M230:M232"/>
    <mergeCell ref="N230:N232"/>
    <mergeCell ref="B230:B232"/>
    <mergeCell ref="C230:C232"/>
    <mergeCell ref="D230:D232"/>
    <mergeCell ref="E230:E232"/>
    <mergeCell ref="F230:F232"/>
    <mergeCell ref="G230:G232"/>
    <mergeCell ref="H230:H232"/>
    <mergeCell ref="I221:I223"/>
    <mergeCell ref="J221:J223"/>
    <mergeCell ref="K221:K223"/>
    <mergeCell ref="L221:L223"/>
    <mergeCell ref="M221:M223"/>
    <mergeCell ref="N221:N223"/>
    <mergeCell ref="B221:B223"/>
    <mergeCell ref="C221:C223"/>
    <mergeCell ref="D221:D223"/>
    <mergeCell ref="E221:E223"/>
    <mergeCell ref="F221:F223"/>
    <mergeCell ref="G221:G223"/>
    <mergeCell ref="H221:H223"/>
    <mergeCell ref="I224:I226"/>
    <mergeCell ref="J224:J226"/>
    <mergeCell ref="K224:K226"/>
    <mergeCell ref="L224:L226"/>
    <mergeCell ref="M224:M226"/>
    <mergeCell ref="N224:N226"/>
    <mergeCell ref="B224:B226"/>
    <mergeCell ref="C224:C226"/>
    <mergeCell ref="D224:D226"/>
    <mergeCell ref="E224:E226"/>
    <mergeCell ref="F224:F226"/>
    <mergeCell ref="G224:G226"/>
    <mergeCell ref="H224:H226"/>
    <mergeCell ref="I215:I217"/>
    <mergeCell ref="J215:J217"/>
    <mergeCell ref="K215:K217"/>
    <mergeCell ref="L215:L217"/>
    <mergeCell ref="M215:M217"/>
    <mergeCell ref="N215:N217"/>
    <mergeCell ref="B215:B217"/>
    <mergeCell ref="C215:C217"/>
    <mergeCell ref="D215:D217"/>
    <mergeCell ref="E215:E217"/>
    <mergeCell ref="F215:F217"/>
    <mergeCell ref="G215:G217"/>
    <mergeCell ref="H215:H217"/>
    <mergeCell ref="I218:I220"/>
    <mergeCell ref="J218:J220"/>
    <mergeCell ref="K218:K220"/>
    <mergeCell ref="L218:L220"/>
    <mergeCell ref="M218:M220"/>
    <mergeCell ref="N218:N220"/>
    <mergeCell ref="B218:B220"/>
    <mergeCell ref="C218:C220"/>
    <mergeCell ref="D218:D220"/>
    <mergeCell ref="E218:E220"/>
    <mergeCell ref="F218:F220"/>
    <mergeCell ref="G218:G220"/>
    <mergeCell ref="H218:H220"/>
    <mergeCell ref="I209:I211"/>
    <mergeCell ref="J209:J211"/>
    <mergeCell ref="K209:K211"/>
    <mergeCell ref="L209:L211"/>
    <mergeCell ref="M209:M211"/>
    <mergeCell ref="N209:N211"/>
    <mergeCell ref="B209:B211"/>
    <mergeCell ref="C209:C211"/>
    <mergeCell ref="D209:D211"/>
    <mergeCell ref="E209:E211"/>
    <mergeCell ref="F209:F211"/>
    <mergeCell ref="G209:G211"/>
    <mergeCell ref="H209:H211"/>
    <mergeCell ref="I212:I214"/>
    <mergeCell ref="J212:J214"/>
    <mergeCell ref="K212:K214"/>
    <mergeCell ref="L212:L214"/>
    <mergeCell ref="M212:M214"/>
    <mergeCell ref="N212:N214"/>
    <mergeCell ref="B212:B214"/>
    <mergeCell ref="C212:C214"/>
    <mergeCell ref="D212:D214"/>
    <mergeCell ref="E212:E214"/>
    <mergeCell ref="F212:F214"/>
    <mergeCell ref="G212:G214"/>
    <mergeCell ref="H212:H214"/>
    <mergeCell ref="I203:I205"/>
    <mergeCell ref="J203:J205"/>
    <mergeCell ref="K203:K205"/>
    <mergeCell ref="L203:L205"/>
    <mergeCell ref="M203:M205"/>
    <mergeCell ref="N203:N205"/>
    <mergeCell ref="B203:B205"/>
    <mergeCell ref="C203:C205"/>
    <mergeCell ref="D203:D205"/>
    <mergeCell ref="E203:E205"/>
    <mergeCell ref="F203:F205"/>
    <mergeCell ref="G203:G205"/>
    <mergeCell ref="H203:H205"/>
    <mergeCell ref="I206:I208"/>
    <mergeCell ref="J206:J208"/>
    <mergeCell ref="K206:K208"/>
    <mergeCell ref="L206:L208"/>
    <mergeCell ref="M206:M208"/>
    <mergeCell ref="N206:N208"/>
    <mergeCell ref="B206:B208"/>
    <mergeCell ref="C206:C208"/>
    <mergeCell ref="D206:D208"/>
    <mergeCell ref="E206:E208"/>
    <mergeCell ref="F206:F208"/>
    <mergeCell ref="G206:G208"/>
    <mergeCell ref="H206:H208"/>
    <mergeCell ref="I197:I199"/>
    <mergeCell ref="J197:J199"/>
    <mergeCell ref="K197:K199"/>
    <mergeCell ref="L197:L199"/>
    <mergeCell ref="M197:M199"/>
    <mergeCell ref="N197:N199"/>
    <mergeCell ref="B197:B199"/>
    <mergeCell ref="C197:C199"/>
    <mergeCell ref="D197:D199"/>
    <mergeCell ref="E197:E199"/>
    <mergeCell ref="F197:F199"/>
    <mergeCell ref="G197:G199"/>
    <mergeCell ref="H197:H199"/>
    <mergeCell ref="I200:I202"/>
    <mergeCell ref="J200:J202"/>
    <mergeCell ref="K200:K202"/>
    <mergeCell ref="L200:L202"/>
    <mergeCell ref="M200:M202"/>
    <mergeCell ref="N200:N202"/>
    <mergeCell ref="B200:B202"/>
    <mergeCell ref="C200:C202"/>
    <mergeCell ref="D200:D202"/>
    <mergeCell ref="E200:E202"/>
    <mergeCell ref="F200:F202"/>
    <mergeCell ref="G200:G202"/>
    <mergeCell ref="H200:H202"/>
    <mergeCell ref="I191:I193"/>
    <mergeCell ref="J191:J193"/>
    <mergeCell ref="K191:K193"/>
    <mergeCell ref="L191:L193"/>
    <mergeCell ref="M191:M193"/>
    <mergeCell ref="N191:N193"/>
    <mergeCell ref="B191:B193"/>
    <mergeCell ref="C191:C193"/>
    <mergeCell ref="D191:D193"/>
    <mergeCell ref="E191:E193"/>
    <mergeCell ref="F191:F193"/>
    <mergeCell ref="G191:G193"/>
    <mergeCell ref="H191:H193"/>
    <mergeCell ref="I194:I196"/>
    <mergeCell ref="J194:J196"/>
    <mergeCell ref="K194:K196"/>
    <mergeCell ref="L194:L196"/>
    <mergeCell ref="M194:M196"/>
    <mergeCell ref="N194:N196"/>
    <mergeCell ref="B194:B196"/>
    <mergeCell ref="C194:C196"/>
    <mergeCell ref="D194:D196"/>
    <mergeCell ref="E194:E196"/>
    <mergeCell ref="F194:F196"/>
    <mergeCell ref="G194:G196"/>
    <mergeCell ref="H194:H196"/>
    <mergeCell ref="I185:I187"/>
    <mergeCell ref="J185:J187"/>
    <mergeCell ref="K185:K187"/>
    <mergeCell ref="L185:L187"/>
    <mergeCell ref="M185:M187"/>
    <mergeCell ref="N185:N187"/>
    <mergeCell ref="B185:B187"/>
    <mergeCell ref="C185:C187"/>
    <mergeCell ref="D185:D187"/>
    <mergeCell ref="E185:E187"/>
    <mergeCell ref="F185:F187"/>
    <mergeCell ref="G185:G187"/>
    <mergeCell ref="H185:H187"/>
    <mergeCell ref="I188:I190"/>
    <mergeCell ref="J188:J190"/>
    <mergeCell ref="K188:K190"/>
    <mergeCell ref="L188:L190"/>
    <mergeCell ref="M188:M190"/>
    <mergeCell ref="N188:N190"/>
    <mergeCell ref="B188:B190"/>
    <mergeCell ref="C188:C190"/>
    <mergeCell ref="D188:D190"/>
    <mergeCell ref="E188:E190"/>
    <mergeCell ref="F188:F190"/>
    <mergeCell ref="G188:G190"/>
    <mergeCell ref="H188:H190"/>
    <mergeCell ref="I179:I181"/>
    <mergeCell ref="J179:J181"/>
    <mergeCell ref="K179:K181"/>
    <mergeCell ref="L179:L181"/>
    <mergeCell ref="M179:M181"/>
    <mergeCell ref="N179:N181"/>
    <mergeCell ref="B179:B181"/>
    <mergeCell ref="C179:C181"/>
    <mergeCell ref="D179:D181"/>
    <mergeCell ref="E179:E181"/>
    <mergeCell ref="F179:F181"/>
    <mergeCell ref="G179:G181"/>
    <mergeCell ref="H179:H181"/>
    <mergeCell ref="I182:I184"/>
    <mergeCell ref="J182:J184"/>
    <mergeCell ref="K182:K184"/>
    <mergeCell ref="L182:L184"/>
    <mergeCell ref="M182:M184"/>
    <mergeCell ref="N182:N184"/>
    <mergeCell ref="B182:B184"/>
    <mergeCell ref="C182:C184"/>
    <mergeCell ref="D182:D184"/>
    <mergeCell ref="E182:E184"/>
    <mergeCell ref="F182:F184"/>
    <mergeCell ref="G182:G184"/>
    <mergeCell ref="H182:H184"/>
    <mergeCell ref="I173:I175"/>
    <mergeCell ref="J173:J175"/>
    <mergeCell ref="K173:K175"/>
    <mergeCell ref="L173:L175"/>
    <mergeCell ref="M173:M175"/>
    <mergeCell ref="N173:N175"/>
    <mergeCell ref="B173:B175"/>
    <mergeCell ref="C173:C175"/>
    <mergeCell ref="D173:D175"/>
    <mergeCell ref="E173:E175"/>
    <mergeCell ref="F173:F175"/>
    <mergeCell ref="G173:G175"/>
    <mergeCell ref="H173:H175"/>
    <mergeCell ref="I176:I178"/>
    <mergeCell ref="J176:J178"/>
    <mergeCell ref="K176:K178"/>
    <mergeCell ref="L176:L178"/>
    <mergeCell ref="M176:M178"/>
    <mergeCell ref="N176:N178"/>
    <mergeCell ref="B176:B178"/>
    <mergeCell ref="C176:C178"/>
    <mergeCell ref="D176:D178"/>
    <mergeCell ref="E176:E178"/>
    <mergeCell ref="F176:F178"/>
    <mergeCell ref="G176:G178"/>
    <mergeCell ref="H176:H178"/>
    <mergeCell ref="I167:I169"/>
    <mergeCell ref="J167:J169"/>
    <mergeCell ref="K167:K169"/>
    <mergeCell ref="L167:L169"/>
    <mergeCell ref="M167:M169"/>
    <mergeCell ref="N167:N169"/>
    <mergeCell ref="B167:B169"/>
    <mergeCell ref="C167:C169"/>
    <mergeCell ref="D167:D169"/>
    <mergeCell ref="E167:E169"/>
    <mergeCell ref="F167:F169"/>
    <mergeCell ref="G167:G169"/>
    <mergeCell ref="H167:H169"/>
    <mergeCell ref="I170:I172"/>
    <mergeCell ref="J170:J172"/>
    <mergeCell ref="K170:K172"/>
    <mergeCell ref="L170:L172"/>
    <mergeCell ref="M170:M172"/>
    <mergeCell ref="N170:N172"/>
    <mergeCell ref="B170:B172"/>
    <mergeCell ref="C170:C172"/>
    <mergeCell ref="D170:D172"/>
    <mergeCell ref="E170:E172"/>
    <mergeCell ref="F170:F172"/>
    <mergeCell ref="G170:G172"/>
    <mergeCell ref="H170:H172"/>
    <mergeCell ref="I161:I163"/>
    <mergeCell ref="J161:J163"/>
    <mergeCell ref="K161:K163"/>
    <mergeCell ref="L161:L163"/>
    <mergeCell ref="M161:M163"/>
    <mergeCell ref="N161:N163"/>
    <mergeCell ref="B161:B163"/>
    <mergeCell ref="C161:C163"/>
    <mergeCell ref="D161:D163"/>
    <mergeCell ref="E161:E163"/>
    <mergeCell ref="F161:F163"/>
    <mergeCell ref="G161:G163"/>
    <mergeCell ref="H161:H163"/>
    <mergeCell ref="I164:I166"/>
    <mergeCell ref="J164:J166"/>
    <mergeCell ref="K164:K166"/>
    <mergeCell ref="L164:L166"/>
    <mergeCell ref="M164:M166"/>
    <mergeCell ref="N164:N166"/>
    <mergeCell ref="B164:B166"/>
    <mergeCell ref="C164:C166"/>
    <mergeCell ref="D164:D166"/>
    <mergeCell ref="E164:E166"/>
    <mergeCell ref="F164:F166"/>
    <mergeCell ref="G164:G166"/>
    <mergeCell ref="H164:H166"/>
    <mergeCell ref="I155:I157"/>
    <mergeCell ref="J155:J157"/>
    <mergeCell ref="K155:K157"/>
    <mergeCell ref="L155:L157"/>
    <mergeCell ref="M155:M157"/>
    <mergeCell ref="N155:N157"/>
    <mergeCell ref="B155:B157"/>
    <mergeCell ref="C155:C157"/>
    <mergeCell ref="D155:D157"/>
    <mergeCell ref="E155:E157"/>
    <mergeCell ref="F155:F157"/>
    <mergeCell ref="G155:G157"/>
    <mergeCell ref="H155:H157"/>
    <mergeCell ref="I158:I160"/>
    <mergeCell ref="J158:J160"/>
    <mergeCell ref="K158:K160"/>
    <mergeCell ref="L158:L160"/>
    <mergeCell ref="M158:M160"/>
    <mergeCell ref="N158:N160"/>
    <mergeCell ref="B158:B160"/>
    <mergeCell ref="C158:C160"/>
    <mergeCell ref="D158:D160"/>
    <mergeCell ref="E158:E160"/>
    <mergeCell ref="F158:F160"/>
    <mergeCell ref="G158:G160"/>
    <mergeCell ref="H158:H160"/>
    <mergeCell ref="I149:I151"/>
    <mergeCell ref="J149:J151"/>
    <mergeCell ref="K149:K151"/>
    <mergeCell ref="L149:L151"/>
    <mergeCell ref="M149:M151"/>
    <mergeCell ref="N149:N151"/>
    <mergeCell ref="B149:B151"/>
    <mergeCell ref="C149:C151"/>
    <mergeCell ref="D149:D151"/>
    <mergeCell ref="E149:E151"/>
    <mergeCell ref="F149:F151"/>
    <mergeCell ref="G149:G151"/>
    <mergeCell ref="H149:H151"/>
    <mergeCell ref="I152:I154"/>
    <mergeCell ref="J152:J154"/>
    <mergeCell ref="K152:K154"/>
    <mergeCell ref="L152:L154"/>
    <mergeCell ref="M152:M154"/>
    <mergeCell ref="N152:N154"/>
    <mergeCell ref="B152:B154"/>
    <mergeCell ref="C152:C154"/>
    <mergeCell ref="D152:D154"/>
    <mergeCell ref="E152:E154"/>
    <mergeCell ref="F152:F154"/>
    <mergeCell ref="G152:G154"/>
    <mergeCell ref="H152:H154"/>
    <mergeCell ref="I143:I145"/>
    <mergeCell ref="J143:J145"/>
    <mergeCell ref="K143:K145"/>
    <mergeCell ref="L143:L145"/>
    <mergeCell ref="M143:M145"/>
    <mergeCell ref="N143:N145"/>
    <mergeCell ref="B143:B145"/>
    <mergeCell ref="C143:C145"/>
    <mergeCell ref="D143:D145"/>
    <mergeCell ref="E143:E145"/>
    <mergeCell ref="F143:F145"/>
    <mergeCell ref="G143:G145"/>
    <mergeCell ref="H143:H145"/>
    <mergeCell ref="I146:I148"/>
    <mergeCell ref="J146:J148"/>
    <mergeCell ref="K146:K148"/>
    <mergeCell ref="L146:L148"/>
    <mergeCell ref="M146:M148"/>
    <mergeCell ref="N146:N148"/>
    <mergeCell ref="B146:B148"/>
    <mergeCell ref="C146:C148"/>
    <mergeCell ref="D146:D148"/>
    <mergeCell ref="E146:E148"/>
    <mergeCell ref="F146:F148"/>
    <mergeCell ref="G146:G148"/>
    <mergeCell ref="H146:H148"/>
    <mergeCell ref="I137:I139"/>
    <mergeCell ref="J137:J139"/>
    <mergeCell ref="K137:K139"/>
    <mergeCell ref="L137:L139"/>
    <mergeCell ref="M137:M139"/>
    <mergeCell ref="N137:N139"/>
    <mergeCell ref="B137:B139"/>
    <mergeCell ref="C137:C139"/>
    <mergeCell ref="D137:D139"/>
    <mergeCell ref="E137:E139"/>
    <mergeCell ref="F137:F139"/>
    <mergeCell ref="G137:G139"/>
    <mergeCell ref="H137:H139"/>
    <mergeCell ref="I140:I142"/>
    <mergeCell ref="J140:J142"/>
    <mergeCell ref="K140:K142"/>
    <mergeCell ref="L140:L142"/>
    <mergeCell ref="M140:M142"/>
    <mergeCell ref="N140:N142"/>
    <mergeCell ref="B140:B142"/>
    <mergeCell ref="C140:C142"/>
    <mergeCell ref="D140:D142"/>
    <mergeCell ref="E140:E142"/>
    <mergeCell ref="F140:F142"/>
    <mergeCell ref="G140:G142"/>
    <mergeCell ref="H140:H142"/>
    <mergeCell ref="I131:I133"/>
    <mergeCell ref="J131:J133"/>
    <mergeCell ref="K131:K133"/>
    <mergeCell ref="L131:L133"/>
    <mergeCell ref="M131:M133"/>
    <mergeCell ref="N131:N133"/>
    <mergeCell ref="B131:B133"/>
    <mergeCell ref="C131:C133"/>
    <mergeCell ref="D131:D133"/>
    <mergeCell ref="E131:E133"/>
    <mergeCell ref="F131:F133"/>
    <mergeCell ref="G131:G133"/>
    <mergeCell ref="H131:H133"/>
    <mergeCell ref="I134:I136"/>
    <mergeCell ref="J134:J136"/>
    <mergeCell ref="K134:K136"/>
    <mergeCell ref="L134:L136"/>
    <mergeCell ref="M134:M136"/>
    <mergeCell ref="N134:N136"/>
    <mergeCell ref="B134:B136"/>
    <mergeCell ref="C134:C136"/>
    <mergeCell ref="D134:D136"/>
    <mergeCell ref="E134:E136"/>
    <mergeCell ref="F134:F136"/>
    <mergeCell ref="G134:G136"/>
    <mergeCell ref="H134:H136"/>
    <mergeCell ref="I125:I127"/>
    <mergeCell ref="J125:J127"/>
    <mergeCell ref="K125:K127"/>
    <mergeCell ref="L125:L127"/>
    <mergeCell ref="M125:M127"/>
    <mergeCell ref="N125:N127"/>
    <mergeCell ref="B125:B127"/>
    <mergeCell ref="C125:C127"/>
    <mergeCell ref="D125:D127"/>
    <mergeCell ref="E125:E127"/>
    <mergeCell ref="F125:F127"/>
    <mergeCell ref="G125:G127"/>
    <mergeCell ref="H125:H127"/>
    <mergeCell ref="I128:I130"/>
    <mergeCell ref="J128:J130"/>
    <mergeCell ref="K128:K130"/>
    <mergeCell ref="L128:L130"/>
    <mergeCell ref="M128:M130"/>
    <mergeCell ref="N128:N130"/>
    <mergeCell ref="B128:B130"/>
    <mergeCell ref="C128:C130"/>
    <mergeCell ref="D128:D130"/>
    <mergeCell ref="E128:E130"/>
    <mergeCell ref="F128:F130"/>
    <mergeCell ref="G128:G130"/>
    <mergeCell ref="H128:H130"/>
    <mergeCell ref="I119:I121"/>
    <mergeCell ref="J119:J121"/>
    <mergeCell ref="K119:K121"/>
    <mergeCell ref="L119:L121"/>
    <mergeCell ref="M119:M121"/>
    <mergeCell ref="N119:N121"/>
    <mergeCell ref="B119:B121"/>
    <mergeCell ref="C119:C121"/>
    <mergeCell ref="D119:D121"/>
    <mergeCell ref="E119:E121"/>
    <mergeCell ref="F119:F121"/>
    <mergeCell ref="G119:G121"/>
    <mergeCell ref="H119:H121"/>
    <mergeCell ref="I122:I124"/>
    <mergeCell ref="J122:J124"/>
    <mergeCell ref="K122:K124"/>
    <mergeCell ref="L122:L124"/>
    <mergeCell ref="M122:M124"/>
    <mergeCell ref="N122:N124"/>
    <mergeCell ref="B122:B124"/>
    <mergeCell ref="C122:C124"/>
    <mergeCell ref="D122:D124"/>
    <mergeCell ref="E122:E124"/>
    <mergeCell ref="F122:F124"/>
    <mergeCell ref="G122:G124"/>
    <mergeCell ref="H122:H124"/>
    <mergeCell ref="I113:I115"/>
    <mergeCell ref="J113:J115"/>
    <mergeCell ref="K113:K115"/>
    <mergeCell ref="L113:L115"/>
    <mergeCell ref="M113:M115"/>
    <mergeCell ref="N113:N115"/>
    <mergeCell ref="B113:B115"/>
    <mergeCell ref="C113:C115"/>
    <mergeCell ref="D113:D115"/>
    <mergeCell ref="E113:E115"/>
    <mergeCell ref="F113:F115"/>
    <mergeCell ref="G113:G115"/>
    <mergeCell ref="H113:H115"/>
    <mergeCell ref="I116:I118"/>
    <mergeCell ref="J116:J118"/>
    <mergeCell ref="K116:K118"/>
    <mergeCell ref="L116:L118"/>
    <mergeCell ref="M116:M118"/>
    <mergeCell ref="N116:N118"/>
    <mergeCell ref="B116:B118"/>
    <mergeCell ref="C116:C118"/>
    <mergeCell ref="D116:D118"/>
    <mergeCell ref="E116:E118"/>
    <mergeCell ref="F116:F118"/>
    <mergeCell ref="G116:G118"/>
    <mergeCell ref="H116:H118"/>
    <mergeCell ref="I107:I109"/>
    <mergeCell ref="J107:J109"/>
    <mergeCell ref="K107:K109"/>
    <mergeCell ref="L107:L109"/>
    <mergeCell ref="M107:M109"/>
    <mergeCell ref="N107:N109"/>
    <mergeCell ref="B107:B109"/>
    <mergeCell ref="C107:C109"/>
    <mergeCell ref="D107:D109"/>
    <mergeCell ref="E107:E109"/>
    <mergeCell ref="F107:F109"/>
    <mergeCell ref="G107:G109"/>
    <mergeCell ref="H107:H109"/>
    <mergeCell ref="I110:I112"/>
    <mergeCell ref="J110:J112"/>
    <mergeCell ref="K110:K112"/>
    <mergeCell ref="L110:L112"/>
    <mergeCell ref="M110:M112"/>
    <mergeCell ref="N110:N112"/>
    <mergeCell ref="B110:B112"/>
    <mergeCell ref="C110:C112"/>
    <mergeCell ref="D110:D112"/>
    <mergeCell ref="E110:E112"/>
    <mergeCell ref="F110:F112"/>
    <mergeCell ref="G110:G112"/>
    <mergeCell ref="H110:H112"/>
    <mergeCell ref="I101:I103"/>
    <mergeCell ref="J101:J103"/>
    <mergeCell ref="K101:K103"/>
    <mergeCell ref="L101:L103"/>
    <mergeCell ref="M101:M103"/>
    <mergeCell ref="N101:N103"/>
    <mergeCell ref="B101:B103"/>
    <mergeCell ref="C101:C103"/>
    <mergeCell ref="D101:D103"/>
    <mergeCell ref="E101:E103"/>
    <mergeCell ref="F101:F103"/>
    <mergeCell ref="G101:G103"/>
    <mergeCell ref="H101:H103"/>
    <mergeCell ref="I104:I106"/>
    <mergeCell ref="J104:J106"/>
    <mergeCell ref="K104:K106"/>
    <mergeCell ref="L104:L106"/>
    <mergeCell ref="M104:M106"/>
    <mergeCell ref="N104:N106"/>
    <mergeCell ref="B104:B106"/>
    <mergeCell ref="C104:C106"/>
    <mergeCell ref="D104:D106"/>
    <mergeCell ref="E104:E106"/>
    <mergeCell ref="F104:F106"/>
    <mergeCell ref="G104:G106"/>
    <mergeCell ref="H104:H106"/>
    <mergeCell ref="I95:I97"/>
    <mergeCell ref="J95:J97"/>
    <mergeCell ref="K95:K97"/>
    <mergeCell ref="L95:L97"/>
    <mergeCell ref="M95:M97"/>
    <mergeCell ref="N95:N97"/>
    <mergeCell ref="B95:B97"/>
    <mergeCell ref="C95:C97"/>
    <mergeCell ref="D95:D97"/>
    <mergeCell ref="E95:E97"/>
    <mergeCell ref="F95:F97"/>
    <mergeCell ref="G95:G97"/>
    <mergeCell ref="H95:H97"/>
    <mergeCell ref="I98:I100"/>
    <mergeCell ref="J98:J100"/>
    <mergeCell ref="K98:K100"/>
    <mergeCell ref="L98:L100"/>
    <mergeCell ref="M98:M100"/>
    <mergeCell ref="N98:N100"/>
    <mergeCell ref="B98:B100"/>
    <mergeCell ref="C98:C100"/>
    <mergeCell ref="D98:D100"/>
    <mergeCell ref="E98:E100"/>
    <mergeCell ref="F98:F100"/>
    <mergeCell ref="G98:G100"/>
    <mergeCell ref="H98:H100"/>
    <mergeCell ref="I89:I91"/>
    <mergeCell ref="J89:J91"/>
    <mergeCell ref="K89:K91"/>
    <mergeCell ref="L89:L91"/>
    <mergeCell ref="M89:M91"/>
    <mergeCell ref="N89:N91"/>
    <mergeCell ref="B89:B91"/>
    <mergeCell ref="C89:C91"/>
    <mergeCell ref="D89:D91"/>
    <mergeCell ref="E89:E91"/>
    <mergeCell ref="F89:F91"/>
    <mergeCell ref="G89:G91"/>
    <mergeCell ref="H89:H91"/>
    <mergeCell ref="I92:I94"/>
    <mergeCell ref="J92:J94"/>
    <mergeCell ref="K92:K94"/>
    <mergeCell ref="L92:L94"/>
    <mergeCell ref="M92:M94"/>
    <mergeCell ref="N92:N94"/>
    <mergeCell ref="B92:B94"/>
    <mergeCell ref="C92:C94"/>
    <mergeCell ref="D92:D94"/>
    <mergeCell ref="E92:E94"/>
    <mergeCell ref="F92:F94"/>
    <mergeCell ref="G92:G94"/>
    <mergeCell ref="H92:H94"/>
    <mergeCell ref="I83:I85"/>
    <mergeCell ref="J83:J85"/>
    <mergeCell ref="K83:K85"/>
    <mergeCell ref="L83:L85"/>
    <mergeCell ref="M83:M85"/>
    <mergeCell ref="N83:N85"/>
    <mergeCell ref="B83:B85"/>
    <mergeCell ref="C83:C85"/>
    <mergeCell ref="D83:D85"/>
    <mergeCell ref="E83:E85"/>
    <mergeCell ref="F83:F85"/>
    <mergeCell ref="G83:G85"/>
    <mergeCell ref="H83:H85"/>
    <mergeCell ref="I86:I88"/>
    <mergeCell ref="J86:J88"/>
    <mergeCell ref="K86:K88"/>
    <mergeCell ref="L86:L88"/>
    <mergeCell ref="M86:M88"/>
    <mergeCell ref="N86:N88"/>
    <mergeCell ref="B86:B88"/>
    <mergeCell ref="C86:C88"/>
    <mergeCell ref="D86:D88"/>
    <mergeCell ref="E86:E88"/>
    <mergeCell ref="F86:F88"/>
    <mergeCell ref="G86:G88"/>
    <mergeCell ref="H86:H88"/>
    <mergeCell ref="I77:I79"/>
    <mergeCell ref="J77:J79"/>
    <mergeCell ref="K77:K79"/>
    <mergeCell ref="L77:L79"/>
    <mergeCell ref="M77:M79"/>
    <mergeCell ref="N77:N79"/>
    <mergeCell ref="B77:B79"/>
    <mergeCell ref="C77:C79"/>
    <mergeCell ref="D77:D79"/>
    <mergeCell ref="E77:E79"/>
    <mergeCell ref="F77:F79"/>
    <mergeCell ref="G77:G79"/>
    <mergeCell ref="H77:H79"/>
    <mergeCell ref="I80:I82"/>
    <mergeCell ref="J80:J82"/>
    <mergeCell ref="K80:K82"/>
    <mergeCell ref="L80:L82"/>
    <mergeCell ref="M80:M82"/>
    <mergeCell ref="N80:N82"/>
    <mergeCell ref="B80:B82"/>
    <mergeCell ref="C80:C82"/>
    <mergeCell ref="D80:D82"/>
    <mergeCell ref="E80:E82"/>
    <mergeCell ref="F80:F82"/>
    <mergeCell ref="G80:G82"/>
    <mergeCell ref="H80:H82"/>
    <mergeCell ref="I71:I73"/>
    <mergeCell ref="J71:J73"/>
    <mergeCell ref="K71:K73"/>
    <mergeCell ref="L71:L73"/>
    <mergeCell ref="M71:M73"/>
    <mergeCell ref="N71:N73"/>
    <mergeCell ref="B71:B73"/>
    <mergeCell ref="C71:C73"/>
    <mergeCell ref="D71:D73"/>
    <mergeCell ref="E71:E73"/>
    <mergeCell ref="F71:F73"/>
    <mergeCell ref="G71:G73"/>
    <mergeCell ref="H71:H73"/>
    <mergeCell ref="I74:I76"/>
    <mergeCell ref="J74:J76"/>
    <mergeCell ref="K74:K76"/>
    <mergeCell ref="L74:L76"/>
    <mergeCell ref="M74:M76"/>
    <mergeCell ref="N74:N76"/>
    <mergeCell ref="B74:B76"/>
    <mergeCell ref="C74:C76"/>
    <mergeCell ref="D74:D76"/>
    <mergeCell ref="E74:E76"/>
    <mergeCell ref="F74:F76"/>
    <mergeCell ref="G74:G76"/>
    <mergeCell ref="H74:H76"/>
    <mergeCell ref="I65:I67"/>
    <mergeCell ref="J65:J67"/>
    <mergeCell ref="K65:K67"/>
    <mergeCell ref="L65:L67"/>
    <mergeCell ref="M65:M67"/>
    <mergeCell ref="N65:N67"/>
    <mergeCell ref="B65:B67"/>
    <mergeCell ref="C65:C67"/>
    <mergeCell ref="D65:D67"/>
    <mergeCell ref="E65:E67"/>
    <mergeCell ref="F65:F67"/>
    <mergeCell ref="G65:G67"/>
    <mergeCell ref="H65:H67"/>
    <mergeCell ref="I68:I70"/>
    <mergeCell ref="J68:J70"/>
    <mergeCell ref="K68:K70"/>
    <mergeCell ref="L68:L70"/>
    <mergeCell ref="M68:M70"/>
    <mergeCell ref="N68:N70"/>
    <mergeCell ref="B68:B70"/>
    <mergeCell ref="C68:C70"/>
    <mergeCell ref="D68:D70"/>
    <mergeCell ref="E68:E70"/>
    <mergeCell ref="F68:F70"/>
    <mergeCell ref="G68:G70"/>
    <mergeCell ref="H68:H70"/>
    <mergeCell ref="I59:I61"/>
    <mergeCell ref="J59:J61"/>
    <mergeCell ref="K59:K61"/>
    <mergeCell ref="L59:L61"/>
    <mergeCell ref="M59:M61"/>
    <mergeCell ref="N59:N61"/>
    <mergeCell ref="B59:B61"/>
    <mergeCell ref="C59:C61"/>
    <mergeCell ref="D59:D61"/>
    <mergeCell ref="E59:E61"/>
    <mergeCell ref="F59:F61"/>
    <mergeCell ref="G59:G61"/>
    <mergeCell ref="H59:H61"/>
    <mergeCell ref="I62:I64"/>
    <mergeCell ref="J62:J64"/>
    <mergeCell ref="K62:K64"/>
    <mergeCell ref="L62:L64"/>
    <mergeCell ref="M62:M64"/>
    <mergeCell ref="N62:N64"/>
    <mergeCell ref="B62:B64"/>
    <mergeCell ref="C62:C64"/>
    <mergeCell ref="D62:D64"/>
    <mergeCell ref="E62:E64"/>
    <mergeCell ref="F62:F64"/>
    <mergeCell ref="G62:G64"/>
    <mergeCell ref="H62:H64"/>
    <mergeCell ref="I53:I55"/>
    <mergeCell ref="J53:J55"/>
    <mergeCell ref="K53:K55"/>
    <mergeCell ref="L53:L55"/>
    <mergeCell ref="M53:M55"/>
    <mergeCell ref="N53:N55"/>
    <mergeCell ref="B53:B55"/>
    <mergeCell ref="C53:C55"/>
    <mergeCell ref="D53:D55"/>
    <mergeCell ref="E53:E55"/>
    <mergeCell ref="F53:F55"/>
    <mergeCell ref="G53:G55"/>
    <mergeCell ref="H53:H55"/>
    <mergeCell ref="I56:I58"/>
    <mergeCell ref="J56:J58"/>
    <mergeCell ref="K56:K58"/>
    <mergeCell ref="L56:L58"/>
    <mergeCell ref="M56:M58"/>
    <mergeCell ref="N56:N58"/>
    <mergeCell ref="B56:B58"/>
    <mergeCell ref="C56:C58"/>
    <mergeCell ref="D56:D58"/>
    <mergeCell ref="E56:E58"/>
    <mergeCell ref="F56:F58"/>
    <mergeCell ref="G56:G58"/>
    <mergeCell ref="H56:H58"/>
    <mergeCell ref="I47:I49"/>
    <mergeCell ref="J47:J49"/>
    <mergeCell ref="K47:K49"/>
    <mergeCell ref="L47:L49"/>
    <mergeCell ref="M47:M49"/>
    <mergeCell ref="N47:N49"/>
    <mergeCell ref="B47:B49"/>
    <mergeCell ref="C47:C49"/>
    <mergeCell ref="D47:D49"/>
    <mergeCell ref="E47:E49"/>
    <mergeCell ref="F47:F49"/>
    <mergeCell ref="G47:G49"/>
    <mergeCell ref="H47:H49"/>
    <mergeCell ref="I50:I52"/>
    <mergeCell ref="J50:J52"/>
    <mergeCell ref="K50:K52"/>
    <mergeCell ref="L50:L52"/>
    <mergeCell ref="M50:M52"/>
    <mergeCell ref="N50:N52"/>
    <mergeCell ref="B50:B52"/>
    <mergeCell ref="C50:C52"/>
    <mergeCell ref="D50:D52"/>
    <mergeCell ref="E50:E52"/>
    <mergeCell ref="F50:F52"/>
    <mergeCell ref="G50:G52"/>
    <mergeCell ref="H50:H52"/>
    <mergeCell ref="I41:I43"/>
    <mergeCell ref="J41:J43"/>
    <mergeCell ref="K41:K43"/>
    <mergeCell ref="L41:L43"/>
    <mergeCell ref="M41:M43"/>
    <mergeCell ref="N41:N43"/>
    <mergeCell ref="B41:B43"/>
    <mergeCell ref="C41:C43"/>
    <mergeCell ref="D41:D43"/>
    <mergeCell ref="E41:E43"/>
    <mergeCell ref="F41:F43"/>
    <mergeCell ref="G41:G43"/>
    <mergeCell ref="H41:H43"/>
    <mergeCell ref="I44:I46"/>
    <mergeCell ref="J44:J46"/>
    <mergeCell ref="K44:K46"/>
    <mergeCell ref="L44:L46"/>
    <mergeCell ref="M44:M46"/>
    <mergeCell ref="N44:N46"/>
    <mergeCell ref="B44:B46"/>
    <mergeCell ref="C44:C46"/>
    <mergeCell ref="D44:D46"/>
    <mergeCell ref="E44:E46"/>
    <mergeCell ref="F44:F46"/>
    <mergeCell ref="G44:G46"/>
    <mergeCell ref="H44:H46"/>
    <mergeCell ref="I35:I37"/>
    <mergeCell ref="J35:J37"/>
    <mergeCell ref="K35:K37"/>
    <mergeCell ref="L35:L37"/>
    <mergeCell ref="M35:M37"/>
    <mergeCell ref="N35:N37"/>
    <mergeCell ref="B35:B37"/>
    <mergeCell ref="C35:C37"/>
    <mergeCell ref="D35:D37"/>
    <mergeCell ref="E35:E37"/>
    <mergeCell ref="F35:F37"/>
    <mergeCell ref="G35:G37"/>
    <mergeCell ref="H35:H37"/>
    <mergeCell ref="I38:I40"/>
    <mergeCell ref="J38:J40"/>
    <mergeCell ref="K38:K40"/>
    <mergeCell ref="L38:L40"/>
    <mergeCell ref="M38:M40"/>
    <mergeCell ref="N38:N40"/>
    <mergeCell ref="B38:B40"/>
    <mergeCell ref="C38:C40"/>
    <mergeCell ref="D38:D40"/>
    <mergeCell ref="E38:E40"/>
    <mergeCell ref="F38:F40"/>
    <mergeCell ref="G38:G40"/>
    <mergeCell ref="H38:H40"/>
    <mergeCell ref="I29:I31"/>
    <mergeCell ref="J29:J31"/>
    <mergeCell ref="K29:K31"/>
    <mergeCell ref="L29:L31"/>
    <mergeCell ref="M29:M31"/>
    <mergeCell ref="N29:N31"/>
    <mergeCell ref="B29:B31"/>
    <mergeCell ref="C29:C31"/>
    <mergeCell ref="D29:D31"/>
    <mergeCell ref="E29:E31"/>
    <mergeCell ref="F29:F31"/>
    <mergeCell ref="G29:G31"/>
    <mergeCell ref="H29:H31"/>
    <mergeCell ref="I32:I34"/>
    <mergeCell ref="J32:J34"/>
    <mergeCell ref="K32:K34"/>
    <mergeCell ref="L32:L34"/>
    <mergeCell ref="M32:M34"/>
    <mergeCell ref="N32:N34"/>
    <mergeCell ref="B32:B34"/>
    <mergeCell ref="C32:C34"/>
    <mergeCell ref="D32:D34"/>
    <mergeCell ref="E32:E34"/>
    <mergeCell ref="F32:F34"/>
    <mergeCell ref="G32:G34"/>
    <mergeCell ref="H32:H34"/>
    <mergeCell ref="I23:I25"/>
    <mergeCell ref="J23:J25"/>
    <mergeCell ref="K23:K25"/>
    <mergeCell ref="L23:L25"/>
    <mergeCell ref="M23:M25"/>
    <mergeCell ref="N23:N25"/>
    <mergeCell ref="B23:B25"/>
    <mergeCell ref="C23:C25"/>
    <mergeCell ref="D23:D25"/>
    <mergeCell ref="E23:E25"/>
    <mergeCell ref="F23:F25"/>
    <mergeCell ref="G23:G25"/>
    <mergeCell ref="H23:H25"/>
    <mergeCell ref="I26:I28"/>
    <mergeCell ref="J26:J28"/>
    <mergeCell ref="K26:K28"/>
    <mergeCell ref="L26:L28"/>
    <mergeCell ref="M26:M28"/>
    <mergeCell ref="N26:N28"/>
    <mergeCell ref="B26:B28"/>
    <mergeCell ref="C26:C28"/>
    <mergeCell ref="D26:D28"/>
    <mergeCell ref="E26:E28"/>
    <mergeCell ref="F26:F28"/>
    <mergeCell ref="G26:G28"/>
    <mergeCell ref="H26:H28"/>
  </mergeCells>
  <conditionalFormatting sqref="K17:K19">
    <cfRule type="expression" dxfId="9" priority="1">
      <formula>NOT(OR(K17="Valid",K17="Unused"))</formula>
    </cfRule>
  </conditionalFormatting>
  <conditionalFormatting sqref="B14 K16:K19 B21:B1006">
    <cfRule type="cellIs" dxfId="8" priority="2" operator="equal">
      <formula>"Valid"</formula>
    </cfRule>
  </conditionalFormatting>
  <conditionalFormatting sqref="B14 K16:K19 B21:B1006">
    <cfRule type="cellIs" dxfId="7" priority="3" operator="equal">
      <formula>"Unused"</formula>
    </cfRule>
  </conditionalFormatting>
  <conditionalFormatting sqref="B14 K16:K17 B21:B1006">
    <cfRule type="expression" dxfId="6" priority="4">
      <formula>NOT(OR(B14="Valid",B14="Unused"))</formula>
    </cfRule>
  </conditionalFormatting>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Y1000"/>
  <sheetViews>
    <sheetView workbookViewId="0"/>
  </sheetViews>
  <sheetFormatPr baseColWidth="10" defaultColWidth="12.6640625" defaultRowHeight="15" customHeight="1" x14ac:dyDescent="0.15"/>
  <cols>
    <col min="1" max="1" width="7.6640625" customWidth="1"/>
    <col min="2" max="2" width="10.6640625" customWidth="1"/>
    <col min="3" max="3" width="13.1640625" customWidth="1"/>
    <col min="4" max="4" width="15.6640625" customWidth="1"/>
    <col min="5" max="26" width="7.6640625" customWidth="1"/>
  </cols>
  <sheetData>
    <row r="2" spans="2:25" ht="30" customHeight="1" x14ac:dyDescent="0.15">
      <c r="B2" s="187" t="s">
        <v>74</v>
      </c>
      <c r="C2" s="154"/>
      <c r="D2" s="188" t="s">
        <v>75</v>
      </c>
      <c r="E2" s="153"/>
      <c r="F2" s="153"/>
      <c r="G2" s="154"/>
      <c r="V2" s="274" t="s">
        <v>1455</v>
      </c>
      <c r="W2" s="275"/>
      <c r="X2" s="275"/>
      <c r="Y2" s="276"/>
    </row>
    <row r="3" spans="2:25" ht="30" customHeight="1" x14ac:dyDescent="0.15">
      <c r="B3" s="277" t="s">
        <v>1118</v>
      </c>
      <c r="C3" s="154"/>
      <c r="D3" s="190" t="s">
        <v>1456</v>
      </c>
      <c r="E3" s="153"/>
      <c r="F3" s="153"/>
      <c r="G3" s="154"/>
      <c r="V3" s="270" t="str">
        <f>'Source &amp; Post Selection'!E2</f>
        <v>Overall-Ratio</v>
      </c>
      <c r="W3" s="271"/>
      <c r="X3" s="271"/>
      <c r="Y3" s="272"/>
    </row>
    <row r="4" spans="2:25" ht="30" customHeight="1" x14ac:dyDescent="0.15">
      <c r="B4" s="278" t="s">
        <v>1457</v>
      </c>
      <c r="C4" s="154"/>
      <c r="D4" s="169" t="s">
        <v>1458</v>
      </c>
      <c r="E4" s="153"/>
      <c r="F4" s="153"/>
      <c r="G4" s="154"/>
      <c r="V4" s="273" t="s">
        <v>1459</v>
      </c>
      <c r="W4" s="126"/>
      <c r="X4" s="126"/>
      <c r="Y4" s="127"/>
    </row>
    <row r="7" spans="2:25" ht="14" x14ac:dyDescent="0.15">
      <c r="B7" s="264" t="str">
        <f ca="1">IFERROR(__xludf.DUMMYFUNCTION("IF(IFERROR(QUERY(B9:B992, ""SELECT B WHERE B&lt;&gt;'Valid' AND B&lt;&gt;'Unused' AND B&lt;&gt;''""), ""Valid"")=""Valid"", ""Valid"", ""Errored"")"),"Valid")</f>
        <v>Valid</v>
      </c>
      <c r="C7" s="265" t="s">
        <v>1118</v>
      </c>
      <c r="D7" s="265" t="s">
        <v>1457</v>
      </c>
    </row>
    <row r="8" spans="2:25" ht="14" x14ac:dyDescent="0.15">
      <c r="B8" s="214"/>
      <c r="C8" s="220"/>
      <c r="D8" s="220"/>
    </row>
    <row r="9" spans="2:25" ht="16" x14ac:dyDescent="0.15">
      <c r="B9" s="113" t="str">
        <f t="array" ref="B9">IF(OR(CONCATENATE(C9:D9)="",NOT($V$3="Pre-Defined")), "Unused", IF(ISBLANK(C9), "Missing Source ID", IF(INDEX(Sources!$B$19:$B$1002, MATCH(C9, Sources!$C$19:$C$1002, 0))="Unused", "Source does not exist", IF(ISBLANK(D9), "Missing Post ID", IF(INDEX(Posts!$B$23:$B$1006, MATCH(D9, Posts!$C$23:$C$1006, 0))="Unused", "Post does not exist", "Valid")))))</f>
        <v>Unused</v>
      </c>
      <c r="C9" s="114" t="s">
        <v>104</v>
      </c>
      <c r="D9" s="115" t="s">
        <v>1121</v>
      </c>
    </row>
    <row r="10" spans="2:25" ht="16" x14ac:dyDescent="0.15">
      <c r="B10" s="113" t="str">
        <f t="array" ref="B10">IF(OR(CONCATENATE(C10:D10)="",NOT($V$3="Pre-Defined")), "Unused", IF(ISBLANK(C10), "Missing Source ID", IF(INDEX(Sources!$B$19:$B$1002, MATCH(C10, Sources!$C$19:$C$1002, 0))="Unused", "Source does not exist", IF(ISBLANK(D10), "Missing Post ID", IF(INDEX(Posts!$B$23:$B$1006, MATCH(D10, Posts!$C$23:$C$1006, 0))="Unused", "Post does not exist", "Valid")))))</f>
        <v>Unused</v>
      </c>
      <c r="C10" s="116" t="s">
        <v>77</v>
      </c>
      <c r="D10" s="117" t="s">
        <v>1125</v>
      </c>
    </row>
    <row r="11" spans="2:25" ht="16" x14ac:dyDescent="0.15">
      <c r="B11" s="113" t="str">
        <f t="array" ref="B11">IF(OR(CONCATENATE(C11:D11)="",NOT($V$3="Pre-Defined")), "Unused", IF(ISBLANK(C11), "Missing Source ID", IF(INDEX(Sources!$B$19:$B$1002, MATCH(C11, Sources!$C$19:$C$1002, 0))="Unused", "Source does not exist", IF(ISBLANK(D11), "Missing Post ID", IF(INDEX(Posts!$B$23:$B$1006, MATCH(D11, Posts!$C$23:$C$1006, 0))="Unused", "Post does not exist", "Valid")))))</f>
        <v>Unused</v>
      </c>
      <c r="C11" s="114" t="s">
        <v>107</v>
      </c>
      <c r="D11" s="115" t="s">
        <v>1125</v>
      </c>
    </row>
    <row r="12" spans="2:25" ht="16" x14ac:dyDescent="0.15">
      <c r="B12" s="113" t="str">
        <f t="array" ref="B12">IF(OR(CONCATENATE(C12:D12)="",NOT($V$3="Pre-Defined")), "Unused", IF(ISBLANK(C12), "Missing Source ID", IF(INDEX(Sources!$B$19:$B$1002, MATCH(C12, Sources!$C$19:$C$1002, 0))="Unused", "Source does not exist", IF(ISBLANK(D12), "Missing Post ID", IF(INDEX(Posts!$B$23:$B$1006, MATCH(D12, Posts!$C$23:$C$1006, 0))="Unused", "Post does not exist", "Valid")))))</f>
        <v>Unused</v>
      </c>
      <c r="C12" s="116"/>
      <c r="D12" s="117"/>
    </row>
    <row r="13" spans="2:25" ht="16" x14ac:dyDescent="0.15">
      <c r="B13" s="113" t="str">
        <f t="array" ref="B13">IF(OR(CONCATENATE(C13:D13)="",NOT($V$3="Pre-Defined")), "Unused", IF(ISBLANK(C13), "Missing Source ID", IF(INDEX(Sources!$B$19:$B$1002, MATCH(C13, Sources!$C$19:$C$1002, 0))="Unused", "Source does not exist", IF(ISBLANK(D13), "Missing Post ID", IF(INDEX(Posts!$B$23:$B$1006, MATCH(D13, Posts!$C$23:$C$1006, 0))="Unused", "Post does not exist", "Valid")))))</f>
        <v>Unused</v>
      </c>
      <c r="C13" s="114"/>
      <c r="D13" s="115"/>
    </row>
    <row r="14" spans="2:25" ht="16" x14ac:dyDescent="0.15">
      <c r="B14" s="113" t="str">
        <f t="array" ref="B14">IF(OR(CONCATENATE(C14:D14)="",NOT($V$3="Pre-Defined")), "Unused", IF(ISBLANK(C14), "Missing Source ID", IF(INDEX(Sources!$B$19:$B$1002, MATCH(C14, Sources!$C$19:$C$1002, 0))="Unused", "Source does not exist", IF(ISBLANK(D14), "Missing Post ID", IF(INDEX(Posts!$B$23:$B$1006, MATCH(D14, Posts!$C$23:$C$1006, 0))="Unused", "Post does not exist", "Valid")))))</f>
        <v>Unused</v>
      </c>
      <c r="C14" s="116"/>
      <c r="D14" s="117"/>
    </row>
    <row r="15" spans="2:25" ht="16" x14ac:dyDescent="0.15">
      <c r="B15" s="113" t="str">
        <f t="array" ref="B15">IF(OR(CONCATENATE(C15:D15)="",NOT($V$3="Pre-Defined")), "Unused", IF(ISBLANK(C15), "Missing Source ID", IF(INDEX(Sources!$B$19:$B$1002, MATCH(C15, Sources!$C$19:$C$1002, 0))="Unused", "Source does not exist", IF(ISBLANK(D15), "Missing Post ID", IF(INDEX(Posts!$B$23:$B$1006, MATCH(D15, Posts!$C$23:$C$1006, 0))="Unused", "Post does not exist", "Valid")))))</f>
        <v>Unused</v>
      </c>
      <c r="C15" s="114"/>
      <c r="D15" s="115"/>
    </row>
    <row r="16" spans="2:25" ht="16" x14ac:dyDescent="0.15">
      <c r="B16" s="113" t="str">
        <f t="array" ref="B16">IF(OR(CONCATENATE(C16:D16)="",NOT($V$3="Pre-Defined")), "Unused", IF(ISBLANK(C16), "Missing Source ID", IF(INDEX(Sources!$B$19:$B$1002, MATCH(C16, Sources!$C$19:$C$1002, 0))="Unused", "Source does not exist", IF(ISBLANK(D16), "Missing Post ID", IF(INDEX(Posts!$B$23:$B$1006, MATCH(D16, Posts!$C$23:$C$1006, 0))="Unused", "Post does not exist", "Valid")))))</f>
        <v>Unused</v>
      </c>
      <c r="C16" s="116"/>
      <c r="D16" s="117"/>
    </row>
    <row r="17" spans="2:4" ht="16" x14ac:dyDescent="0.15">
      <c r="B17" s="113" t="str">
        <f t="array" ref="B17">IF(OR(CONCATENATE(C17:D17)="",NOT($V$3="Pre-Defined")), "Unused", IF(ISBLANK(C17), "Missing Source ID", IF(INDEX(Sources!$B$19:$B$1002, MATCH(C17, Sources!$C$19:$C$1002, 0))="Unused", "Source does not exist", IF(ISBLANK(D17), "Missing Post ID", IF(INDEX(Posts!$B$23:$B$1006, MATCH(D17, Posts!$C$23:$C$1006, 0))="Unused", "Post does not exist", "Valid")))))</f>
        <v>Unused</v>
      </c>
      <c r="C17" s="114"/>
      <c r="D17" s="115"/>
    </row>
    <row r="18" spans="2:4" ht="16" x14ac:dyDescent="0.15">
      <c r="B18" s="113" t="str">
        <f t="array" ref="B18">IF(OR(CONCATENATE(C18:D18)="",NOT($V$3="Pre-Defined")), "Unused", IF(ISBLANK(C18), "Missing Source ID", IF(INDEX(Sources!$B$19:$B$1002, MATCH(C18, Sources!$C$19:$C$1002, 0))="Unused", "Source does not exist", IF(ISBLANK(D18), "Missing Post ID", IF(INDEX(Posts!$B$23:$B$1006, MATCH(D18, Posts!$C$23:$C$1006, 0))="Unused", "Post does not exist", "Valid")))))</f>
        <v>Unused</v>
      </c>
      <c r="C18" s="116"/>
      <c r="D18" s="117"/>
    </row>
    <row r="19" spans="2:4" ht="16" x14ac:dyDescent="0.15">
      <c r="B19" s="113" t="str">
        <f t="array" ref="B19">IF(OR(CONCATENATE(C19:D19)="",NOT($V$3="Pre-Defined")), "Unused", IF(ISBLANK(C19), "Missing Source ID", IF(INDEX(Sources!$B$19:$B$1002, MATCH(C19, Sources!$C$19:$C$1002, 0))="Unused", "Source does not exist", IF(ISBLANK(D19), "Missing Post ID", IF(INDEX(Posts!$B$23:$B$1006, MATCH(D19, Posts!$C$23:$C$1006, 0))="Unused", "Post does not exist", "Valid")))))</f>
        <v>Unused</v>
      </c>
      <c r="C19" s="114"/>
      <c r="D19" s="115"/>
    </row>
    <row r="20" spans="2:4" ht="16" x14ac:dyDescent="0.15">
      <c r="B20" s="113" t="str">
        <f t="array" ref="B20">IF(OR(CONCATENATE(C20:D20)="",NOT($V$3="Pre-Defined")), "Unused", IF(ISBLANK(C20), "Missing Source ID", IF(INDEX(Sources!$B$19:$B$1002, MATCH(C20, Sources!$C$19:$C$1002, 0))="Unused", "Source does not exist", IF(ISBLANK(D20), "Missing Post ID", IF(INDEX(Posts!$B$23:$B$1006, MATCH(D20, Posts!$C$23:$C$1006, 0))="Unused", "Post does not exist", "Valid")))))</f>
        <v>Unused</v>
      </c>
      <c r="C20" s="116"/>
      <c r="D20" s="117"/>
    </row>
    <row r="21" spans="2:4" ht="15.75" customHeight="1" x14ac:dyDescent="0.15">
      <c r="B21" s="113" t="str">
        <f t="array" ref="B21">IF(OR(CONCATENATE(C21:D21)="",NOT($V$3="Pre-Defined")), "Unused", IF(ISBLANK(C21), "Missing Source ID", IF(INDEX(Sources!$B$19:$B$1002, MATCH(C21, Sources!$C$19:$C$1002, 0))="Unused", "Source does not exist", IF(ISBLANK(D21), "Missing Post ID", IF(INDEX(Posts!$B$23:$B$1006, MATCH(D21, Posts!$C$23:$C$1006, 0))="Unused", "Post does not exist", "Valid")))))</f>
        <v>Unused</v>
      </c>
      <c r="C21" s="114"/>
      <c r="D21" s="115"/>
    </row>
    <row r="22" spans="2:4" ht="15.75" customHeight="1" x14ac:dyDescent="0.15">
      <c r="B22" s="113" t="str">
        <f t="array" ref="B22">IF(OR(CONCATENATE(C22:D22)="",NOT($V$3="Pre-Defined")), "Unused", IF(ISBLANK(C22), "Missing Source ID", IF(INDEX(Sources!$B$19:$B$1002, MATCH(C22, Sources!$C$19:$C$1002, 0))="Unused", "Source does not exist", IF(ISBLANK(D22), "Missing Post ID", IF(INDEX(Posts!$B$23:$B$1006, MATCH(D22, Posts!$C$23:$C$1006, 0))="Unused", "Post does not exist", "Valid")))))</f>
        <v>Unused</v>
      </c>
      <c r="C22" s="116"/>
      <c r="D22" s="117"/>
    </row>
    <row r="23" spans="2:4" ht="15.75" customHeight="1" x14ac:dyDescent="0.15">
      <c r="B23" s="113" t="str">
        <f t="array" ref="B23">IF(OR(CONCATENATE(C23:D23)="",NOT($V$3="Pre-Defined")), "Unused", IF(ISBLANK(C23), "Missing Source ID", IF(INDEX(Sources!$B$19:$B$1002, MATCH(C23, Sources!$C$19:$C$1002, 0))="Unused", "Source does not exist", IF(ISBLANK(D23), "Missing Post ID", IF(INDEX(Posts!$B$23:$B$1006, MATCH(D23, Posts!$C$23:$C$1006, 0))="Unused", "Post does not exist", "Valid")))))</f>
        <v>Unused</v>
      </c>
      <c r="C23" s="114"/>
      <c r="D23" s="115"/>
    </row>
    <row r="24" spans="2:4" ht="15.75" customHeight="1" x14ac:dyDescent="0.15">
      <c r="B24" s="113" t="str">
        <f t="array" ref="B24">IF(OR(CONCATENATE(C24:D24)="",NOT($V$3="Pre-Defined")), "Unused", IF(ISBLANK(C24), "Missing Source ID", IF(INDEX(Sources!$B$19:$B$1002, MATCH(C24, Sources!$C$19:$C$1002, 0))="Unused", "Source does not exist", IF(ISBLANK(D24), "Missing Post ID", IF(INDEX(Posts!$B$23:$B$1006, MATCH(D24, Posts!$C$23:$C$1006, 0))="Unused", "Post does not exist", "Valid")))))</f>
        <v>Unused</v>
      </c>
      <c r="C24" s="116"/>
      <c r="D24" s="117"/>
    </row>
    <row r="25" spans="2:4" ht="15.75" customHeight="1" x14ac:dyDescent="0.15">
      <c r="B25" s="113" t="str">
        <f t="array" ref="B25">IF(OR(CONCATENATE(C25:D25)="",NOT($V$3="Pre-Defined")), "Unused", IF(ISBLANK(C25), "Missing Source ID", IF(INDEX(Sources!$B$19:$B$1002, MATCH(C25, Sources!$C$19:$C$1002, 0))="Unused", "Source does not exist", IF(ISBLANK(D25), "Missing Post ID", IF(INDEX(Posts!$B$23:$B$1006, MATCH(D25, Posts!$C$23:$C$1006, 0))="Unused", "Post does not exist", "Valid")))))</f>
        <v>Unused</v>
      </c>
      <c r="C25" s="114"/>
      <c r="D25" s="115"/>
    </row>
    <row r="26" spans="2:4" ht="15.75" customHeight="1" x14ac:dyDescent="0.15">
      <c r="B26" s="113" t="str">
        <f t="array" ref="B26">IF(OR(CONCATENATE(C26:D26)="",NOT($V$3="Pre-Defined")), "Unused", IF(ISBLANK(C26), "Missing Source ID", IF(INDEX(Sources!$B$19:$B$1002, MATCH(C26, Sources!$C$19:$C$1002, 0))="Unused", "Source does not exist", IF(ISBLANK(D26), "Missing Post ID", IF(INDEX(Posts!$B$23:$B$1006, MATCH(D26, Posts!$C$23:$C$1006, 0))="Unused", "Post does not exist", "Valid")))))</f>
        <v>Unused</v>
      </c>
      <c r="C26" s="116"/>
      <c r="D26" s="117"/>
    </row>
    <row r="27" spans="2:4" ht="15.75" customHeight="1" x14ac:dyDescent="0.15">
      <c r="B27" s="113" t="str">
        <f t="array" ref="B27">IF(OR(CONCATENATE(C27:D27)="",NOT($V$3="Pre-Defined")), "Unused", IF(ISBLANK(C27), "Missing Source ID", IF(INDEX(Sources!$B$19:$B$1002, MATCH(C27, Sources!$C$19:$C$1002, 0))="Unused", "Source does not exist", IF(ISBLANK(D27), "Missing Post ID", IF(INDEX(Posts!$B$23:$B$1006, MATCH(D27, Posts!$C$23:$C$1006, 0))="Unused", "Post does not exist", "Valid")))))</f>
        <v>Unused</v>
      </c>
      <c r="C27" s="114"/>
      <c r="D27" s="115"/>
    </row>
    <row r="28" spans="2:4" ht="15.75" customHeight="1" x14ac:dyDescent="0.15">
      <c r="B28" s="113" t="str">
        <f t="array" ref="B28">IF(OR(CONCATENATE(C28:D28)="",NOT($V$3="Pre-Defined")), "Unused", IF(ISBLANK(C28), "Missing Source ID", IF(INDEX(Sources!$B$19:$B$1002, MATCH(C28, Sources!$C$19:$C$1002, 0))="Unused", "Source does not exist", IF(ISBLANK(D28), "Missing Post ID", IF(INDEX(Posts!$B$23:$B$1006, MATCH(D28, Posts!$C$23:$C$1006, 0))="Unused", "Post does not exist", "Valid")))))</f>
        <v>Unused</v>
      </c>
      <c r="C28" s="116"/>
      <c r="D28" s="117"/>
    </row>
    <row r="29" spans="2:4" ht="15.75" customHeight="1" x14ac:dyDescent="0.15">
      <c r="B29" s="113" t="str">
        <f t="array" ref="B29">IF(OR(CONCATENATE(C29:D29)="",NOT($V$3="Pre-Defined")), "Unused", IF(ISBLANK(C29), "Missing Source ID", IF(INDEX(Sources!$B$19:$B$1002, MATCH(C29, Sources!$C$19:$C$1002, 0))="Unused", "Source does not exist", IF(ISBLANK(D29), "Missing Post ID", IF(INDEX(Posts!$B$23:$B$1006, MATCH(D29, Posts!$C$23:$C$1006, 0))="Unused", "Post does not exist", "Valid")))))</f>
        <v>Unused</v>
      </c>
      <c r="C29" s="114"/>
      <c r="D29" s="115"/>
    </row>
    <row r="30" spans="2:4" ht="15.75" customHeight="1" x14ac:dyDescent="0.15">
      <c r="B30" s="113" t="str">
        <f t="array" ref="B30">IF(OR(CONCATENATE(C30:D30)="",NOT($V$3="Pre-Defined")), "Unused", IF(ISBLANK(C30), "Missing Source ID", IF(INDEX(Sources!$B$19:$B$1002, MATCH(C30, Sources!$C$19:$C$1002, 0))="Unused", "Source does not exist", IF(ISBLANK(D30), "Missing Post ID", IF(INDEX(Posts!$B$23:$B$1006, MATCH(D30, Posts!$C$23:$C$1006, 0))="Unused", "Post does not exist", "Valid")))))</f>
        <v>Unused</v>
      </c>
      <c r="C30" s="116"/>
      <c r="D30" s="117"/>
    </row>
    <row r="31" spans="2:4" ht="15.75" customHeight="1" x14ac:dyDescent="0.15">
      <c r="B31" s="113" t="str">
        <f t="array" ref="B31">IF(OR(CONCATENATE(C31:D31)="",NOT($V$3="Pre-Defined")), "Unused", IF(ISBLANK(C31), "Missing Source ID", IF(INDEX(Sources!$B$19:$B$1002, MATCH(C31, Sources!$C$19:$C$1002, 0))="Unused", "Source does not exist", IF(ISBLANK(D31), "Missing Post ID", IF(INDEX(Posts!$B$23:$B$1006, MATCH(D31, Posts!$C$23:$C$1006, 0))="Unused", "Post does not exist", "Valid")))))</f>
        <v>Unused</v>
      </c>
      <c r="C31" s="114"/>
      <c r="D31" s="115"/>
    </row>
    <row r="32" spans="2:4" ht="15.75" customHeight="1" x14ac:dyDescent="0.15">
      <c r="B32" s="113" t="str">
        <f t="array" ref="B32">IF(OR(CONCATENATE(C32:D32)="",NOT($V$3="Pre-Defined")), "Unused", IF(ISBLANK(C32), "Missing Source ID", IF(INDEX(Sources!$B$19:$B$1002, MATCH(C32, Sources!$C$19:$C$1002, 0))="Unused", "Source does not exist", IF(ISBLANK(D32), "Missing Post ID", IF(INDEX(Posts!$B$23:$B$1006, MATCH(D32, Posts!$C$23:$C$1006, 0))="Unused", "Post does not exist", "Valid")))))</f>
        <v>Unused</v>
      </c>
      <c r="C32" s="116"/>
      <c r="D32" s="117"/>
    </row>
    <row r="33" spans="2:4" ht="15.75" customHeight="1" x14ac:dyDescent="0.15">
      <c r="B33" s="113" t="str">
        <f t="array" ref="B33">IF(OR(CONCATENATE(C33:D33)="",NOT($V$3="Pre-Defined")), "Unused", IF(ISBLANK(C33), "Missing Source ID", IF(INDEX(Sources!$B$19:$B$1002, MATCH(C33, Sources!$C$19:$C$1002, 0))="Unused", "Source does not exist", IF(ISBLANK(D33), "Missing Post ID", IF(INDEX(Posts!$B$23:$B$1006, MATCH(D33, Posts!$C$23:$C$1006, 0))="Unused", "Post does not exist", "Valid")))))</f>
        <v>Unused</v>
      </c>
      <c r="C33" s="114"/>
      <c r="D33" s="115"/>
    </row>
    <row r="34" spans="2:4" ht="15.75" customHeight="1" x14ac:dyDescent="0.15">
      <c r="B34" s="113" t="str">
        <f t="array" ref="B34">IF(OR(CONCATENATE(C34:D34)="",NOT($V$3="Pre-Defined")), "Unused", IF(ISBLANK(C34), "Missing Source ID", IF(INDEX(Sources!$B$19:$B$1002, MATCH(C34, Sources!$C$19:$C$1002, 0))="Unused", "Source does not exist", IF(ISBLANK(D34), "Missing Post ID", IF(INDEX(Posts!$B$23:$B$1006, MATCH(D34, Posts!$C$23:$C$1006, 0))="Unused", "Post does not exist", "Valid")))))</f>
        <v>Unused</v>
      </c>
      <c r="C34" s="116"/>
      <c r="D34" s="117"/>
    </row>
    <row r="35" spans="2:4" ht="15.75" customHeight="1" x14ac:dyDescent="0.15">
      <c r="B35" s="113" t="str">
        <f t="array" ref="B35">IF(OR(CONCATENATE(C35:D35)="",NOT($V$3="Pre-Defined")), "Unused", IF(ISBLANK(C35), "Missing Source ID", IF(INDEX(Sources!$B$19:$B$1002, MATCH(C35, Sources!$C$19:$C$1002, 0))="Unused", "Source does not exist", IF(ISBLANK(D35), "Missing Post ID", IF(INDEX(Posts!$B$23:$B$1006, MATCH(D35, Posts!$C$23:$C$1006, 0))="Unused", "Post does not exist", "Valid")))))</f>
        <v>Unused</v>
      </c>
      <c r="C35" s="114"/>
      <c r="D35" s="115"/>
    </row>
    <row r="36" spans="2:4" ht="15.75" customHeight="1" x14ac:dyDescent="0.15">
      <c r="B36" s="113" t="str">
        <f t="array" ref="B36">IF(OR(CONCATENATE(C36:D36)="",NOT($V$3="Pre-Defined")), "Unused", IF(ISBLANK(C36), "Missing Source ID", IF(INDEX(Sources!$B$19:$B$1002, MATCH(C36, Sources!$C$19:$C$1002, 0))="Unused", "Source does not exist", IF(ISBLANK(D36), "Missing Post ID", IF(INDEX(Posts!$B$23:$B$1006, MATCH(D36, Posts!$C$23:$C$1006, 0))="Unused", "Post does not exist", "Valid")))))</f>
        <v>Unused</v>
      </c>
      <c r="C36" s="116"/>
      <c r="D36" s="117"/>
    </row>
    <row r="37" spans="2:4" ht="15.75" customHeight="1" x14ac:dyDescent="0.15">
      <c r="B37" s="113" t="str">
        <f t="array" ref="B37">IF(OR(CONCATENATE(C37:D37)="",NOT($V$3="Pre-Defined")), "Unused", IF(ISBLANK(C37), "Missing Source ID", IF(INDEX(Sources!$B$19:$B$1002, MATCH(C37, Sources!$C$19:$C$1002, 0))="Unused", "Source does not exist", IF(ISBLANK(D37), "Missing Post ID", IF(INDEX(Posts!$B$23:$B$1006, MATCH(D37, Posts!$C$23:$C$1006, 0))="Unused", "Post does not exist", "Valid")))))</f>
        <v>Unused</v>
      </c>
      <c r="C37" s="114"/>
      <c r="D37" s="115"/>
    </row>
    <row r="38" spans="2:4" ht="15.75" customHeight="1" x14ac:dyDescent="0.15">
      <c r="B38" s="113" t="str">
        <f t="array" ref="B38">IF(OR(CONCATENATE(C38:D38)="",NOT($V$3="Pre-Defined")), "Unused", IF(ISBLANK(C38), "Missing Source ID", IF(INDEX(Sources!$B$19:$B$1002, MATCH(C38, Sources!$C$19:$C$1002, 0))="Unused", "Source does not exist", IF(ISBLANK(D38), "Missing Post ID", IF(INDEX(Posts!$B$23:$B$1006, MATCH(D38, Posts!$C$23:$C$1006, 0))="Unused", "Post does not exist", "Valid")))))</f>
        <v>Unused</v>
      </c>
      <c r="C38" s="116"/>
      <c r="D38" s="117"/>
    </row>
    <row r="39" spans="2:4" ht="15.75" customHeight="1" x14ac:dyDescent="0.15">
      <c r="B39" s="113" t="str">
        <f t="array" ref="B39">IF(OR(CONCATENATE(C39:D39)="",NOT($V$3="Pre-Defined")), "Unused", IF(ISBLANK(C39), "Missing Source ID", IF(INDEX(Sources!$B$19:$B$1002, MATCH(C39, Sources!$C$19:$C$1002, 0))="Unused", "Source does not exist", IF(ISBLANK(D39), "Missing Post ID", IF(INDEX(Posts!$B$23:$B$1006, MATCH(D39, Posts!$C$23:$C$1006, 0))="Unused", "Post does not exist", "Valid")))))</f>
        <v>Unused</v>
      </c>
      <c r="C39" s="114"/>
      <c r="D39" s="115"/>
    </row>
    <row r="40" spans="2:4" ht="15.75" customHeight="1" x14ac:dyDescent="0.15">
      <c r="B40" s="113" t="str">
        <f t="array" ref="B40">IF(OR(CONCATENATE(C40:D40)="",NOT($V$3="Pre-Defined")), "Unused", IF(ISBLANK(C40), "Missing Source ID", IF(INDEX(Sources!$B$19:$B$1002, MATCH(C40, Sources!$C$19:$C$1002, 0))="Unused", "Source does not exist", IF(ISBLANK(D40), "Missing Post ID", IF(INDEX(Posts!$B$23:$B$1006, MATCH(D40, Posts!$C$23:$C$1006, 0))="Unused", "Post does not exist", "Valid")))))</f>
        <v>Unused</v>
      </c>
      <c r="C40" s="116"/>
      <c r="D40" s="117"/>
    </row>
    <row r="41" spans="2:4" ht="15.75" customHeight="1" x14ac:dyDescent="0.15">
      <c r="B41" s="113" t="str">
        <f t="array" ref="B41">IF(OR(CONCATENATE(C41:D41)="",NOT($V$3="Pre-Defined")), "Unused", IF(ISBLANK(C41), "Missing Source ID", IF(INDEX(Sources!$B$19:$B$1002, MATCH(C41, Sources!$C$19:$C$1002, 0))="Unused", "Source does not exist", IF(ISBLANK(D41), "Missing Post ID", IF(INDEX(Posts!$B$23:$B$1006, MATCH(D41, Posts!$C$23:$C$1006, 0))="Unused", "Post does not exist", "Valid")))))</f>
        <v>Unused</v>
      </c>
      <c r="C41" s="114"/>
      <c r="D41" s="115"/>
    </row>
    <row r="42" spans="2:4" ht="15.75" customHeight="1" x14ac:dyDescent="0.15">
      <c r="B42" s="113" t="str">
        <f t="array" ref="B42">IF(OR(CONCATENATE(C42:D42)="",NOT($V$3="Pre-Defined")), "Unused", IF(ISBLANK(C42), "Missing Source ID", IF(INDEX(Sources!$B$19:$B$1002, MATCH(C42, Sources!$C$19:$C$1002, 0))="Unused", "Source does not exist", IF(ISBLANK(D42), "Missing Post ID", IF(INDEX(Posts!$B$23:$B$1006, MATCH(D42, Posts!$C$23:$C$1006, 0))="Unused", "Post does not exist", "Valid")))))</f>
        <v>Unused</v>
      </c>
      <c r="C42" s="116"/>
      <c r="D42" s="117"/>
    </row>
    <row r="43" spans="2:4" ht="15.75" customHeight="1" x14ac:dyDescent="0.15">
      <c r="B43" s="113" t="str">
        <f t="array" ref="B43">IF(OR(CONCATENATE(C43:D43)="",NOT($V$3="Pre-Defined")), "Unused", IF(ISBLANK(C43), "Missing Source ID", IF(INDEX(Sources!$B$19:$B$1002, MATCH(C43, Sources!$C$19:$C$1002, 0))="Unused", "Source does not exist", IF(ISBLANK(D43), "Missing Post ID", IF(INDEX(Posts!$B$23:$B$1006, MATCH(D43, Posts!$C$23:$C$1006, 0))="Unused", "Post does not exist", "Valid")))))</f>
        <v>Unused</v>
      </c>
      <c r="C43" s="114"/>
      <c r="D43" s="115"/>
    </row>
    <row r="44" spans="2:4" ht="15.75" customHeight="1" x14ac:dyDescent="0.15">
      <c r="B44" s="113" t="str">
        <f t="array" ref="B44">IF(OR(CONCATENATE(C44:D44)="",NOT($V$3="Pre-Defined")), "Unused", IF(ISBLANK(C44), "Missing Source ID", IF(INDEX(Sources!$B$19:$B$1002, MATCH(C44, Sources!$C$19:$C$1002, 0))="Unused", "Source does not exist", IF(ISBLANK(D44), "Missing Post ID", IF(INDEX(Posts!$B$23:$B$1006, MATCH(D44, Posts!$C$23:$C$1006, 0))="Unused", "Post does not exist", "Valid")))))</f>
        <v>Unused</v>
      </c>
      <c r="C44" s="116"/>
      <c r="D44" s="117"/>
    </row>
    <row r="45" spans="2:4" ht="15.75" customHeight="1" x14ac:dyDescent="0.15">
      <c r="B45" s="113" t="str">
        <f t="array" ref="B45">IF(OR(CONCATENATE(C45:D45)="",NOT($V$3="Pre-Defined")), "Unused", IF(ISBLANK(C45), "Missing Source ID", IF(INDEX(Sources!$B$19:$B$1002, MATCH(C45, Sources!$C$19:$C$1002, 0))="Unused", "Source does not exist", IF(ISBLANK(D45), "Missing Post ID", IF(INDEX(Posts!$B$23:$B$1006, MATCH(D45, Posts!$C$23:$C$1006, 0))="Unused", "Post does not exist", "Valid")))))</f>
        <v>Unused</v>
      </c>
      <c r="C45" s="114"/>
      <c r="D45" s="115"/>
    </row>
    <row r="46" spans="2:4" ht="15.75" customHeight="1" x14ac:dyDescent="0.15">
      <c r="B46" s="113" t="str">
        <f t="array" ref="B46">IF(OR(CONCATENATE(C46:D46)="",NOT($V$3="Pre-Defined")), "Unused", IF(ISBLANK(C46), "Missing Source ID", IF(INDEX(Sources!$B$19:$B$1002, MATCH(C46, Sources!$C$19:$C$1002, 0))="Unused", "Source does not exist", IF(ISBLANK(D46), "Missing Post ID", IF(INDEX(Posts!$B$23:$B$1006, MATCH(D46, Posts!$C$23:$C$1006, 0))="Unused", "Post does not exist", "Valid")))))</f>
        <v>Unused</v>
      </c>
      <c r="C46" s="116"/>
      <c r="D46" s="117"/>
    </row>
    <row r="47" spans="2:4" ht="15.75" customHeight="1" x14ac:dyDescent="0.15">
      <c r="B47" s="113" t="str">
        <f t="array" ref="B47">IF(OR(CONCATENATE(C47:D47)="",NOT($V$3="Pre-Defined")), "Unused", IF(ISBLANK(C47), "Missing Source ID", IF(INDEX(Sources!$B$19:$B$1002, MATCH(C47, Sources!$C$19:$C$1002, 0))="Unused", "Source does not exist", IF(ISBLANK(D47), "Missing Post ID", IF(INDEX(Posts!$B$23:$B$1006, MATCH(D47, Posts!$C$23:$C$1006, 0))="Unused", "Post does not exist", "Valid")))))</f>
        <v>Unused</v>
      </c>
      <c r="C47" s="114"/>
      <c r="D47" s="115"/>
    </row>
    <row r="48" spans="2:4" ht="15.75" customHeight="1" x14ac:dyDescent="0.15">
      <c r="B48" s="113" t="str">
        <f t="array" ref="B48">IF(OR(CONCATENATE(C48:D48)="",NOT($V$3="Pre-Defined")), "Unused", IF(ISBLANK(C48), "Missing Source ID", IF(INDEX(Sources!$B$19:$B$1002, MATCH(C48, Sources!$C$19:$C$1002, 0))="Unused", "Source does not exist", IF(ISBLANK(D48), "Missing Post ID", IF(INDEX(Posts!$B$23:$B$1006, MATCH(D48, Posts!$C$23:$C$1006, 0))="Unused", "Post does not exist", "Valid")))))</f>
        <v>Unused</v>
      </c>
      <c r="C48" s="116"/>
      <c r="D48" s="117"/>
    </row>
    <row r="49" spans="2:4" ht="15.75" customHeight="1" x14ac:dyDescent="0.15">
      <c r="B49" s="113" t="str">
        <f t="array" ref="B49">IF(OR(CONCATENATE(C49:D49)="",NOT($V$3="Pre-Defined")), "Unused", IF(ISBLANK(C49), "Missing Source ID", IF(INDEX(Sources!$B$19:$B$1002, MATCH(C49, Sources!$C$19:$C$1002, 0))="Unused", "Source does not exist", IF(ISBLANK(D49), "Missing Post ID", IF(INDEX(Posts!$B$23:$B$1006, MATCH(D49, Posts!$C$23:$C$1006, 0))="Unused", "Post does not exist", "Valid")))))</f>
        <v>Unused</v>
      </c>
      <c r="C49" s="114"/>
      <c r="D49" s="115"/>
    </row>
    <row r="50" spans="2:4" ht="15.75" customHeight="1" x14ac:dyDescent="0.15">
      <c r="B50" s="113" t="str">
        <f t="array" ref="B50">IF(OR(CONCATENATE(C50:D50)="",NOT($V$3="Pre-Defined")), "Unused", IF(ISBLANK(C50), "Missing Source ID", IF(INDEX(Sources!$B$19:$B$1002, MATCH(C50, Sources!$C$19:$C$1002, 0))="Unused", "Source does not exist", IF(ISBLANK(D50), "Missing Post ID", IF(INDEX(Posts!$B$23:$B$1006, MATCH(D50, Posts!$C$23:$C$1006, 0))="Unused", "Post does not exist", "Valid")))))</f>
        <v>Unused</v>
      </c>
      <c r="C50" s="116"/>
      <c r="D50" s="117"/>
    </row>
    <row r="51" spans="2:4" ht="15.75" customHeight="1" x14ac:dyDescent="0.15">
      <c r="B51" s="113" t="str">
        <f t="array" ref="B51">IF(OR(CONCATENATE(C51:D51)="",NOT($V$3="Pre-Defined")), "Unused", IF(ISBLANK(C51), "Missing Source ID", IF(INDEX(Sources!$B$19:$B$1002, MATCH(C51, Sources!$C$19:$C$1002, 0))="Unused", "Source does not exist", IF(ISBLANK(D51), "Missing Post ID", IF(INDEX(Posts!$B$23:$B$1006, MATCH(D51, Posts!$C$23:$C$1006, 0))="Unused", "Post does not exist", "Valid")))))</f>
        <v>Unused</v>
      </c>
      <c r="C51" s="114"/>
      <c r="D51" s="115"/>
    </row>
    <row r="52" spans="2:4" ht="15.75" customHeight="1" x14ac:dyDescent="0.15">
      <c r="B52" s="113" t="str">
        <f t="array" ref="B52">IF(OR(CONCATENATE(C52:D52)="",NOT($V$3="Pre-Defined")), "Unused", IF(ISBLANK(C52), "Missing Source ID", IF(INDEX(Sources!$B$19:$B$1002, MATCH(C52, Sources!$C$19:$C$1002, 0))="Unused", "Source does not exist", IF(ISBLANK(D52), "Missing Post ID", IF(INDEX(Posts!$B$23:$B$1006, MATCH(D52, Posts!$C$23:$C$1006, 0))="Unused", "Post does not exist", "Valid")))))</f>
        <v>Unused</v>
      </c>
      <c r="C52" s="116"/>
      <c r="D52" s="117"/>
    </row>
    <row r="53" spans="2:4" ht="15.75" customHeight="1" x14ac:dyDescent="0.15">
      <c r="B53" s="113" t="str">
        <f t="array" ref="B53">IF(OR(CONCATENATE(C53:D53)="",NOT($V$3="Pre-Defined")), "Unused", IF(ISBLANK(C53), "Missing Source ID", IF(INDEX(Sources!$B$19:$B$1002, MATCH(C53, Sources!$C$19:$C$1002, 0))="Unused", "Source does not exist", IF(ISBLANK(D53), "Missing Post ID", IF(INDEX(Posts!$B$23:$B$1006, MATCH(D53, Posts!$C$23:$C$1006, 0))="Unused", "Post does not exist", "Valid")))))</f>
        <v>Unused</v>
      </c>
      <c r="C53" s="114"/>
      <c r="D53" s="115"/>
    </row>
    <row r="54" spans="2:4" ht="15.75" customHeight="1" x14ac:dyDescent="0.15">
      <c r="B54" s="113" t="str">
        <f t="array" ref="B54">IF(OR(CONCATENATE(C54:D54)="",NOT($V$3="Pre-Defined")), "Unused", IF(ISBLANK(C54), "Missing Source ID", IF(INDEX(Sources!$B$19:$B$1002, MATCH(C54, Sources!$C$19:$C$1002, 0))="Unused", "Source does not exist", IF(ISBLANK(D54), "Missing Post ID", IF(INDEX(Posts!$B$23:$B$1006, MATCH(D54, Posts!$C$23:$C$1006, 0))="Unused", "Post does not exist", "Valid")))))</f>
        <v>Unused</v>
      </c>
      <c r="C54" s="116"/>
      <c r="D54" s="117"/>
    </row>
    <row r="55" spans="2:4" ht="15.75" customHeight="1" x14ac:dyDescent="0.15">
      <c r="B55" s="113" t="str">
        <f t="array" ref="B55">IF(OR(CONCATENATE(C55:D55)="",NOT($V$3="Pre-Defined")), "Unused", IF(ISBLANK(C55), "Missing Source ID", IF(INDEX(Sources!$B$19:$B$1002, MATCH(C55, Sources!$C$19:$C$1002, 0))="Unused", "Source does not exist", IF(ISBLANK(D55), "Missing Post ID", IF(INDEX(Posts!$B$23:$B$1006, MATCH(D55, Posts!$C$23:$C$1006, 0))="Unused", "Post does not exist", "Valid")))))</f>
        <v>Unused</v>
      </c>
      <c r="C55" s="114"/>
      <c r="D55" s="115"/>
    </row>
    <row r="56" spans="2:4" ht="15.75" customHeight="1" x14ac:dyDescent="0.15">
      <c r="B56" s="113" t="str">
        <f t="array" ref="B56">IF(OR(CONCATENATE(C56:D56)="",NOT($V$3="Pre-Defined")), "Unused", IF(ISBLANK(C56), "Missing Source ID", IF(INDEX(Sources!$B$19:$B$1002, MATCH(C56, Sources!$C$19:$C$1002, 0))="Unused", "Source does not exist", IF(ISBLANK(D56), "Missing Post ID", IF(INDEX(Posts!$B$23:$B$1006, MATCH(D56, Posts!$C$23:$C$1006, 0))="Unused", "Post does not exist", "Valid")))))</f>
        <v>Unused</v>
      </c>
      <c r="C56" s="116"/>
      <c r="D56" s="117"/>
    </row>
    <row r="57" spans="2:4" ht="15.75" customHeight="1" x14ac:dyDescent="0.15">
      <c r="B57" s="113" t="str">
        <f t="array" ref="B57">IF(OR(CONCATENATE(C57:D57)="",NOT($V$3="Pre-Defined")), "Unused", IF(ISBLANK(C57), "Missing Source ID", IF(INDEX(Sources!$B$19:$B$1002, MATCH(C57, Sources!$C$19:$C$1002, 0))="Unused", "Source does not exist", IF(ISBLANK(D57), "Missing Post ID", IF(INDEX(Posts!$B$23:$B$1006, MATCH(D57, Posts!$C$23:$C$1006, 0))="Unused", "Post does not exist", "Valid")))))</f>
        <v>Unused</v>
      </c>
      <c r="C57" s="114"/>
      <c r="D57" s="115"/>
    </row>
    <row r="58" spans="2:4" ht="15.75" customHeight="1" x14ac:dyDescent="0.15">
      <c r="B58" s="113" t="str">
        <f t="array" ref="B58">IF(OR(CONCATENATE(C58:D58)="",NOT($V$3="Pre-Defined")), "Unused", IF(ISBLANK(C58), "Missing Source ID", IF(INDEX(Sources!$B$19:$B$1002, MATCH(C58, Sources!$C$19:$C$1002, 0))="Unused", "Source does not exist", IF(ISBLANK(D58), "Missing Post ID", IF(INDEX(Posts!$B$23:$B$1006, MATCH(D58, Posts!$C$23:$C$1006, 0))="Unused", "Post does not exist", "Valid")))))</f>
        <v>Unused</v>
      </c>
      <c r="C58" s="116"/>
      <c r="D58" s="117"/>
    </row>
    <row r="59" spans="2:4" ht="15.75" customHeight="1" x14ac:dyDescent="0.15">
      <c r="B59" s="113" t="str">
        <f t="array" ref="B59">IF(OR(CONCATENATE(C59:D59)="",NOT($V$3="Pre-Defined")), "Unused", IF(ISBLANK(C59), "Missing Source ID", IF(INDEX(Sources!$B$19:$B$1002, MATCH(C59, Sources!$C$19:$C$1002, 0))="Unused", "Source does not exist", IF(ISBLANK(D59), "Missing Post ID", IF(INDEX(Posts!$B$23:$B$1006, MATCH(D59, Posts!$C$23:$C$1006, 0))="Unused", "Post does not exist", "Valid")))))</f>
        <v>Unused</v>
      </c>
      <c r="C59" s="114"/>
      <c r="D59" s="115"/>
    </row>
    <row r="60" spans="2:4" ht="15.75" customHeight="1" x14ac:dyDescent="0.15">
      <c r="B60" s="113" t="str">
        <f t="array" ref="B60">IF(OR(CONCATENATE(C60:D60)="",NOT($V$3="Pre-Defined")), "Unused", IF(ISBLANK(C60), "Missing Source ID", IF(INDEX(Sources!$B$19:$B$1002, MATCH(C60, Sources!$C$19:$C$1002, 0))="Unused", "Source does not exist", IF(ISBLANK(D60), "Missing Post ID", IF(INDEX(Posts!$B$23:$B$1006, MATCH(D60, Posts!$C$23:$C$1006, 0))="Unused", "Post does not exist", "Valid")))))</f>
        <v>Unused</v>
      </c>
      <c r="C60" s="116"/>
      <c r="D60" s="117"/>
    </row>
    <row r="61" spans="2:4" ht="15.75" customHeight="1" x14ac:dyDescent="0.15">
      <c r="B61" s="113" t="str">
        <f t="array" ref="B61">IF(OR(CONCATENATE(C61:D61)="",NOT($V$3="Pre-Defined")), "Unused", IF(ISBLANK(C61), "Missing Source ID", IF(INDEX(Sources!$B$19:$B$1002, MATCH(C61, Sources!$C$19:$C$1002, 0))="Unused", "Source does not exist", IF(ISBLANK(D61), "Missing Post ID", IF(INDEX(Posts!$B$23:$B$1006, MATCH(D61, Posts!$C$23:$C$1006, 0))="Unused", "Post does not exist", "Valid")))))</f>
        <v>Unused</v>
      </c>
      <c r="C61" s="114"/>
      <c r="D61" s="115"/>
    </row>
    <row r="62" spans="2:4" ht="15.75" customHeight="1" x14ac:dyDescent="0.15">
      <c r="B62" s="113" t="str">
        <f t="array" ref="B62">IF(OR(CONCATENATE(C62:D62)="",NOT($V$3="Pre-Defined")), "Unused", IF(ISBLANK(C62), "Missing Source ID", IF(INDEX(Sources!$B$19:$B$1002, MATCH(C62, Sources!$C$19:$C$1002, 0))="Unused", "Source does not exist", IF(ISBLANK(D62), "Missing Post ID", IF(INDEX(Posts!$B$23:$B$1006, MATCH(D62, Posts!$C$23:$C$1006, 0))="Unused", "Post does not exist", "Valid")))))</f>
        <v>Unused</v>
      </c>
      <c r="C62" s="116"/>
      <c r="D62" s="117"/>
    </row>
    <row r="63" spans="2:4" ht="15.75" customHeight="1" x14ac:dyDescent="0.15">
      <c r="B63" s="113" t="str">
        <f t="array" ref="B63">IF(OR(CONCATENATE(C63:D63)="",NOT($V$3="Pre-Defined")), "Unused", IF(ISBLANK(C63), "Missing Source ID", IF(INDEX(Sources!$B$19:$B$1002, MATCH(C63, Sources!$C$19:$C$1002, 0))="Unused", "Source does not exist", IF(ISBLANK(D63), "Missing Post ID", IF(INDEX(Posts!$B$23:$B$1006, MATCH(D63, Posts!$C$23:$C$1006, 0))="Unused", "Post does not exist", "Valid")))))</f>
        <v>Unused</v>
      </c>
      <c r="C63" s="114"/>
      <c r="D63" s="115"/>
    </row>
    <row r="64" spans="2:4" ht="15.75" customHeight="1" x14ac:dyDescent="0.15">
      <c r="B64" s="113" t="str">
        <f t="array" ref="B64">IF(OR(CONCATENATE(C64:D64)="",NOT($V$3="Pre-Defined")), "Unused", IF(ISBLANK(C64), "Missing Source ID", IF(INDEX(Sources!$B$19:$B$1002, MATCH(C64, Sources!$C$19:$C$1002, 0))="Unused", "Source does not exist", IF(ISBLANK(D64), "Missing Post ID", IF(INDEX(Posts!$B$23:$B$1006, MATCH(D64, Posts!$C$23:$C$1006, 0))="Unused", "Post does not exist", "Valid")))))</f>
        <v>Unused</v>
      </c>
      <c r="C64" s="116"/>
      <c r="D64" s="117"/>
    </row>
    <row r="65" spans="2:4" ht="15.75" customHeight="1" x14ac:dyDescent="0.15">
      <c r="B65" s="113" t="str">
        <f t="array" ref="B65">IF(OR(CONCATENATE(C65:D65)="",NOT($V$3="Pre-Defined")), "Unused", IF(ISBLANK(C65), "Missing Source ID", IF(INDEX(Sources!$B$19:$B$1002, MATCH(C65, Sources!$C$19:$C$1002, 0))="Unused", "Source does not exist", IF(ISBLANK(D65), "Missing Post ID", IF(INDEX(Posts!$B$23:$B$1006, MATCH(D65, Posts!$C$23:$C$1006, 0))="Unused", "Post does not exist", "Valid")))))</f>
        <v>Unused</v>
      </c>
      <c r="C65" s="114"/>
      <c r="D65" s="115"/>
    </row>
    <row r="66" spans="2:4" ht="15.75" customHeight="1" x14ac:dyDescent="0.15">
      <c r="B66" s="113" t="str">
        <f t="array" ref="B66">IF(OR(CONCATENATE(C66:D66)="",NOT($V$3="Pre-Defined")), "Unused", IF(ISBLANK(C66), "Missing Source ID", IF(INDEX(Sources!$B$19:$B$1002, MATCH(C66, Sources!$C$19:$C$1002, 0))="Unused", "Source does not exist", IF(ISBLANK(D66), "Missing Post ID", IF(INDEX(Posts!$B$23:$B$1006, MATCH(D66, Posts!$C$23:$C$1006, 0))="Unused", "Post does not exist", "Valid")))))</f>
        <v>Unused</v>
      </c>
      <c r="C66" s="116"/>
      <c r="D66" s="117"/>
    </row>
    <row r="67" spans="2:4" ht="15.75" customHeight="1" x14ac:dyDescent="0.15">
      <c r="B67" s="113" t="str">
        <f t="array" ref="B67">IF(OR(CONCATENATE(C67:D67)="",NOT($V$3="Pre-Defined")), "Unused", IF(ISBLANK(C67), "Missing Source ID", IF(INDEX(Sources!$B$19:$B$1002, MATCH(C67, Sources!$C$19:$C$1002, 0))="Unused", "Source does not exist", IF(ISBLANK(D67), "Missing Post ID", IF(INDEX(Posts!$B$23:$B$1006, MATCH(D67, Posts!$C$23:$C$1006, 0))="Unused", "Post does not exist", "Valid")))))</f>
        <v>Unused</v>
      </c>
      <c r="C67" s="114"/>
      <c r="D67" s="115"/>
    </row>
    <row r="68" spans="2:4" ht="15.75" customHeight="1" x14ac:dyDescent="0.15">
      <c r="B68" s="113" t="str">
        <f t="array" ref="B68">IF(OR(CONCATENATE(C68:D68)="",NOT($V$3="Pre-Defined")), "Unused", IF(ISBLANK(C68), "Missing Source ID", IF(INDEX(Sources!$B$19:$B$1002, MATCH(C68, Sources!$C$19:$C$1002, 0))="Unused", "Source does not exist", IF(ISBLANK(D68), "Missing Post ID", IF(INDEX(Posts!$B$23:$B$1006, MATCH(D68, Posts!$C$23:$C$1006, 0))="Unused", "Post does not exist", "Valid")))))</f>
        <v>Unused</v>
      </c>
      <c r="C68" s="116"/>
      <c r="D68" s="117"/>
    </row>
    <row r="69" spans="2:4" ht="15.75" customHeight="1" x14ac:dyDescent="0.15">
      <c r="B69" s="113" t="str">
        <f t="array" ref="B69">IF(OR(CONCATENATE(C69:D69)="",NOT($V$3="Pre-Defined")), "Unused", IF(ISBLANK(C69), "Missing Source ID", IF(INDEX(Sources!$B$19:$B$1002, MATCH(C69, Sources!$C$19:$C$1002, 0))="Unused", "Source does not exist", IF(ISBLANK(D69), "Missing Post ID", IF(INDEX(Posts!$B$23:$B$1006, MATCH(D69, Posts!$C$23:$C$1006, 0))="Unused", "Post does not exist", "Valid")))))</f>
        <v>Unused</v>
      </c>
      <c r="C69" s="114"/>
      <c r="D69" s="115"/>
    </row>
    <row r="70" spans="2:4" ht="15.75" customHeight="1" x14ac:dyDescent="0.15">
      <c r="B70" s="113" t="str">
        <f t="array" ref="B70">IF(OR(CONCATENATE(C70:D70)="",NOT($V$3="Pre-Defined")), "Unused", IF(ISBLANK(C70), "Missing Source ID", IF(INDEX(Sources!$B$19:$B$1002, MATCH(C70, Sources!$C$19:$C$1002, 0))="Unused", "Source does not exist", IF(ISBLANK(D70), "Missing Post ID", IF(INDEX(Posts!$B$23:$B$1006, MATCH(D70, Posts!$C$23:$C$1006, 0))="Unused", "Post does not exist", "Valid")))))</f>
        <v>Unused</v>
      </c>
      <c r="C70" s="116"/>
      <c r="D70" s="117"/>
    </row>
    <row r="71" spans="2:4" ht="15.75" customHeight="1" x14ac:dyDescent="0.15">
      <c r="B71" s="113" t="str">
        <f t="array" ref="B71">IF(OR(CONCATENATE(C71:D71)="",NOT($V$3="Pre-Defined")), "Unused", IF(ISBLANK(C71), "Missing Source ID", IF(INDEX(Sources!$B$19:$B$1002, MATCH(C71, Sources!$C$19:$C$1002, 0))="Unused", "Source does not exist", IF(ISBLANK(D71), "Missing Post ID", IF(INDEX(Posts!$B$23:$B$1006, MATCH(D71, Posts!$C$23:$C$1006, 0))="Unused", "Post does not exist", "Valid")))))</f>
        <v>Unused</v>
      </c>
      <c r="C71" s="114"/>
      <c r="D71" s="115"/>
    </row>
    <row r="72" spans="2:4" ht="15.75" customHeight="1" x14ac:dyDescent="0.15">
      <c r="B72" s="113" t="str">
        <f t="array" ref="B72">IF(OR(CONCATENATE(C72:D72)="",NOT($V$3="Pre-Defined")), "Unused", IF(ISBLANK(C72), "Missing Source ID", IF(INDEX(Sources!$B$19:$B$1002, MATCH(C72, Sources!$C$19:$C$1002, 0))="Unused", "Source does not exist", IF(ISBLANK(D72), "Missing Post ID", IF(INDEX(Posts!$B$23:$B$1006, MATCH(D72, Posts!$C$23:$C$1006, 0))="Unused", "Post does not exist", "Valid")))))</f>
        <v>Unused</v>
      </c>
      <c r="C72" s="116"/>
      <c r="D72" s="117"/>
    </row>
    <row r="73" spans="2:4" ht="15.75" customHeight="1" x14ac:dyDescent="0.15">
      <c r="B73" s="113" t="str">
        <f t="array" ref="B73">IF(OR(CONCATENATE(C73:D73)="",NOT($V$3="Pre-Defined")), "Unused", IF(ISBLANK(C73), "Missing Source ID", IF(INDEX(Sources!$B$19:$B$1002, MATCH(C73, Sources!$C$19:$C$1002, 0))="Unused", "Source does not exist", IF(ISBLANK(D73), "Missing Post ID", IF(INDEX(Posts!$B$23:$B$1006, MATCH(D73, Posts!$C$23:$C$1006, 0))="Unused", "Post does not exist", "Valid")))))</f>
        <v>Unused</v>
      </c>
      <c r="C73" s="114"/>
      <c r="D73" s="115"/>
    </row>
    <row r="74" spans="2:4" ht="15.75" customHeight="1" x14ac:dyDescent="0.15">
      <c r="B74" s="113" t="str">
        <f t="array" ref="B74">IF(OR(CONCATENATE(C74:D74)="",NOT($V$3="Pre-Defined")), "Unused", IF(ISBLANK(C74), "Missing Source ID", IF(INDEX(Sources!$B$19:$B$1002, MATCH(C74, Sources!$C$19:$C$1002, 0))="Unused", "Source does not exist", IF(ISBLANK(D74), "Missing Post ID", IF(INDEX(Posts!$B$23:$B$1006, MATCH(D74, Posts!$C$23:$C$1006, 0))="Unused", "Post does not exist", "Valid")))))</f>
        <v>Unused</v>
      </c>
      <c r="C74" s="116"/>
      <c r="D74" s="117"/>
    </row>
    <row r="75" spans="2:4" ht="15.75" customHeight="1" x14ac:dyDescent="0.15">
      <c r="B75" s="113" t="str">
        <f t="array" ref="B75">IF(OR(CONCATENATE(C75:D75)="",NOT($V$3="Pre-Defined")), "Unused", IF(ISBLANK(C75), "Missing Source ID", IF(INDEX(Sources!$B$19:$B$1002, MATCH(C75, Sources!$C$19:$C$1002, 0))="Unused", "Source does not exist", IF(ISBLANK(D75), "Missing Post ID", IF(INDEX(Posts!$B$23:$B$1006, MATCH(D75, Posts!$C$23:$C$1006, 0))="Unused", "Post does not exist", "Valid")))))</f>
        <v>Unused</v>
      </c>
      <c r="C75" s="114"/>
      <c r="D75" s="115"/>
    </row>
    <row r="76" spans="2:4" ht="15.75" customHeight="1" x14ac:dyDescent="0.15">
      <c r="B76" s="113" t="str">
        <f t="array" ref="B76">IF(OR(CONCATENATE(C76:D76)="",NOT($V$3="Pre-Defined")), "Unused", IF(ISBLANK(C76), "Missing Source ID", IF(INDEX(Sources!$B$19:$B$1002, MATCH(C76, Sources!$C$19:$C$1002, 0))="Unused", "Source does not exist", IF(ISBLANK(D76), "Missing Post ID", IF(INDEX(Posts!$B$23:$B$1006, MATCH(D76, Posts!$C$23:$C$1006, 0))="Unused", "Post does not exist", "Valid")))))</f>
        <v>Unused</v>
      </c>
      <c r="C76" s="116"/>
      <c r="D76" s="117"/>
    </row>
    <row r="77" spans="2:4" ht="15.75" customHeight="1" x14ac:dyDescent="0.15">
      <c r="B77" s="113" t="str">
        <f t="array" ref="B77">IF(OR(CONCATENATE(C77:D77)="",NOT($V$3="Pre-Defined")), "Unused", IF(ISBLANK(C77), "Missing Source ID", IF(INDEX(Sources!$B$19:$B$1002, MATCH(C77, Sources!$C$19:$C$1002, 0))="Unused", "Source does not exist", IF(ISBLANK(D77), "Missing Post ID", IF(INDEX(Posts!$B$23:$B$1006, MATCH(D77, Posts!$C$23:$C$1006, 0))="Unused", "Post does not exist", "Valid")))))</f>
        <v>Unused</v>
      </c>
      <c r="C77" s="114"/>
      <c r="D77" s="115"/>
    </row>
    <row r="78" spans="2:4" ht="15.75" customHeight="1" x14ac:dyDescent="0.15">
      <c r="B78" s="113" t="str">
        <f t="array" ref="B78">IF(OR(CONCATENATE(C78:D78)="",NOT($V$3="Pre-Defined")), "Unused", IF(ISBLANK(C78), "Missing Source ID", IF(INDEX(Sources!$B$19:$B$1002, MATCH(C78, Sources!$C$19:$C$1002, 0))="Unused", "Source does not exist", IF(ISBLANK(D78), "Missing Post ID", IF(INDEX(Posts!$B$23:$B$1006, MATCH(D78, Posts!$C$23:$C$1006, 0))="Unused", "Post does not exist", "Valid")))))</f>
        <v>Unused</v>
      </c>
      <c r="C78" s="116"/>
      <c r="D78" s="117"/>
    </row>
    <row r="79" spans="2:4" ht="15.75" customHeight="1" x14ac:dyDescent="0.15">
      <c r="B79" s="113" t="str">
        <f t="array" ref="B79">IF(OR(CONCATENATE(C79:D79)="",NOT($V$3="Pre-Defined")), "Unused", IF(ISBLANK(C79), "Missing Source ID", IF(INDEX(Sources!$B$19:$B$1002, MATCH(C79, Sources!$C$19:$C$1002, 0))="Unused", "Source does not exist", IF(ISBLANK(D79), "Missing Post ID", IF(INDEX(Posts!$B$23:$B$1006, MATCH(D79, Posts!$C$23:$C$1006, 0))="Unused", "Post does not exist", "Valid")))))</f>
        <v>Unused</v>
      </c>
      <c r="C79" s="114"/>
      <c r="D79" s="115"/>
    </row>
    <row r="80" spans="2:4" ht="15.75" customHeight="1" x14ac:dyDescent="0.15">
      <c r="B80" s="113" t="str">
        <f t="array" ref="B80">IF(OR(CONCATENATE(C80:D80)="",NOT($V$3="Pre-Defined")), "Unused", IF(ISBLANK(C80), "Missing Source ID", IF(INDEX(Sources!$B$19:$B$1002, MATCH(C80, Sources!$C$19:$C$1002, 0))="Unused", "Source does not exist", IF(ISBLANK(D80), "Missing Post ID", IF(INDEX(Posts!$B$23:$B$1006, MATCH(D80, Posts!$C$23:$C$1006, 0))="Unused", "Post does not exist", "Valid")))))</f>
        <v>Unused</v>
      </c>
      <c r="C80" s="116"/>
      <c r="D80" s="117"/>
    </row>
    <row r="81" spans="2:4" ht="15.75" customHeight="1" x14ac:dyDescent="0.15">
      <c r="B81" s="113" t="str">
        <f t="array" ref="B81">IF(OR(CONCATENATE(C81:D81)="",NOT($V$3="Pre-Defined")), "Unused", IF(ISBLANK(C81), "Missing Source ID", IF(INDEX(Sources!$B$19:$B$1002, MATCH(C81, Sources!$C$19:$C$1002, 0))="Unused", "Source does not exist", IF(ISBLANK(D81), "Missing Post ID", IF(INDEX(Posts!$B$23:$B$1006, MATCH(D81, Posts!$C$23:$C$1006, 0))="Unused", "Post does not exist", "Valid")))))</f>
        <v>Unused</v>
      </c>
      <c r="C81" s="114"/>
      <c r="D81" s="115"/>
    </row>
    <row r="82" spans="2:4" ht="15.75" customHeight="1" x14ac:dyDescent="0.15">
      <c r="B82" s="113" t="str">
        <f t="array" ref="B82">IF(OR(CONCATENATE(C82:D82)="",NOT($V$3="Pre-Defined")), "Unused", IF(ISBLANK(C82), "Missing Source ID", IF(INDEX(Sources!$B$19:$B$1002, MATCH(C82, Sources!$C$19:$C$1002, 0))="Unused", "Source does not exist", IF(ISBLANK(D82), "Missing Post ID", IF(INDEX(Posts!$B$23:$B$1006, MATCH(D82, Posts!$C$23:$C$1006, 0))="Unused", "Post does not exist", "Valid")))))</f>
        <v>Unused</v>
      </c>
      <c r="C82" s="116"/>
      <c r="D82" s="117"/>
    </row>
    <row r="83" spans="2:4" ht="15.75" customHeight="1" x14ac:dyDescent="0.15">
      <c r="B83" s="113" t="str">
        <f t="array" ref="B83">IF(OR(CONCATENATE(C83:D83)="",NOT($V$3="Pre-Defined")), "Unused", IF(ISBLANK(C83), "Missing Source ID", IF(INDEX(Sources!$B$19:$B$1002, MATCH(C83, Sources!$C$19:$C$1002, 0))="Unused", "Source does not exist", IF(ISBLANK(D83), "Missing Post ID", IF(INDEX(Posts!$B$23:$B$1006, MATCH(D83, Posts!$C$23:$C$1006, 0))="Unused", "Post does not exist", "Valid")))))</f>
        <v>Unused</v>
      </c>
      <c r="C83" s="114"/>
      <c r="D83" s="115"/>
    </row>
    <row r="84" spans="2:4" ht="15.75" customHeight="1" x14ac:dyDescent="0.15">
      <c r="B84" s="113" t="str">
        <f t="array" ref="B84">IF(OR(CONCATENATE(C84:D84)="",NOT($V$3="Pre-Defined")), "Unused", IF(ISBLANK(C84), "Missing Source ID", IF(INDEX(Sources!$B$19:$B$1002, MATCH(C84, Sources!$C$19:$C$1002, 0))="Unused", "Source does not exist", IF(ISBLANK(D84), "Missing Post ID", IF(INDEX(Posts!$B$23:$B$1006, MATCH(D84, Posts!$C$23:$C$1006, 0))="Unused", "Post does not exist", "Valid")))))</f>
        <v>Unused</v>
      </c>
      <c r="C84" s="116"/>
      <c r="D84" s="117"/>
    </row>
    <row r="85" spans="2:4" ht="15.75" customHeight="1" x14ac:dyDescent="0.15">
      <c r="B85" s="113" t="str">
        <f t="array" ref="B85">IF(OR(CONCATENATE(C85:D85)="",NOT($V$3="Pre-Defined")), "Unused", IF(ISBLANK(C85), "Missing Source ID", IF(INDEX(Sources!$B$19:$B$1002, MATCH(C85, Sources!$C$19:$C$1002, 0))="Unused", "Source does not exist", IF(ISBLANK(D85), "Missing Post ID", IF(INDEX(Posts!$B$23:$B$1006, MATCH(D85, Posts!$C$23:$C$1006, 0))="Unused", "Post does not exist", "Valid")))))</f>
        <v>Unused</v>
      </c>
      <c r="C85" s="114"/>
      <c r="D85" s="115"/>
    </row>
    <row r="86" spans="2:4" ht="15.75" customHeight="1" x14ac:dyDescent="0.15">
      <c r="B86" s="113" t="str">
        <f t="array" ref="B86">IF(OR(CONCATENATE(C86:D86)="",NOT($V$3="Pre-Defined")), "Unused", IF(ISBLANK(C86), "Missing Source ID", IF(INDEX(Sources!$B$19:$B$1002, MATCH(C86, Sources!$C$19:$C$1002, 0))="Unused", "Source does not exist", IF(ISBLANK(D86), "Missing Post ID", IF(INDEX(Posts!$B$23:$B$1006, MATCH(D86, Posts!$C$23:$C$1006, 0))="Unused", "Post does not exist", "Valid")))))</f>
        <v>Unused</v>
      </c>
      <c r="C86" s="116"/>
      <c r="D86" s="117"/>
    </row>
    <row r="87" spans="2:4" ht="15.75" customHeight="1" x14ac:dyDescent="0.15">
      <c r="B87" s="113" t="str">
        <f t="array" ref="B87">IF(OR(CONCATENATE(C87:D87)="",NOT($V$3="Pre-Defined")), "Unused", IF(ISBLANK(C87), "Missing Source ID", IF(INDEX(Sources!$B$19:$B$1002, MATCH(C87, Sources!$C$19:$C$1002, 0))="Unused", "Source does not exist", IF(ISBLANK(D87), "Missing Post ID", IF(INDEX(Posts!$B$23:$B$1006, MATCH(D87, Posts!$C$23:$C$1006, 0))="Unused", "Post does not exist", "Valid")))))</f>
        <v>Unused</v>
      </c>
      <c r="C87" s="114"/>
      <c r="D87" s="115"/>
    </row>
    <row r="88" spans="2:4" ht="15.75" customHeight="1" x14ac:dyDescent="0.15">
      <c r="B88" s="113" t="str">
        <f t="array" ref="B88">IF(OR(CONCATENATE(C88:D88)="",NOT($V$3="Pre-Defined")), "Unused", IF(ISBLANK(C88), "Missing Source ID", IF(INDEX(Sources!$B$19:$B$1002, MATCH(C88, Sources!$C$19:$C$1002, 0))="Unused", "Source does not exist", IF(ISBLANK(D88), "Missing Post ID", IF(INDEX(Posts!$B$23:$B$1006, MATCH(D88, Posts!$C$23:$C$1006, 0))="Unused", "Post does not exist", "Valid")))))</f>
        <v>Unused</v>
      </c>
      <c r="C88" s="116"/>
      <c r="D88" s="117"/>
    </row>
    <row r="89" spans="2:4" ht="15.75" customHeight="1" x14ac:dyDescent="0.15">
      <c r="B89" s="113" t="str">
        <f t="array" ref="B89">IF(OR(CONCATENATE(C89:D89)="",NOT($V$3="Pre-Defined")), "Unused", IF(ISBLANK(C89), "Missing Source ID", IF(INDEX(Sources!$B$19:$B$1002, MATCH(C89, Sources!$C$19:$C$1002, 0))="Unused", "Source does not exist", IF(ISBLANK(D89), "Missing Post ID", IF(INDEX(Posts!$B$23:$B$1006, MATCH(D89, Posts!$C$23:$C$1006, 0))="Unused", "Post does not exist", "Valid")))))</f>
        <v>Unused</v>
      </c>
      <c r="C89" s="114"/>
      <c r="D89" s="115"/>
    </row>
    <row r="90" spans="2:4" ht="15.75" customHeight="1" x14ac:dyDescent="0.15">
      <c r="B90" s="113" t="str">
        <f t="array" ref="B90">IF(OR(CONCATENATE(C90:D90)="",NOT($V$3="Pre-Defined")), "Unused", IF(ISBLANK(C90), "Missing Source ID", IF(INDEX(Sources!$B$19:$B$1002, MATCH(C90, Sources!$C$19:$C$1002, 0))="Unused", "Source does not exist", IF(ISBLANK(D90), "Missing Post ID", IF(INDEX(Posts!$B$23:$B$1006, MATCH(D90, Posts!$C$23:$C$1006, 0))="Unused", "Post does not exist", "Valid")))))</f>
        <v>Unused</v>
      </c>
      <c r="C90" s="116"/>
      <c r="D90" s="117"/>
    </row>
    <row r="91" spans="2:4" ht="15.75" customHeight="1" x14ac:dyDescent="0.15">
      <c r="B91" s="113" t="str">
        <f t="array" ref="B91">IF(OR(CONCATENATE(C91:D91)="",NOT($V$3="Pre-Defined")), "Unused", IF(ISBLANK(C91), "Missing Source ID", IF(INDEX(Sources!$B$19:$B$1002, MATCH(C91, Sources!$C$19:$C$1002, 0))="Unused", "Source does not exist", IF(ISBLANK(D91), "Missing Post ID", IF(INDEX(Posts!$B$23:$B$1006, MATCH(D91, Posts!$C$23:$C$1006, 0))="Unused", "Post does not exist", "Valid")))))</f>
        <v>Unused</v>
      </c>
      <c r="C91" s="114"/>
      <c r="D91" s="115"/>
    </row>
    <row r="92" spans="2:4" ht="15.75" customHeight="1" x14ac:dyDescent="0.15">
      <c r="B92" s="113" t="str">
        <f t="array" ref="B92">IF(OR(CONCATENATE(C92:D92)="",NOT($V$3="Pre-Defined")), "Unused", IF(ISBLANK(C92), "Missing Source ID", IF(INDEX(Sources!$B$19:$B$1002, MATCH(C92, Sources!$C$19:$C$1002, 0))="Unused", "Source does not exist", IF(ISBLANK(D92), "Missing Post ID", IF(INDEX(Posts!$B$23:$B$1006, MATCH(D92, Posts!$C$23:$C$1006, 0))="Unused", "Post does not exist", "Valid")))))</f>
        <v>Unused</v>
      </c>
      <c r="C92" s="116"/>
      <c r="D92" s="117"/>
    </row>
    <row r="93" spans="2:4" ht="15.75" customHeight="1" x14ac:dyDescent="0.15">
      <c r="B93" s="113" t="str">
        <f t="array" ref="B93">IF(OR(CONCATENATE(C93:D93)="",NOT($V$3="Pre-Defined")), "Unused", IF(ISBLANK(C93), "Missing Source ID", IF(INDEX(Sources!$B$19:$B$1002, MATCH(C93, Sources!$C$19:$C$1002, 0))="Unused", "Source does not exist", IF(ISBLANK(D93), "Missing Post ID", IF(INDEX(Posts!$B$23:$B$1006, MATCH(D93, Posts!$C$23:$C$1006, 0))="Unused", "Post does not exist", "Valid")))))</f>
        <v>Unused</v>
      </c>
      <c r="C93" s="114"/>
      <c r="D93" s="115"/>
    </row>
    <row r="94" spans="2:4" ht="15.75" customHeight="1" x14ac:dyDescent="0.15">
      <c r="B94" s="113" t="str">
        <f t="array" ref="B94">IF(OR(CONCATENATE(C94:D94)="",NOT($V$3="Pre-Defined")), "Unused", IF(ISBLANK(C94), "Missing Source ID", IF(INDEX(Sources!$B$19:$B$1002, MATCH(C94, Sources!$C$19:$C$1002, 0))="Unused", "Source does not exist", IF(ISBLANK(D94), "Missing Post ID", IF(INDEX(Posts!$B$23:$B$1006, MATCH(D94, Posts!$C$23:$C$1006, 0))="Unused", "Post does not exist", "Valid")))))</f>
        <v>Unused</v>
      </c>
      <c r="C94" s="116"/>
      <c r="D94" s="117"/>
    </row>
    <row r="95" spans="2:4" ht="15.75" customHeight="1" x14ac:dyDescent="0.15">
      <c r="B95" s="113" t="str">
        <f t="array" ref="B95">IF(OR(CONCATENATE(C95:D95)="",NOT($V$3="Pre-Defined")), "Unused", IF(ISBLANK(C95), "Missing Source ID", IF(INDEX(Sources!$B$19:$B$1002, MATCH(C95, Sources!$C$19:$C$1002, 0))="Unused", "Source does not exist", IF(ISBLANK(D95), "Missing Post ID", IF(INDEX(Posts!$B$23:$B$1006, MATCH(D95, Posts!$C$23:$C$1006, 0))="Unused", "Post does not exist", "Valid")))))</f>
        <v>Unused</v>
      </c>
      <c r="C95" s="114"/>
      <c r="D95" s="115"/>
    </row>
    <row r="96" spans="2:4" ht="15.75" customHeight="1" x14ac:dyDescent="0.15">
      <c r="B96" s="113" t="str">
        <f t="array" ref="B96">IF(OR(CONCATENATE(C96:D96)="",NOT($V$3="Pre-Defined")), "Unused", IF(ISBLANK(C96), "Missing Source ID", IF(INDEX(Sources!$B$19:$B$1002, MATCH(C96, Sources!$C$19:$C$1002, 0))="Unused", "Source does not exist", IF(ISBLANK(D96), "Missing Post ID", IF(INDEX(Posts!$B$23:$B$1006, MATCH(D96, Posts!$C$23:$C$1006, 0))="Unused", "Post does not exist", "Valid")))))</f>
        <v>Unused</v>
      </c>
      <c r="C96" s="116"/>
      <c r="D96" s="117"/>
    </row>
    <row r="97" spans="2:4" ht="15.75" customHeight="1" x14ac:dyDescent="0.15">
      <c r="B97" s="113" t="str">
        <f t="array" ref="B97">IF(OR(CONCATENATE(C97:D97)="",NOT($V$3="Pre-Defined")), "Unused", IF(ISBLANK(C97), "Missing Source ID", IF(INDEX(Sources!$B$19:$B$1002, MATCH(C97, Sources!$C$19:$C$1002, 0))="Unused", "Source does not exist", IF(ISBLANK(D97), "Missing Post ID", IF(INDEX(Posts!$B$23:$B$1006, MATCH(D97, Posts!$C$23:$C$1006, 0))="Unused", "Post does not exist", "Valid")))))</f>
        <v>Unused</v>
      </c>
      <c r="C97" s="114"/>
      <c r="D97" s="115"/>
    </row>
    <row r="98" spans="2:4" ht="15.75" customHeight="1" x14ac:dyDescent="0.15">
      <c r="B98" s="113" t="str">
        <f t="array" ref="B98">IF(OR(CONCATENATE(C98:D98)="",NOT($V$3="Pre-Defined")), "Unused", IF(ISBLANK(C98), "Missing Source ID", IF(INDEX(Sources!$B$19:$B$1002, MATCH(C98, Sources!$C$19:$C$1002, 0))="Unused", "Source does not exist", IF(ISBLANK(D98), "Missing Post ID", IF(INDEX(Posts!$B$23:$B$1006, MATCH(D98, Posts!$C$23:$C$1006, 0))="Unused", "Post does not exist", "Valid")))))</f>
        <v>Unused</v>
      </c>
      <c r="C98" s="116"/>
      <c r="D98" s="117"/>
    </row>
    <row r="99" spans="2:4" ht="15.75" customHeight="1" x14ac:dyDescent="0.15">
      <c r="B99" s="113" t="str">
        <f t="array" ref="B99">IF(OR(CONCATENATE(C99:D99)="",NOT($V$3="Pre-Defined")), "Unused", IF(ISBLANK(C99), "Missing Source ID", IF(INDEX(Sources!$B$19:$B$1002, MATCH(C99, Sources!$C$19:$C$1002, 0))="Unused", "Source does not exist", IF(ISBLANK(D99), "Missing Post ID", IF(INDEX(Posts!$B$23:$B$1006, MATCH(D99, Posts!$C$23:$C$1006, 0))="Unused", "Post does not exist", "Valid")))))</f>
        <v>Unused</v>
      </c>
      <c r="C99" s="114"/>
      <c r="D99" s="115"/>
    </row>
    <row r="100" spans="2:4" ht="15.75" customHeight="1" x14ac:dyDescent="0.15">
      <c r="B100" s="113" t="str">
        <f t="array" ref="B100">IF(OR(CONCATENATE(C100:D100)="",NOT($V$3="Pre-Defined")), "Unused", IF(ISBLANK(C100), "Missing Source ID", IF(INDEX(Sources!$B$19:$B$1002, MATCH(C100, Sources!$C$19:$C$1002, 0))="Unused", "Source does not exist", IF(ISBLANK(D100), "Missing Post ID", IF(INDEX(Posts!$B$23:$B$1006, MATCH(D100, Posts!$C$23:$C$1006, 0))="Unused", "Post does not exist", "Valid")))))</f>
        <v>Unused</v>
      </c>
      <c r="C100" s="116"/>
      <c r="D100" s="117"/>
    </row>
    <row r="101" spans="2:4" ht="15.75" customHeight="1" x14ac:dyDescent="0.15">
      <c r="B101" s="113" t="str">
        <f t="array" ref="B101">IF(OR(CONCATENATE(C101:D101)="",NOT($V$3="Pre-Defined")), "Unused", IF(ISBLANK(C101), "Missing Source ID", IF(INDEX(Sources!$B$19:$B$1002, MATCH(C101, Sources!$C$19:$C$1002, 0))="Unused", "Source does not exist", IF(ISBLANK(D101), "Missing Post ID", IF(INDEX(Posts!$B$23:$B$1006, MATCH(D101, Posts!$C$23:$C$1006, 0))="Unused", "Post does not exist", "Valid")))))</f>
        <v>Unused</v>
      </c>
      <c r="C101" s="114"/>
      <c r="D101" s="115"/>
    </row>
    <row r="102" spans="2:4" ht="15.75" customHeight="1" x14ac:dyDescent="0.15">
      <c r="B102" s="113" t="str">
        <f t="array" ref="B102">IF(OR(CONCATENATE(C102:D102)="",NOT($V$3="Pre-Defined")), "Unused", IF(ISBLANK(C102), "Missing Source ID", IF(INDEX(Sources!$B$19:$B$1002, MATCH(C102, Sources!$C$19:$C$1002, 0))="Unused", "Source does not exist", IF(ISBLANK(D102), "Missing Post ID", IF(INDEX(Posts!$B$23:$B$1006, MATCH(D102, Posts!$C$23:$C$1006, 0))="Unused", "Post does not exist", "Valid")))))</f>
        <v>Unused</v>
      </c>
      <c r="C102" s="116"/>
      <c r="D102" s="117"/>
    </row>
    <row r="103" spans="2:4" ht="15.75" customHeight="1" x14ac:dyDescent="0.15">
      <c r="B103" s="113" t="str">
        <f t="array" ref="B103">IF(OR(CONCATENATE(C103:D103)="",NOT($V$3="Pre-Defined")), "Unused", IF(ISBLANK(C103), "Missing Source ID", IF(INDEX(Sources!$B$19:$B$1002, MATCH(C103, Sources!$C$19:$C$1002, 0))="Unused", "Source does not exist", IF(ISBLANK(D103), "Missing Post ID", IF(INDEX(Posts!$B$23:$B$1006, MATCH(D103, Posts!$C$23:$C$1006, 0))="Unused", "Post does not exist", "Valid")))))</f>
        <v>Unused</v>
      </c>
      <c r="C103" s="114"/>
      <c r="D103" s="115"/>
    </row>
    <row r="104" spans="2:4" ht="15.75" customHeight="1" x14ac:dyDescent="0.15">
      <c r="B104" s="113" t="str">
        <f t="array" ref="B104">IF(OR(CONCATENATE(C104:D104)="",NOT($V$3="Pre-Defined")), "Unused", IF(ISBLANK(C104), "Missing Source ID", IF(INDEX(Sources!$B$19:$B$1002, MATCH(C104, Sources!$C$19:$C$1002, 0))="Unused", "Source does not exist", IF(ISBLANK(D104), "Missing Post ID", IF(INDEX(Posts!$B$23:$B$1006, MATCH(D104, Posts!$C$23:$C$1006, 0))="Unused", "Post does not exist", "Valid")))))</f>
        <v>Unused</v>
      </c>
      <c r="C104" s="116"/>
      <c r="D104" s="117"/>
    </row>
    <row r="105" spans="2:4" ht="15.75" customHeight="1" x14ac:dyDescent="0.15">
      <c r="B105" s="113" t="str">
        <f t="array" ref="B105">IF(OR(CONCATENATE(C105:D105)="",NOT($V$3="Pre-Defined")), "Unused", IF(ISBLANK(C105), "Missing Source ID", IF(INDEX(Sources!$B$19:$B$1002, MATCH(C105, Sources!$C$19:$C$1002, 0))="Unused", "Source does not exist", IF(ISBLANK(D105), "Missing Post ID", IF(INDEX(Posts!$B$23:$B$1006, MATCH(D105, Posts!$C$23:$C$1006, 0))="Unused", "Post does not exist", "Valid")))))</f>
        <v>Unused</v>
      </c>
      <c r="C105" s="114"/>
      <c r="D105" s="115"/>
    </row>
    <row r="106" spans="2:4" ht="15.75" customHeight="1" x14ac:dyDescent="0.15">
      <c r="B106" s="113" t="str">
        <f t="array" ref="B106">IF(OR(CONCATENATE(C106:D106)="",NOT($V$3="Pre-Defined")), "Unused", IF(ISBLANK(C106), "Missing Source ID", IF(INDEX(Sources!$B$19:$B$1002, MATCH(C106, Sources!$C$19:$C$1002, 0))="Unused", "Source does not exist", IF(ISBLANK(D106), "Missing Post ID", IF(INDEX(Posts!$B$23:$B$1006, MATCH(D106, Posts!$C$23:$C$1006, 0))="Unused", "Post does not exist", "Valid")))))</f>
        <v>Unused</v>
      </c>
      <c r="C106" s="116"/>
      <c r="D106" s="117"/>
    </row>
    <row r="107" spans="2:4" ht="15.75" customHeight="1" x14ac:dyDescent="0.15">
      <c r="B107" s="113" t="str">
        <f t="array" ref="B107">IF(OR(CONCATENATE(C107:D107)="",NOT($V$3="Pre-Defined")), "Unused", IF(ISBLANK(C107), "Missing Source ID", IF(INDEX(Sources!$B$19:$B$1002, MATCH(C107, Sources!$C$19:$C$1002, 0))="Unused", "Source does not exist", IF(ISBLANK(D107), "Missing Post ID", IF(INDEX(Posts!$B$23:$B$1006, MATCH(D107, Posts!$C$23:$C$1006, 0))="Unused", "Post does not exist", "Valid")))))</f>
        <v>Unused</v>
      </c>
      <c r="C107" s="114"/>
      <c r="D107" s="115"/>
    </row>
    <row r="108" spans="2:4" ht="15.75" customHeight="1" x14ac:dyDescent="0.15">
      <c r="B108" s="113" t="str">
        <f t="array" ref="B108">IF(OR(CONCATENATE(C108:D108)="",NOT($V$3="Pre-Defined")), "Unused", IF(ISBLANK(C108), "Missing Source ID", IF(INDEX(Sources!$B$19:$B$1002, MATCH(C108, Sources!$C$19:$C$1002, 0))="Unused", "Source does not exist", IF(ISBLANK(D108), "Missing Post ID", IF(INDEX(Posts!$B$23:$B$1006, MATCH(D108, Posts!$C$23:$C$1006, 0))="Unused", "Post does not exist", "Valid")))))</f>
        <v>Unused</v>
      </c>
      <c r="C108" s="116"/>
      <c r="D108" s="117"/>
    </row>
    <row r="109" spans="2:4" ht="15.75" customHeight="1" x14ac:dyDescent="0.15">
      <c r="B109" s="113" t="str">
        <f t="array" ref="B109">IF(OR(CONCATENATE(C109:D109)="",NOT($V$3="Pre-Defined")), "Unused", IF(ISBLANK(C109), "Missing Source ID", IF(INDEX(Sources!$B$19:$B$1002, MATCH(C109, Sources!$C$19:$C$1002, 0))="Unused", "Source does not exist", IF(ISBLANK(D109), "Missing Post ID", IF(INDEX(Posts!$B$23:$B$1006, MATCH(D109, Posts!$C$23:$C$1006, 0))="Unused", "Post does not exist", "Valid")))))</f>
        <v>Unused</v>
      </c>
      <c r="C109" s="114"/>
      <c r="D109" s="115"/>
    </row>
    <row r="110" spans="2:4" ht="15.75" customHeight="1" x14ac:dyDescent="0.15">
      <c r="B110" s="113" t="str">
        <f t="array" ref="B110">IF(OR(CONCATENATE(C110:D110)="",NOT($V$3="Pre-Defined")), "Unused", IF(ISBLANK(C110), "Missing Source ID", IF(INDEX(Sources!$B$19:$B$1002, MATCH(C110, Sources!$C$19:$C$1002, 0))="Unused", "Source does not exist", IF(ISBLANK(D110), "Missing Post ID", IF(INDEX(Posts!$B$23:$B$1006, MATCH(D110, Posts!$C$23:$C$1006, 0))="Unused", "Post does not exist", "Valid")))))</f>
        <v>Unused</v>
      </c>
      <c r="C110" s="116"/>
      <c r="D110" s="117"/>
    </row>
    <row r="111" spans="2:4" ht="15.75" customHeight="1" x14ac:dyDescent="0.15">
      <c r="B111" s="113" t="str">
        <f t="array" ref="B111">IF(OR(CONCATENATE(C111:D111)="",NOT($V$3="Pre-Defined")), "Unused", IF(ISBLANK(C111), "Missing Source ID", IF(INDEX(Sources!$B$19:$B$1002, MATCH(C111, Sources!$C$19:$C$1002, 0))="Unused", "Source does not exist", IF(ISBLANK(D111), "Missing Post ID", IF(INDEX(Posts!$B$23:$B$1006, MATCH(D111, Posts!$C$23:$C$1006, 0))="Unused", "Post does not exist", "Valid")))))</f>
        <v>Unused</v>
      </c>
      <c r="C111" s="114"/>
      <c r="D111" s="115"/>
    </row>
    <row r="112" spans="2:4" ht="15.75" customHeight="1" x14ac:dyDescent="0.15">
      <c r="B112" s="113" t="str">
        <f t="array" ref="B112">IF(OR(CONCATENATE(C112:D112)="",NOT($V$3="Pre-Defined")), "Unused", IF(ISBLANK(C112), "Missing Source ID", IF(INDEX(Sources!$B$19:$B$1002, MATCH(C112, Sources!$C$19:$C$1002, 0))="Unused", "Source does not exist", IF(ISBLANK(D112), "Missing Post ID", IF(INDEX(Posts!$B$23:$B$1006, MATCH(D112, Posts!$C$23:$C$1006, 0))="Unused", "Post does not exist", "Valid")))))</f>
        <v>Unused</v>
      </c>
      <c r="C112" s="116"/>
      <c r="D112" s="117"/>
    </row>
    <row r="113" spans="2:4" ht="15.75" customHeight="1" x14ac:dyDescent="0.15">
      <c r="B113" s="113" t="str">
        <f t="array" ref="B113">IF(OR(CONCATENATE(C113:D113)="",NOT($V$3="Pre-Defined")), "Unused", IF(ISBLANK(C113), "Missing Source ID", IF(INDEX(Sources!$B$19:$B$1002, MATCH(C113, Sources!$C$19:$C$1002, 0))="Unused", "Source does not exist", IF(ISBLANK(D113), "Missing Post ID", IF(INDEX(Posts!$B$23:$B$1006, MATCH(D113, Posts!$C$23:$C$1006, 0))="Unused", "Post does not exist", "Valid")))))</f>
        <v>Unused</v>
      </c>
      <c r="C113" s="114"/>
      <c r="D113" s="115"/>
    </row>
    <row r="114" spans="2:4" ht="15.75" customHeight="1" x14ac:dyDescent="0.15">
      <c r="B114" s="113" t="str">
        <f t="array" ref="B114">IF(OR(CONCATENATE(C114:D114)="",NOT($V$3="Pre-Defined")), "Unused", IF(ISBLANK(C114), "Missing Source ID", IF(INDEX(Sources!$B$19:$B$1002, MATCH(C114, Sources!$C$19:$C$1002, 0))="Unused", "Source does not exist", IF(ISBLANK(D114), "Missing Post ID", IF(INDEX(Posts!$B$23:$B$1006, MATCH(D114, Posts!$C$23:$C$1006, 0))="Unused", "Post does not exist", "Valid")))))</f>
        <v>Unused</v>
      </c>
      <c r="C114" s="116"/>
      <c r="D114" s="117"/>
    </row>
    <row r="115" spans="2:4" ht="15.75" customHeight="1" x14ac:dyDescent="0.15">
      <c r="B115" s="113" t="str">
        <f t="array" ref="B115">IF(OR(CONCATENATE(C115:D115)="",NOT($V$3="Pre-Defined")), "Unused", IF(ISBLANK(C115), "Missing Source ID", IF(INDEX(Sources!$B$19:$B$1002, MATCH(C115, Sources!$C$19:$C$1002, 0))="Unused", "Source does not exist", IF(ISBLANK(D115), "Missing Post ID", IF(INDEX(Posts!$B$23:$B$1006, MATCH(D115, Posts!$C$23:$C$1006, 0))="Unused", "Post does not exist", "Valid")))))</f>
        <v>Unused</v>
      </c>
      <c r="C115" s="114"/>
      <c r="D115" s="115"/>
    </row>
    <row r="116" spans="2:4" ht="15.75" customHeight="1" x14ac:dyDescent="0.15">
      <c r="B116" s="113" t="str">
        <f t="array" ref="B116">IF(OR(CONCATENATE(C116:D116)="",NOT($V$3="Pre-Defined")), "Unused", IF(ISBLANK(C116), "Missing Source ID", IF(INDEX(Sources!$B$19:$B$1002, MATCH(C116, Sources!$C$19:$C$1002, 0))="Unused", "Source does not exist", IF(ISBLANK(D116), "Missing Post ID", IF(INDEX(Posts!$B$23:$B$1006, MATCH(D116, Posts!$C$23:$C$1006, 0))="Unused", "Post does not exist", "Valid")))))</f>
        <v>Unused</v>
      </c>
      <c r="C116" s="116"/>
      <c r="D116" s="117"/>
    </row>
    <row r="117" spans="2:4" ht="15.75" customHeight="1" x14ac:dyDescent="0.15">
      <c r="B117" s="113" t="str">
        <f t="array" ref="B117">IF(OR(CONCATENATE(C117:D117)="",NOT($V$3="Pre-Defined")), "Unused", IF(ISBLANK(C117), "Missing Source ID", IF(INDEX(Sources!$B$19:$B$1002, MATCH(C117, Sources!$C$19:$C$1002, 0))="Unused", "Source does not exist", IF(ISBLANK(D117), "Missing Post ID", IF(INDEX(Posts!$B$23:$B$1006, MATCH(D117, Posts!$C$23:$C$1006, 0))="Unused", "Post does not exist", "Valid")))))</f>
        <v>Unused</v>
      </c>
      <c r="C117" s="114"/>
      <c r="D117" s="115"/>
    </row>
    <row r="118" spans="2:4" ht="15.75" customHeight="1" x14ac:dyDescent="0.15">
      <c r="B118" s="113" t="str">
        <f t="array" ref="B118">IF(OR(CONCATENATE(C118:D118)="",NOT($V$3="Pre-Defined")), "Unused", IF(ISBLANK(C118), "Missing Source ID", IF(INDEX(Sources!$B$19:$B$1002, MATCH(C118, Sources!$C$19:$C$1002, 0))="Unused", "Source does not exist", IF(ISBLANK(D118), "Missing Post ID", IF(INDEX(Posts!$B$23:$B$1006, MATCH(D118, Posts!$C$23:$C$1006, 0))="Unused", "Post does not exist", "Valid")))))</f>
        <v>Unused</v>
      </c>
      <c r="C118" s="116"/>
      <c r="D118" s="117"/>
    </row>
    <row r="119" spans="2:4" ht="15.75" customHeight="1" x14ac:dyDescent="0.15">
      <c r="B119" s="113" t="str">
        <f t="array" ref="B119">IF(OR(CONCATENATE(C119:D119)="",NOT($V$3="Pre-Defined")), "Unused", IF(ISBLANK(C119), "Missing Source ID", IF(INDEX(Sources!$B$19:$B$1002, MATCH(C119, Sources!$C$19:$C$1002, 0))="Unused", "Source does not exist", IF(ISBLANK(D119), "Missing Post ID", IF(INDEX(Posts!$B$23:$B$1006, MATCH(D119, Posts!$C$23:$C$1006, 0))="Unused", "Post does not exist", "Valid")))))</f>
        <v>Unused</v>
      </c>
      <c r="C119" s="114"/>
      <c r="D119" s="115"/>
    </row>
    <row r="120" spans="2:4" ht="15.75" customHeight="1" x14ac:dyDescent="0.15">
      <c r="B120" s="113" t="str">
        <f t="array" ref="B120">IF(OR(CONCATENATE(C120:D120)="",NOT($V$3="Pre-Defined")), "Unused", IF(ISBLANK(C120), "Missing Source ID", IF(INDEX(Sources!$B$19:$B$1002, MATCH(C120, Sources!$C$19:$C$1002, 0))="Unused", "Source does not exist", IF(ISBLANK(D120), "Missing Post ID", IF(INDEX(Posts!$B$23:$B$1006, MATCH(D120, Posts!$C$23:$C$1006, 0))="Unused", "Post does not exist", "Valid")))))</f>
        <v>Unused</v>
      </c>
      <c r="C120" s="116"/>
      <c r="D120" s="117"/>
    </row>
    <row r="121" spans="2:4" ht="15.75" customHeight="1" x14ac:dyDescent="0.15">
      <c r="B121" s="113" t="str">
        <f t="array" ref="B121">IF(OR(CONCATENATE(C121:D121)="",NOT($V$3="Pre-Defined")), "Unused", IF(ISBLANK(C121), "Missing Source ID", IF(INDEX(Sources!$B$19:$B$1002, MATCH(C121, Sources!$C$19:$C$1002, 0))="Unused", "Source does not exist", IF(ISBLANK(D121), "Missing Post ID", IF(INDEX(Posts!$B$23:$B$1006, MATCH(D121, Posts!$C$23:$C$1006, 0))="Unused", "Post does not exist", "Valid")))))</f>
        <v>Unused</v>
      </c>
      <c r="C121" s="114"/>
      <c r="D121" s="115"/>
    </row>
    <row r="122" spans="2:4" ht="15.75" customHeight="1" x14ac:dyDescent="0.15">
      <c r="B122" s="113" t="str">
        <f t="array" ref="B122">IF(OR(CONCATENATE(C122:D122)="",NOT($V$3="Pre-Defined")), "Unused", IF(ISBLANK(C122), "Missing Source ID", IF(INDEX(Sources!$B$19:$B$1002, MATCH(C122, Sources!$C$19:$C$1002, 0))="Unused", "Source does not exist", IF(ISBLANK(D122), "Missing Post ID", IF(INDEX(Posts!$B$23:$B$1006, MATCH(D122, Posts!$C$23:$C$1006, 0))="Unused", "Post does not exist", "Valid")))))</f>
        <v>Unused</v>
      </c>
      <c r="C122" s="116"/>
      <c r="D122" s="117"/>
    </row>
    <row r="123" spans="2:4" ht="15.75" customHeight="1" x14ac:dyDescent="0.15">
      <c r="B123" s="113" t="str">
        <f t="array" ref="B123">IF(OR(CONCATENATE(C123:D123)="",NOT($V$3="Pre-Defined")), "Unused", IF(ISBLANK(C123), "Missing Source ID", IF(INDEX(Sources!$B$19:$B$1002, MATCH(C123, Sources!$C$19:$C$1002, 0))="Unused", "Source does not exist", IF(ISBLANK(D123), "Missing Post ID", IF(INDEX(Posts!$B$23:$B$1006, MATCH(D123, Posts!$C$23:$C$1006, 0))="Unused", "Post does not exist", "Valid")))))</f>
        <v>Unused</v>
      </c>
      <c r="C123" s="114"/>
      <c r="D123" s="115"/>
    </row>
    <row r="124" spans="2:4" ht="15.75" customHeight="1" x14ac:dyDescent="0.15">
      <c r="B124" s="113" t="str">
        <f t="array" ref="B124">IF(OR(CONCATENATE(C124:D124)="",NOT($V$3="Pre-Defined")), "Unused", IF(ISBLANK(C124), "Missing Source ID", IF(INDEX(Sources!$B$19:$B$1002, MATCH(C124, Sources!$C$19:$C$1002, 0))="Unused", "Source does not exist", IF(ISBLANK(D124), "Missing Post ID", IF(INDEX(Posts!$B$23:$B$1006, MATCH(D124, Posts!$C$23:$C$1006, 0))="Unused", "Post does not exist", "Valid")))))</f>
        <v>Unused</v>
      </c>
      <c r="C124" s="116"/>
      <c r="D124" s="117"/>
    </row>
    <row r="125" spans="2:4" ht="15.75" customHeight="1" x14ac:dyDescent="0.15">
      <c r="B125" s="113" t="str">
        <f t="array" ref="B125">IF(OR(CONCATENATE(C125:D125)="",NOT($V$3="Pre-Defined")), "Unused", IF(ISBLANK(C125), "Missing Source ID", IF(INDEX(Sources!$B$19:$B$1002, MATCH(C125, Sources!$C$19:$C$1002, 0))="Unused", "Source does not exist", IF(ISBLANK(D125), "Missing Post ID", IF(INDEX(Posts!$B$23:$B$1006, MATCH(D125, Posts!$C$23:$C$1006, 0))="Unused", "Post does not exist", "Valid")))))</f>
        <v>Unused</v>
      </c>
      <c r="C125" s="114"/>
      <c r="D125" s="115"/>
    </row>
    <row r="126" spans="2:4" ht="15.75" customHeight="1" x14ac:dyDescent="0.15">
      <c r="B126" s="113" t="str">
        <f t="array" ref="B126">IF(OR(CONCATENATE(C126:D126)="",NOT($V$3="Pre-Defined")), "Unused", IF(ISBLANK(C126), "Missing Source ID", IF(INDEX(Sources!$B$19:$B$1002, MATCH(C126, Sources!$C$19:$C$1002, 0))="Unused", "Source does not exist", IF(ISBLANK(D126), "Missing Post ID", IF(INDEX(Posts!$B$23:$B$1006, MATCH(D126, Posts!$C$23:$C$1006, 0))="Unused", "Post does not exist", "Valid")))))</f>
        <v>Unused</v>
      </c>
      <c r="C126" s="116"/>
      <c r="D126" s="117"/>
    </row>
    <row r="127" spans="2:4" ht="15.75" customHeight="1" x14ac:dyDescent="0.15">
      <c r="B127" s="113" t="str">
        <f t="array" ref="B127">IF(OR(CONCATENATE(C127:D127)="",NOT($V$3="Pre-Defined")), "Unused", IF(ISBLANK(C127), "Missing Source ID", IF(INDEX(Sources!$B$19:$B$1002, MATCH(C127, Sources!$C$19:$C$1002, 0))="Unused", "Source does not exist", IF(ISBLANK(D127), "Missing Post ID", IF(INDEX(Posts!$B$23:$B$1006, MATCH(D127, Posts!$C$23:$C$1006, 0))="Unused", "Post does not exist", "Valid")))))</f>
        <v>Unused</v>
      </c>
      <c r="C127" s="114"/>
      <c r="D127" s="115"/>
    </row>
    <row r="128" spans="2:4" ht="15.75" customHeight="1" x14ac:dyDescent="0.15">
      <c r="B128" s="113" t="str">
        <f t="array" ref="B128">IF(OR(CONCATENATE(C128:D128)="",NOT($V$3="Pre-Defined")), "Unused", IF(ISBLANK(C128), "Missing Source ID", IF(INDEX(Sources!$B$19:$B$1002, MATCH(C128, Sources!$C$19:$C$1002, 0))="Unused", "Source does not exist", IF(ISBLANK(D128), "Missing Post ID", IF(INDEX(Posts!$B$23:$B$1006, MATCH(D128, Posts!$C$23:$C$1006, 0))="Unused", "Post does not exist", "Valid")))))</f>
        <v>Unused</v>
      </c>
      <c r="C128" s="116"/>
      <c r="D128" s="117"/>
    </row>
    <row r="129" spans="2:4" ht="15.75" customHeight="1" x14ac:dyDescent="0.15">
      <c r="B129" s="113" t="str">
        <f t="array" ref="B129">IF(OR(CONCATENATE(C129:D129)="",NOT($V$3="Pre-Defined")), "Unused", IF(ISBLANK(C129), "Missing Source ID", IF(INDEX(Sources!$B$19:$B$1002, MATCH(C129, Sources!$C$19:$C$1002, 0))="Unused", "Source does not exist", IF(ISBLANK(D129), "Missing Post ID", IF(INDEX(Posts!$B$23:$B$1006, MATCH(D129, Posts!$C$23:$C$1006, 0))="Unused", "Post does not exist", "Valid")))))</f>
        <v>Unused</v>
      </c>
      <c r="C129" s="114"/>
      <c r="D129" s="115"/>
    </row>
    <row r="130" spans="2:4" ht="15.75" customHeight="1" x14ac:dyDescent="0.15">
      <c r="B130" s="113" t="str">
        <f t="array" ref="B130">IF(OR(CONCATENATE(C130:D130)="",NOT($V$3="Pre-Defined")), "Unused", IF(ISBLANK(C130), "Missing Source ID", IF(INDEX(Sources!$B$19:$B$1002, MATCH(C130, Sources!$C$19:$C$1002, 0))="Unused", "Source does not exist", IF(ISBLANK(D130), "Missing Post ID", IF(INDEX(Posts!$B$23:$B$1006, MATCH(D130, Posts!$C$23:$C$1006, 0))="Unused", "Post does not exist", "Valid")))))</f>
        <v>Unused</v>
      </c>
      <c r="C130" s="116"/>
      <c r="D130" s="117"/>
    </row>
    <row r="131" spans="2:4" ht="15.75" customHeight="1" x14ac:dyDescent="0.15">
      <c r="B131" s="113" t="str">
        <f t="array" ref="B131">IF(OR(CONCATENATE(C131:D131)="",NOT($V$3="Pre-Defined")), "Unused", IF(ISBLANK(C131), "Missing Source ID", IF(INDEX(Sources!$B$19:$B$1002, MATCH(C131, Sources!$C$19:$C$1002, 0))="Unused", "Source does not exist", IF(ISBLANK(D131), "Missing Post ID", IF(INDEX(Posts!$B$23:$B$1006, MATCH(D131, Posts!$C$23:$C$1006, 0))="Unused", "Post does not exist", "Valid")))))</f>
        <v>Unused</v>
      </c>
      <c r="C131" s="114"/>
      <c r="D131" s="115"/>
    </row>
    <row r="132" spans="2:4" ht="15.75" customHeight="1" x14ac:dyDescent="0.15">
      <c r="B132" s="113" t="str">
        <f t="array" ref="B132">IF(OR(CONCATENATE(C132:D132)="",NOT($V$3="Pre-Defined")), "Unused", IF(ISBLANK(C132), "Missing Source ID", IF(INDEX(Sources!$B$19:$B$1002, MATCH(C132, Sources!$C$19:$C$1002, 0))="Unused", "Source does not exist", IF(ISBLANK(D132), "Missing Post ID", IF(INDEX(Posts!$B$23:$B$1006, MATCH(D132, Posts!$C$23:$C$1006, 0))="Unused", "Post does not exist", "Valid")))))</f>
        <v>Unused</v>
      </c>
      <c r="C132" s="116"/>
      <c r="D132" s="117"/>
    </row>
    <row r="133" spans="2:4" ht="15.75" customHeight="1" x14ac:dyDescent="0.15">
      <c r="B133" s="113" t="str">
        <f t="array" ref="B133">IF(OR(CONCATENATE(C133:D133)="",NOT($V$3="Pre-Defined")), "Unused", IF(ISBLANK(C133), "Missing Source ID", IF(INDEX(Sources!$B$19:$B$1002, MATCH(C133, Sources!$C$19:$C$1002, 0))="Unused", "Source does not exist", IF(ISBLANK(D133), "Missing Post ID", IF(INDEX(Posts!$B$23:$B$1006, MATCH(D133, Posts!$C$23:$C$1006, 0))="Unused", "Post does not exist", "Valid")))))</f>
        <v>Unused</v>
      </c>
      <c r="C133" s="114"/>
      <c r="D133" s="115"/>
    </row>
    <row r="134" spans="2:4" ht="15.75" customHeight="1" x14ac:dyDescent="0.15">
      <c r="B134" s="113" t="str">
        <f t="array" ref="B134">IF(OR(CONCATENATE(C134:D134)="",NOT($V$3="Pre-Defined")), "Unused", IF(ISBLANK(C134), "Missing Source ID", IF(INDEX(Sources!$B$19:$B$1002, MATCH(C134, Sources!$C$19:$C$1002, 0))="Unused", "Source does not exist", IF(ISBLANK(D134), "Missing Post ID", IF(INDEX(Posts!$B$23:$B$1006, MATCH(D134, Posts!$C$23:$C$1006, 0))="Unused", "Post does not exist", "Valid")))))</f>
        <v>Unused</v>
      </c>
      <c r="C134" s="116"/>
      <c r="D134" s="117"/>
    </row>
    <row r="135" spans="2:4" ht="15.75" customHeight="1" x14ac:dyDescent="0.15">
      <c r="B135" s="113" t="str">
        <f t="array" ref="B135">IF(OR(CONCATENATE(C135:D135)="",NOT($V$3="Pre-Defined")), "Unused", IF(ISBLANK(C135), "Missing Source ID", IF(INDEX(Sources!$B$19:$B$1002, MATCH(C135, Sources!$C$19:$C$1002, 0))="Unused", "Source does not exist", IF(ISBLANK(D135), "Missing Post ID", IF(INDEX(Posts!$B$23:$B$1006, MATCH(D135, Posts!$C$23:$C$1006, 0))="Unused", "Post does not exist", "Valid")))))</f>
        <v>Unused</v>
      </c>
      <c r="C135" s="114"/>
      <c r="D135" s="115"/>
    </row>
    <row r="136" spans="2:4" ht="15.75" customHeight="1" x14ac:dyDescent="0.15">
      <c r="B136" s="113" t="str">
        <f t="array" ref="B136">IF(OR(CONCATENATE(C136:D136)="",NOT($V$3="Pre-Defined")), "Unused", IF(ISBLANK(C136), "Missing Source ID", IF(INDEX(Sources!$B$19:$B$1002, MATCH(C136, Sources!$C$19:$C$1002, 0))="Unused", "Source does not exist", IF(ISBLANK(D136), "Missing Post ID", IF(INDEX(Posts!$B$23:$B$1006, MATCH(D136, Posts!$C$23:$C$1006, 0))="Unused", "Post does not exist", "Valid")))))</f>
        <v>Unused</v>
      </c>
      <c r="C136" s="116"/>
      <c r="D136" s="117"/>
    </row>
    <row r="137" spans="2:4" ht="15.75" customHeight="1" x14ac:dyDescent="0.15">
      <c r="B137" s="113" t="str">
        <f t="array" ref="B137">IF(OR(CONCATENATE(C137:D137)="",NOT($V$3="Pre-Defined")), "Unused", IF(ISBLANK(C137), "Missing Source ID", IF(INDEX(Sources!$B$19:$B$1002, MATCH(C137, Sources!$C$19:$C$1002, 0))="Unused", "Source does not exist", IF(ISBLANK(D137), "Missing Post ID", IF(INDEX(Posts!$B$23:$B$1006, MATCH(D137, Posts!$C$23:$C$1006, 0))="Unused", "Post does not exist", "Valid")))))</f>
        <v>Unused</v>
      </c>
      <c r="C137" s="114"/>
      <c r="D137" s="115"/>
    </row>
    <row r="138" spans="2:4" ht="15.75" customHeight="1" x14ac:dyDescent="0.15">
      <c r="B138" s="113" t="str">
        <f t="array" ref="B138">IF(OR(CONCATENATE(C138:D138)="",NOT($V$3="Pre-Defined")), "Unused", IF(ISBLANK(C138), "Missing Source ID", IF(INDEX(Sources!$B$19:$B$1002, MATCH(C138, Sources!$C$19:$C$1002, 0))="Unused", "Source does not exist", IF(ISBLANK(D138), "Missing Post ID", IF(INDEX(Posts!$B$23:$B$1006, MATCH(D138, Posts!$C$23:$C$1006, 0))="Unused", "Post does not exist", "Valid")))))</f>
        <v>Unused</v>
      </c>
      <c r="C138" s="116"/>
      <c r="D138" s="117"/>
    </row>
    <row r="139" spans="2:4" ht="15.75" customHeight="1" x14ac:dyDescent="0.15">
      <c r="B139" s="113" t="str">
        <f t="array" ref="B139">IF(OR(CONCATENATE(C139:D139)="",NOT($V$3="Pre-Defined")), "Unused", IF(ISBLANK(C139), "Missing Source ID", IF(INDEX(Sources!$B$19:$B$1002, MATCH(C139, Sources!$C$19:$C$1002, 0))="Unused", "Source does not exist", IF(ISBLANK(D139), "Missing Post ID", IF(INDEX(Posts!$B$23:$B$1006, MATCH(D139, Posts!$C$23:$C$1006, 0))="Unused", "Post does not exist", "Valid")))))</f>
        <v>Unused</v>
      </c>
      <c r="C139" s="114"/>
      <c r="D139" s="115"/>
    </row>
    <row r="140" spans="2:4" ht="15.75" customHeight="1" x14ac:dyDescent="0.15">
      <c r="B140" s="113" t="str">
        <f t="array" ref="B140">IF(OR(CONCATENATE(C140:D140)="",NOT($V$3="Pre-Defined")), "Unused", IF(ISBLANK(C140), "Missing Source ID", IF(INDEX(Sources!$B$19:$B$1002, MATCH(C140, Sources!$C$19:$C$1002, 0))="Unused", "Source does not exist", IF(ISBLANK(D140), "Missing Post ID", IF(INDEX(Posts!$B$23:$B$1006, MATCH(D140, Posts!$C$23:$C$1006, 0))="Unused", "Post does not exist", "Valid")))))</f>
        <v>Unused</v>
      </c>
      <c r="C140" s="116"/>
      <c r="D140" s="117"/>
    </row>
    <row r="141" spans="2:4" ht="15.75" customHeight="1" x14ac:dyDescent="0.15">
      <c r="B141" s="113" t="str">
        <f t="array" ref="B141">IF(OR(CONCATENATE(C141:D141)="",NOT($V$3="Pre-Defined")), "Unused", IF(ISBLANK(C141), "Missing Source ID", IF(INDEX(Sources!$B$19:$B$1002, MATCH(C141, Sources!$C$19:$C$1002, 0))="Unused", "Source does not exist", IF(ISBLANK(D141), "Missing Post ID", IF(INDEX(Posts!$B$23:$B$1006, MATCH(D141, Posts!$C$23:$C$1006, 0))="Unused", "Post does not exist", "Valid")))))</f>
        <v>Unused</v>
      </c>
      <c r="C141" s="114"/>
      <c r="D141" s="115"/>
    </row>
    <row r="142" spans="2:4" ht="15.75" customHeight="1" x14ac:dyDescent="0.15">
      <c r="B142" s="113" t="str">
        <f t="array" ref="B142">IF(OR(CONCATENATE(C142:D142)="",NOT($V$3="Pre-Defined")), "Unused", IF(ISBLANK(C142), "Missing Source ID", IF(INDEX(Sources!$B$19:$B$1002, MATCH(C142, Sources!$C$19:$C$1002, 0))="Unused", "Source does not exist", IF(ISBLANK(D142), "Missing Post ID", IF(INDEX(Posts!$B$23:$B$1006, MATCH(D142, Posts!$C$23:$C$1006, 0))="Unused", "Post does not exist", "Valid")))))</f>
        <v>Unused</v>
      </c>
      <c r="C142" s="116"/>
      <c r="D142" s="117"/>
    </row>
    <row r="143" spans="2:4" ht="15.75" customHeight="1" x14ac:dyDescent="0.15">
      <c r="B143" s="113" t="str">
        <f t="array" ref="B143">IF(OR(CONCATENATE(C143:D143)="",NOT($V$3="Pre-Defined")), "Unused", IF(ISBLANK(C143), "Missing Source ID", IF(INDEX(Sources!$B$19:$B$1002, MATCH(C143, Sources!$C$19:$C$1002, 0))="Unused", "Source does not exist", IF(ISBLANK(D143), "Missing Post ID", IF(INDEX(Posts!$B$23:$B$1006, MATCH(D143, Posts!$C$23:$C$1006, 0))="Unused", "Post does not exist", "Valid")))))</f>
        <v>Unused</v>
      </c>
      <c r="C143" s="114"/>
      <c r="D143" s="115"/>
    </row>
    <row r="144" spans="2:4" ht="15.75" customHeight="1" x14ac:dyDescent="0.15">
      <c r="B144" s="113" t="str">
        <f t="array" ref="B144">IF(OR(CONCATENATE(C144:D144)="",NOT($V$3="Pre-Defined")), "Unused", IF(ISBLANK(C144), "Missing Source ID", IF(INDEX(Sources!$B$19:$B$1002, MATCH(C144, Sources!$C$19:$C$1002, 0))="Unused", "Source does not exist", IF(ISBLANK(D144), "Missing Post ID", IF(INDEX(Posts!$B$23:$B$1006, MATCH(D144, Posts!$C$23:$C$1006, 0))="Unused", "Post does not exist", "Valid")))))</f>
        <v>Unused</v>
      </c>
      <c r="C144" s="116"/>
      <c r="D144" s="117"/>
    </row>
    <row r="145" spans="2:4" ht="15.75" customHeight="1" x14ac:dyDescent="0.15">
      <c r="B145" s="113" t="str">
        <f t="array" ref="B145">IF(OR(CONCATENATE(C145:D145)="",NOT($V$3="Pre-Defined")), "Unused", IF(ISBLANK(C145), "Missing Source ID", IF(INDEX(Sources!$B$19:$B$1002, MATCH(C145, Sources!$C$19:$C$1002, 0))="Unused", "Source does not exist", IF(ISBLANK(D145), "Missing Post ID", IF(INDEX(Posts!$B$23:$B$1006, MATCH(D145, Posts!$C$23:$C$1006, 0))="Unused", "Post does not exist", "Valid")))))</f>
        <v>Unused</v>
      </c>
      <c r="C145" s="114"/>
      <c r="D145" s="115"/>
    </row>
    <row r="146" spans="2:4" ht="15.75" customHeight="1" x14ac:dyDescent="0.15">
      <c r="B146" s="113" t="str">
        <f t="array" ref="B146">IF(OR(CONCATENATE(C146:D146)="",NOT($V$3="Pre-Defined")), "Unused", IF(ISBLANK(C146), "Missing Source ID", IF(INDEX(Sources!$B$19:$B$1002, MATCH(C146, Sources!$C$19:$C$1002, 0))="Unused", "Source does not exist", IF(ISBLANK(D146), "Missing Post ID", IF(INDEX(Posts!$B$23:$B$1006, MATCH(D146, Posts!$C$23:$C$1006, 0))="Unused", "Post does not exist", "Valid")))))</f>
        <v>Unused</v>
      </c>
      <c r="C146" s="116"/>
      <c r="D146" s="117"/>
    </row>
    <row r="147" spans="2:4" ht="15.75" customHeight="1" x14ac:dyDescent="0.15">
      <c r="B147" s="113" t="str">
        <f t="array" ref="B147">IF(OR(CONCATENATE(C147:D147)="",NOT($V$3="Pre-Defined")), "Unused", IF(ISBLANK(C147), "Missing Source ID", IF(INDEX(Sources!$B$19:$B$1002, MATCH(C147, Sources!$C$19:$C$1002, 0))="Unused", "Source does not exist", IF(ISBLANK(D147), "Missing Post ID", IF(INDEX(Posts!$B$23:$B$1006, MATCH(D147, Posts!$C$23:$C$1006, 0))="Unused", "Post does not exist", "Valid")))))</f>
        <v>Unused</v>
      </c>
      <c r="C147" s="114"/>
      <c r="D147" s="115"/>
    </row>
    <row r="148" spans="2:4" ht="15.75" customHeight="1" x14ac:dyDescent="0.15">
      <c r="B148" s="113" t="str">
        <f t="array" ref="B148">IF(OR(CONCATENATE(C148:D148)="",NOT($V$3="Pre-Defined")), "Unused", IF(ISBLANK(C148), "Missing Source ID", IF(INDEX(Sources!$B$19:$B$1002, MATCH(C148, Sources!$C$19:$C$1002, 0))="Unused", "Source does not exist", IF(ISBLANK(D148), "Missing Post ID", IF(INDEX(Posts!$B$23:$B$1006, MATCH(D148, Posts!$C$23:$C$1006, 0))="Unused", "Post does not exist", "Valid")))))</f>
        <v>Unused</v>
      </c>
      <c r="C148" s="116"/>
      <c r="D148" s="117"/>
    </row>
    <row r="149" spans="2:4" ht="15.75" customHeight="1" x14ac:dyDescent="0.15">
      <c r="B149" s="113" t="str">
        <f t="array" ref="B149">IF(OR(CONCATENATE(C149:D149)="",NOT($V$3="Pre-Defined")), "Unused", IF(ISBLANK(C149), "Missing Source ID", IF(INDEX(Sources!$B$19:$B$1002, MATCH(C149, Sources!$C$19:$C$1002, 0))="Unused", "Source does not exist", IF(ISBLANK(D149), "Missing Post ID", IF(INDEX(Posts!$B$23:$B$1006, MATCH(D149, Posts!$C$23:$C$1006, 0))="Unused", "Post does not exist", "Valid")))))</f>
        <v>Unused</v>
      </c>
      <c r="C149" s="114"/>
      <c r="D149" s="115"/>
    </row>
    <row r="150" spans="2:4" ht="15.75" customHeight="1" x14ac:dyDescent="0.15">
      <c r="B150" s="113" t="str">
        <f t="array" ref="B150">IF(OR(CONCATENATE(C150:D150)="",NOT($V$3="Pre-Defined")), "Unused", IF(ISBLANK(C150), "Missing Source ID", IF(INDEX(Sources!$B$19:$B$1002, MATCH(C150, Sources!$C$19:$C$1002, 0))="Unused", "Source does not exist", IF(ISBLANK(D150), "Missing Post ID", IF(INDEX(Posts!$B$23:$B$1006, MATCH(D150, Posts!$C$23:$C$1006, 0))="Unused", "Post does not exist", "Valid")))))</f>
        <v>Unused</v>
      </c>
      <c r="C150" s="116"/>
      <c r="D150" s="117"/>
    </row>
    <row r="151" spans="2:4" ht="15.75" customHeight="1" x14ac:dyDescent="0.15">
      <c r="B151" s="113" t="str">
        <f t="array" ref="B151">IF(OR(CONCATENATE(C151:D151)="",NOT($V$3="Pre-Defined")), "Unused", IF(ISBLANK(C151), "Missing Source ID", IF(INDEX(Sources!$B$19:$B$1002, MATCH(C151, Sources!$C$19:$C$1002, 0))="Unused", "Source does not exist", IF(ISBLANK(D151), "Missing Post ID", IF(INDEX(Posts!$B$23:$B$1006, MATCH(D151, Posts!$C$23:$C$1006, 0))="Unused", "Post does not exist", "Valid")))))</f>
        <v>Unused</v>
      </c>
      <c r="C151" s="114"/>
      <c r="D151" s="115"/>
    </row>
    <row r="152" spans="2:4" ht="15.75" customHeight="1" x14ac:dyDescent="0.15">
      <c r="B152" s="113" t="str">
        <f t="array" ref="B152">IF(OR(CONCATENATE(C152:D152)="",NOT($V$3="Pre-Defined")), "Unused", IF(ISBLANK(C152), "Missing Source ID", IF(INDEX(Sources!$B$19:$B$1002, MATCH(C152, Sources!$C$19:$C$1002, 0))="Unused", "Source does not exist", IF(ISBLANK(D152), "Missing Post ID", IF(INDEX(Posts!$B$23:$B$1006, MATCH(D152, Posts!$C$23:$C$1006, 0))="Unused", "Post does not exist", "Valid")))))</f>
        <v>Unused</v>
      </c>
      <c r="C152" s="116"/>
      <c r="D152" s="117"/>
    </row>
    <row r="153" spans="2:4" ht="15.75" customHeight="1" x14ac:dyDescent="0.15">
      <c r="B153" s="113" t="str">
        <f t="array" ref="B153">IF(OR(CONCATENATE(C153:D153)="",NOT($V$3="Pre-Defined")), "Unused", IF(ISBLANK(C153), "Missing Source ID", IF(INDEX(Sources!$B$19:$B$1002, MATCH(C153, Sources!$C$19:$C$1002, 0))="Unused", "Source does not exist", IF(ISBLANK(D153), "Missing Post ID", IF(INDEX(Posts!$B$23:$B$1006, MATCH(D153, Posts!$C$23:$C$1006, 0))="Unused", "Post does not exist", "Valid")))))</f>
        <v>Unused</v>
      </c>
      <c r="C153" s="114"/>
      <c r="D153" s="115"/>
    </row>
    <row r="154" spans="2:4" ht="15.75" customHeight="1" x14ac:dyDescent="0.15">
      <c r="B154" s="113" t="str">
        <f t="array" ref="B154">IF(OR(CONCATENATE(C154:D154)="",NOT($V$3="Pre-Defined")), "Unused", IF(ISBLANK(C154), "Missing Source ID", IF(INDEX(Sources!$B$19:$B$1002, MATCH(C154, Sources!$C$19:$C$1002, 0))="Unused", "Source does not exist", IF(ISBLANK(D154), "Missing Post ID", IF(INDEX(Posts!$B$23:$B$1006, MATCH(D154, Posts!$C$23:$C$1006, 0))="Unused", "Post does not exist", "Valid")))))</f>
        <v>Unused</v>
      </c>
      <c r="C154" s="116"/>
      <c r="D154" s="117"/>
    </row>
    <row r="155" spans="2:4" ht="15.75" customHeight="1" x14ac:dyDescent="0.15">
      <c r="B155" s="113" t="str">
        <f t="array" ref="B155">IF(OR(CONCATENATE(C155:D155)="",NOT($V$3="Pre-Defined")), "Unused", IF(ISBLANK(C155), "Missing Source ID", IF(INDEX(Sources!$B$19:$B$1002, MATCH(C155, Sources!$C$19:$C$1002, 0))="Unused", "Source does not exist", IF(ISBLANK(D155), "Missing Post ID", IF(INDEX(Posts!$B$23:$B$1006, MATCH(D155, Posts!$C$23:$C$1006, 0))="Unused", "Post does not exist", "Valid")))))</f>
        <v>Unused</v>
      </c>
      <c r="C155" s="114"/>
      <c r="D155" s="115"/>
    </row>
    <row r="156" spans="2:4" ht="15.75" customHeight="1" x14ac:dyDescent="0.15">
      <c r="B156" s="113" t="str">
        <f t="array" ref="B156">IF(OR(CONCATENATE(C156:D156)="",NOT($V$3="Pre-Defined")), "Unused", IF(ISBLANK(C156), "Missing Source ID", IF(INDEX(Sources!$B$19:$B$1002, MATCH(C156, Sources!$C$19:$C$1002, 0))="Unused", "Source does not exist", IF(ISBLANK(D156), "Missing Post ID", IF(INDEX(Posts!$B$23:$B$1006, MATCH(D156, Posts!$C$23:$C$1006, 0))="Unused", "Post does not exist", "Valid")))))</f>
        <v>Unused</v>
      </c>
      <c r="C156" s="116"/>
      <c r="D156" s="117"/>
    </row>
    <row r="157" spans="2:4" ht="15.75" customHeight="1" x14ac:dyDescent="0.15">
      <c r="B157" s="113" t="str">
        <f t="array" ref="B157">IF(OR(CONCATENATE(C157:D157)="",NOT($V$3="Pre-Defined")), "Unused", IF(ISBLANK(C157), "Missing Source ID", IF(INDEX(Sources!$B$19:$B$1002, MATCH(C157, Sources!$C$19:$C$1002, 0))="Unused", "Source does not exist", IF(ISBLANK(D157), "Missing Post ID", IF(INDEX(Posts!$B$23:$B$1006, MATCH(D157, Posts!$C$23:$C$1006, 0))="Unused", "Post does not exist", "Valid")))))</f>
        <v>Unused</v>
      </c>
      <c r="C157" s="114"/>
      <c r="D157" s="115"/>
    </row>
    <row r="158" spans="2:4" ht="15.75" customHeight="1" x14ac:dyDescent="0.15">
      <c r="B158" s="113" t="str">
        <f t="array" ref="B158">IF(OR(CONCATENATE(C158:D158)="",NOT($V$3="Pre-Defined")), "Unused", IF(ISBLANK(C158), "Missing Source ID", IF(INDEX(Sources!$B$19:$B$1002, MATCH(C158, Sources!$C$19:$C$1002, 0))="Unused", "Source does not exist", IF(ISBLANK(D158), "Missing Post ID", IF(INDEX(Posts!$B$23:$B$1006, MATCH(D158, Posts!$C$23:$C$1006, 0))="Unused", "Post does not exist", "Valid")))))</f>
        <v>Unused</v>
      </c>
      <c r="C158" s="116"/>
      <c r="D158" s="117"/>
    </row>
    <row r="159" spans="2:4" ht="15.75" customHeight="1" x14ac:dyDescent="0.15">
      <c r="B159" s="113" t="str">
        <f t="array" ref="B159">IF(OR(CONCATENATE(C159:D159)="",NOT($V$3="Pre-Defined")), "Unused", IF(ISBLANK(C159), "Missing Source ID", IF(INDEX(Sources!$B$19:$B$1002, MATCH(C159, Sources!$C$19:$C$1002, 0))="Unused", "Source does not exist", IF(ISBLANK(D159), "Missing Post ID", IF(INDEX(Posts!$B$23:$B$1006, MATCH(D159, Posts!$C$23:$C$1006, 0))="Unused", "Post does not exist", "Valid")))))</f>
        <v>Unused</v>
      </c>
      <c r="C159" s="114"/>
      <c r="D159" s="115"/>
    </row>
    <row r="160" spans="2:4" ht="15.75" customHeight="1" x14ac:dyDescent="0.15">
      <c r="B160" s="113" t="str">
        <f t="array" ref="B160">IF(OR(CONCATENATE(C160:D160)="",NOT($V$3="Pre-Defined")), "Unused", IF(ISBLANK(C160), "Missing Source ID", IF(INDEX(Sources!$B$19:$B$1002, MATCH(C160, Sources!$C$19:$C$1002, 0))="Unused", "Source does not exist", IF(ISBLANK(D160), "Missing Post ID", IF(INDEX(Posts!$B$23:$B$1006, MATCH(D160, Posts!$C$23:$C$1006, 0))="Unused", "Post does not exist", "Valid")))))</f>
        <v>Unused</v>
      </c>
      <c r="C160" s="116"/>
      <c r="D160" s="117"/>
    </row>
    <row r="161" spans="2:4" ht="15.75" customHeight="1" x14ac:dyDescent="0.15">
      <c r="B161" s="113" t="str">
        <f t="array" ref="B161">IF(OR(CONCATENATE(C161:D161)="",NOT($V$3="Pre-Defined")), "Unused", IF(ISBLANK(C161), "Missing Source ID", IF(INDEX(Sources!$B$19:$B$1002, MATCH(C161, Sources!$C$19:$C$1002, 0))="Unused", "Source does not exist", IF(ISBLANK(D161), "Missing Post ID", IF(INDEX(Posts!$B$23:$B$1006, MATCH(D161, Posts!$C$23:$C$1006, 0))="Unused", "Post does not exist", "Valid")))))</f>
        <v>Unused</v>
      </c>
      <c r="C161" s="114"/>
      <c r="D161" s="115"/>
    </row>
    <row r="162" spans="2:4" ht="15.75" customHeight="1" x14ac:dyDescent="0.15">
      <c r="B162" s="113" t="str">
        <f t="array" ref="B162">IF(OR(CONCATENATE(C162:D162)="",NOT($V$3="Pre-Defined")), "Unused", IF(ISBLANK(C162), "Missing Source ID", IF(INDEX(Sources!$B$19:$B$1002, MATCH(C162, Sources!$C$19:$C$1002, 0))="Unused", "Source does not exist", IF(ISBLANK(D162), "Missing Post ID", IF(INDEX(Posts!$B$23:$B$1006, MATCH(D162, Posts!$C$23:$C$1006, 0))="Unused", "Post does not exist", "Valid")))))</f>
        <v>Unused</v>
      </c>
      <c r="C162" s="116"/>
      <c r="D162" s="117"/>
    </row>
    <row r="163" spans="2:4" ht="15.75" customHeight="1" x14ac:dyDescent="0.15">
      <c r="B163" s="113" t="str">
        <f t="array" ref="B163">IF(OR(CONCATENATE(C163:D163)="",NOT($V$3="Pre-Defined")), "Unused", IF(ISBLANK(C163), "Missing Source ID", IF(INDEX(Sources!$B$19:$B$1002, MATCH(C163, Sources!$C$19:$C$1002, 0))="Unused", "Source does not exist", IF(ISBLANK(D163), "Missing Post ID", IF(INDEX(Posts!$B$23:$B$1006, MATCH(D163, Posts!$C$23:$C$1006, 0))="Unused", "Post does not exist", "Valid")))))</f>
        <v>Unused</v>
      </c>
      <c r="C163" s="114"/>
      <c r="D163" s="115"/>
    </row>
    <row r="164" spans="2:4" ht="15.75" customHeight="1" x14ac:dyDescent="0.15">
      <c r="B164" s="113" t="str">
        <f t="array" ref="B164">IF(OR(CONCATENATE(C164:D164)="",NOT($V$3="Pre-Defined")), "Unused", IF(ISBLANK(C164), "Missing Source ID", IF(INDEX(Sources!$B$19:$B$1002, MATCH(C164, Sources!$C$19:$C$1002, 0))="Unused", "Source does not exist", IF(ISBLANK(D164), "Missing Post ID", IF(INDEX(Posts!$B$23:$B$1006, MATCH(D164, Posts!$C$23:$C$1006, 0))="Unused", "Post does not exist", "Valid")))))</f>
        <v>Unused</v>
      </c>
      <c r="C164" s="116"/>
      <c r="D164" s="117"/>
    </row>
    <row r="165" spans="2:4" ht="15.75" customHeight="1" x14ac:dyDescent="0.15">
      <c r="B165" s="113" t="str">
        <f t="array" ref="B165">IF(OR(CONCATENATE(C165:D165)="",NOT($V$3="Pre-Defined")), "Unused", IF(ISBLANK(C165), "Missing Source ID", IF(INDEX(Sources!$B$19:$B$1002, MATCH(C165, Sources!$C$19:$C$1002, 0))="Unused", "Source does not exist", IF(ISBLANK(D165), "Missing Post ID", IF(INDEX(Posts!$B$23:$B$1006, MATCH(D165, Posts!$C$23:$C$1006, 0))="Unused", "Post does not exist", "Valid")))))</f>
        <v>Unused</v>
      </c>
      <c r="C165" s="114"/>
      <c r="D165" s="115"/>
    </row>
    <row r="166" spans="2:4" ht="15.75" customHeight="1" x14ac:dyDescent="0.15">
      <c r="B166" s="113" t="str">
        <f t="array" ref="B166">IF(OR(CONCATENATE(C166:D166)="",NOT($V$3="Pre-Defined")), "Unused", IF(ISBLANK(C166), "Missing Source ID", IF(INDEX(Sources!$B$19:$B$1002, MATCH(C166, Sources!$C$19:$C$1002, 0))="Unused", "Source does not exist", IF(ISBLANK(D166), "Missing Post ID", IF(INDEX(Posts!$B$23:$B$1006, MATCH(D166, Posts!$C$23:$C$1006, 0))="Unused", "Post does not exist", "Valid")))))</f>
        <v>Unused</v>
      </c>
      <c r="C166" s="116"/>
      <c r="D166" s="117"/>
    </row>
    <row r="167" spans="2:4" ht="15.75" customHeight="1" x14ac:dyDescent="0.15">
      <c r="B167" s="113" t="str">
        <f t="array" ref="B167">IF(OR(CONCATENATE(C167:D167)="",NOT($V$3="Pre-Defined")), "Unused", IF(ISBLANK(C167), "Missing Source ID", IF(INDEX(Sources!$B$19:$B$1002, MATCH(C167, Sources!$C$19:$C$1002, 0))="Unused", "Source does not exist", IF(ISBLANK(D167), "Missing Post ID", IF(INDEX(Posts!$B$23:$B$1006, MATCH(D167, Posts!$C$23:$C$1006, 0))="Unused", "Post does not exist", "Valid")))))</f>
        <v>Unused</v>
      </c>
      <c r="C167" s="114"/>
      <c r="D167" s="115"/>
    </row>
    <row r="168" spans="2:4" ht="15.75" customHeight="1" x14ac:dyDescent="0.15">
      <c r="B168" s="113" t="str">
        <f t="array" ref="B168">IF(OR(CONCATENATE(C168:D168)="",NOT($V$3="Pre-Defined")), "Unused", IF(ISBLANK(C168), "Missing Source ID", IF(INDEX(Sources!$B$19:$B$1002, MATCH(C168, Sources!$C$19:$C$1002, 0))="Unused", "Source does not exist", IF(ISBLANK(D168), "Missing Post ID", IF(INDEX(Posts!$B$23:$B$1006, MATCH(D168, Posts!$C$23:$C$1006, 0))="Unused", "Post does not exist", "Valid")))))</f>
        <v>Unused</v>
      </c>
      <c r="C168" s="116"/>
      <c r="D168" s="117"/>
    </row>
    <row r="169" spans="2:4" ht="15.75" customHeight="1" x14ac:dyDescent="0.15">
      <c r="B169" s="113" t="str">
        <f t="array" ref="B169">IF(OR(CONCATENATE(C169:D169)="",NOT($V$3="Pre-Defined")), "Unused", IF(ISBLANK(C169), "Missing Source ID", IF(INDEX(Sources!$B$19:$B$1002, MATCH(C169, Sources!$C$19:$C$1002, 0))="Unused", "Source does not exist", IF(ISBLANK(D169), "Missing Post ID", IF(INDEX(Posts!$B$23:$B$1006, MATCH(D169, Posts!$C$23:$C$1006, 0))="Unused", "Post does not exist", "Valid")))))</f>
        <v>Unused</v>
      </c>
      <c r="C169" s="114"/>
      <c r="D169" s="115"/>
    </row>
    <row r="170" spans="2:4" ht="15.75" customHeight="1" x14ac:dyDescent="0.15">
      <c r="B170" s="113" t="str">
        <f t="array" ref="B170">IF(OR(CONCATENATE(C170:D170)="",NOT($V$3="Pre-Defined")), "Unused", IF(ISBLANK(C170), "Missing Source ID", IF(INDEX(Sources!$B$19:$B$1002, MATCH(C170, Sources!$C$19:$C$1002, 0))="Unused", "Source does not exist", IF(ISBLANK(D170), "Missing Post ID", IF(INDEX(Posts!$B$23:$B$1006, MATCH(D170, Posts!$C$23:$C$1006, 0))="Unused", "Post does not exist", "Valid")))))</f>
        <v>Unused</v>
      </c>
      <c r="C170" s="116"/>
      <c r="D170" s="117"/>
    </row>
    <row r="171" spans="2:4" ht="15.75" customHeight="1" x14ac:dyDescent="0.15">
      <c r="B171" s="113" t="str">
        <f t="array" ref="B171">IF(OR(CONCATENATE(C171:D171)="",NOT($V$3="Pre-Defined")), "Unused", IF(ISBLANK(C171), "Missing Source ID", IF(INDEX(Sources!$B$19:$B$1002, MATCH(C171, Sources!$C$19:$C$1002, 0))="Unused", "Source does not exist", IF(ISBLANK(D171), "Missing Post ID", IF(INDEX(Posts!$B$23:$B$1006, MATCH(D171, Posts!$C$23:$C$1006, 0))="Unused", "Post does not exist", "Valid")))))</f>
        <v>Unused</v>
      </c>
      <c r="C171" s="114"/>
      <c r="D171" s="115"/>
    </row>
    <row r="172" spans="2:4" ht="15.75" customHeight="1" x14ac:dyDescent="0.15">
      <c r="B172" s="113" t="str">
        <f t="array" ref="B172">IF(OR(CONCATENATE(C172:D172)="",NOT($V$3="Pre-Defined")), "Unused", IF(ISBLANK(C172), "Missing Source ID", IF(INDEX(Sources!$B$19:$B$1002, MATCH(C172, Sources!$C$19:$C$1002, 0))="Unused", "Source does not exist", IF(ISBLANK(D172), "Missing Post ID", IF(INDEX(Posts!$B$23:$B$1006, MATCH(D172, Posts!$C$23:$C$1006, 0))="Unused", "Post does not exist", "Valid")))))</f>
        <v>Unused</v>
      </c>
      <c r="C172" s="116"/>
      <c r="D172" s="117"/>
    </row>
    <row r="173" spans="2:4" ht="15.75" customHeight="1" x14ac:dyDescent="0.15">
      <c r="B173" s="113" t="str">
        <f t="array" ref="B173">IF(OR(CONCATENATE(C173:D173)="",NOT($V$3="Pre-Defined")), "Unused", IF(ISBLANK(C173), "Missing Source ID", IF(INDEX(Sources!$B$19:$B$1002, MATCH(C173, Sources!$C$19:$C$1002, 0))="Unused", "Source does not exist", IF(ISBLANK(D173), "Missing Post ID", IF(INDEX(Posts!$B$23:$B$1006, MATCH(D173, Posts!$C$23:$C$1006, 0))="Unused", "Post does not exist", "Valid")))))</f>
        <v>Unused</v>
      </c>
      <c r="C173" s="114"/>
      <c r="D173" s="115"/>
    </row>
    <row r="174" spans="2:4" ht="15.75" customHeight="1" x14ac:dyDescent="0.15">
      <c r="B174" s="113" t="str">
        <f t="array" ref="B174">IF(OR(CONCATENATE(C174:D174)="",NOT($V$3="Pre-Defined")), "Unused", IF(ISBLANK(C174), "Missing Source ID", IF(INDEX(Sources!$B$19:$B$1002, MATCH(C174, Sources!$C$19:$C$1002, 0))="Unused", "Source does not exist", IF(ISBLANK(D174), "Missing Post ID", IF(INDEX(Posts!$B$23:$B$1006, MATCH(D174, Posts!$C$23:$C$1006, 0))="Unused", "Post does not exist", "Valid")))))</f>
        <v>Unused</v>
      </c>
      <c r="C174" s="116"/>
      <c r="D174" s="117"/>
    </row>
    <row r="175" spans="2:4" ht="15.75" customHeight="1" x14ac:dyDescent="0.15">
      <c r="B175" s="113" t="str">
        <f t="array" ref="B175">IF(OR(CONCATENATE(C175:D175)="",NOT($V$3="Pre-Defined")), "Unused", IF(ISBLANK(C175), "Missing Source ID", IF(INDEX(Sources!$B$19:$B$1002, MATCH(C175, Sources!$C$19:$C$1002, 0))="Unused", "Source does not exist", IF(ISBLANK(D175), "Missing Post ID", IF(INDEX(Posts!$B$23:$B$1006, MATCH(D175, Posts!$C$23:$C$1006, 0))="Unused", "Post does not exist", "Valid")))))</f>
        <v>Unused</v>
      </c>
      <c r="C175" s="114"/>
      <c r="D175" s="115"/>
    </row>
    <row r="176" spans="2:4" ht="15.75" customHeight="1" x14ac:dyDescent="0.15">
      <c r="B176" s="113" t="str">
        <f t="array" ref="B176">IF(OR(CONCATENATE(C176:D176)="",NOT($V$3="Pre-Defined")), "Unused", IF(ISBLANK(C176), "Missing Source ID", IF(INDEX(Sources!$B$19:$B$1002, MATCH(C176, Sources!$C$19:$C$1002, 0))="Unused", "Source does not exist", IF(ISBLANK(D176), "Missing Post ID", IF(INDEX(Posts!$B$23:$B$1006, MATCH(D176, Posts!$C$23:$C$1006, 0))="Unused", "Post does not exist", "Valid")))))</f>
        <v>Unused</v>
      </c>
      <c r="C176" s="116"/>
      <c r="D176" s="117"/>
    </row>
    <row r="177" spans="2:4" ht="15.75" customHeight="1" x14ac:dyDescent="0.15">
      <c r="B177" s="113" t="str">
        <f t="array" ref="B177">IF(OR(CONCATENATE(C177:D177)="",NOT($V$3="Pre-Defined")), "Unused", IF(ISBLANK(C177), "Missing Source ID", IF(INDEX(Sources!$B$19:$B$1002, MATCH(C177, Sources!$C$19:$C$1002, 0))="Unused", "Source does not exist", IF(ISBLANK(D177), "Missing Post ID", IF(INDEX(Posts!$B$23:$B$1006, MATCH(D177, Posts!$C$23:$C$1006, 0))="Unused", "Post does not exist", "Valid")))))</f>
        <v>Unused</v>
      </c>
      <c r="C177" s="114"/>
      <c r="D177" s="115"/>
    </row>
    <row r="178" spans="2:4" ht="15.75" customHeight="1" x14ac:dyDescent="0.15">
      <c r="B178" s="113" t="str">
        <f t="array" ref="B178">IF(OR(CONCATENATE(C178:D178)="",NOT($V$3="Pre-Defined")), "Unused", IF(ISBLANK(C178), "Missing Source ID", IF(INDEX(Sources!$B$19:$B$1002, MATCH(C178, Sources!$C$19:$C$1002, 0))="Unused", "Source does not exist", IF(ISBLANK(D178), "Missing Post ID", IF(INDEX(Posts!$B$23:$B$1006, MATCH(D178, Posts!$C$23:$C$1006, 0))="Unused", "Post does not exist", "Valid")))))</f>
        <v>Unused</v>
      </c>
      <c r="C178" s="116"/>
      <c r="D178" s="117"/>
    </row>
    <row r="179" spans="2:4" ht="15.75" customHeight="1" x14ac:dyDescent="0.15">
      <c r="B179" s="113" t="str">
        <f t="array" ref="B179">IF(OR(CONCATENATE(C179:D179)="",NOT($V$3="Pre-Defined")), "Unused", IF(ISBLANK(C179), "Missing Source ID", IF(INDEX(Sources!$B$19:$B$1002, MATCH(C179, Sources!$C$19:$C$1002, 0))="Unused", "Source does not exist", IF(ISBLANK(D179), "Missing Post ID", IF(INDEX(Posts!$B$23:$B$1006, MATCH(D179, Posts!$C$23:$C$1006, 0))="Unused", "Post does not exist", "Valid")))))</f>
        <v>Unused</v>
      </c>
      <c r="C179" s="114"/>
      <c r="D179" s="115"/>
    </row>
    <row r="180" spans="2:4" ht="15.75" customHeight="1" x14ac:dyDescent="0.15">
      <c r="B180" s="113" t="str">
        <f t="array" ref="B180">IF(OR(CONCATENATE(C180:D180)="",NOT($V$3="Pre-Defined")), "Unused", IF(ISBLANK(C180), "Missing Source ID", IF(INDEX(Sources!$B$19:$B$1002, MATCH(C180, Sources!$C$19:$C$1002, 0))="Unused", "Source does not exist", IF(ISBLANK(D180), "Missing Post ID", IF(INDEX(Posts!$B$23:$B$1006, MATCH(D180, Posts!$C$23:$C$1006, 0))="Unused", "Post does not exist", "Valid")))))</f>
        <v>Unused</v>
      </c>
      <c r="C180" s="116"/>
      <c r="D180" s="117"/>
    </row>
    <row r="181" spans="2:4" ht="15.75" customHeight="1" x14ac:dyDescent="0.15">
      <c r="B181" s="113" t="str">
        <f t="array" ref="B181">IF(OR(CONCATENATE(C181:D181)="",NOT($V$3="Pre-Defined")), "Unused", IF(ISBLANK(C181), "Missing Source ID", IF(INDEX(Sources!$B$19:$B$1002, MATCH(C181, Sources!$C$19:$C$1002, 0))="Unused", "Source does not exist", IF(ISBLANK(D181), "Missing Post ID", IF(INDEX(Posts!$B$23:$B$1006, MATCH(D181, Posts!$C$23:$C$1006, 0))="Unused", "Post does not exist", "Valid")))))</f>
        <v>Unused</v>
      </c>
      <c r="C181" s="114"/>
      <c r="D181" s="115"/>
    </row>
    <row r="182" spans="2:4" ht="15.75" customHeight="1" x14ac:dyDescent="0.15">
      <c r="B182" s="113" t="str">
        <f t="array" ref="B182">IF(OR(CONCATENATE(C182:D182)="",NOT($V$3="Pre-Defined")), "Unused", IF(ISBLANK(C182), "Missing Source ID", IF(INDEX(Sources!$B$19:$B$1002, MATCH(C182, Sources!$C$19:$C$1002, 0))="Unused", "Source does not exist", IF(ISBLANK(D182), "Missing Post ID", IF(INDEX(Posts!$B$23:$B$1006, MATCH(D182, Posts!$C$23:$C$1006, 0))="Unused", "Post does not exist", "Valid")))))</f>
        <v>Unused</v>
      </c>
      <c r="C182" s="116"/>
      <c r="D182" s="117"/>
    </row>
    <row r="183" spans="2:4" ht="15.75" customHeight="1" x14ac:dyDescent="0.15">
      <c r="B183" s="113" t="str">
        <f t="array" ref="B183">IF(OR(CONCATENATE(C183:D183)="",NOT($V$3="Pre-Defined")), "Unused", IF(ISBLANK(C183), "Missing Source ID", IF(INDEX(Sources!$B$19:$B$1002, MATCH(C183, Sources!$C$19:$C$1002, 0))="Unused", "Source does not exist", IF(ISBLANK(D183), "Missing Post ID", IF(INDEX(Posts!$B$23:$B$1006, MATCH(D183, Posts!$C$23:$C$1006, 0))="Unused", "Post does not exist", "Valid")))))</f>
        <v>Unused</v>
      </c>
      <c r="C183" s="114"/>
      <c r="D183" s="115"/>
    </row>
    <row r="184" spans="2:4" ht="15.75" customHeight="1" x14ac:dyDescent="0.15">
      <c r="B184" s="113" t="str">
        <f t="array" ref="B184">IF(OR(CONCATENATE(C184:D184)="",NOT($V$3="Pre-Defined")), "Unused", IF(ISBLANK(C184), "Missing Source ID", IF(INDEX(Sources!$B$19:$B$1002, MATCH(C184, Sources!$C$19:$C$1002, 0))="Unused", "Source does not exist", IF(ISBLANK(D184), "Missing Post ID", IF(INDEX(Posts!$B$23:$B$1006, MATCH(D184, Posts!$C$23:$C$1006, 0))="Unused", "Post does not exist", "Valid")))))</f>
        <v>Unused</v>
      </c>
      <c r="C184" s="116"/>
      <c r="D184" s="117"/>
    </row>
    <row r="185" spans="2:4" ht="15.75" customHeight="1" x14ac:dyDescent="0.15">
      <c r="B185" s="113" t="str">
        <f t="array" ref="B185">IF(OR(CONCATENATE(C185:D185)="",NOT($V$3="Pre-Defined")), "Unused", IF(ISBLANK(C185), "Missing Source ID", IF(INDEX(Sources!$B$19:$B$1002, MATCH(C185, Sources!$C$19:$C$1002, 0))="Unused", "Source does not exist", IF(ISBLANK(D185), "Missing Post ID", IF(INDEX(Posts!$B$23:$B$1006, MATCH(D185, Posts!$C$23:$C$1006, 0))="Unused", "Post does not exist", "Valid")))))</f>
        <v>Unused</v>
      </c>
      <c r="C185" s="114"/>
      <c r="D185" s="115"/>
    </row>
    <row r="186" spans="2:4" ht="15.75" customHeight="1" x14ac:dyDescent="0.15">
      <c r="B186" s="113" t="str">
        <f t="array" ref="B186">IF(OR(CONCATENATE(C186:D186)="",NOT($V$3="Pre-Defined")), "Unused", IF(ISBLANK(C186), "Missing Source ID", IF(INDEX(Sources!$B$19:$B$1002, MATCH(C186, Sources!$C$19:$C$1002, 0))="Unused", "Source does not exist", IF(ISBLANK(D186), "Missing Post ID", IF(INDEX(Posts!$B$23:$B$1006, MATCH(D186, Posts!$C$23:$C$1006, 0))="Unused", "Post does not exist", "Valid")))))</f>
        <v>Unused</v>
      </c>
      <c r="C186" s="116"/>
      <c r="D186" s="117"/>
    </row>
    <row r="187" spans="2:4" ht="15.75" customHeight="1" x14ac:dyDescent="0.15">
      <c r="B187" s="113" t="str">
        <f t="array" ref="B187">IF(OR(CONCATENATE(C187:D187)="",NOT($V$3="Pre-Defined")), "Unused", IF(ISBLANK(C187), "Missing Source ID", IF(INDEX(Sources!$B$19:$B$1002, MATCH(C187, Sources!$C$19:$C$1002, 0))="Unused", "Source does not exist", IF(ISBLANK(D187), "Missing Post ID", IF(INDEX(Posts!$B$23:$B$1006, MATCH(D187, Posts!$C$23:$C$1006, 0))="Unused", "Post does not exist", "Valid")))))</f>
        <v>Unused</v>
      </c>
      <c r="C187" s="114"/>
      <c r="D187" s="115"/>
    </row>
    <row r="188" spans="2:4" ht="15.75" customHeight="1" x14ac:dyDescent="0.15">
      <c r="B188" s="113" t="str">
        <f t="array" ref="B188">IF(OR(CONCATENATE(C188:D188)="",NOT($V$3="Pre-Defined")), "Unused", IF(ISBLANK(C188), "Missing Source ID", IF(INDEX(Sources!$B$19:$B$1002, MATCH(C188, Sources!$C$19:$C$1002, 0))="Unused", "Source does not exist", IF(ISBLANK(D188), "Missing Post ID", IF(INDEX(Posts!$B$23:$B$1006, MATCH(D188, Posts!$C$23:$C$1006, 0))="Unused", "Post does not exist", "Valid")))))</f>
        <v>Unused</v>
      </c>
      <c r="C188" s="116"/>
      <c r="D188" s="117"/>
    </row>
    <row r="189" spans="2:4" ht="15.75" customHeight="1" x14ac:dyDescent="0.15">
      <c r="B189" s="113" t="str">
        <f t="array" ref="B189">IF(OR(CONCATENATE(C189:D189)="",NOT($V$3="Pre-Defined")), "Unused", IF(ISBLANK(C189), "Missing Source ID", IF(INDEX(Sources!$B$19:$B$1002, MATCH(C189, Sources!$C$19:$C$1002, 0))="Unused", "Source does not exist", IF(ISBLANK(D189), "Missing Post ID", IF(INDEX(Posts!$B$23:$B$1006, MATCH(D189, Posts!$C$23:$C$1006, 0))="Unused", "Post does not exist", "Valid")))))</f>
        <v>Unused</v>
      </c>
      <c r="C189" s="114"/>
      <c r="D189" s="115"/>
    </row>
    <row r="190" spans="2:4" ht="15.75" customHeight="1" x14ac:dyDescent="0.15">
      <c r="B190" s="113" t="str">
        <f t="array" ref="B190">IF(OR(CONCATENATE(C190:D190)="",NOT($V$3="Pre-Defined")), "Unused", IF(ISBLANK(C190), "Missing Source ID", IF(INDEX(Sources!$B$19:$B$1002, MATCH(C190, Sources!$C$19:$C$1002, 0))="Unused", "Source does not exist", IF(ISBLANK(D190), "Missing Post ID", IF(INDEX(Posts!$B$23:$B$1006, MATCH(D190, Posts!$C$23:$C$1006, 0))="Unused", "Post does not exist", "Valid")))))</f>
        <v>Unused</v>
      </c>
      <c r="C190" s="116"/>
      <c r="D190" s="117"/>
    </row>
    <row r="191" spans="2:4" ht="15.75" customHeight="1" x14ac:dyDescent="0.15">
      <c r="B191" s="113" t="str">
        <f t="array" ref="B191">IF(OR(CONCATENATE(C191:D191)="",NOT($V$3="Pre-Defined")), "Unused", IF(ISBLANK(C191), "Missing Source ID", IF(INDEX(Sources!$B$19:$B$1002, MATCH(C191, Sources!$C$19:$C$1002, 0))="Unused", "Source does not exist", IF(ISBLANK(D191), "Missing Post ID", IF(INDEX(Posts!$B$23:$B$1006, MATCH(D191, Posts!$C$23:$C$1006, 0))="Unused", "Post does not exist", "Valid")))))</f>
        <v>Unused</v>
      </c>
      <c r="C191" s="114"/>
      <c r="D191" s="115"/>
    </row>
    <row r="192" spans="2:4" ht="15.75" customHeight="1" x14ac:dyDescent="0.15">
      <c r="B192" s="113" t="str">
        <f t="array" ref="B192">IF(OR(CONCATENATE(C192:D192)="",NOT($V$3="Pre-Defined")), "Unused", IF(ISBLANK(C192), "Missing Source ID", IF(INDEX(Sources!$B$19:$B$1002, MATCH(C192, Sources!$C$19:$C$1002, 0))="Unused", "Source does not exist", IF(ISBLANK(D192), "Missing Post ID", IF(INDEX(Posts!$B$23:$B$1006, MATCH(D192, Posts!$C$23:$C$1006, 0))="Unused", "Post does not exist", "Valid")))))</f>
        <v>Unused</v>
      </c>
      <c r="C192" s="116"/>
      <c r="D192" s="117"/>
    </row>
    <row r="193" spans="2:4" ht="15.75" customHeight="1" x14ac:dyDescent="0.15">
      <c r="B193" s="113" t="str">
        <f t="array" ref="B193">IF(OR(CONCATENATE(C193:D193)="",NOT($V$3="Pre-Defined")), "Unused", IF(ISBLANK(C193), "Missing Source ID", IF(INDEX(Sources!$B$19:$B$1002, MATCH(C193, Sources!$C$19:$C$1002, 0))="Unused", "Source does not exist", IF(ISBLANK(D193), "Missing Post ID", IF(INDEX(Posts!$B$23:$B$1006, MATCH(D193, Posts!$C$23:$C$1006, 0))="Unused", "Post does not exist", "Valid")))))</f>
        <v>Unused</v>
      </c>
      <c r="C193" s="114"/>
      <c r="D193" s="115"/>
    </row>
    <row r="194" spans="2:4" ht="15.75" customHeight="1" x14ac:dyDescent="0.15">
      <c r="B194" s="113" t="str">
        <f t="array" ref="B194">IF(OR(CONCATENATE(C194:D194)="",NOT($V$3="Pre-Defined")), "Unused", IF(ISBLANK(C194), "Missing Source ID", IF(INDEX(Sources!$B$19:$B$1002, MATCH(C194, Sources!$C$19:$C$1002, 0))="Unused", "Source does not exist", IF(ISBLANK(D194), "Missing Post ID", IF(INDEX(Posts!$B$23:$B$1006, MATCH(D194, Posts!$C$23:$C$1006, 0))="Unused", "Post does not exist", "Valid")))))</f>
        <v>Unused</v>
      </c>
      <c r="C194" s="116"/>
      <c r="D194" s="117"/>
    </row>
    <row r="195" spans="2:4" ht="15.75" customHeight="1" x14ac:dyDescent="0.15">
      <c r="B195" s="113" t="str">
        <f t="array" ref="B195">IF(OR(CONCATENATE(C195:D195)="",NOT($V$3="Pre-Defined")), "Unused", IF(ISBLANK(C195), "Missing Source ID", IF(INDEX(Sources!$B$19:$B$1002, MATCH(C195, Sources!$C$19:$C$1002, 0))="Unused", "Source does not exist", IF(ISBLANK(D195), "Missing Post ID", IF(INDEX(Posts!$B$23:$B$1006, MATCH(D195, Posts!$C$23:$C$1006, 0))="Unused", "Post does not exist", "Valid")))))</f>
        <v>Unused</v>
      </c>
      <c r="C195" s="114"/>
      <c r="D195" s="115"/>
    </row>
    <row r="196" spans="2:4" ht="15.75" customHeight="1" x14ac:dyDescent="0.15">
      <c r="B196" s="113" t="str">
        <f t="array" ref="B196">IF(OR(CONCATENATE(C196:D196)="",NOT($V$3="Pre-Defined")), "Unused", IF(ISBLANK(C196), "Missing Source ID", IF(INDEX(Sources!$B$19:$B$1002, MATCH(C196, Sources!$C$19:$C$1002, 0))="Unused", "Source does not exist", IF(ISBLANK(D196), "Missing Post ID", IF(INDEX(Posts!$B$23:$B$1006, MATCH(D196, Posts!$C$23:$C$1006, 0))="Unused", "Post does not exist", "Valid")))))</f>
        <v>Unused</v>
      </c>
      <c r="C196" s="116"/>
      <c r="D196" s="117"/>
    </row>
    <row r="197" spans="2:4" ht="15.75" customHeight="1" x14ac:dyDescent="0.15">
      <c r="B197" s="113" t="str">
        <f t="array" ref="B197">IF(OR(CONCATENATE(C197:D197)="",NOT($V$3="Pre-Defined")), "Unused", IF(ISBLANK(C197), "Missing Source ID", IF(INDEX(Sources!$B$19:$B$1002, MATCH(C197, Sources!$C$19:$C$1002, 0))="Unused", "Source does not exist", IF(ISBLANK(D197), "Missing Post ID", IF(INDEX(Posts!$B$23:$B$1006, MATCH(D197, Posts!$C$23:$C$1006, 0))="Unused", "Post does not exist", "Valid")))))</f>
        <v>Unused</v>
      </c>
      <c r="C197" s="114"/>
      <c r="D197" s="115"/>
    </row>
    <row r="198" spans="2:4" ht="15.75" customHeight="1" x14ac:dyDescent="0.15">
      <c r="B198" s="113" t="str">
        <f t="array" ref="B198">IF(OR(CONCATENATE(C198:D198)="",NOT($V$3="Pre-Defined")), "Unused", IF(ISBLANK(C198), "Missing Source ID", IF(INDEX(Sources!$B$19:$B$1002, MATCH(C198, Sources!$C$19:$C$1002, 0))="Unused", "Source does not exist", IF(ISBLANK(D198), "Missing Post ID", IF(INDEX(Posts!$B$23:$B$1006, MATCH(D198, Posts!$C$23:$C$1006, 0))="Unused", "Post does not exist", "Valid")))))</f>
        <v>Unused</v>
      </c>
      <c r="C198" s="116"/>
      <c r="D198" s="117"/>
    </row>
    <row r="199" spans="2:4" ht="15.75" customHeight="1" x14ac:dyDescent="0.15">
      <c r="B199" s="113" t="str">
        <f t="array" ref="B199">IF(OR(CONCATENATE(C199:D199)="",NOT($V$3="Pre-Defined")), "Unused", IF(ISBLANK(C199), "Missing Source ID", IF(INDEX(Sources!$B$19:$B$1002, MATCH(C199, Sources!$C$19:$C$1002, 0))="Unused", "Source does not exist", IF(ISBLANK(D199), "Missing Post ID", IF(INDEX(Posts!$B$23:$B$1006, MATCH(D199, Posts!$C$23:$C$1006, 0))="Unused", "Post does not exist", "Valid")))))</f>
        <v>Unused</v>
      </c>
      <c r="C199" s="114"/>
      <c r="D199" s="115"/>
    </row>
    <row r="200" spans="2:4" ht="15.75" customHeight="1" x14ac:dyDescent="0.15">
      <c r="B200" s="113" t="str">
        <f t="array" ref="B200">IF(OR(CONCATENATE(C200:D200)="",NOT($V$3="Pre-Defined")), "Unused", IF(ISBLANK(C200), "Missing Source ID", IF(INDEX(Sources!$B$19:$B$1002, MATCH(C200, Sources!$C$19:$C$1002, 0))="Unused", "Source does not exist", IF(ISBLANK(D200), "Missing Post ID", IF(INDEX(Posts!$B$23:$B$1006, MATCH(D200, Posts!$C$23:$C$1006, 0))="Unused", "Post does not exist", "Valid")))))</f>
        <v>Unused</v>
      </c>
      <c r="C200" s="116"/>
      <c r="D200" s="117"/>
    </row>
    <row r="201" spans="2:4" ht="15.75" customHeight="1" x14ac:dyDescent="0.15">
      <c r="B201" s="113" t="str">
        <f t="array" ref="B201">IF(OR(CONCATENATE(C201:D201)="",NOT($V$3="Pre-Defined")), "Unused", IF(ISBLANK(C201), "Missing Source ID", IF(INDEX(Sources!$B$19:$B$1002, MATCH(C201, Sources!$C$19:$C$1002, 0))="Unused", "Source does not exist", IF(ISBLANK(D201), "Missing Post ID", IF(INDEX(Posts!$B$23:$B$1006, MATCH(D201, Posts!$C$23:$C$1006, 0))="Unused", "Post does not exist", "Valid")))))</f>
        <v>Unused</v>
      </c>
      <c r="C201" s="114"/>
      <c r="D201" s="115"/>
    </row>
    <row r="202" spans="2:4" ht="15.75" customHeight="1" x14ac:dyDescent="0.15">
      <c r="B202" s="113" t="str">
        <f t="array" ref="B202">IF(OR(CONCATENATE(C202:D202)="",NOT($V$3="Pre-Defined")), "Unused", IF(ISBLANK(C202), "Missing Source ID", IF(INDEX(Sources!$B$19:$B$1002, MATCH(C202, Sources!$C$19:$C$1002, 0))="Unused", "Source does not exist", IF(ISBLANK(D202), "Missing Post ID", IF(INDEX(Posts!$B$23:$B$1006, MATCH(D202, Posts!$C$23:$C$1006, 0))="Unused", "Post does not exist", "Valid")))))</f>
        <v>Unused</v>
      </c>
      <c r="C202" s="116"/>
      <c r="D202" s="117"/>
    </row>
    <row r="203" spans="2:4" ht="15.75" customHeight="1" x14ac:dyDescent="0.15">
      <c r="B203" s="113" t="str">
        <f t="array" ref="B203">IF(OR(CONCATENATE(C203:D203)="",NOT($V$3="Pre-Defined")), "Unused", IF(ISBLANK(C203), "Missing Source ID", IF(INDEX(Sources!$B$19:$B$1002, MATCH(C203, Sources!$C$19:$C$1002, 0))="Unused", "Source does not exist", IF(ISBLANK(D203), "Missing Post ID", IF(INDEX(Posts!$B$23:$B$1006, MATCH(D203, Posts!$C$23:$C$1006, 0))="Unused", "Post does not exist", "Valid")))))</f>
        <v>Unused</v>
      </c>
      <c r="C203" s="114"/>
      <c r="D203" s="115"/>
    </row>
    <row r="204" spans="2:4" ht="15.75" customHeight="1" x14ac:dyDescent="0.15">
      <c r="B204" s="113" t="str">
        <f t="array" ref="B204">IF(OR(CONCATENATE(C204:D204)="",NOT($V$3="Pre-Defined")), "Unused", IF(ISBLANK(C204), "Missing Source ID", IF(INDEX(Sources!$B$19:$B$1002, MATCH(C204, Sources!$C$19:$C$1002, 0))="Unused", "Source does not exist", IF(ISBLANK(D204), "Missing Post ID", IF(INDEX(Posts!$B$23:$B$1006, MATCH(D204, Posts!$C$23:$C$1006, 0))="Unused", "Post does not exist", "Valid")))))</f>
        <v>Unused</v>
      </c>
      <c r="C204" s="116"/>
      <c r="D204" s="117"/>
    </row>
    <row r="205" spans="2:4" ht="15.75" customHeight="1" x14ac:dyDescent="0.15">
      <c r="B205" s="113" t="str">
        <f t="array" ref="B205">IF(OR(CONCATENATE(C205:D205)="",NOT($V$3="Pre-Defined")), "Unused", IF(ISBLANK(C205), "Missing Source ID", IF(INDEX(Sources!$B$19:$B$1002, MATCH(C205, Sources!$C$19:$C$1002, 0))="Unused", "Source does not exist", IF(ISBLANK(D205), "Missing Post ID", IF(INDEX(Posts!$B$23:$B$1006, MATCH(D205, Posts!$C$23:$C$1006, 0))="Unused", "Post does not exist", "Valid")))))</f>
        <v>Unused</v>
      </c>
      <c r="C205" s="114"/>
      <c r="D205" s="115"/>
    </row>
    <row r="206" spans="2:4" ht="15.75" customHeight="1" x14ac:dyDescent="0.15">
      <c r="B206" s="113" t="str">
        <f t="array" ref="B206">IF(OR(CONCATENATE(C206:D206)="",NOT($V$3="Pre-Defined")), "Unused", IF(ISBLANK(C206), "Missing Source ID", IF(INDEX(Sources!$B$19:$B$1002, MATCH(C206, Sources!$C$19:$C$1002, 0))="Unused", "Source does not exist", IF(ISBLANK(D206), "Missing Post ID", IF(INDEX(Posts!$B$23:$B$1006, MATCH(D206, Posts!$C$23:$C$1006, 0))="Unused", "Post does not exist", "Valid")))))</f>
        <v>Unused</v>
      </c>
      <c r="C206" s="116"/>
      <c r="D206" s="117"/>
    </row>
    <row r="207" spans="2:4" ht="15.75" customHeight="1" x14ac:dyDescent="0.15">
      <c r="B207" s="113" t="str">
        <f t="array" ref="B207">IF(OR(CONCATENATE(C207:D207)="",NOT($V$3="Pre-Defined")), "Unused", IF(ISBLANK(C207), "Missing Source ID", IF(INDEX(Sources!$B$19:$B$1002, MATCH(C207, Sources!$C$19:$C$1002, 0))="Unused", "Source does not exist", IF(ISBLANK(D207), "Missing Post ID", IF(INDEX(Posts!$B$23:$B$1006, MATCH(D207, Posts!$C$23:$C$1006, 0))="Unused", "Post does not exist", "Valid")))))</f>
        <v>Unused</v>
      </c>
      <c r="C207" s="114"/>
      <c r="D207" s="115"/>
    </row>
    <row r="208" spans="2:4" ht="15.75" customHeight="1" x14ac:dyDescent="0.15">
      <c r="B208" s="113" t="str">
        <f t="array" ref="B208">IF(OR(CONCATENATE(C208:D208)="",NOT($V$3="Pre-Defined")), "Unused", IF(ISBLANK(C208), "Missing Source ID", IF(INDEX(Sources!$B$19:$B$1002, MATCH(C208, Sources!$C$19:$C$1002, 0))="Unused", "Source does not exist", IF(ISBLANK(D208), "Missing Post ID", IF(INDEX(Posts!$B$23:$B$1006, MATCH(D208, Posts!$C$23:$C$1006, 0))="Unused", "Post does not exist", "Valid")))))</f>
        <v>Unused</v>
      </c>
      <c r="C208" s="116"/>
      <c r="D208" s="117"/>
    </row>
    <row r="209" spans="2:4" ht="15.75" customHeight="1" x14ac:dyDescent="0.15">
      <c r="B209" s="113" t="str">
        <f t="array" ref="B209">IF(OR(CONCATENATE(C209:D209)="",NOT($V$3="Pre-Defined")), "Unused", IF(ISBLANK(C209), "Missing Source ID", IF(INDEX(Sources!$B$19:$B$1002, MATCH(C209, Sources!$C$19:$C$1002, 0))="Unused", "Source does not exist", IF(ISBLANK(D209), "Missing Post ID", IF(INDEX(Posts!$B$23:$B$1006, MATCH(D209, Posts!$C$23:$C$1006, 0))="Unused", "Post does not exist", "Valid")))))</f>
        <v>Unused</v>
      </c>
      <c r="C209" s="114"/>
      <c r="D209" s="115"/>
    </row>
    <row r="210" spans="2:4" ht="15.75" customHeight="1" x14ac:dyDescent="0.15">
      <c r="B210" s="113" t="str">
        <f t="array" ref="B210">IF(OR(CONCATENATE(C210:D210)="",NOT($V$3="Pre-Defined")), "Unused", IF(ISBLANK(C210), "Missing Source ID", IF(INDEX(Sources!$B$19:$B$1002, MATCH(C210, Sources!$C$19:$C$1002, 0))="Unused", "Source does not exist", IF(ISBLANK(D210), "Missing Post ID", IF(INDEX(Posts!$B$23:$B$1006, MATCH(D210, Posts!$C$23:$C$1006, 0))="Unused", "Post does not exist", "Valid")))))</f>
        <v>Unused</v>
      </c>
      <c r="C210" s="116"/>
      <c r="D210" s="117"/>
    </row>
    <row r="211" spans="2:4" ht="15.75" customHeight="1" x14ac:dyDescent="0.15">
      <c r="B211" s="113" t="str">
        <f t="array" ref="B211">IF(OR(CONCATENATE(C211:D211)="",NOT($V$3="Pre-Defined")), "Unused", IF(ISBLANK(C211), "Missing Source ID", IF(INDEX(Sources!$B$19:$B$1002, MATCH(C211, Sources!$C$19:$C$1002, 0))="Unused", "Source does not exist", IF(ISBLANK(D211), "Missing Post ID", IF(INDEX(Posts!$B$23:$B$1006, MATCH(D211, Posts!$C$23:$C$1006, 0))="Unused", "Post does not exist", "Valid")))))</f>
        <v>Unused</v>
      </c>
      <c r="C211" s="114"/>
      <c r="D211" s="115"/>
    </row>
    <row r="212" spans="2:4" ht="15.75" customHeight="1" x14ac:dyDescent="0.15">
      <c r="B212" s="113" t="str">
        <f t="array" ref="B212">IF(OR(CONCATENATE(C212:D212)="",NOT($V$3="Pre-Defined")), "Unused", IF(ISBLANK(C212), "Missing Source ID", IF(INDEX(Sources!$B$19:$B$1002, MATCH(C212, Sources!$C$19:$C$1002, 0))="Unused", "Source does not exist", IF(ISBLANK(D212), "Missing Post ID", IF(INDEX(Posts!$B$23:$B$1006, MATCH(D212, Posts!$C$23:$C$1006, 0))="Unused", "Post does not exist", "Valid")))))</f>
        <v>Unused</v>
      </c>
      <c r="C212" s="116"/>
      <c r="D212" s="117"/>
    </row>
    <row r="213" spans="2:4" ht="15.75" customHeight="1" x14ac:dyDescent="0.15">
      <c r="B213" s="113" t="str">
        <f t="array" ref="B213">IF(OR(CONCATENATE(C213:D213)="",NOT($V$3="Pre-Defined")), "Unused", IF(ISBLANK(C213), "Missing Source ID", IF(INDEX(Sources!$B$19:$B$1002, MATCH(C213, Sources!$C$19:$C$1002, 0))="Unused", "Source does not exist", IF(ISBLANK(D213), "Missing Post ID", IF(INDEX(Posts!$B$23:$B$1006, MATCH(D213, Posts!$C$23:$C$1006, 0))="Unused", "Post does not exist", "Valid")))))</f>
        <v>Unused</v>
      </c>
      <c r="C213" s="114"/>
      <c r="D213" s="115"/>
    </row>
    <row r="214" spans="2:4" ht="15.75" customHeight="1" x14ac:dyDescent="0.15">
      <c r="B214" s="113" t="str">
        <f t="array" ref="B214">IF(OR(CONCATENATE(C214:D214)="",NOT($V$3="Pre-Defined")), "Unused", IF(ISBLANK(C214), "Missing Source ID", IF(INDEX(Sources!$B$19:$B$1002, MATCH(C214, Sources!$C$19:$C$1002, 0))="Unused", "Source does not exist", IF(ISBLANK(D214), "Missing Post ID", IF(INDEX(Posts!$B$23:$B$1006, MATCH(D214, Posts!$C$23:$C$1006, 0))="Unused", "Post does not exist", "Valid")))))</f>
        <v>Unused</v>
      </c>
      <c r="C214" s="116"/>
      <c r="D214" s="117"/>
    </row>
    <row r="215" spans="2:4" ht="15.75" customHeight="1" x14ac:dyDescent="0.15">
      <c r="B215" s="113" t="str">
        <f t="array" ref="B215">IF(OR(CONCATENATE(C215:D215)="",NOT($V$3="Pre-Defined")), "Unused", IF(ISBLANK(C215), "Missing Source ID", IF(INDEX(Sources!$B$19:$B$1002, MATCH(C215, Sources!$C$19:$C$1002, 0))="Unused", "Source does not exist", IF(ISBLANK(D215), "Missing Post ID", IF(INDEX(Posts!$B$23:$B$1006, MATCH(D215, Posts!$C$23:$C$1006, 0))="Unused", "Post does not exist", "Valid")))))</f>
        <v>Unused</v>
      </c>
      <c r="C215" s="114"/>
      <c r="D215" s="115"/>
    </row>
    <row r="216" spans="2:4" ht="15.75" customHeight="1" x14ac:dyDescent="0.15">
      <c r="B216" s="113" t="str">
        <f t="array" ref="B216">IF(OR(CONCATENATE(C216:D216)="",NOT($V$3="Pre-Defined")), "Unused", IF(ISBLANK(C216), "Missing Source ID", IF(INDEX(Sources!$B$19:$B$1002, MATCH(C216, Sources!$C$19:$C$1002, 0))="Unused", "Source does not exist", IF(ISBLANK(D216), "Missing Post ID", IF(INDEX(Posts!$B$23:$B$1006, MATCH(D216, Posts!$C$23:$C$1006, 0))="Unused", "Post does not exist", "Valid")))))</f>
        <v>Unused</v>
      </c>
      <c r="C216" s="116"/>
      <c r="D216" s="117"/>
    </row>
    <row r="217" spans="2:4" ht="15.75" customHeight="1" x14ac:dyDescent="0.15">
      <c r="B217" s="113" t="str">
        <f t="array" ref="B217">IF(OR(CONCATENATE(C217:D217)="",NOT($V$3="Pre-Defined")), "Unused", IF(ISBLANK(C217), "Missing Source ID", IF(INDEX(Sources!$B$19:$B$1002, MATCH(C217, Sources!$C$19:$C$1002, 0))="Unused", "Source does not exist", IF(ISBLANK(D217), "Missing Post ID", IF(INDEX(Posts!$B$23:$B$1006, MATCH(D217, Posts!$C$23:$C$1006, 0))="Unused", "Post does not exist", "Valid")))))</f>
        <v>Unused</v>
      </c>
      <c r="C217" s="114"/>
      <c r="D217" s="115"/>
    </row>
    <row r="218" spans="2:4" ht="15.75" customHeight="1" x14ac:dyDescent="0.15">
      <c r="B218" s="113" t="str">
        <f t="array" ref="B218">IF(OR(CONCATENATE(C218:D218)="",NOT($V$3="Pre-Defined")), "Unused", IF(ISBLANK(C218), "Missing Source ID", IF(INDEX(Sources!$B$19:$B$1002, MATCH(C218, Sources!$C$19:$C$1002, 0))="Unused", "Source does not exist", IF(ISBLANK(D218), "Missing Post ID", IF(INDEX(Posts!$B$23:$B$1006, MATCH(D218, Posts!$C$23:$C$1006, 0))="Unused", "Post does not exist", "Valid")))))</f>
        <v>Unused</v>
      </c>
      <c r="C218" s="116"/>
      <c r="D218" s="117"/>
    </row>
    <row r="219" spans="2:4" ht="15.75" customHeight="1" x14ac:dyDescent="0.15">
      <c r="B219" s="113" t="str">
        <f t="array" ref="B219">IF(OR(CONCATENATE(C219:D219)="",NOT($V$3="Pre-Defined")), "Unused", IF(ISBLANK(C219), "Missing Source ID", IF(INDEX(Sources!$B$19:$B$1002, MATCH(C219, Sources!$C$19:$C$1002, 0))="Unused", "Source does not exist", IF(ISBLANK(D219), "Missing Post ID", IF(INDEX(Posts!$B$23:$B$1006, MATCH(D219, Posts!$C$23:$C$1006, 0))="Unused", "Post does not exist", "Valid")))))</f>
        <v>Unused</v>
      </c>
      <c r="C219" s="114"/>
      <c r="D219" s="115"/>
    </row>
    <row r="220" spans="2:4" ht="15.75" customHeight="1" x14ac:dyDescent="0.15">
      <c r="B220" s="113" t="str">
        <f t="array" ref="B220">IF(OR(CONCATENATE(C220:D220)="",NOT($V$3="Pre-Defined")), "Unused", IF(ISBLANK(C220), "Missing Source ID", IF(INDEX(Sources!$B$19:$B$1002, MATCH(C220, Sources!$C$19:$C$1002, 0))="Unused", "Source does not exist", IF(ISBLANK(D220), "Missing Post ID", IF(INDEX(Posts!$B$23:$B$1006, MATCH(D220, Posts!$C$23:$C$1006, 0))="Unused", "Post does not exist", "Valid")))))</f>
        <v>Unused</v>
      </c>
      <c r="C220" s="116"/>
      <c r="D220" s="117"/>
    </row>
    <row r="221" spans="2:4" ht="15.75" customHeight="1" x14ac:dyDescent="0.15">
      <c r="B221" s="113" t="str">
        <f t="array" ref="B221">IF(OR(CONCATENATE(C221:D221)="",NOT($V$3="Pre-Defined")), "Unused", IF(ISBLANK(C221), "Missing Source ID", IF(INDEX(Sources!$B$19:$B$1002, MATCH(C221, Sources!$C$19:$C$1002, 0))="Unused", "Source does not exist", IF(ISBLANK(D221), "Missing Post ID", IF(INDEX(Posts!$B$23:$B$1006, MATCH(D221, Posts!$C$23:$C$1006, 0))="Unused", "Post does not exist", "Valid")))))</f>
        <v>Unused</v>
      </c>
      <c r="C221" s="114"/>
      <c r="D221" s="115"/>
    </row>
    <row r="222" spans="2:4" ht="15.75" customHeight="1" x14ac:dyDescent="0.15">
      <c r="B222" s="113" t="str">
        <f t="array" ref="B222">IF(OR(CONCATENATE(C222:D222)="",NOT($V$3="Pre-Defined")), "Unused", IF(ISBLANK(C222), "Missing Source ID", IF(INDEX(Sources!$B$19:$B$1002, MATCH(C222, Sources!$C$19:$C$1002, 0))="Unused", "Source does not exist", IF(ISBLANK(D222), "Missing Post ID", IF(INDEX(Posts!$B$23:$B$1006, MATCH(D222, Posts!$C$23:$C$1006, 0))="Unused", "Post does not exist", "Valid")))))</f>
        <v>Unused</v>
      </c>
      <c r="C222" s="116"/>
      <c r="D222" s="117"/>
    </row>
    <row r="223" spans="2:4" ht="15.75" customHeight="1" x14ac:dyDescent="0.15">
      <c r="B223" s="113" t="str">
        <f t="array" ref="B223">IF(OR(CONCATENATE(C223:D223)="",NOT($V$3="Pre-Defined")), "Unused", IF(ISBLANK(C223), "Missing Source ID", IF(INDEX(Sources!$B$19:$B$1002, MATCH(C223, Sources!$C$19:$C$1002, 0))="Unused", "Source does not exist", IF(ISBLANK(D223), "Missing Post ID", IF(INDEX(Posts!$B$23:$B$1006, MATCH(D223, Posts!$C$23:$C$1006, 0))="Unused", "Post does not exist", "Valid")))))</f>
        <v>Unused</v>
      </c>
      <c r="C223" s="114"/>
      <c r="D223" s="115"/>
    </row>
    <row r="224" spans="2:4" ht="15.75" customHeight="1" x14ac:dyDescent="0.15">
      <c r="B224" s="113" t="str">
        <f t="array" ref="B224">IF(OR(CONCATENATE(C224:D224)="",NOT($V$3="Pre-Defined")), "Unused", IF(ISBLANK(C224), "Missing Source ID", IF(INDEX(Sources!$B$19:$B$1002, MATCH(C224, Sources!$C$19:$C$1002, 0))="Unused", "Source does not exist", IF(ISBLANK(D224), "Missing Post ID", IF(INDEX(Posts!$B$23:$B$1006, MATCH(D224, Posts!$C$23:$C$1006, 0))="Unused", "Post does not exist", "Valid")))))</f>
        <v>Unused</v>
      </c>
      <c r="C224" s="116"/>
      <c r="D224" s="117"/>
    </row>
    <row r="225" spans="2:4" ht="15.75" customHeight="1" x14ac:dyDescent="0.15">
      <c r="B225" s="113" t="str">
        <f t="array" ref="B225">IF(OR(CONCATENATE(C225:D225)="",NOT($V$3="Pre-Defined")), "Unused", IF(ISBLANK(C225), "Missing Source ID", IF(INDEX(Sources!$B$19:$B$1002, MATCH(C225, Sources!$C$19:$C$1002, 0))="Unused", "Source does not exist", IF(ISBLANK(D225), "Missing Post ID", IF(INDEX(Posts!$B$23:$B$1006, MATCH(D225, Posts!$C$23:$C$1006, 0))="Unused", "Post does not exist", "Valid")))))</f>
        <v>Unused</v>
      </c>
      <c r="C225" s="114"/>
      <c r="D225" s="115"/>
    </row>
    <row r="226" spans="2:4" ht="15.75" customHeight="1" x14ac:dyDescent="0.15">
      <c r="B226" s="113" t="str">
        <f t="array" ref="B226">IF(OR(CONCATENATE(C226:D226)="",NOT($V$3="Pre-Defined")), "Unused", IF(ISBLANK(C226), "Missing Source ID", IF(INDEX(Sources!$B$19:$B$1002, MATCH(C226, Sources!$C$19:$C$1002, 0))="Unused", "Source does not exist", IF(ISBLANK(D226), "Missing Post ID", IF(INDEX(Posts!$B$23:$B$1006, MATCH(D226, Posts!$C$23:$C$1006, 0))="Unused", "Post does not exist", "Valid")))))</f>
        <v>Unused</v>
      </c>
      <c r="C226" s="116"/>
      <c r="D226" s="117"/>
    </row>
    <row r="227" spans="2:4" ht="15.75" customHeight="1" x14ac:dyDescent="0.15">
      <c r="B227" s="113" t="str">
        <f t="array" ref="B227">IF(OR(CONCATENATE(C227:D227)="",NOT($V$3="Pre-Defined")), "Unused", IF(ISBLANK(C227), "Missing Source ID", IF(INDEX(Sources!$B$19:$B$1002, MATCH(C227, Sources!$C$19:$C$1002, 0))="Unused", "Source does not exist", IF(ISBLANK(D227), "Missing Post ID", IF(INDEX(Posts!$B$23:$B$1006, MATCH(D227, Posts!$C$23:$C$1006, 0))="Unused", "Post does not exist", "Valid")))))</f>
        <v>Unused</v>
      </c>
      <c r="C227" s="114"/>
      <c r="D227" s="115"/>
    </row>
    <row r="228" spans="2:4" ht="15.75" customHeight="1" x14ac:dyDescent="0.15">
      <c r="B228" s="113" t="str">
        <f t="array" ref="B228">IF(OR(CONCATENATE(C228:D228)="",NOT($V$3="Pre-Defined")), "Unused", IF(ISBLANK(C228), "Missing Source ID", IF(INDEX(Sources!$B$19:$B$1002, MATCH(C228, Sources!$C$19:$C$1002, 0))="Unused", "Source does not exist", IF(ISBLANK(D228), "Missing Post ID", IF(INDEX(Posts!$B$23:$B$1006, MATCH(D228, Posts!$C$23:$C$1006, 0))="Unused", "Post does not exist", "Valid")))))</f>
        <v>Unused</v>
      </c>
      <c r="C228" s="116"/>
      <c r="D228" s="117"/>
    </row>
    <row r="229" spans="2:4" ht="15.75" customHeight="1" x14ac:dyDescent="0.15">
      <c r="B229" s="113" t="str">
        <f t="array" ref="B229">IF(OR(CONCATENATE(C229:D229)="",NOT($V$3="Pre-Defined")), "Unused", IF(ISBLANK(C229), "Missing Source ID", IF(INDEX(Sources!$B$19:$B$1002, MATCH(C229, Sources!$C$19:$C$1002, 0))="Unused", "Source does not exist", IF(ISBLANK(D229), "Missing Post ID", IF(INDEX(Posts!$B$23:$B$1006, MATCH(D229, Posts!$C$23:$C$1006, 0))="Unused", "Post does not exist", "Valid")))))</f>
        <v>Unused</v>
      </c>
      <c r="C229" s="114"/>
      <c r="D229" s="115"/>
    </row>
    <row r="230" spans="2:4" ht="15.75" customHeight="1" x14ac:dyDescent="0.15">
      <c r="B230" s="113" t="str">
        <f t="array" ref="B230">IF(OR(CONCATENATE(C230:D230)="",NOT($V$3="Pre-Defined")), "Unused", IF(ISBLANK(C230), "Missing Source ID", IF(INDEX(Sources!$B$19:$B$1002, MATCH(C230, Sources!$C$19:$C$1002, 0))="Unused", "Source does not exist", IF(ISBLANK(D230), "Missing Post ID", IF(INDEX(Posts!$B$23:$B$1006, MATCH(D230, Posts!$C$23:$C$1006, 0))="Unused", "Post does not exist", "Valid")))))</f>
        <v>Unused</v>
      </c>
      <c r="C230" s="116"/>
      <c r="D230" s="117"/>
    </row>
    <row r="231" spans="2:4" ht="15.75" customHeight="1" x14ac:dyDescent="0.15">
      <c r="B231" s="113" t="str">
        <f t="array" ref="B231">IF(OR(CONCATENATE(C231:D231)="",NOT($V$3="Pre-Defined")), "Unused", IF(ISBLANK(C231), "Missing Source ID", IF(INDEX(Sources!$B$19:$B$1002, MATCH(C231, Sources!$C$19:$C$1002, 0))="Unused", "Source does not exist", IF(ISBLANK(D231), "Missing Post ID", IF(INDEX(Posts!$B$23:$B$1006, MATCH(D231, Posts!$C$23:$C$1006, 0))="Unused", "Post does not exist", "Valid")))))</f>
        <v>Unused</v>
      </c>
      <c r="C231" s="114"/>
      <c r="D231" s="115"/>
    </row>
    <row r="232" spans="2:4" ht="15.75" customHeight="1" x14ac:dyDescent="0.15">
      <c r="B232" s="113" t="str">
        <f t="array" ref="B232">IF(OR(CONCATENATE(C232:D232)="",NOT($V$3="Pre-Defined")), "Unused", IF(ISBLANK(C232), "Missing Source ID", IF(INDEX(Sources!$B$19:$B$1002, MATCH(C232, Sources!$C$19:$C$1002, 0))="Unused", "Source does not exist", IF(ISBLANK(D232), "Missing Post ID", IF(INDEX(Posts!$B$23:$B$1006, MATCH(D232, Posts!$C$23:$C$1006, 0))="Unused", "Post does not exist", "Valid")))))</f>
        <v>Unused</v>
      </c>
      <c r="C232" s="116"/>
      <c r="D232" s="117"/>
    </row>
    <row r="233" spans="2:4" ht="15.75" customHeight="1" x14ac:dyDescent="0.15">
      <c r="B233" s="113" t="str">
        <f t="array" ref="B233">IF(OR(CONCATENATE(C233:D233)="",NOT($V$3="Pre-Defined")), "Unused", IF(ISBLANK(C233), "Missing Source ID", IF(INDEX(Sources!$B$19:$B$1002, MATCH(C233, Sources!$C$19:$C$1002, 0))="Unused", "Source does not exist", IF(ISBLANK(D233), "Missing Post ID", IF(INDEX(Posts!$B$23:$B$1006, MATCH(D233, Posts!$C$23:$C$1006, 0))="Unused", "Post does not exist", "Valid")))))</f>
        <v>Unused</v>
      </c>
      <c r="C233" s="114"/>
      <c r="D233" s="115"/>
    </row>
    <row r="234" spans="2:4" ht="15.75" customHeight="1" x14ac:dyDescent="0.15">
      <c r="B234" s="113" t="str">
        <f t="array" ref="B234">IF(OR(CONCATENATE(C234:D234)="",NOT($V$3="Pre-Defined")), "Unused", IF(ISBLANK(C234), "Missing Source ID", IF(INDEX(Sources!$B$19:$B$1002, MATCH(C234, Sources!$C$19:$C$1002, 0))="Unused", "Source does not exist", IF(ISBLANK(D234), "Missing Post ID", IF(INDEX(Posts!$B$23:$B$1006, MATCH(D234, Posts!$C$23:$C$1006, 0))="Unused", "Post does not exist", "Valid")))))</f>
        <v>Unused</v>
      </c>
      <c r="C234" s="116"/>
      <c r="D234" s="117"/>
    </row>
    <row r="235" spans="2:4" ht="15.75" customHeight="1" x14ac:dyDescent="0.15">
      <c r="B235" s="113" t="str">
        <f t="array" ref="B235">IF(OR(CONCATENATE(C235:D235)="",NOT($V$3="Pre-Defined")), "Unused", IF(ISBLANK(C235), "Missing Source ID", IF(INDEX(Sources!$B$19:$B$1002, MATCH(C235, Sources!$C$19:$C$1002, 0))="Unused", "Source does not exist", IF(ISBLANK(D235), "Missing Post ID", IF(INDEX(Posts!$B$23:$B$1006, MATCH(D235, Posts!$C$23:$C$1006, 0))="Unused", "Post does not exist", "Valid")))))</f>
        <v>Unused</v>
      </c>
      <c r="C235" s="114"/>
      <c r="D235" s="115"/>
    </row>
    <row r="236" spans="2:4" ht="15.75" customHeight="1" x14ac:dyDescent="0.15">
      <c r="B236" s="113" t="str">
        <f t="array" ref="B236">IF(OR(CONCATENATE(C236:D236)="",NOT($V$3="Pre-Defined")), "Unused", IF(ISBLANK(C236), "Missing Source ID", IF(INDEX(Sources!$B$19:$B$1002, MATCH(C236, Sources!$C$19:$C$1002, 0))="Unused", "Source does not exist", IF(ISBLANK(D236), "Missing Post ID", IF(INDEX(Posts!$B$23:$B$1006, MATCH(D236, Posts!$C$23:$C$1006, 0))="Unused", "Post does not exist", "Valid")))))</f>
        <v>Unused</v>
      </c>
      <c r="C236" s="116"/>
      <c r="D236" s="117"/>
    </row>
    <row r="237" spans="2:4" ht="15.75" customHeight="1" x14ac:dyDescent="0.15">
      <c r="B237" s="113" t="str">
        <f t="array" ref="B237">IF(OR(CONCATENATE(C237:D237)="",NOT($V$3="Pre-Defined")), "Unused", IF(ISBLANK(C237), "Missing Source ID", IF(INDEX(Sources!$B$19:$B$1002, MATCH(C237, Sources!$C$19:$C$1002, 0))="Unused", "Source does not exist", IF(ISBLANK(D237), "Missing Post ID", IF(INDEX(Posts!$B$23:$B$1006, MATCH(D237, Posts!$C$23:$C$1006, 0))="Unused", "Post does not exist", "Valid")))))</f>
        <v>Unused</v>
      </c>
      <c r="C237" s="114"/>
      <c r="D237" s="115"/>
    </row>
    <row r="238" spans="2:4" ht="15.75" customHeight="1" x14ac:dyDescent="0.15">
      <c r="B238" s="113" t="str">
        <f t="array" ref="B238">IF(OR(CONCATENATE(C238:D238)="",NOT($V$3="Pre-Defined")), "Unused", IF(ISBLANK(C238), "Missing Source ID", IF(INDEX(Sources!$B$19:$B$1002, MATCH(C238, Sources!$C$19:$C$1002, 0))="Unused", "Source does not exist", IF(ISBLANK(D238), "Missing Post ID", IF(INDEX(Posts!$B$23:$B$1006, MATCH(D238, Posts!$C$23:$C$1006, 0))="Unused", "Post does not exist", "Valid")))))</f>
        <v>Unused</v>
      </c>
      <c r="C238" s="116"/>
      <c r="D238" s="117"/>
    </row>
    <row r="239" spans="2:4" ht="15.75" customHeight="1" x14ac:dyDescent="0.15">
      <c r="B239" s="113" t="str">
        <f t="array" ref="B239">IF(OR(CONCATENATE(C239:D239)="",NOT($V$3="Pre-Defined")), "Unused", IF(ISBLANK(C239), "Missing Source ID", IF(INDEX(Sources!$B$19:$B$1002, MATCH(C239, Sources!$C$19:$C$1002, 0))="Unused", "Source does not exist", IF(ISBLANK(D239), "Missing Post ID", IF(INDEX(Posts!$B$23:$B$1006, MATCH(D239, Posts!$C$23:$C$1006, 0))="Unused", "Post does not exist", "Valid")))))</f>
        <v>Unused</v>
      </c>
      <c r="C239" s="114"/>
      <c r="D239" s="115"/>
    </row>
    <row r="240" spans="2:4" ht="15.75" customHeight="1" x14ac:dyDescent="0.15">
      <c r="B240" s="113" t="str">
        <f t="array" ref="B240">IF(OR(CONCATENATE(C240:D240)="",NOT($V$3="Pre-Defined")), "Unused", IF(ISBLANK(C240), "Missing Source ID", IF(INDEX(Sources!$B$19:$B$1002, MATCH(C240, Sources!$C$19:$C$1002, 0))="Unused", "Source does not exist", IF(ISBLANK(D240), "Missing Post ID", IF(INDEX(Posts!$B$23:$B$1006, MATCH(D240, Posts!$C$23:$C$1006, 0))="Unused", "Post does not exist", "Valid")))))</f>
        <v>Unused</v>
      </c>
      <c r="C240" s="116"/>
      <c r="D240" s="117"/>
    </row>
    <row r="241" spans="2:4" ht="15.75" customHeight="1" x14ac:dyDescent="0.15">
      <c r="B241" s="113" t="str">
        <f t="array" ref="B241">IF(OR(CONCATENATE(C241:D241)="",NOT($V$3="Pre-Defined")), "Unused", IF(ISBLANK(C241), "Missing Source ID", IF(INDEX(Sources!$B$19:$B$1002, MATCH(C241, Sources!$C$19:$C$1002, 0))="Unused", "Source does not exist", IF(ISBLANK(D241), "Missing Post ID", IF(INDEX(Posts!$B$23:$B$1006, MATCH(D241, Posts!$C$23:$C$1006, 0))="Unused", "Post does not exist", "Valid")))))</f>
        <v>Unused</v>
      </c>
      <c r="C241" s="114"/>
      <c r="D241" s="115"/>
    </row>
    <row r="242" spans="2:4" ht="15.75" customHeight="1" x14ac:dyDescent="0.15">
      <c r="B242" s="113" t="str">
        <f t="array" ref="B242">IF(OR(CONCATENATE(C242:D242)="",NOT($V$3="Pre-Defined")), "Unused", IF(ISBLANK(C242), "Missing Source ID", IF(INDEX(Sources!$B$19:$B$1002, MATCH(C242, Sources!$C$19:$C$1002, 0))="Unused", "Source does not exist", IF(ISBLANK(D242), "Missing Post ID", IF(INDEX(Posts!$B$23:$B$1006, MATCH(D242, Posts!$C$23:$C$1006, 0))="Unused", "Post does not exist", "Valid")))))</f>
        <v>Unused</v>
      </c>
      <c r="C242" s="116"/>
      <c r="D242" s="117"/>
    </row>
    <row r="243" spans="2:4" ht="15.75" customHeight="1" x14ac:dyDescent="0.15">
      <c r="B243" s="113" t="str">
        <f t="array" ref="B243">IF(OR(CONCATENATE(C243:D243)="",NOT($V$3="Pre-Defined")), "Unused", IF(ISBLANK(C243), "Missing Source ID", IF(INDEX(Sources!$B$19:$B$1002, MATCH(C243, Sources!$C$19:$C$1002, 0))="Unused", "Source does not exist", IF(ISBLANK(D243), "Missing Post ID", IF(INDEX(Posts!$B$23:$B$1006, MATCH(D243, Posts!$C$23:$C$1006, 0))="Unused", "Post does not exist", "Valid")))))</f>
        <v>Unused</v>
      </c>
      <c r="C243" s="114"/>
      <c r="D243" s="115"/>
    </row>
    <row r="244" spans="2:4" ht="15.75" customHeight="1" x14ac:dyDescent="0.15">
      <c r="B244" s="113" t="str">
        <f t="array" ref="B244">IF(OR(CONCATENATE(C244:D244)="",NOT($V$3="Pre-Defined")), "Unused", IF(ISBLANK(C244), "Missing Source ID", IF(INDEX(Sources!$B$19:$B$1002, MATCH(C244, Sources!$C$19:$C$1002, 0))="Unused", "Source does not exist", IF(ISBLANK(D244), "Missing Post ID", IF(INDEX(Posts!$B$23:$B$1006, MATCH(D244, Posts!$C$23:$C$1006, 0))="Unused", "Post does not exist", "Valid")))))</f>
        <v>Unused</v>
      </c>
      <c r="C244" s="116"/>
      <c r="D244" s="117"/>
    </row>
    <row r="245" spans="2:4" ht="15.75" customHeight="1" x14ac:dyDescent="0.15">
      <c r="B245" s="113" t="str">
        <f t="array" ref="B245">IF(OR(CONCATENATE(C245:D245)="",NOT($V$3="Pre-Defined")), "Unused", IF(ISBLANK(C245), "Missing Source ID", IF(INDEX(Sources!$B$19:$B$1002, MATCH(C245, Sources!$C$19:$C$1002, 0))="Unused", "Source does not exist", IF(ISBLANK(D245), "Missing Post ID", IF(INDEX(Posts!$B$23:$B$1006, MATCH(D245, Posts!$C$23:$C$1006, 0))="Unused", "Post does not exist", "Valid")))))</f>
        <v>Unused</v>
      </c>
      <c r="C245" s="114"/>
      <c r="D245" s="115"/>
    </row>
    <row r="246" spans="2:4" ht="15.75" customHeight="1" x14ac:dyDescent="0.15">
      <c r="B246" s="113" t="str">
        <f t="array" ref="B246">IF(OR(CONCATENATE(C246:D246)="",NOT($V$3="Pre-Defined")), "Unused", IF(ISBLANK(C246), "Missing Source ID", IF(INDEX(Sources!$B$19:$B$1002, MATCH(C246, Sources!$C$19:$C$1002, 0))="Unused", "Source does not exist", IF(ISBLANK(D246), "Missing Post ID", IF(INDEX(Posts!$B$23:$B$1006, MATCH(D246, Posts!$C$23:$C$1006, 0))="Unused", "Post does not exist", "Valid")))))</f>
        <v>Unused</v>
      </c>
      <c r="C246" s="116"/>
      <c r="D246" s="117"/>
    </row>
    <row r="247" spans="2:4" ht="15.75" customHeight="1" x14ac:dyDescent="0.15">
      <c r="B247" s="113" t="str">
        <f t="array" ref="B247">IF(OR(CONCATENATE(C247:D247)="",NOT($V$3="Pre-Defined")), "Unused", IF(ISBLANK(C247), "Missing Source ID", IF(INDEX(Sources!$B$19:$B$1002, MATCH(C247, Sources!$C$19:$C$1002, 0))="Unused", "Source does not exist", IF(ISBLANK(D247), "Missing Post ID", IF(INDEX(Posts!$B$23:$B$1006, MATCH(D247, Posts!$C$23:$C$1006, 0))="Unused", "Post does not exist", "Valid")))))</f>
        <v>Unused</v>
      </c>
      <c r="C247" s="114"/>
      <c r="D247" s="115"/>
    </row>
    <row r="248" spans="2:4" ht="15.75" customHeight="1" x14ac:dyDescent="0.15">
      <c r="B248" s="113" t="str">
        <f t="array" ref="B248">IF(OR(CONCATENATE(C248:D248)="",NOT($V$3="Pre-Defined")), "Unused", IF(ISBLANK(C248), "Missing Source ID", IF(INDEX(Sources!$B$19:$B$1002, MATCH(C248, Sources!$C$19:$C$1002, 0))="Unused", "Source does not exist", IF(ISBLANK(D248), "Missing Post ID", IF(INDEX(Posts!$B$23:$B$1006, MATCH(D248, Posts!$C$23:$C$1006, 0))="Unused", "Post does not exist", "Valid")))))</f>
        <v>Unused</v>
      </c>
      <c r="C248" s="116"/>
      <c r="D248" s="117"/>
    </row>
    <row r="249" spans="2:4" ht="15.75" customHeight="1" x14ac:dyDescent="0.15">
      <c r="B249" s="113" t="str">
        <f t="array" ref="B249">IF(OR(CONCATENATE(C249:D249)="",NOT($V$3="Pre-Defined")), "Unused", IF(ISBLANK(C249), "Missing Source ID", IF(INDEX(Sources!$B$19:$B$1002, MATCH(C249, Sources!$C$19:$C$1002, 0))="Unused", "Source does not exist", IF(ISBLANK(D249), "Missing Post ID", IF(INDEX(Posts!$B$23:$B$1006, MATCH(D249, Posts!$C$23:$C$1006, 0))="Unused", "Post does not exist", "Valid")))))</f>
        <v>Unused</v>
      </c>
      <c r="C249" s="114"/>
      <c r="D249" s="115"/>
    </row>
    <row r="250" spans="2:4" ht="15.75" customHeight="1" x14ac:dyDescent="0.15">
      <c r="B250" s="113" t="str">
        <f t="array" ref="B250">IF(OR(CONCATENATE(C250:D250)="",NOT($V$3="Pre-Defined")), "Unused", IF(ISBLANK(C250), "Missing Source ID", IF(INDEX(Sources!$B$19:$B$1002, MATCH(C250, Sources!$C$19:$C$1002, 0))="Unused", "Source does not exist", IF(ISBLANK(D250), "Missing Post ID", IF(INDEX(Posts!$B$23:$B$1006, MATCH(D250, Posts!$C$23:$C$1006, 0))="Unused", "Post does not exist", "Valid")))))</f>
        <v>Unused</v>
      </c>
      <c r="C250" s="116"/>
      <c r="D250" s="117"/>
    </row>
    <row r="251" spans="2:4" ht="15.75" customHeight="1" x14ac:dyDescent="0.15">
      <c r="B251" s="113" t="str">
        <f t="array" ref="B251">IF(OR(CONCATENATE(C251:D251)="",NOT($V$3="Pre-Defined")), "Unused", IF(ISBLANK(C251), "Missing Source ID", IF(INDEX(Sources!$B$19:$B$1002, MATCH(C251, Sources!$C$19:$C$1002, 0))="Unused", "Source does not exist", IF(ISBLANK(D251), "Missing Post ID", IF(INDEX(Posts!$B$23:$B$1006, MATCH(D251, Posts!$C$23:$C$1006, 0))="Unused", "Post does not exist", "Valid")))))</f>
        <v>Unused</v>
      </c>
      <c r="C251" s="114"/>
      <c r="D251" s="115"/>
    </row>
    <row r="252" spans="2:4" ht="15.75" customHeight="1" x14ac:dyDescent="0.15">
      <c r="B252" s="113" t="str">
        <f t="array" ref="B252">IF(OR(CONCATENATE(C252:D252)="",NOT($V$3="Pre-Defined")), "Unused", IF(ISBLANK(C252), "Missing Source ID", IF(INDEX(Sources!$B$19:$B$1002, MATCH(C252, Sources!$C$19:$C$1002, 0))="Unused", "Source does not exist", IF(ISBLANK(D252), "Missing Post ID", IF(INDEX(Posts!$B$23:$B$1006, MATCH(D252, Posts!$C$23:$C$1006, 0))="Unused", "Post does not exist", "Valid")))))</f>
        <v>Unused</v>
      </c>
      <c r="C252" s="116"/>
      <c r="D252" s="117"/>
    </row>
    <row r="253" spans="2:4" ht="15.75" customHeight="1" x14ac:dyDescent="0.15">
      <c r="B253" s="113" t="str">
        <f t="array" ref="B253">IF(OR(CONCATENATE(C253:D253)="",NOT($V$3="Pre-Defined")), "Unused", IF(ISBLANK(C253), "Missing Source ID", IF(INDEX(Sources!$B$19:$B$1002, MATCH(C253, Sources!$C$19:$C$1002, 0))="Unused", "Source does not exist", IF(ISBLANK(D253), "Missing Post ID", IF(INDEX(Posts!$B$23:$B$1006, MATCH(D253, Posts!$C$23:$C$1006, 0))="Unused", "Post does not exist", "Valid")))))</f>
        <v>Unused</v>
      </c>
      <c r="C253" s="114"/>
      <c r="D253" s="115"/>
    </row>
    <row r="254" spans="2:4" ht="15.75" customHeight="1" x14ac:dyDescent="0.15">
      <c r="B254" s="113" t="str">
        <f t="array" ref="B254">IF(OR(CONCATENATE(C254:D254)="",NOT($V$3="Pre-Defined")), "Unused", IF(ISBLANK(C254), "Missing Source ID", IF(INDEX(Sources!$B$19:$B$1002, MATCH(C254, Sources!$C$19:$C$1002, 0))="Unused", "Source does not exist", IF(ISBLANK(D254), "Missing Post ID", IF(INDEX(Posts!$B$23:$B$1006, MATCH(D254, Posts!$C$23:$C$1006, 0))="Unused", "Post does not exist", "Valid")))))</f>
        <v>Unused</v>
      </c>
      <c r="C254" s="116"/>
      <c r="D254" s="117"/>
    </row>
    <row r="255" spans="2:4" ht="15.75" customHeight="1" x14ac:dyDescent="0.15">
      <c r="B255" s="113" t="str">
        <f t="array" ref="B255">IF(OR(CONCATENATE(C255:D255)="",NOT($V$3="Pre-Defined")), "Unused", IF(ISBLANK(C255), "Missing Source ID", IF(INDEX(Sources!$B$19:$B$1002, MATCH(C255, Sources!$C$19:$C$1002, 0))="Unused", "Source does not exist", IF(ISBLANK(D255), "Missing Post ID", IF(INDEX(Posts!$B$23:$B$1006, MATCH(D255, Posts!$C$23:$C$1006, 0))="Unused", "Post does not exist", "Valid")))))</f>
        <v>Unused</v>
      </c>
      <c r="C255" s="114"/>
      <c r="D255" s="115"/>
    </row>
    <row r="256" spans="2:4" ht="15.75" customHeight="1" x14ac:dyDescent="0.15">
      <c r="B256" s="113" t="str">
        <f t="array" ref="B256">IF(OR(CONCATENATE(C256:D256)="",NOT($V$3="Pre-Defined")), "Unused", IF(ISBLANK(C256), "Missing Source ID", IF(INDEX(Sources!$B$19:$B$1002, MATCH(C256, Sources!$C$19:$C$1002, 0))="Unused", "Source does not exist", IF(ISBLANK(D256), "Missing Post ID", IF(INDEX(Posts!$B$23:$B$1006, MATCH(D256, Posts!$C$23:$C$1006, 0))="Unused", "Post does not exist", "Valid")))))</f>
        <v>Unused</v>
      </c>
      <c r="C256" s="116"/>
      <c r="D256" s="117"/>
    </row>
    <row r="257" spans="2:4" ht="15.75" customHeight="1" x14ac:dyDescent="0.15">
      <c r="B257" s="113" t="str">
        <f t="array" ref="B257">IF(OR(CONCATENATE(C257:D257)="",NOT($V$3="Pre-Defined")), "Unused", IF(ISBLANK(C257), "Missing Source ID", IF(INDEX(Sources!$B$19:$B$1002, MATCH(C257, Sources!$C$19:$C$1002, 0))="Unused", "Source does not exist", IF(ISBLANK(D257), "Missing Post ID", IF(INDEX(Posts!$B$23:$B$1006, MATCH(D257, Posts!$C$23:$C$1006, 0))="Unused", "Post does not exist", "Valid")))))</f>
        <v>Unused</v>
      </c>
      <c r="C257" s="114"/>
      <c r="D257" s="115"/>
    </row>
    <row r="258" spans="2:4" ht="15.75" customHeight="1" x14ac:dyDescent="0.15">
      <c r="B258" s="113" t="str">
        <f t="array" ref="B258">IF(OR(CONCATENATE(C258:D258)="",NOT($V$3="Pre-Defined")), "Unused", IF(ISBLANK(C258), "Missing Source ID", IF(INDEX(Sources!$B$19:$B$1002, MATCH(C258, Sources!$C$19:$C$1002, 0))="Unused", "Source does not exist", IF(ISBLANK(D258), "Missing Post ID", IF(INDEX(Posts!$B$23:$B$1006, MATCH(D258, Posts!$C$23:$C$1006, 0))="Unused", "Post does not exist", "Valid")))))</f>
        <v>Unused</v>
      </c>
      <c r="C258" s="116"/>
      <c r="D258" s="117"/>
    </row>
    <row r="259" spans="2:4" ht="15.75" customHeight="1" x14ac:dyDescent="0.15">
      <c r="B259" s="113" t="str">
        <f t="array" ref="B259">IF(OR(CONCATENATE(C259:D259)="",NOT($V$3="Pre-Defined")), "Unused", IF(ISBLANK(C259), "Missing Source ID", IF(INDEX(Sources!$B$19:$B$1002, MATCH(C259, Sources!$C$19:$C$1002, 0))="Unused", "Source does not exist", IF(ISBLANK(D259), "Missing Post ID", IF(INDEX(Posts!$B$23:$B$1006, MATCH(D259, Posts!$C$23:$C$1006, 0))="Unused", "Post does not exist", "Valid")))))</f>
        <v>Unused</v>
      </c>
      <c r="C259" s="114"/>
      <c r="D259" s="115"/>
    </row>
    <row r="260" spans="2:4" ht="15.75" customHeight="1" x14ac:dyDescent="0.15">
      <c r="B260" s="113" t="str">
        <f t="array" ref="B260">IF(OR(CONCATENATE(C260:D260)="",NOT($V$3="Pre-Defined")), "Unused", IF(ISBLANK(C260), "Missing Source ID", IF(INDEX(Sources!$B$19:$B$1002, MATCH(C260, Sources!$C$19:$C$1002, 0))="Unused", "Source does not exist", IF(ISBLANK(D260), "Missing Post ID", IF(INDEX(Posts!$B$23:$B$1006, MATCH(D260, Posts!$C$23:$C$1006, 0))="Unused", "Post does not exist", "Valid")))))</f>
        <v>Unused</v>
      </c>
      <c r="C260" s="116"/>
      <c r="D260" s="117"/>
    </row>
    <row r="261" spans="2:4" ht="15.75" customHeight="1" x14ac:dyDescent="0.15">
      <c r="B261" s="113" t="str">
        <f t="array" ref="B261">IF(OR(CONCATENATE(C261:D261)="",NOT($V$3="Pre-Defined")), "Unused", IF(ISBLANK(C261), "Missing Source ID", IF(INDEX(Sources!$B$19:$B$1002, MATCH(C261, Sources!$C$19:$C$1002, 0))="Unused", "Source does not exist", IF(ISBLANK(D261), "Missing Post ID", IF(INDEX(Posts!$B$23:$B$1006, MATCH(D261, Posts!$C$23:$C$1006, 0))="Unused", "Post does not exist", "Valid")))))</f>
        <v>Unused</v>
      </c>
      <c r="C261" s="114"/>
      <c r="D261" s="115"/>
    </row>
    <row r="262" spans="2:4" ht="15.75" customHeight="1" x14ac:dyDescent="0.15">
      <c r="B262" s="113" t="str">
        <f t="array" ref="B262">IF(OR(CONCATENATE(C262:D262)="",NOT($V$3="Pre-Defined")), "Unused", IF(ISBLANK(C262), "Missing Source ID", IF(INDEX(Sources!$B$19:$B$1002, MATCH(C262, Sources!$C$19:$C$1002, 0))="Unused", "Source does not exist", IF(ISBLANK(D262), "Missing Post ID", IF(INDEX(Posts!$B$23:$B$1006, MATCH(D262, Posts!$C$23:$C$1006, 0))="Unused", "Post does not exist", "Valid")))))</f>
        <v>Unused</v>
      </c>
      <c r="C262" s="116"/>
      <c r="D262" s="117"/>
    </row>
    <row r="263" spans="2:4" ht="15.75" customHeight="1" x14ac:dyDescent="0.15">
      <c r="B263" s="113" t="str">
        <f t="array" ref="B263">IF(OR(CONCATENATE(C263:D263)="",NOT($V$3="Pre-Defined")), "Unused", IF(ISBLANK(C263), "Missing Source ID", IF(INDEX(Sources!$B$19:$B$1002, MATCH(C263, Sources!$C$19:$C$1002, 0))="Unused", "Source does not exist", IF(ISBLANK(D263), "Missing Post ID", IF(INDEX(Posts!$B$23:$B$1006, MATCH(D263, Posts!$C$23:$C$1006, 0))="Unused", "Post does not exist", "Valid")))))</f>
        <v>Unused</v>
      </c>
      <c r="C263" s="114"/>
      <c r="D263" s="115"/>
    </row>
    <row r="264" spans="2:4" ht="15.75" customHeight="1" x14ac:dyDescent="0.15">
      <c r="B264" s="113" t="str">
        <f t="array" ref="B264">IF(OR(CONCATENATE(C264:D264)="",NOT($V$3="Pre-Defined")), "Unused", IF(ISBLANK(C264), "Missing Source ID", IF(INDEX(Sources!$B$19:$B$1002, MATCH(C264, Sources!$C$19:$C$1002, 0))="Unused", "Source does not exist", IF(ISBLANK(D264), "Missing Post ID", IF(INDEX(Posts!$B$23:$B$1006, MATCH(D264, Posts!$C$23:$C$1006, 0))="Unused", "Post does not exist", "Valid")))))</f>
        <v>Unused</v>
      </c>
      <c r="C264" s="116"/>
      <c r="D264" s="117"/>
    </row>
    <row r="265" spans="2:4" ht="15.75" customHeight="1" x14ac:dyDescent="0.15">
      <c r="B265" s="113" t="str">
        <f t="array" ref="B265">IF(OR(CONCATENATE(C265:D265)="",NOT($V$3="Pre-Defined")), "Unused", IF(ISBLANK(C265), "Missing Source ID", IF(INDEX(Sources!$B$19:$B$1002, MATCH(C265, Sources!$C$19:$C$1002, 0))="Unused", "Source does not exist", IF(ISBLANK(D265), "Missing Post ID", IF(INDEX(Posts!$B$23:$B$1006, MATCH(D265, Posts!$C$23:$C$1006, 0))="Unused", "Post does not exist", "Valid")))))</f>
        <v>Unused</v>
      </c>
      <c r="C265" s="114"/>
      <c r="D265" s="115"/>
    </row>
    <row r="266" spans="2:4" ht="15.75" customHeight="1" x14ac:dyDescent="0.15">
      <c r="B266" s="113" t="str">
        <f t="array" ref="B266">IF(OR(CONCATENATE(C266:D266)="",NOT($V$3="Pre-Defined")), "Unused", IF(ISBLANK(C266), "Missing Source ID", IF(INDEX(Sources!$B$19:$B$1002, MATCH(C266, Sources!$C$19:$C$1002, 0))="Unused", "Source does not exist", IF(ISBLANK(D266), "Missing Post ID", IF(INDEX(Posts!$B$23:$B$1006, MATCH(D266, Posts!$C$23:$C$1006, 0))="Unused", "Post does not exist", "Valid")))))</f>
        <v>Unused</v>
      </c>
      <c r="C266" s="116"/>
      <c r="D266" s="117"/>
    </row>
    <row r="267" spans="2:4" ht="15.75" customHeight="1" x14ac:dyDescent="0.15">
      <c r="B267" s="113" t="str">
        <f t="array" ref="B267">IF(OR(CONCATENATE(C267:D267)="",NOT($V$3="Pre-Defined")), "Unused", IF(ISBLANK(C267), "Missing Source ID", IF(INDEX(Sources!$B$19:$B$1002, MATCH(C267, Sources!$C$19:$C$1002, 0))="Unused", "Source does not exist", IF(ISBLANK(D267), "Missing Post ID", IF(INDEX(Posts!$B$23:$B$1006, MATCH(D267, Posts!$C$23:$C$1006, 0))="Unused", "Post does not exist", "Valid")))))</f>
        <v>Unused</v>
      </c>
      <c r="C267" s="114"/>
      <c r="D267" s="115"/>
    </row>
    <row r="268" spans="2:4" ht="15.75" customHeight="1" x14ac:dyDescent="0.15">
      <c r="B268" s="113" t="str">
        <f t="array" ref="B268">IF(OR(CONCATENATE(C268:D268)="",NOT($V$3="Pre-Defined")), "Unused", IF(ISBLANK(C268), "Missing Source ID", IF(INDEX(Sources!$B$19:$B$1002, MATCH(C268, Sources!$C$19:$C$1002, 0))="Unused", "Source does not exist", IF(ISBLANK(D268), "Missing Post ID", IF(INDEX(Posts!$B$23:$B$1006, MATCH(D268, Posts!$C$23:$C$1006, 0))="Unused", "Post does not exist", "Valid")))))</f>
        <v>Unused</v>
      </c>
      <c r="C268" s="116"/>
      <c r="D268" s="117"/>
    </row>
    <row r="269" spans="2:4" ht="15.75" customHeight="1" x14ac:dyDescent="0.15">
      <c r="B269" s="113" t="str">
        <f t="array" ref="B269">IF(OR(CONCATENATE(C269:D269)="",NOT($V$3="Pre-Defined")), "Unused", IF(ISBLANK(C269), "Missing Source ID", IF(INDEX(Sources!$B$19:$B$1002, MATCH(C269, Sources!$C$19:$C$1002, 0))="Unused", "Source does not exist", IF(ISBLANK(D269), "Missing Post ID", IF(INDEX(Posts!$B$23:$B$1006, MATCH(D269, Posts!$C$23:$C$1006, 0))="Unused", "Post does not exist", "Valid")))))</f>
        <v>Unused</v>
      </c>
      <c r="C269" s="114"/>
      <c r="D269" s="115"/>
    </row>
    <row r="270" spans="2:4" ht="15.75" customHeight="1" x14ac:dyDescent="0.15">
      <c r="B270" s="113" t="str">
        <f t="array" ref="B270">IF(OR(CONCATENATE(C270:D270)="",NOT($V$3="Pre-Defined")), "Unused", IF(ISBLANK(C270), "Missing Source ID", IF(INDEX(Sources!$B$19:$B$1002, MATCH(C270, Sources!$C$19:$C$1002, 0))="Unused", "Source does not exist", IF(ISBLANK(D270), "Missing Post ID", IF(INDEX(Posts!$B$23:$B$1006, MATCH(D270, Posts!$C$23:$C$1006, 0))="Unused", "Post does not exist", "Valid")))))</f>
        <v>Unused</v>
      </c>
      <c r="C270" s="116"/>
      <c r="D270" s="117"/>
    </row>
    <row r="271" spans="2:4" ht="15.75" customHeight="1" x14ac:dyDescent="0.15">
      <c r="B271" s="113" t="str">
        <f t="array" ref="B271">IF(OR(CONCATENATE(C271:D271)="",NOT($V$3="Pre-Defined")), "Unused", IF(ISBLANK(C271), "Missing Source ID", IF(INDEX(Sources!$B$19:$B$1002, MATCH(C271, Sources!$C$19:$C$1002, 0))="Unused", "Source does not exist", IF(ISBLANK(D271), "Missing Post ID", IF(INDEX(Posts!$B$23:$B$1006, MATCH(D271, Posts!$C$23:$C$1006, 0))="Unused", "Post does not exist", "Valid")))))</f>
        <v>Unused</v>
      </c>
      <c r="C271" s="114"/>
      <c r="D271" s="115"/>
    </row>
    <row r="272" spans="2:4" ht="15.75" customHeight="1" x14ac:dyDescent="0.15">
      <c r="B272" s="113" t="str">
        <f t="array" ref="B272">IF(OR(CONCATENATE(C272:D272)="",NOT($V$3="Pre-Defined")), "Unused", IF(ISBLANK(C272), "Missing Source ID", IF(INDEX(Sources!$B$19:$B$1002, MATCH(C272, Sources!$C$19:$C$1002, 0))="Unused", "Source does not exist", IF(ISBLANK(D272), "Missing Post ID", IF(INDEX(Posts!$B$23:$B$1006, MATCH(D272, Posts!$C$23:$C$1006, 0))="Unused", "Post does not exist", "Valid")))))</f>
        <v>Unused</v>
      </c>
      <c r="C272" s="116"/>
      <c r="D272" s="117"/>
    </row>
    <row r="273" spans="2:4" ht="15.75" customHeight="1" x14ac:dyDescent="0.15">
      <c r="B273" s="113" t="str">
        <f t="array" ref="B273">IF(OR(CONCATENATE(C273:D273)="",NOT($V$3="Pre-Defined")), "Unused", IF(ISBLANK(C273), "Missing Source ID", IF(INDEX(Sources!$B$19:$B$1002, MATCH(C273, Sources!$C$19:$C$1002, 0))="Unused", "Source does not exist", IF(ISBLANK(D273), "Missing Post ID", IF(INDEX(Posts!$B$23:$B$1006, MATCH(D273, Posts!$C$23:$C$1006, 0))="Unused", "Post does not exist", "Valid")))))</f>
        <v>Unused</v>
      </c>
      <c r="C273" s="114"/>
      <c r="D273" s="115"/>
    </row>
    <row r="274" spans="2:4" ht="15.75" customHeight="1" x14ac:dyDescent="0.15">
      <c r="B274" s="113" t="str">
        <f t="array" ref="B274">IF(OR(CONCATENATE(C274:D274)="",NOT($V$3="Pre-Defined")), "Unused", IF(ISBLANK(C274), "Missing Source ID", IF(INDEX(Sources!$B$19:$B$1002, MATCH(C274, Sources!$C$19:$C$1002, 0))="Unused", "Source does not exist", IF(ISBLANK(D274), "Missing Post ID", IF(INDEX(Posts!$B$23:$B$1006, MATCH(D274, Posts!$C$23:$C$1006, 0))="Unused", "Post does not exist", "Valid")))))</f>
        <v>Unused</v>
      </c>
      <c r="C274" s="116"/>
      <c r="D274" s="117"/>
    </row>
    <row r="275" spans="2:4" ht="15.75" customHeight="1" x14ac:dyDescent="0.15">
      <c r="B275" s="113" t="str">
        <f t="array" ref="B275">IF(OR(CONCATENATE(C275:D275)="",NOT($V$3="Pre-Defined")), "Unused", IF(ISBLANK(C275), "Missing Source ID", IF(INDEX(Sources!$B$19:$B$1002, MATCH(C275, Sources!$C$19:$C$1002, 0))="Unused", "Source does not exist", IF(ISBLANK(D275), "Missing Post ID", IF(INDEX(Posts!$B$23:$B$1006, MATCH(D275, Posts!$C$23:$C$1006, 0))="Unused", "Post does not exist", "Valid")))))</f>
        <v>Unused</v>
      </c>
      <c r="C275" s="114"/>
      <c r="D275" s="115"/>
    </row>
    <row r="276" spans="2:4" ht="15.75" customHeight="1" x14ac:dyDescent="0.15">
      <c r="B276" s="113" t="str">
        <f t="array" ref="B276">IF(OR(CONCATENATE(C276:D276)="",NOT($V$3="Pre-Defined")), "Unused", IF(ISBLANK(C276), "Missing Source ID", IF(INDEX(Sources!$B$19:$B$1002, MATCH(C276, Sources!$C$19:$C$1002, 0))="Unused", "Source does not exist", IF(ISBLANK(D276), "Missing Post ID", IF(INDEX(Posts!$B$23:$B$1006, MATCH(D276, Posts!$C$23:$C$1006, 0))="Unused", "Post does not exist", "Valid")))))</f>
        <v>Unused</v>
      </c>
      <c r="C276" s="116"/>
      <c r="D276" s="117"/>
    </row>
    <row r="277" spans="2:4" ht="15.75" customHeight="1" x14ac:dyDescent="0.15">
      <c r="B277" s="113" t="str">
        <f t="array" ref="B277">IF(OR(CONCATENATE(C277:D277)="",NOT($V$3="Pre-Defined")), "Unused", IF(ISBLANK(C277), "Missing Source ID", IF(INDEX(Sources!$B$19:$B$1002, MATCH(C277, Sources!$C$19:$C$1002, 0))="Unused", "Source does not exist", IF(ISBLANK(D277), "Missing Post ID", IF(INDEX(Posts!$B$23:$B$1006, MATCH(D277, Posts!$C$23:$C$1006, 0))="Unused", "Post does not exist", "Valid")))))</f>
        <v>Unused</v>
      </c>
      <c r="C277" s="114"/>
      <c r="D277" s="115"/>
    </row>
    <row r="278" spans="2:4" ht="15.75" customHeight="1" x14ac:dyDescent="0.15">
      <c r="B278" s="113" t="str">
        <f t="array" ref="B278">IF(OR(CONCATENATE(C278:D278)="",NOT($V$3="Pre-Defined")), "Unused", IF(ISBLANK(C278), "Missing Source ID", IF(INDEX(Sources!$B$19:$B$1002, MATCH(C278, Sources!$C$19:$C$1002, 0))="Unused", "Source does not exist", IF(ISBLANK(D278), "Missing Post ID", IF(INDEX(Posts!$B$23:$B$1006, MATCH(D278, Posts!$C$23:$C$1006, 0))="Unused", "Post does not exist", "Valid")))))</f>
        <v>Unused</v>
      </c>
      <c r="C278" s="116"/>
      <c r="D278" s="117"/>
    </row>
    <row r="279" spans="2:4" ht="15.75" customHeight="1" x14ac:dyDescent="0.15">
      <c r="B279" s="113" t="str">
        <f t="array" ref="B279">IF(OR(CONCATENATE(C279:D279)="",NOT($V$3="Pre-Defined")), "Unused", IF(ISBLANK(C279), "Missing Source ID", IF(INDEX(Sources!$B$19:$B$1002, MATCH(C279, Sources!$C$19:$C$1002, 0))="Unused", "Source does not exist", IF(ISBLANK(D279), "Missing Post ID", IF(INDEX(Posts!$B$23:$B$1006, MATCH(D279, Posts!$C$23:$C$1006, 0))="Unused", "Post does not exist", "Valid")))))</f>
        <v>Unused</v>
      </c>
      <c r="C279" s="114"/>
      <c r="D279" s="115"/>
    </row>
    <row r="280" spans="2:4" ht="15.75" customHeight="1" x14ac:dyDescent="0.15">
      <c r="B280" s="113" t="str">
        <f t="array" ref="B280">IF(OR(CONCATENATE(C280:D280)="",NOT($V$3="Pre-Defined")), "Unused", IF(ISBLANK(C280), "Missing Source ID", IF(INDEX(Sources!$B$19:$B$1002, MATCH(C280, Sources!$C$19:$C$1002, 0))="Unused", "Source does not exist", IF(ISBLANK(D280), "Missing Post ID", IF(INDEX(Posts!$B$23:$B$1006, MATCH(D280, Posts!$C$23:$C$1006, 0))="Unused", "Post does not exist", "Valid")))))</f>
        <v>Unused</v>
      </c>
      <c r="C280" s="116"/>
      <c r="D280" s="117"/>
    </row>
    <row r="281" spans="2:4" ht="15.75" customHeight="1" x14ac:dyDescent="0.15">
      <c r="B281" s="113" t="str">
        <f t="array" ref="B281">IF(OR(CONCATENATE(C281:D281)="",NOT($V$3="Pre-Defined")), "Unused", IF(ISBLANK(C281), "Missing Source ID", IF(INDEX(Sources!$B$19:$B$1002, MATCH(C281, Sources!$C$19:$C$1002, 0))="Unused", "Source does not exist", IF(ISBLANK(D281), "Missing Post ID", IF(INDEX(Posts!$B$23:$B$1006, MATCH(D281, Posts!$C$23:$C$1006, 0))="Unused", "Post does not exist", "Valid")))))</f>
        <v>Unused</v>
      </c>
      <c r="C281" s="114"/>
      <c r="D281" s="115"/>
    </row>
    <row r="282" spans="2:4" ht="15.75" customHeight="1" x14ac:dyDescent="0.15">
      <c r="B282" s="113" t="str">
        <f t="array" ref="B282">IF(OR(CONCATENATE(C282:D282)="",NOT($V$3="Pre-Defined")), "Unused", IF(ISBLANK(C282), "Missing Source ID", IF(INDEX(Sources!$B$19:$B$1002, MATCH(C282, Sources!$C$19:$C$1002, 0))="Unused", "Source does not exist", IF(ISBLANK(D282), "Missing Post ID", IF(INDEX(Posts!$B$23:$B$1006, MATCH(D282, Posts!$C$23:$C$1006, 0))="Unused", "Post does not exist", "Valid")))))</f>
        <v>Unused</v>
      </c>
      <c r="C282" s="116"/>
      <c r="D282" s="117"/>
    </row>
    <row r="283" spans="2:4" ht="15.75" customHeight="1" x14ac:dyDescent="0.15">
      <c r="B283" s="113" t="str">
        <f t="array" ref="B283">IF(OR(CONCATENATE(C283:D283)="",NOT($V$3="Pre-Defined")), "Unused", IF(ISBLANK(C283), "Missing Source ID", IF(INDEX(Sources!$B$19:$B$1002, MATCH(C283, Sources!$C$19:$C$1002, 0))="Unused", "Source does not exist", IF(ISBLANK(D283), "Missing Post ID", IF(INDEX(Posts!$B$23:$B$1006, MATCH(D283, Posts!$C$23:$C$1006, 0))="Unused", "Post does not exist", "Valid")))))</f>
        <v>Unused</v>
      </c>
      <c r="C283" s="114"/>
      <c r="D283" s="115"/>
    </row>
    <row r="284" spans="2:4" ht="15.75" customHeight="1" x14ac:dyDescent="0.15">
      <c r="B284" s="113" t="str">
        <f t="array" ref="B284">IF(OR(CONCATENATE(C284:D284)="",NOT($V$3="Pre-Defined")), "Unused", IF(ISBLANK(C284), "Missing Source ID", IF(INDEX(Sources!$B$19:$B$1002, MATCH(C284, Sources!$C$19:$C$1002, 0))="Unused", "Source does not exist", IF(ISBLANK(D284), "Missing Post ID", IF(INDEX(Posts!$B$23:$B$1006, MATCH(D284, Posts!$C$23:$C$1006, 0))="Unused", "Post does not exist", "Valid")))))</f>
        <v>Unused</v>
      </c>
      <c r="C284" s="116"/>
      <c r="D284" s="117"/>
    </row>
    <row r="285" spans="2:4" ht="15.75" customHeight="1" x14ac:dyDescent="0.15">
      <c r="B285" s="113" t="str">
        <f t="array" ref="B285">IF(OR(CONCATENATE(C285:D285)="",NOT($V$3="Pre-Defined")), "Unused", IF(ISBLANK(C285), "Missing Source ID", IF(INDEX(Sources!$B$19:$B$1002, MATCH(C285, Sources!$C$19:$C$1002, 0))="Unused", "Source does not exist", IF(ISBLANK(D285), "Missing Post ID", IF(INDEX(Posts!$B$23:$B$1006, MATCH(D285, Posts!$C$23:$C$1006, 0))="Unused", "Post does not exist", "Valid")))))</f>
        <v>Unused</v>
      </c>
      <c r="C285" s="114"/>
      <c r="D285" s="115"/>
    </row>
    <row r="286" spans="2:4" ht="15.75" customHeight="1" x14ac:dyDescent="0.15">
      <c r="B286" s="113" t="str">
        <f t="array" ref="B286">IF(OR(CONCATENATE(C286:D286)="",NOT($V$3="Pre-Defined")), "Unused", IF(ISBLANK(C286), "Missing Source ID", IF(INDEX(Sources!$B$19:$B$1002, MATCH(C286, Sources!$C$19:$C$1002, 0))="Unused", "Source does not exist", IF(ISBLANK(D286), "Missing Post ID", IF(INDEX(Posts!$B$23:$B$1006, MATCH(D286, Posts!$C$23:$C$1006, 0))="Unused", "Post does not exist", "Valid")))))</f>
        <v>Unused</v>
      </c>
      <c r="C286" s="116"/>
      <c r="D286" s="117"/>
    </row>
    <row r="287" spans="2:4" ht="15.75" customHeight="1" x14ac:dyDescent="0.15">
      <c r="B287" s="113" t="str">
        <f t="array" ref="B287">IF(OR(CONCATENATE(C287:D287)="",NOT($V$3="Pre-Defined")), "Unused", IF(ISBLANK(C287), "Missing Source ID", IF(INDEX(Sources!$B$19:$B$1002, MATCH(C287, Sources!$C$19:$C$1002, 0))="Unused", "Source does not exist", IF(ISBLANK(D287), "Missing Post ID", IF(INDEX(Posts!$B$23:$B$1006, MATCH(D287, Posts!$C$23:$C$1006, 0))="Unused", "Post does not exist", "Valid")))))</f>
        <v>Unused</v>
      </c>
      <c r="C287" s="114"/>
      <c r="D287" s="115"/>
    </row>
    <row r="288" spans="2:4" ht="15.75" customHeight="1" x14ac:dyDescent="0.15">
      <c r="B288" s="113" t="str">
        <f t="array" ref="B288">IF(OR(CONCATENATE(C288:D288)="",NOT($V$3="Pre-Defined")), "Unused", IF(ISBLANK(C288), "Missing Source ID", IF(INDEX(Sources!$B$19:$B$1002, MATCH(C288, Sources!$C$19:$C$1002, 0))="Unused", "Source does not exist", IF(ISBLANK(D288), "Missing Post ID", IF(INDEX(Posts!$B$23:$B$1006, MATCH(D288, Posts!$C$23:$C$1006, 0))="Unused", "Post does not exist", "Valid")))))</f>
        <v>Unused</v>
      </c>
      <c r="C288" s="116"/>
      <c r="D288" s="117"/>
    </row>
    <row r="289" spans="2:4" ht="15.75" customHeight="1" x14ac:dyDescent="0.15">
      <c r="B289" s="113" t="str">
        <f t="array" ref="B289">IF(OR(CONCATENATE(C289:D289)="",NOT($V$3="Pre-Defined")), "Unused", IF(ISBLANK(C289), "Missing Source ID", IF(INDEX(Sources!$B$19:$B$1002, MATCH(C289, Sources!$C$19:$C$1002, 0))="Unused", "Source does not exist", IF(ISBLANK(D289), "Missing Post ID", IF(INDEX(Posts!$B$23:$B$1006, MATCH(D289, Posts!$C$23:$C$1006, 0))="Unused", "Post does not exist", "Valid")))))</f>
        <v>Unused</v>
      </c>
      <c r="C289" s="114"/>
      <c r="D289" s="115"/>
    </row>
    <row r="290" spans="2:4" ht="15.75" customHeight="1" x14ac:dyDescent="0.15">
      <c r="B290" s="113" t="str">
        <f t="array" ref="B290">IF(OR(CONCATENATE(C290:D290)="",NOT($V$3="Pre-Defined")), "Unused", IF(ISBLANK(C290), "Missing Source ID", IF(INDEX(Sources!$B$19:$B$1002, MATCH(C290, Sources!$C$19:$C$1002, 0))="Unused", "Source does not exist", IF(ISBLANK(D290), "Missing Post ID", IF(INDEX(Posts!$B$23:$B$1006, MATCH(D290, Posts!$C$23:$C$1006, 0))="Unused", "Post does not exist", "Valid")))))</f>
        <v>Unused</v>
      </c>
      <c r="C290" s="116"/>
      <c r="D290" s="117"/>
    </row>
    <row r="291" spans="2:4" ht="15.75" customHeight="1" x14ac:dyDescent="0.15">
      <c r="B291" s="113" t="str">
        <f t="array" ref="B291">IF(OR(CONCATENATE(C291:D291)="",NOT($V$3="Pre-Defined")), "Unused", IF(ISBLANK(C291), "Missing Source ID", IF(INDEX(Sources!$B$19:$B$1002, MATCH(C291, Sources!$C$19:$C$1002, 0))="Unused", "Source does not exist", IF(ISBLANK(D291), "Missing Post ID", IF(INDEX(Posts!$B$23:$B$1006, MATCH(D291, Posts!$C$23:$C$1006, 0))="Unused", "Post does not exist", "Valid")))))</f>
        <v>Unused</v>
      </c>
      <c r="C291" s="114"/>
      <c r="D291" s="115"/>
    </row>
    <row r="292" spans="2:4" ht="15.75" customHeight="1" x14ac:dyDescent="0.15">
      <c r="B292" s="113" t="str">
        <f t="array" ref="B292">IF(OR(CONCATENATE(C292:D292)="",NOT($V$3="Pre-Defined")), "Unused", IF(ISBLANK(C292), "Missing Source ID", IF(INDEX(Sources!$B$19:$B$1002, MATCH(C292, Sources!$C$19:$C$1002, 0))="Unused", "Source does not exist", IF(ISBLANK(D292), "Missing Post ID", IF(INDEX(Posts!$B$23:$B$1006, MATCH(D292, Posts!$C$23:$C$1006, 0))="Unused", "Post does not exist", "Valid")))))</f>
        <v>Unused</v>
      </c>
      <c r="C292" s="116"/>
      <c r="D292" s="117"/>
    </row>
    <row r="293" spans="2:4" ht="15.75" customHeight="1" x14ac:dyDescent="0.15">
      <c r="B293" s="113" t="str">
        <f t="array" ref="B293">IF(OR(CONCATENATE(C293:D293)="",NOT($V$3="Pre-Defined")), "Unused", IF(ISBLANK(C293), "Missing Source ID", IF(INDEX(Sources!$B$19:$B$1002, MATCH(C293, Sources!$C$19:$C$1002, 0))="Unused", "Source does not exist", IF(ISBLANK(D293), "Missing Post ID", IF(INDEX(Posts!$B$23:$B$1006, MATCH(D293, Posts!$C$23:$C$1006, 0))="Unused", "Post does not exist", "Valid")))))</f>
        <v>Unused</v>
      </c>
      <c r="C293" s="114"/>
      <c r="D293" s="115"/>
    </row>
    <row r="294" spans="2:4" ht="15.75" customHeight="1" x14ac:dyDescent="0.15">
      <c r="B294" s="113" t="str">
        <f t="array" ref="B294">IF(OR(CONCATENATE(C294:D294)="",NOT($V$3="Pre-Defined")), "Unused", IF(ISBLANK(C294), "Missing Source ID", IF(INDEX(Sources!$B$19:$B$1002, MATCH(C294, Sources!$C$19:$C$1002, 0))="Unused", "Source does not exist", IF(ISBLANK(D294), "Missing Post ID", IF(INDEX(Posts!$B$23:$B$1006, MATCH(D294, Posts!$C$23:$C$1006, 0))="Unused", "Post does not exist", "Valid")))))</f>
        <v>Unused</v>
      </c>
      <c r="C294" s="116"/>
      <c r="D294" s="117"/>
    </row>
    <row r="295" spans="2:4" ht="15.75" customHeight="1" x14ac:dyDescent="0.15">
      <c r="B295" s="113" t="str">
        <f t="array" ref="B295">IF(OR(CONCATENATE(C295:D295)="",NOT($V$3="Pre-Defined")), "Unused", IF(ISBLANK(C295), "Missing Source ID", IF(INDEX(Sources!$B$19:$B$1002, MATCH(C295, Sources!$C$19:$C$1002, 0))="Unused", "Source does not exist", IF(ISBLANK(D295), "Missing Post ID", IF(INDEX(Posts!$B$23:$B$1006, MATCH(D295, Posts!$C$23:$C$1006, 0))="Unused", "Post does not exist", "Valid")))))</f>
        <v>Unused</v>
      </c>
      <c r="C295" s="114"/>
      <c r="D295" s="115"/>
    </row>
    <row r="296" spans="2:4" ht="15.75" customHeight="1" x14ac:dyDescent="0.15">
      <c r="B296" s="113" t="str">
        <f t="array" ref="B296">IF(OR(CONCATENATE(C296:D296)="",NOT($V$3="Pre-Defined")), "Unused", IF(ISBLANK(C296), "Missing Source ID", IF(INDEX(Sources!$B$19:$B$1002, MATCH(C296, Sources!$C$19:$C$1002, 0))="Unused", "Source does not exist", IF(ISBLANK(D296), "Missing Post ID", IF(INDEX(Posts!$B$23:$B$1006, MATCH(D296, Posts!$C$23:$C$1006, 0))="Unused", "Post does not exist", "Valid")))))</f>
        <v>Unused</v>
      </c>
      <c r="C296" s="116"/>
      <c r="D296" s="117"/>
    </row>
    <row r="297" spans="2:4" ht="15.75" customHeight="1" x14ac:dyDescent="0.15">
      <c r="B297" s="113" t="str">
        <f t="array" ref="B297">IF(OR(CONCATENATE(C297:D297)="",NOT($V$3="Pre-Defined")), "Unused", IF(ISBLANK(C297), "Missing Source ID", IF(INDEX(Sources!$B$19:$B$1002, MATCH(C297, Sources!$C$19:$C$1002, 0))="Unused", "Source does not exist", IF(ISBLANK(D297), "Missing Post ID", IF(INDEX(Posts!$B$23:$B$1006, MATCH(D297, Posts!$C$23:$C$1006, 0))="Unused", "Post does not exist", "Valid")))))</f>
        <v>Unused</v>
      </c>
      <c r="C297" s="114"/>
      <c r="D297" s="115"/>
    </row>
    <row r="298" spans="2:4" ht="15.75" customHeight="1" x14ac:dyDescent="0.15">
      <c r="B298" s="113" t="str">
        <f t="array" ref="B298">IF(OR(CONCATENATE(C298:D298)="",NOT($V$3="Pre-Defined")), "Unused", IF(ISBLANK(C298), "Missing Source ID", IF(INDEX(Sources!$B$19:$B$1002, MATCH(C298, Sources!$C$19:$C$1002, 0))="Unused", "Source does not exist", IF(ISBLANK(D298), "Missing Post ID", IF(INDEX(Posts!$B$23:$B$1006, MATCH(D298, Posts!$C$23:$C$1006, 0))="Unused", "Post does not exist", "Valid")))))</f>
        <v>Unused</v>
      </c>
      <c r="C298" s="116"/>
      <c r="D298" s="117"/>
    </row>
    <row r="299" spans="2:4" ht="15.75" customHeight="1" x14ac:dyDescent="0.15">
      <c r="B299" s="113" t="str">
        <f t="array" ref="B299">IF(OR(CONCATENATE(C299:D299)="",NOT($V$3="Pre-Defined")), "Unused", IF(ISBLANK(C299), "Missing Source ID", IF(INDEX(Sources!$B$19:$B$1002, MATCH(C299, Sources!$C$19:$C$1002, 0))="Unused", "Source does not exist", IF(ISBLANK(D299), "Missing Post ID", IF(INDEX(Posts!$B$23:$B$1006, MATCH(D299, Posts!$C$23:$C$1006, 0))="Unused", "Post does not exist", "Valid")))))</f>
        <v>Unused</v>
      </c>
      <c r="C299" s="114"/>
      <c r="D299" s="115"/>
    </row>
    <row r="300" spans="2:4" ht="15.75" customHeight="1" x14ac:dyDescent="0.15">
      <c r="B300" s="113" t="str">
        <f t="array" ref="B300">IF(OR(CONCATENATE(C300:D300)="",NOT($V$3="Pre-Defined")), "Unused", IF(ISBLANK(C300), "Missing Source ID", IF(INDEX(Sources!$B$19:$B$1002, MATCH(C300, Sources!$C$19:$C$1002, 0))="Unused", "Source does not exist", IF(ISBLANK(D300), "Missing Post ID", IF(INDEX(Posts!$B$23:$B$1006, MATCH(D300, Posts!$C$23:$C$1006, 0))="Unused", "Post does not exist", "Valid")))))</f>
        <v>Unused</v>
      </c>
      <c r="C300" s="116"/>
      <c r="D300" s="117"/>
    </row>
    <row r="301" spans="2:4" ht="15.75" customHeight="1" x14ac:dyDescent="0.15">
      <c r="B301" s="113" t="str">
        <f t="array" ref="B301">IF(OR(CONCATENATE(C301:D301)="",NOT($V$3="Pre-Defined")), "Unused", IF(ISBLANK(C301), "Missing Source ID", IF(INDEX(Sources!$B$19:$B$1002, MATCH(C301, Sources!$C$19:$C$1002, 0))="Unused", "Source does not exist", IF(ISBLANK(D301), "Missing Post ID", IF(INDEX(Posts!$B$23:$B$1006, MATCH(D301, Posts!$C$23:$C$1006, 0))="Unused", "Post does not exist", "Valid")))))</f>
        <v>Unused</v>
      </c>
      <c r="C301" s="114"/>
      <c r="D301" s="115"/>
    </row>
    <row r="302" spans="2:4" ht="15.75" customHeight="1" x14ac:dyDescent="0.15">
      <c r="B302" s="113" t="str">
        <f t="array" ref="B302">IF(OR(CONCATENATE(C302:D302)="",NOT($V$3="Pre-Defined")), "Unused", IF(ISBLANK(C302), "Missing Source ID", IF(INDEX(Sources!$B$19:$B$1002, MATCH(C302, Sources!$C$19:$C$1002, 0))="Unused", "Source does not exist", IF(ISBLANK(D302), "Missing Post ID", IF(INDEX(Posts!$B$23:$B$1006, MATCH(D302, Posts!$C$23:$C$1006, 0))="Unused", "Post does not exist", "Valid")))))</f>
        <v>Unused</v>
      </c>
      <c r="C302" s="116"/>
      <c r="D302" s="117"/>
    </row>
    <row r="303" spans="2:4" ht="15.75" customHeight="1" x14ac:dyDescent="0.15">
      <c r="B303" s="113" t="str">
        <f t="array" ref="B303">IF(OR(CONCATENATE(C303:D303)="",NOT($V$3="Pre-Defined")), "Unused", IF(ISBLANK(C303), "Missing Source ID", IF(INDEX(Sources!$B$19:$B$1002, MATCH(C303, Sources!$C$19:$C$1002, 0))="Unused", "Source does not exist", IF(ISBLANK(D303), "Missing Post ID", IF(INDEX(Posts!$B$23:$B$1006, MATCH(D303, Posts!$C$23:$C$1006, 0))="Unused", "Post does not exist", "Valid")))))</f>
        <v>Unused</v>
      </c>
      <c r="C303" s="114"/>
      <c r="D303" s="115"/>
    </row>
    <row r="304" spans="2:4" ht="15.75" customHeight="1" x14ac:dyDescent="0.15">
      <c r="B304" s="113" t="str">
        <f t="array" ref="B304">IF(OR(CONCATENATE(C304:D304)="",NOT($V$3="Pre-Defined")), "Unused", IF(ISBLANK(C304), "Missing Source ID", IF(INDEX(Sources!$B$19:$B$1002, MATCH(C304, Sources!$C$19:$C$1002, 0))="Unused", "Source does not exist", IF(ISBLANK(D304), "Missing Post ID", IF(INDEX(Posts!$B$23:$B$1006, MATCH(D304, Posts!$C$23:$C$1006, 0))="Unused", "Post does not exist", "Valid")))))</f>
        <v>Unused</v>
      </c>
      <c r="C304" s="116"/>
      <c r="D304" s="117"/>
    </row>
    <row r="305" spans="2:4" ht="15.75" customHeight="1" x14ac:dyDescent="0.15">
      <c r="B305" s="113" t="str">
        <f t="array" ref="B305">IF(OR(CONCATENATE(C305:D305)="",NOT($V$3="Pre-Defined")), "Unused", IF(ISBLANK(C305), "Missing Source ID", IF(INDEX(Sources!$B$19:$B$1002, MATCH(C305, Sources!$C$19:$C$1002, 0))="Unused", "Source does not exist", IF(ISBLANK(D305), "Missing Post ID", IF(INDEX(Posts!$B$23:$B$1006, MATCH(D305, Posts!$C$23:$C$1006, 0))="Unused", "Post does not exist", "Valid")))))</f>
        <v>Unused</v>
      </c>
      <c r="C305" s="114"/>
      <c r="D305" s="115"/>
    </row>
    <row r="306" spans="2:4" ht="15.75" customHeight="1" x14ac:dyDescent="0.15">
      <c r="B306" s="113" t="str">
        <f t="array" ref="B306">IF(OR(CONCATENATE(C306:D306)="",NOT($V$3="Pre-Defined")), "Unused", IF(ISBLANK(C306), "Missing Source ID", IF(INDEX(Sources!$B$19:$B$1002, MATCH(C306, Sources!$C$19:$C$1002, 0))="Unused", "Source does not exist", IF(ISBLANK(D306), "Missing Post ID", IF(INDEX(Posts!$B$23:$B$1006, MATCH(D306, Posts!$C$23:$C$1006, 0))="Unused", "Post does not exist", "Valid")))))</f>
        <v>Unused</v>
      </c>
      <c r="C306" s="116"/>
      <c r="D306" s="117"/>
    </row>
    <row r="307" spans="2:4" ht="15.75" customHeight="1" x14ac:dyDescent="0.15">
      <c r="B307" s="113" t="str">
        <f t="array" ref="B307">IF(OR(CONCATENATE(C307:D307)="",NOT($V$3="Pre-Defined")), "Unused", IF(ISBLANK(C307), "Missing Source ID", IF(INDEX(Sources!$B$19:$B$1002, MATCH(C307, Sources!$C$19:$C$1002, 0))="Unused", "Source does not exist", IF(ISBLANK(D307), "Missing Post ID", IF(INDEX(Posts!$B$23:$B$1006, MATCH(D307, Posts!$C$23:$C$1006, 0))="Unused", "Post does not exist", "Valid")))))</f>
        <v>Unused</v>
      </c>
      <c r="C307" s="114"/>
      <c r="D307" s="115"/>
    </row>
    <row r="308" spans="2:4" ht="15.75" customHeight="1" x14ac:dyDescent="0.15">
      <c r="B308" s="113" t="str">
        <f t="array" ref="B308">IF(OR(CONCATENATE(C308:D308)="",NOT($V$3="Pre-Defined")), "Unused", IF(ISBLANK(C308), "Missing Source ID", IF(INDEX(Sources!$B$19:$B$1002, MATCH(C308, Sources!$C$19:$C$1002, 0))="Unused", "Source does not exist", IF(ISBLANK(D308), "Missing Post ID", IF(INDEX(Posts!$B$23:$B$1006, MATCH(D308, Posts!$C$23:$C$1006, 0))="Unused", "Post does not exist", "Valid")))))</f>
        <v>Unused</v>
      </c>
      <c r="C308" s="116"/>
      <c r="D308" s="117"/>
    </row>
    <row r="309" spans="2:4" ht="15.75" customHeight="1" x14ac:dyDescent="0.15">
      <c r="B309" s="113" t="str">
        <f t="array" ref="B309">IF(OR(CONCATENATE(C309:D309)="",NOT($V$3="Pre-Defined")), "Unused", IF(ISBLANK(C309), "Missing Source ID", IF(INDEX(Sources!$B$19:$B$1002, MATCH(C309, Sources!$C$19:$C$1002, 0))="Unused", "Source does not exist", IF(ISBLANK(D309), "Missing Post ID", IF(INDEX(Posts!$B$23:$B$1006, MATCH(D309, Posts!$C$23:$C$1006, 0))="Unused", "Post does not exist", "Valid")))))</f>
        <v>Unused</v>
      </c>
      <c r="C309" s="114"/>
      <c r="D309" s="115"/>
    </row>
    <row r="310" spans="2:4" ht="15.75" customHeight="1" x14ac:dyDescent="0.15">
      <c r="B310" s="113" t="str">
        <f t="array" ref="B310">IF(OR(CONCATENATE(C310:D310)="",NOT($V$3="Pre-Defined")), "Unused", IF(ISBLANK(C310), "Missing Source ID", IF(INDEX(Sources!$B$19:$B$1002, MATCH(C310, Sources!$C$19:$C$1002, 0))="Unused", "Source does not exist", IF(ISBLANK(D310), "Missing Post ID", IF(INDEX(Posts!$B$23:$B$1006, MATCH(D310, Posts!$C$23:$C$1006, 0))="Unused", "Post does not exist", "Valid")))))</f>
        <v>Unused</v>
      </c>
      <c r="C310" s="116"/>
      <c r="D310" s="117"/>
    </row>
    <row r="311" spans="2:4" ht="15.75" customHeight="1" x14ac:dyDescent="0.15">
      <c r="B311" s="113" t="str">
        <f t="array" ref="B311">IF(OR(CONCATENATE(C311:D311)="",NOT($V$3="Pre-Defined")), "Unused", IF(ISBLANK(C311), "Missing Source ID", IF(INDEX(Sources!$B$19:$B$1002, MATCH(C311, Sources!$C$19:$C$1002, 0))="Unused", "Source does not exist", IF(ISBLANK(D311), "Missing Post ID", IF(INDEX(Posts!$B$23:$B$1006, MATCH(D311, Posts!$C$23:$C$1006, 0))="Unused", "Post does not exist", "Valid")))))</f>
        <v>Unused</v>
      </c>
      <c r="C311" s="114"/>
      <c r="D311" s="115"/>
    </row>
    <row r="312" spans="2:4" ht="15.75" customHeight="1" x14ac:dyDescent="0.15">
      <c r="B312" s="113" t="str">
        <f t="array" ref="B312">IF(OR(CONCATENATE(C312:D312)="",NOT($V$3="Pre-Defined")), "Unused", IF(ISBLANK(C312), "Missing Source ID", IF(INDEX(Sources!$B$19:$B$1002, MATCH(C312, Sources!$C$19:$C$1002, 0))="Unused", "Source does not exist", IF(ISBLANK(D312), "Missing Post ID", IF(INDEX(Posts!$B$23:$B$1006, MATCH(D312, Posts!$C$23:$C$1006, 0))="Unused", "Post does not exist", "Valid")))))</f>
        <v>Unused</v>
      </c>
      <c r="C312" s="116"/>
      <c r="D312" s="117"/>
    </row>
    <row r="313" spans="2:4" ht="15.75" customHeight="1" x14ac:dyDescent="0.15">
      <c r="B313" s="113" t="str">
        <f t="array" ref="B313">IF(OR(CONCATENATE(C313:D313)="",NOT($V$3="Pre-Defined")), "Unused", IF(ISBLANK(C313), "Missing Source ID", IF(INDEX(Sources!$B$19:$B$1002, MATCH(C313, Sources!$C$19:$C$1002, 0))="Unused", "Source does not exist", IF(ISBLANK(D313), "Missing Post ID", IF(INDEX(Posts!$B$23:$B$1006, MATCH(D313, Posts!$C$23:$C$1006, 0))="Unused", "Post does not exist", "Valid")))))</f>
        <v>Unused</v>
      </c>
      <c r="C313" s="114"/>
      <c r="D313" s="115"/>
    </row>
    <row r="314" spans="2:4" ht="15.75" customHeight="1" x14ac:dyDescent="0.15">
      <c r="B314" s="113" t="str">
        <f t="array" ref="B314">IF(OR(CONCATENATE(C314:D314)="",NOT($V$3="Pre-Defined")), "Unused", IF(ISBLANK(C314), "Missing Source ID", IF(INDEX(Sources!$B$19:$B$1002, MATCH(C314, Sources!$C$19:$C$1002, 0))="Unused", "Source does not exist", IF(ISBLANK(D314), "Missing Post ID", IF(INDEX(Posts!$B$23:$B$1006, MATCH(D314, Posts!$C$23:$C$1006, 0))="Unused", "Post does not exist", "Valid")))))</f>
        <v>Unused</v>
      </c>
      <c r="C314" s="116"/>
      <c r="D314" s="117"/>
    </row>
    <row r="315" spans="2:4" ht="15.75" customHeight="1" x14ac:dyDescent="0.15">
      <c r="B315" s="113" t="str">
        <f t="array" ref="B315">IF(OR(CONCATENATE(C315:D315)="",NOT($V$3="Pre-Defined")), "Unused", IF(ISBLANK(C315), "Missing Source ID", IF(INDEX(Sources!$B$19:$B$1002, MATCH(C315, Sources!$C$19:$C$1002, 0))="Unused", "Source does not exist", IF(ISBLANK(D315), "Missing Post ID", IF(INDEX(Posts!$B$23:$B$1006, MATCH(D315, Posts!$C$23:$C$1006, 0))="Unused", "Post does not exist", "Valid")))))</f>
        <v>Unused</v>
      </c>
      <c r="C315" s="114"/>
      <c r="D315" s="115"/>
    </row>
    <row r="316" spans="2:4" ht="15.75" customHeight="1" x14ac:dyDescent="0.15">
      <c r="B316" s="113" t="str">
        <f t="array" ref="B316">IF(OR(CONCATENATE(C316:D316)="",NOT($V$3="Pre-Defined")), "Unused", IF(ISBLANK(C316), "Missing Source ID", IF(INDEX(Sources!$B$19:$B$1002, MATCH(C316, Sources!$C$19:$C$1002, 0))="Unused", "Source does not exist", IF(ISBLANK(D316), "Missing Post ID", IF(INDEX(Posts!$B$23:$B$1006, MATCH(D316, Posts!$C$23:$C$1006, 0))="Unused", "Post does not exist", "Valid")))))</f>
        <v>Unused</v>
      </c>
      <c r="C316" s="116"/>
      <c r="D316" s="117"/>
    </row>
    <row r="317" spans="2:4" ht="15.75" customHeight="1" x14ac:dyDescent="0.15">
      <c r="B317" s="113" t="str">
        <f t="array" ref="B317">IF(OR(CONCATENATE(C317:D317)="",NOT($V$3="Pre-Defined")), "Unused", IF(ISBLANK(C317), "Missing Source ID", IF(INDEX(Sources!$B$19:$B$1002, MATCH(C317, Sources!$C$19:$C$1002, 0))="Unused", "Source does not exist", IF(ISBLANK(D317), "Missing Post ID", IF(INDEX(Posts!$B$23:$B$1006, MATCH(D317, Posts!$C$23:$C$1006, 0))="Unused", "Post does not exist", "Valid")))))</f>
        <v>Unused</v>
      </c>
      <c r="C317" s="114"/>
      <c r="D317" s="115"/>
    </row>
    <row r="318" spans="2:4" ht="15.75" customHeight="1" x14ac:dyDescent="0.15">
      <c r="B318" s="113" t="str">
        <f t="array" ref="B318">IF(OR(CONCATENATE(C318:D318)="",NOT($V$3="Pre-Defined")), "Unused", IF(ISBLANK(C318), "Missing Source ID", IF(INDEX(Sources!$B$19:$B$1002, MATCH(C318, Sources!$C$19:$C$1002, 0))="Unused", "Source does not exist", IF(ISBLANK(D318), "Missing Post ID", IF(INDEX(Posts!$B$23:$B$1006, MATCH(D318, Posts!$C$23:$C$1006, 0))="Unused", "Post does not exist", "Valid")))))</f>
        <v>Unused</v>
      </c>
      <c r="C318" s="116"/>
      <c r="D318" s="117"/>
    </row>
    <row r="319" spans="2:4" ht="15.75" customHeight="1" x14ac:dyDescent="0.15">
      <c r="B319" s="113" t="str">
        <f t="array" ref="B319">IF(OR(CONCATENATE(C319:D319)="",NOT($V$3="Pre-Defined")), "Unused", IF(ISBLANK(C319), "Missing Source ID", IF(INDEX(Sources!$B$19:$B$1002, MATCH(C319, Sources!$C$19:$C$1002, 0))="Unused", "Source does not exist", IF(ISBLANK(D319), "Missing Post ID", IF(INDEX(Posts!$B$23:$B$1006, MATCH(D319, Posts!$C$23:$C$1006, 0))="Unused", "Post does not exist", "Valid")))))</f>
        <v>Unused</v>
      </c>
      <c r="C319" s="114"/>
      <c r="D319" s="115"/>
    </row>
    <row r="320" spans="2:4" ht="15.75" customHeight="1" x14ac:dyDescent="0.15">
      <c r="B320" s="113" t="str">
        <f t="array" ref="B320">IF(OR(CONCATENATE(C320:D320)="",NOT($V$3="Pre-Defined")), "Unused", IF(ISBLANK(C320), "Missing Source ID", IF(INDEX(Sources!$B$19:$B$1002, MATCH(C320, Sources!$C$19:$C$1002, 0))="Unused", "Source does not exist", IF(ISBLANK(D320), "Missing Post ID", IF(INDEX(Posts!$B$23:$B$1006, MATCH(D320, Posts!$C$23:$C$1006, 0))="Unused", "Post does not exist", "Valid")))))</f>
        <v>Unused</v>
      </c>
      <c r="C320" s="116"/>
      <c r="D320" s="117"/>
    </row>
    <row r="321" spans="2:4" ht="15.75" customHeight="1" x14ac:dyDescent="0.15">
      <c r="B321" s="113" t="str">
        <f t="array" ref="B321">IF(OR(CONCATENATE(C321:D321)="",NOT($V$3="Pre-Defined")), "Unused", IF(ISBLANK(C321), "Missing Source ID", IF(INDEX(Sources!$B$19:$B$1002, MATCH(C321, Sources!$C$19:$C$1002, 0))="Unused", "Source does not exist", IF(ISBLANK(D321), "Missing Post ID", IF(INDEX(Posts!$B$23:$B$1006, MATCH(D321, Posts!$C$23:$C$1006, 0))="Unused", "Post does not exist", "Valid")))))</f>
        <v>Unused</v>
      </c>
      <c r="C321" s="114"/>
      <c r="D321" s="115"/>
    </row>
    <row r="322" spans="2:4" ht="15.75" customHeight="1" x14ac:dyDescent="0.15">
      <c r="B322" s="113" t="str">
        <f t="array" ref="B322">IF(OR(CONCATENATE(C322:D322)="",NOT($V$3="Pre-Defined")), "Unused", IF(ISBLANK(C322), "Missing Source ID", IF(INDEX(Sources!$B$19:$B$1002, MATCH(C322, Sources!$C$19:$C$1002, 0))="Unused", "Source does not exist", IF(ISBLANK(D322), "Missing Post ID", IF(INDEX(Posts!$B$23:$B$1006, MATCH(D322, Posts!$C$23:$C$1006, 0))="Unused", "Post does not exist", "Valid")))))</f>
        <v>Unused</v>
      </c>
      <c r="C322" s="116"/>
      <c r="D322" s="117"/>
    </row>
    <row r="323" spans="2:4" ht="15.75" customHeight="1" x14ac:dyDescent="0.15">
      <c r="B323" s="113" t="str">
        <f t="array" ref="B323">IF(OR(CONCATENATE(C323:D323)="",NOT($V$3="Pre-Defined")), "Unused", IF(ISBLANK(C323), "Missing Source ID", IF(INDEX(Sources!$B$19:$B$1002, MATCH(C323, Sources!$C$19:$C$1002, 0))="Unused", "Source does not exist", IF(ISBLANK(D323), "Missing Post ID", IF(INDEX(Posts!$B$23:$B$1006, MATCH(D323, Posts!$C$23:$C$1006, 0))="Unused", "Post does not exist", "Valid")))))</f>
        <v>Unused</v>
      </c>
      <c r="C323" s="114"/>
      <c r="D323" s="115"/>
    </row>
    <row r="324" spans="2:4" ht="15.75" customHeight="1" x14ac:dyDescent="0.15">
      <c r="B324" s="113" t="str">
        <f t="array" ref="B324">IF(OR(CONCATENATE(C324:D324)="",NOT($V$3="Pre-Defined")), "Unused", IF(ISBLANK(C324), "Missing Source ID", IF(INDEX(Sources!$B$19:$B$1002, MATCH(C324, Sources!$C$19:$C$1002, 0))="Unused", "Source does not exist", IF(ISBLANK(D324), "Missing Post ID", IF(INDEX(Posts!$B$23:$B$1006, MATCH(D324, Posts!$C$23:$C$1006, 0))="Unused", "Post does not exist", "Valid")))))</f>
        <v>Unused</v>
      </c>
      <c r="C324" s="116"/>
      <c r="D324" s="117"/>
    </row>
    <row r="325" spans="2:4" ht="15.75" customHeight="1" x14ac:dyDescent="0.15">
      <c r="B325" s="113" t="str">
        <f t="array" ref="B325">IF(OR(CONCATENATE(C325:D325)="",NOT($V$3="Pre-Defined")), "Unused", IF(ISBLANK(C325), "Missing Source ID", IF(INDEX(Sources!$B$19:$B$1002, MATCH(C325, Sources!$C$19:$C$1002, 0))="Unused", "Source does not exist", IF(ISBLANK(D325), "Missing Post ID", IF(INDEX(Posts!$B$23:$B$1006, MATCH(D325, Posts!$C$23:$C$1006, 0))="Unused", "Post does not exist", "Valid")))))</f>
        <v>Unused</v>
      </c>
      <c r="C325" s="114"/>
      <c r="D325" s="115"/>
    </row>
    <row r="326" spans="2:4" ht="15.75" customHeight="1" x14ac:dyDescent="0.15">
      <c r="B326" s="113" t="str">
        <f t="array" ref="B326">IF(OR(CONCATENATE(C326:D326)="",NOT($V$3="Pre-Defined")), "Unused", IF(ISBLANK(C326), "Missing Source ID", IF(INDEX(Sources!$B$19:$B$1002, MATCH(C326, Sources!$C$19:$C$1002, 0))="Unused", "Source does not exist", IF(ISBLANK(D326), "Missing Post ID", IF(INDEX(Posts!$B$23:$B$1006, MATCH(D326, Posts!$C$23:$C$1006, 0))="Unused", "Post does not exist", "Valid")))))</f>
        <v>Unused</v>
      </c>
      <c r="C326" s="116"/>
      <c r="D326" s="117"/>
    </row>
    <row r="327" spans="2:4" ht="15.75" customHeight="1" x14ac:dyDescent="0.15">
      <c r="B327" s="113" t="str">
        <f t="array" ref="B327">IF(OR(CONCATENATE(C327:D327)="",NOT($V$3="Pre-Defined")), "Unused", IF(ISBLANK(C327), "Missing Source ID", IF(INDEX(Sources!$B$19:$B$1002, MATCH(C327, Sources!$C$19:$C$1002, 0))="Unused", "Source does not exist", IF(ISBLANK(D327), "Missing Post ID", IF(INDEX(Posts!$B$23:$B$1006, MATCH(D327, Posts!$C$23:$C$1006, 0))="Unused", "Post does not exist", "Valid")))))</f>
        <v>Unused</v>
      </c>
      <c r="C327" s="114"/>
      <c r="D327" s="115"/>
    </row>
    <row r="328" spans="2:4" ht="15.75" customHeight="1" x14ac:dyDescent="0.15">
      <c r="B328" s="113" t="str">
        <f t="array" ref="B328">IF(OR(CONCATENATE(C328:D328)="",NOT($V$3="Pre-Defined")), "Unused", IF(ISBLANK(C328), "Missing Source ID", IF(INDEX(Sources!$B$19:$B$1002, MATCH(C328, Sources!$C$19:$C$1002, 0))="Unused", "Source does not exist", IF(ISBLANK(D328), "Missing Post ID", IF(INDEX(Posts!$B$23:$B$1006, MATCH(D328, Posts!$C$23:$C$1006, 0))="Unused", "Post does not exist", "Valid")))))</f>
        <v>Unused</v>
      </c>
      <c r="C328" s="116"/>
      <c r="D328" s="117"/>
    </row>
    <row r="329" spans="2:4" ht="15.75" customHeight="1" x14ac:dyDescent="0.15">
      <c r="B329" s="113" t="str">
        <f t="array" ref="B329">IF(OR(CONCATENATE(C329:D329)="",NOT($V$3="Pre-Defined")), "Unused", IF(ISBLANK(C329), "Missing Source ID", IF(INDEX(Sources!$B$19:$B$1002, MATCH(C329, Sources!$C$19:$C$1002, 0))="Unused", "Source does not exist", IF(ISBLANK(D329), "Missing Post ID", IF(INDEX(Posts!$B$23:$B$1006, MATCH(D329, Posts!$C$23:$C$1006, 0))="Unused", "Post does not exist", "Valid")))))</f>
        <v>Unused</v>
      </c>
      <c r="C329" s="114"/>
      <c r="D329" s="115"/>
    </row>
    <row r="330" spans="2:4" ht="15.75" customHeight="1" x14ac:dyDescent="0.15">
      <c r="B330" s="113" t="str">
        <f t="array" ref="B330">IF(OR(CONCATENATE(C330:D330)="",NOT($V$3="Pre-Defined")), "Unused", IF(ISBLANK(C330), "Missing Source ID", IF(INDEX(Sources!$B$19:$B$1002, MATCH(C330, Sources!$C$19:$C$1002, 0))="Unused", "Source does not exist", IF(ISBLANK(D330), "Missing Post ID", IF(INDEX(Posts!$B$23:$B$1006, MATCH(D330, Posts!$C$23:$C$1006, 0))="Unused", "Post does not exist", "Valid")))))</f>
        <v>Unused</v>
      </c>
      <c r="C330" s="116"/>
      <c r="D330" s="117"/>
    </row>
    <row r="331" spans="2:4" ht="15.75" customHeight="1" x14ac:dyDescent="0.15">
      <c r="B331" s="113" t="str">
        <f t="array" ref="B331">IF(OR(CONCATENATE(C331:D331)="",NOT($V$3="Pre-Defined")), "Unused", IF(ISBLANK(C331), "Missing Source ID", IF(INDEX(Sources!$B$19:$B$1002, MATCH(C331, Sources!$C$19:$C$1002, 0))="Unused", "Source does not exist", IF(ISBLANK(D331), "Missing Post ID", IF(INDEX(Posts!$B$23:$B$1006, MATCH(D331, Posts!$C$23:$C$1006, 0))="Unused", "Post does not exist", "Valid")))))</f>
        <v>Unused</v>
      </c>
      <c r="C331" s="114"/>
      <c r="D331" s="115"/>
    </row>
    <row r="332" spans="2:4" ht="15.75" customHeight="1" x14ac:dyDescent="0.15">
      <c r="B332" s="113" t="str">
        <f t="array" ref="B332">IF(OR(CONCATENATE(C332:D332)="",NOT($V$3="Pre-Defined")), "Unused", IF(ISBLANK(C332), "Missing Source ID", IF(INDEX(Sources!$B$19:$B$1002, MATCH(C332, Sources!$C$19:$C$1002, 0))="Unused", "Source does not exist", IF(ISBLANK(D332), "Missing Post ID", IF(INDEX(Posts!$B$23:$B$1006, MATCH(D332, Posts!$C$23:$C$1006, 0))="Unused", "Post does not exist", "Valid")))))</f>
        <v>Unused</v>
      </c>
      <c r="C332" s="116"/>
      <c r="D332" s="117"/>
    </row>
    <row r="333" spans="2:4" ht="15.75" customHeight="1" x14ac:dyDescent="0.15">
      <c r="B333" s="113" t="str">
        <f t="array" ref="B333">IF(OR(CONCATENATE(C333:D333)="",NOT($V$3="Pre-Defined")), "Unused", IF(ISBLANK(C333), "Missing Source ID", IF(INDEX(Sources!$B$19:$B$1002, MATCH(C333, Sources!$C$19:$C$1002, 0))="Unused", "Source does not exist", IF(ISBLANK(D333), "Missing Post ID", IF(INDEX(Posts!$B$23:$B$1006, MATCH(D333, Posts!$C$23:$C$1006, 0))="Unused", "Post does not exist", "Valid")))))</f>
        <v>Unused</v>
      </c>
      <c r="C333" s="114"/>
      <c r="D333" s="115"/>
    </row>
    <row r="334" spans="2:4" ht="15.75" customHeight="1" x14ac:dyDescent="0.15">
      <c r="B334" s="113" t="str">
        <f t="array" ref="B334">IF(OR(CONCATENATE(C334:D334)="",NOT($V$3="Pre-Defined")), "Unused", IF(ISBLANK(C334), "Missing Source ID", IF(INDEX(Sources!$B$19:$B$1002, MATCH(C334, Sources!$C$19:$C$1002, 0))="Unused", "Source does not exist", IF(ISBLANK(D334), "Missing Post ID", IF(INDEX(Posts!$B$23:$B$1006, MATCH(D334, Posts!$C$23:$C$1006, 0))="Unused", "Post does not exist", "Valid")))))</f>
        <v>Unused</v>
      </c>
      <c r="C334" s="116"/>
      <c r="D334" s="117"/>
    </row>
    <row r="335" spans="2:4" ht="15.75" customHeight="1" x14ac:dyDescent="0.15">
      <c r="B335" s="113" t="str">
        <f t="array" ref="B335">IF(OR(CONCATENATE(C335:D335)="",NOT($V$3="Pre-Defined")), "Unused", IF(ISBLANK(C335), "Missing Source ID", IF(INDEX(Sources!$B$19:$B$1002, MATCH(C335, Sources!$C$19:$C$1002, 0))="Unused", "Source does not exist", IF(ISBLANK(D335), "Missing Post ID", IF(INDEX(Posts!$B$23:$B$1006, MATCH(D335, Posts!$C$23:$C$1006, 0))="Unused", "Post does not exist", "Valid")))))</f>
        <v>Unused</v>
      </c>
      <c r="C335" s="114"/>
      <c r="D335" s="115"/>
    </row>
    <row r="336" spans="2:4" ht="15.75" customHeight="1" x14ac:dyDescent="0.15">
      <c r="B336" s="113" t="str">
        <f t="array" ref="B336">IF(OR(CONCATENATE(C336:D336)="",NOT($V$3="Pre-Defined")), "Unused", IF(ISBLANK(C336), "Missing Source ID", IF(INDEX(Sources!$B$19:$B$1002, MATCH(C336, Sources!$C$19:$C$1002, 0))="Unused", "Source does not exist", IF(ISBLANK(D336), "Missing Post ID", IF(INDEX(Posts!$B$23:$B$1006, MATCH(D336, Posts!$C$23:$C$1006, 0))="Unused", "Post does not exist", "Valid")))))</f>
        <v>Unused</v>
      </c>
      <c r="C336" s="116"/>
      <c r="D336" s="117"/>
    </row>
    <row r="337" spans="2:4" ht="15.75" customHeight="1" x14ac:dyDescent="0.15">
      <c r="B337" s="113" t="str">
        <f t="array" ref="B337">IF(OR(CONCATENATE(C337:D337)="",NOT($V$3="Pre-Defined")), "Unused", IF(ISBLANK(C337), "Missing Source ID", IF(INDEX(Sources!$B$19:$B$1002, MATCH(C337, Sources!$C$19:$C$1002, 0))="Unused", "Source does not exist", IF(ISBLANK(D337), "Missing Post ID", IF(INDEX(Posts!$B$23:$B$1006, MATCH(D337, Posts!$C$23:$C$1006, 0))="Unused", "Post does not exist", "Valid")))))</f>
        <v>Unused</v>
      </c>
      <c r="C337" s="114"/>
      <c r="D337" s="115"/>
    </row>
    <row r="338" spans="2:4" ht="15.75" customHeight="1" x14ac:dyDescent="0.15">
      <c r="B338" s="113" t="str">
        <f t="array" ref="B338">IF(OR(CONCATENATE(C338:D338)="",NOT($V$3="Pre-Defined")), "Unused", IF(ISBLANK(C338), "Missing Source ID", IF(INDEX(Sources!$B$19:$B$1002, MATCH(C338, Sources!$C$19:$C$1002, 0))="Unused", "Source does not exist", IF(ISBLANK(D338), "Missing Post ID", IF(INDEX(Posts!$B$23:$B$1006, MATCH(D338, Posts!$C$23:$C$1006, 0))="Unused", "Post does not exist", "Valid")))))</f>
        <v>Unused</v>
      </c>
      <c r="C338" s="116"/>
      <c r="D338" s="117"/>
    </row>
    <row r="339" spans="2:4" ht="15.75" customHeight="1" x14ac:dyDescent="0.15">
      <c r="B339" s="113" t="str">
        <f t="array" ref="B339">IF(OR(CONCATENATE(C339:D339)="",NOT($V$3="Pre-Defined")), "Unused", IF(ISBLANK(C339), "Missing Source ID", IF(INDEX(Sources!$B$19:$B$1002, MATCH(C339, Sources!$C$19:$C$1002, 0))="Unused", "Source does not exist", IF(ISBLANK(D339), "Missing Post ID", IF(INDEX(Posts!$B$23:$B$1006, MATCH(D339, Posts!$C$23:$C$1006, 0))="Unused", "Post does not exist", "Valid")))))</f>
        <v>Unused</v>
      </c>
      <c r="C339" s="114"/>
      <c r="D339" s="115"/>
    </row>
    <row r="340" spans="2:4" ht="15.75" customHeight="1" x14ac:dyDescent="0.15">
      <c r="B340" s="113" t="str">
        <f t="array" ref="B340">IF(OR(CONCATENATE(C340:D340)="",NOT($V$3="Pre-Defined")), "Unused", IF(ISBLANK(C340), "Missing Source ID", IF(INDEX(Sources!$B$19:$B$1002, MATCH(C340, Sources!$C$19:$C$1002, 0))="Unused", "Source does not exist", IF(ISBLANK(D340), "Missing Post ID", IF(INDEX(Posts!$B$23:$B$1006, MATCH(D340, Posts!$C$23:$C$1006, 0))="Unused", "Post does not exist", "Valid")))))</f>
        <v>Unused</v>
      </c>
      <c r="C340" s="116"/>
      <c r="D340" s="117"/>
    </row>
    <row r="341" spans="2:4" ht="15.75" customHeight="1" x14ac:dyDescent="0.15">
      <c r="B341" s="113" t="str">
        <f t="array" ref="B341">IF(OR(CONCATENATE(C341:D341)="",NOT($V$3="Pre-Defined")), "Unused", IF(ISBLANK(C341), "Missing Source ID", IF(INDEX(Sources!$B$19:$B$1002, MATCH(C341, Sources!$C$19:$C$1002, 0))="Unused", "Source does not exist", IF(ISBLANK(D341), "Missing Post ID", IF(INDEX(Posts!$B$23:$B$1006, MATCH(D341, Posts!$C$23:$C$1006, 0))="Unused", "Post does not exist", "Valid")))))</f>
        <v>Unused</v>
      </c>
      <c r="C341" s="114"/>
      <c r="D341" s="115"/>
    </row>
    <row r="342" spans="2:4" ht="15.75" customHeight="1" x14ac:dyDescent="0.15">
      <c r="B342" s="113" t="str">
        <f t="array" ref="B342">IF(OR(CONCATENATE(C342:D342)="",NOT($V$3="Pre-Defined")), "Unused", IF(ISBLANK(C342), "Missing Source ID", IF(INDEX(Sources!$B$19:$B$1002, MATCH(C342, Sources!$C$19:$C$1002, 0))="Unused", "Source does not exist", IF(ISBLANK(D342), "Missing Post ID", IF(INDEX(Posts!$B$23:$B$1006, MATCH(D342, Posts!$C$23:$C$1006, 0))="Unused", "Post does not exist", "Valid")))))</f>
        <v>Unused</v>
      </c>
      <c r="C342" s="116"/>
      <c r="D342" s="117"/>
    </row>
    <row r="343" spans="2:4" ht="15.75" customHeight="1" x14ac:dyDescent="0.15">
      <c r="B343" s="113" t="str">
        <f t="array" ref="B343">IF(OR(CONCATENATE(C343:D343)="",NOT($V$3="Pre-Defined")), "Unused", IF(ISBLANK(C343), "Missing Source ID", IF(INDEX(Sources!$B$19:$B$1002, MATCH(C343, Sources!$C$19:$C$1002, 0))="Unused", "Source does not exist", IF(ISBLANK(D343), "Missing Post ID", IF(INDEX(Posts!$B$23:$B$1006, MATCH(D343, Posts!$C$23:$C$1006, 0))="Unused", "Post does not exist", "Valid")))))</f>
        <v>Unused</v>
      </c>
      <c r="C343" s="114"/>
      <c r="D343" s="115"/>
    </row>
    <row r="344" spans="2:4" ht="15.75" customHeight="1" x14ac:dyDescent="0.15">
      <c r="B344" s="113" t="str">
        <f t="array" ref="B344">IF(OR(CONCATENATE(C344:D344)="",NOT($V$3="Pre-Defined")), "Unused", IF(ISBLANK(C344), "Missing Source ID", IF(INDEX(Sources!$B$19:$B$1002, MATCH(C344, Sources!$C$19:$C$1002, 0))="Unused", "Source does not exist", IF(ISBLANK(D344), "Missing Post ID", IF(INDEX(Posts!$B$23:$B$1006, MATCH(D344, Posts!$C$23:$C$1006, 0))="Unused", "Post does not exist", "Valid")))))</f>
        <v>Unused</v>
      </c>
      <c r="C344" s="116"/>
      <c r="D344" s="117"/>
    </row>
    <row r="345" spans="2:4" ht="15.75" customHeight="1" x14ac:dyDescent="0.15">
      <c r="B345" s="113" t="str">
        <f t="array" ref="B345">IF(OR(CONCATENATE(C345:D345)="",NOT($V$3="Pre-Defined")), "Unused", IF(ISBLANK(C345), "Missing Source ID", IF(INDEX(Sources!$B$19:$B$1002, MATCH(C345, Sources!$C$19:$C$1002, 0))="Unused", "Source does not exist", IF(ISBLANK(D345), "Missing Post ID", IF(INDEX(Posts!$B$23:$B$1006, MATCH(D345, Posts!$C$23:$C$1006, 0))="Unused", "Post does not exist", "Valid")))))</f>
        <v>Unused</v>
      </c>
      <c r="C345" s="114"/>
      <c r="D345" s="115"/>
    </row>
    <row r="346" spans="2:4" ht="15.75" customHeight="1" x14ac:dyDescent="0.15">
      <c r="B346" s="113" t="str">
        <f t="array" ref="B346">IF(OR(CONCATENATE(C346:D346)="",NOT($V$3="Pre-Defined")), "Unused", IF(ISBLANK(C346), "Missing Source ID", IF(INDEX(Sources!$B$19:$B$1002, MATCH(C346, Sources!$C$19:$C$1002, 0))="Unused", "Source does not exist", IF(ISBLANK(D346), "Missing Post ID", IF(INDEX(Posts!$B$23:$B$1006, MATCH(D346, Posts!$C$23:$C$1006, 0))="Unused", "Post does not exist", "Valid")))))</f>
        <v>Unused</v>
      </c>
      <c r="C346" s="116"/>
      <c r="D346" s="117"/>
    </row>
    <row r="347" spans="2:4" ht="15.75" customHeight="1" x14ac:dyDescent="0.15">
      <c r="B347" s="113" t="str">
        <f t="array" ref="B347">IF(OR(CONCATENATE(C347:D347)="",NOT($V$3="Pre-Defined")), "Unused", IF(ISBLANK(C347), "Missing Source ID", IF(INDEX(Sources!$B$19:$B$1002, MATCH(C347, Sources!$C$19:$C$1002, 0))="Unused", "Source does not exist", IF(ISBLANK(D347), "Missing Post ID", IF(INDEX(Posts!$B$23:$B$1006, MATCH(D347, Posts!$C$23:$C$1006, 0))="Unused", "Post does not exist", "Valid")))))</f>
        <v>Unused</v>
      </c>
      <c r="C347" s="114"/>
      <c r="D347" s="115"/>
    </row>
    <row r="348" spans="2:4" ht="15.75" customHeight="1" x14ac:dyDescent="0.15">
      <c r="B348" s="113" t="str">
        <f t="array" ref="B348">IF(OR(CONCATENATE(C348:D348)="",NOT($V$3="Pre-Defined")), "Unused", IF(ISBLANK(C348), "Missing Source ID", IF(INDEX(Sources!$B$19:$B$1002, MATCH(C348, Sources!$C$19:$C$1002, 0))="Unused", "Source does not exist", IF(ISBLANK(D348), "Missing Post ID", IF(INDEX(Posts!$B$23:$B$1006, MATCH(D348, Posts!$C$23:$C$1006, 0))="Unused", "Post does not exist", "Valid")))))</f>
        <v>Unused</v>
      </c>
      <c r="C348" s="116"/>
      <c r="D348" s="117"/>
    </row>
    <row r="349" spans="2:4" ht="15.75" customHeight="1" x14ac:dyDescent="0.15">
      <c r="B349" s="113" t="str">
        <f t="array" ref="B349">IF(OR(CONCATENATE(C349:D349)="",NOT($V$3="Pre-Defined")), "Unused", IF(ISBLANK(C349), "Missing Source ID", IF(INDEX(Sources!$B$19:$B$1002, MATCH(C349, Sources!$C$19:$C$1002, 0))="Unused", "Source does not exist", IF(ISBLANK(D349), "Missing Post ID", IF(INDEX(Posts!$B$23:$B$1006, MATCH(D349, Posts!$C$23:$C$1006, 0))="Unused", "Post does not exist", "Valid")))))</f>
        <v>Unused</v>
      </c>
      <c r="C349" s="114"/>
      <c r="D349" s="115"/>
    </row>
    <row r="350" spans="2:4" ht="15.75" customHeight="1" x14ac:dyDescent="0.15">
      <c r="B350" s="113" t="str">
        <f t="array" ref="B350">IF(OR(CONCATENATE(C350:D350)="",NOT($V$3="Pre-Defined")), "Unused", IF(ISBLANK(C350), "Missing Source ID", IF(INDEX(Sources!$B$19:$B$1002, MATCH(C350, Sources!$C$19:$C$1002, 0))="Unused", "Source does not exist", IF(ISBLANK(D350), "Missing Post ID", IF(INDEX(Posts!$B$23:$B$1006, MATCH(D350, Posts!$C$23:$C$1006, 0))="Unused", "Post does not exist", "Valid")))))</f>
        <v>Unused</v>
      </c>
      <c r="C350" s="116"/>
      <c r="D350" s="117"/>
    </row>
    <row r="351" spans="2:4" ht="15.75" customHeight="1" x14ac:dyDescent="0.15">
      <c r="B351" s="113" t="str">
        <f t="array" ref="B351">IF(OR(CONCATENATE(C351:D351)="",NOT($V$3="Pre-Defined")), "Unused", IF(ISBLANK(C351), "Missing Source ID", IF(INDEX(Sources!$B$19:$B$1002, MATCH(C351, Sources!$C$19:$C$1002, 0))="Unused", "Source does not exist", IF(ISBLANK(D351), "Missing Post ID", IF(INDEX(Posts!$B$23:$B$1006, MATCH(D351, Posts!$C$23:$C$1006, 0))="Unused", "Post does not exist", "Valid")))))</f>
        <v>Unused</v>
      </c>
      <c r="C351" s="114"/>
      <c r="D351" s="115"/>
    </row>
    <row r="352" spans="2:4" ht="15.75" customHeight="1" x14ac:dyDescent="0.15">
      <c r="B352" s="113" t="str">
        <f t="array" ref="B352">IF(OR(CONCATENATE(C352:D352)="",NOT($V$3="Pre-Defined")), "Unused", IF(ISBLANK(C352), "Missing Source ID", IF(INDEX(Sources!$B$19:$B$1002, MATCH(C352, Sources!$C$19:$C$1002, 0))="Unused", "Source does not exist", IF(ISBLANK(D352), "Missing Post ID", IF(INDEX(Posts!$B$23:$B$1006, MATCH(D352, Posts!$C$23:$C$1006, 0))="Unused", "Post does not exist", "Valid")))))</f>
        <v>Unused</v>
      </c>
      <c r="C352" s="116"/>
      <c r="D352" s="117"/>
    </row>
    <row r="353" spans="2:4" ht="15.75" customHeight="1" x14ac:dyDescent="0.15">
      <c r="B353" s="113" t="str">
        <f t="array" ref="B353">IF(OR(CONCATENATE(C353:D353)="",NOT($V$3="Pre-Defined")), "Unused", IF(ISBLANK(C353), "Missing Source ID", IF(INDEX(Sources!$B$19:$B$1002, MATCH(C353, Sources!$C$19:$C$1002, 0))="Unused", "Source does not exist", IF(ISBLANK(D353), "Missing Post ID", IF(INDEX(Posts!$B$23:$B$1006, MATCH(D353, Posts!$C$23:$C$1006, 0))="Unused", "Post does not exist", "Valid")))))</f>
        <v>Unused</v>
      </c>
      <c r="C353" s="114"/>
      <c r="D353" s="115"/>
    </row>
    <row r="354" spans="2:4" ht="15.75" customHeight="1" x14ac:dyDescent="0.15">
      <c r="B354" s="113" t="str">
        <f t="array" ref="B354">IF(OR(CONCATENATE(C354:D354)="",NOT($V$3="Pre-Defined")), "Unused", IF(ISBLANK(C354), "Missing Source ID", IF(INDEX(Sources!$B$19:$B$1002, MATCH(C354, Sources!$C$19:$C$1002, 0))="Unused", "Source does not exist", IF(ISBLANK(D354), "Missing Post ID", IF(INDEX(Posts!$B$23:$B$1006, MATCH(D354, Posts!$C$23:$C$1006, 0))="Unused", "Post does not exist", "Valid")))))</f>
        <v>Unused</v>
      </c>
      <c r="C354" s="116"/>
      <c r="D354" s="117"/>
    </row>
    <row r="355" spans="2:4" ht="15.75" customHeight="1" x14ac:dyDescent="0.15">
      <c r="B355" s="113" t="str">
        <f t="array" ref="B355">IF(OR(CONCATENATE(C355:D355)="",NOT($V$3="Pre-Defined")), "Unused", IF(ISBLANK(C355), "Missing Source ID", IF(INDEX(Sources!$B$19:$B$1002, MATCH(C355, Sources!$C$19:$C$1002, 0))="Unused", "Source does not exist", IF(ISBLANK(D355), "Missing Post ID", IF(INDEX(Posts!$B$23:$B$1006, MATCH(D355, Posts!$C$23:$C$1006, 0))="Unused", "Post does not exist", "Valid")))))</f>
        <v>Unused</v>
      </c>
      <c r="C355" s="114"/>
      <c r="D355" s="115"/>
    </row>
    <row r="356" spans="2:4" ht="15.75" customHeight="1" x14ac:dyDescent="0.15">
      <c r="B356" s="113" t="str">
        <f t="array" ref="B356">IF(OR(CONCATENATE(C356:D356)="",NOT($V$3="Pre-Defined")), "Unused", IF(ISBLANK(C356), "Missing Source ID", IF(INDEX(Sources!$B$19:$B$1002, MATCH(C356, Sources!$C$19:$C$1002, 0))="Unused", "Source does not exist", IF(ISBLANK(D356), "Missing Post ID", IF(INDEX(Posts!$B$23:$B$1006, MATCH(D356, Posts!$C$23:$C$1006, 0))="Unused", "Post does not exist", "Valid")))))</f>
        <v>Unused</v>
      </c>
      <c r="C356" s="116"/>
      <c r="D356" s="117"/>
    </row>
    <row r="357" spans="2:4" ht="15.75" customHeight="1" x14ac:dyDescent="0.15">
      <c r="B357" s="113" t="str">
        <f t="array" ref="B357">IF(OR(CONCATENATE(C357:D357)="",NOT($V$3="Pre-Defined")), "Unused", IF(ISBLANK(C357), "Missing Source ID", IF(INDEX(Sources!$B$19:$B$1002, MATCH(C357, Sources!$C$19:$C$1002, 0))="Unused", "Source does not exist", IF(ISBLANK(D357), "Missing Post ID", IF(INDEX(Posts!$B$23:$B$1006, MATCH(D357, Posts!$C$23:$C$1006, 0))="Unused", "Post does not exist", "Valid")))))</f>
        <v>Unused</v>
      </c>
      <c r="C357" s="114"/>
      <c r="D357" s="115"/>
    </row>
    <row r="358" spans="2:4" ht="15.75" customHeight="1" x14ac:dyDescent="0.15">
      <c r="B358" s="113" t="str">
        <f t="array" ref="B358">IF(OR(CONCATENATE(C358:D358)="",NOT($V$3="Pre-Defined")), "Unused", IF(ISBLANK(C358), "Missing Source ID", IF(INDEX(Sources!$B$19:$B$1002, MATCH(C358, Sources!$C$19:$C$1002, 0))="Unused", "Source does not exist", IF(ISBLANK(D358), "Missing Post ID", IF(INDEX(Posts!$B$23:$B$1006, MATCH(D358, Posts!$C$23:$C$1006, 0))="Unused", "Post does not exist", "Valid")))))</f>
        <v>Unused</v>
      </c>
      <c r="C358" s="116"/>
      <c r="D358" s="117"/>
    </row>
    <row r="359" spans="2:4" ht="15.75" customHeight="1" x14ac:dyDescent="0.15">
      <c r="B359" s="113" t="str">
        <f t="array" ref="B359">IF(OR(CONCATENATE(C359:D359)="",NOT($V$3="Pre-Defined")), "Unused", IF(ISBLANK(C359), "Missing Source ID", IF(INDEX(Sources!$B$19:$B$1002, MATCH(C359, Sources!$C$19:$C$1002, 0))="Unused", "Source does not exist", IF(ISBLANK(D359), "Missing Post ID", IF(INDEX(Posts!$B$23:$B$1006, MATCH(D359, Posts!$C$23:$C$1006, 0))="Unused", "Post does not exist", "Valid")))))</f>
        <v>Unused</v>
      </c>
      <c r="C359" s="114"/>
      <c r="D359" s="115"/>
    </row>
    <row r="360" spans="2:4" ht="15.75" customHeight="1" x14ac:dyDescent="0.15">
      <c r="B360" s="113" t="str">
        <f t="array" ref="B360">IF(OR(CONCATENATE(C360:D360)="",NOT($V$3="Pre-Defined")), "Unused", IF(ISBLANK(C360), "Missing Source ID", IF(INDEX(Sources!$B$19:$B$1002, MATCH(C360, Sources!$C$19:$C$1002, 0))="Unused", "Source does not exist", IF(ISBLANK(D360), "Missing Post ID", IF(INDEX(Posts!$B$23:$B$1006, MATCH(D360, Posts!$C$23:$C$1006, 0))="Unused", "Post does not exist", "Valid")))))</f>
        <v>Unused</v>
      </c>
      <c r="C360" s="116"/>
      <c r="D360" s="117"/>
    </row>
    <row r="361" spans="2:4" ht="15.75" customHeight="1" x14ac:dyDescent="0.15">
      <c r="B361" s="113" t="str">
        <f t="array" ref="B361">IF(OR(CONCATENATE(C361:D361)="",NOT($V$3="Pre-Defined")), "Unused", IF(ISBLANK(C361), "Missing Source ID", IF(INDEX(Sources!$B$19:$B$1002, MATCH(C361, Sources!$C$19:$C$1002, 0))="Unused", "Source does not exist", IF(ISBLANK(D361), "Missing Post ID", IF(INDEX(Posts!$B$23:$B$1006, MATCH(D361, Posts!$C$23:$C$1006, 0))="Unused", "Post does not exist", "Valid")))))</f>
        <v>Unused</v>
      </c>
      <c r="C361" s="114"/>
      <c r="D361" s="115"/>
    </row>
    <row r="362" spans="2:4" ht="15.75" customHeight="1" x14ac:dyDescent="0.15">
      <c r="B362" s="113" t="str">
        <f t="array" ref="B362">IF(OR(CONCATENATE(C362:D362)="",NOT($V$3="Pre-Defined")), "Unused", IF(ISBLANK(C362), "Missing Source ID", IF(INDEX(Sources!$B$19:$B$1002, MATCH(C362, Sources!$C$19:$C$1002, 0))="Unused", "Source does not exist", IF(ISBLANK(D362), "Missing Post ID", IF(INDEX(Posts!$B$23:$B$1006, MATCH(D362, Posts!$C$23:$C$1006, 0))="Unused", "Post does not exist", "Valid")))))</f>
        <v>Unused</v>
      </c>
      <c r="C362" s="116"/>
      <c r="D362" s="117"/>
    </row>
    <row r="363" spans="2:4" ht="15.75" customHeight="1" x14ac:dyDescent="0.15">
      <c r="B363" s="113" t="str">
        <f t="array" ref="B363">IF(OR(CONCATENATE(C363:D363)="",NOT($V$3="Pre-Defined")), "Unused", IF(ISBLANK(C363), "Missing Source ID", IF(INDEX(Sources!$B$19:$B$1002, MATCH(C363, Sources!$C$19:$C$1002, 0))="Unused", "Source does not exist", IF(ISBLANK(D363), "Missing Post ID", IF(INDEX(Posts!$B$23:$B$1006, MATCH(D363, Posts!$C$23:$C$1006, 0))="Unused", "Post does not exist", "Valid")))))</f>
        <v>Unused</v>
      </c>
      <c r="C363" s="114"/>
      <c r="D363" s="115"/>
    </row>
    <row r="364" spans="2:4" ht="15.75" customHeight="1" x14ac:dyDescent="0.15">
      <c r="B364" s="113" t="str">
        <f t="array" ref="B364">IF(OR(CONCATENATE(C364:D364)="",NOT($V$3="Pre-Defined")), "Unused", IF(ISBLANK(C364), "Missing Source ID", IF(INDEX(Sources!$B$19:$B$1002, MATCH(C364, Sources!$C$19:$C$1002, 0))="Unused", "Source does not exist", IF(ISBLANK(D364), "Missing Post ID", IF(INDEX(Posts!$B$23:$B$1006, MATCH(D364, Posts!$C$23:$C$1006, 0))="Unused", "Post does not exist", "Valid")))))</f>
        <v>Unused</v>
      </c>
      <c r="C364" s="116"/>
      <c r="D364" s="117"/>
    </row>
    <row r="365" spans="2:4" ht="15.75" customHeight="1" x14ac:dyDescent="0.15">
      <c r="B365" s="113" t="str">
        <f t="array" ref="B365">IF(OR(CONCATENATE(C365:D365)="",NOT($V$3="Pre-Defined")), "Unused", IF(ISBLANK(C365), "Missing Source ID", IF(INDEX(Sources!$B$19:$B$1002, MATCH(C365, Sources!$C$19:$C$1002, 0))="Unused", "Source does not exist", IF(ISBLANK(D365), "Missing Post ID", IF(INDEX(Posts!$B$23:$B$1006, MATCH(D365, Posts!$C$23:$C$1006, 0))="Unused", "Post does not exist", "Valid")))))</f>
        <v>Unused</v>
      </c>
      <c r="C365" s="114"/>
      <c r="D365" s="115"/>
    </row>
    <row r="366" spans="2:4" ht="15.75" customHeight="1" x14ac:dyDescent="0.15">
      <c r="B366" s="113" t="str">
        <f t="array" ref="B366">IF(OR(CONCATENATE(C366:D366)="",NOT($V$3="Pre-Defined")), "Unused", IF(ISBLANK(C366), "Missing Source ID", IF(INDEX(Sources!$B$19:$B$1002, MATCH(C366, Sources!$C$19:$C$1002, 0))="Unused", "Source does not exist", IF(ISBLANK(D366), "Missing Post ID", IF(INDEX(Posts!$B$23:$B$1006, MATCH(D366, Posts!$C$23:$C$1006, 0))="Unused", "Post does not exist", "Valid")))))</f>
        <v>Unused</v>
      </c>
      <c r="C366" s="116"/>
      <c r="D366" s="117"/>
    </row>
    <row r="367" spans="2:4" ht="15.75" customHeight="1" x14ac:dyDescent="0.15">
      <c r="B367" s="113" t="str">
        <f t="array" ref="B367">IF(OR(CONCATENATE(C367:D367)="",NOT($V$3="Pre-Defined")), "Unused", IF(ISBLANK(C367), "Missing Source ID", IF(INDEX(Sources!$B$19:$B$1002, MATCH(C367, Sources!$C$19:$C$1002, 0))="Unused", "Source does not exist", IF(ISBLANK(D367), "Missing Post ID", IF(INDEX(Posts!$B$23:$B$1006, MATCH(D367, Posts!$C$23:$C$1006, 0))="Unused", "Post does not exist", "Valid")))))</f>
        <v>Unused</v>
      </c>
      <c r="C367" s="114"/>
      <c r="D367" s="115"/>
    </row>
    <row r="368" spans="2:4" ht="15.75" customHeight="1" x14ac:dyDescent="0.15">
      <c r="B368" s="113" t="str">
        <f t="array" ref="B368">IF(OR(CONCATENATE(C368:D368)="",NOT($V$3="Pre-Defined")), "Unused", IF(ISBLANK(C368), "Missing Source ID", IF(INDEX(Sources!$B$19:$B$1002, MATCH(C368, Sources!$C$19:$C$1002, 0))="Unused", "Source does not exist", IF(ISBLANK(D368), "Missing Post ID", IF(INDEX(Posts!$B$23:$B$1006, MATCH(D368, Posts!$C$23:$C$1006, 0))="Unused", "Post does not exist", "Valid")))))</f>
        <v>Unused</v>
      </c>
      <c r="C368" s="116"/>
      <c r="D368" s="117"/>
    </row>
    <row r="369" spans="2:4" ht="15.75" customHeight="1" x14ac:dyDescent="0.15">
      <c r="B369" s="113" t="str">
        <f t="array" ref="B369">IF(OR(CONCATENATE(C369:D369)="",NOT($V$3="Pre-Defined")), "Unused", IF(ISBLANK(C369), "Missing Source ID", IF(INDEX(Sources!$B$19:$B$1002, MATCH(C369, Sources!$C$19:$C$1002, 0))="Unused", "Source does not exist", IF(ISBLANK(D369), "Missing Post ID", IF(INDEX(Posts!$B$23:$B$1006, MATCH(D369, Posts!$C$23:$C$1006, 0))="Unused", "Post does not exist", "Valid")))))</f>
        <v>Unused</v>
      </c>
      <c r="C369" s="114"/>
      <c r="D369" s="115"/>
    </row>
    <row r="370" spans="2:4" ht="15.75" customHeight="1" x14ac:dyDescent="0.15">
      <c r="B370" s="113" t="str">
        <f t="array" ref="B370">IF(OR(CONCATENATE(C370:D370)="",NOT($V$3="Pre-Defined")), "Unused", IF(ISBLANK(C370), "Missing Source ID", IF(INDEX(Sources!$B$19:$B$1002, MATCH(C370, Sources!$C$19:$C$1002, 0))="Unused", "Source does not exist", IF(ISBLANK(D370), "Missing Post ID", IF(INDEX(Posts!$B$23:$B$1006, MATCH(D370, Posts!$C$23:$C$1006, 0))="Unused", "Post does not exist", "Valid")))))</f>
        <v>Unused</v>
      </c>
      <c r="C370" s="116"/>
      <c r="D370" s="117"/>
    </row>
    <row r="371" spans="2:4" ht="15.75" customHeight="1" x14ac:dyDescent="0.15">
      <c r="B371" s="113" t="str">
        <f t="array" ref="B371">IF(OR(CONCATENATE(C371:D371)="",NOT($V$3="Pre-Defined")), "Unused", IF(ISBLANK(C371), "Missing Source ID", IF(INDEX(Sources!$B$19:$B$1002, MATCH(C371, Sources!$C$19:$C$1002, 0))="Unused", "Source does not exist", IF(ISBLANK(D371), "Missing Post ID", IF(INDEX(Posts!$B$23:$B$1006, MATCH(D371, Posts!$C$23:$C$1006, 0))="Unused", "Post does not exist", "Valid")))))</f>
        <v>Unused</v>
      </c>
      <c r="C371" s="114"/>
      <c r="D371" s="115"/>
    </row>
    <row r="372" spans="2:4" ht="15.75" customHeight="1" x14ac:dyDescent="0.15">
      <c r="B372" s="113" t="str">
        <f t="array" ref="B372">IF(OR(CONCATENATE(C372:D372)="",NOT($V$3="Pre-Defined")), "Unused", IF(ISBLANK(C372), "Missing Source ID", IF(INDEX(Sources!$B$19:$B$1002, MATCH(C372, Sources!$C$19:$C$1002, 0))="Unused", "Source does not exist", IF(ISBLANK(D372), "Missing Post ID", IF(INDEX(Posts!$B$23:$B$1006, MATCH(D372, Posts!$C$23:$C$1006, 0))="Unused", "Post does not exist", "Valid")))))</f>
        <v>Unused</v>
      </c>
      <c r="C372" s="116"/>
      <c r="D372" s="117"/>
    </row>
    <row r="373" spans="2:4" ht="15.75" customHeight="1" x14ac:dyDescent="0.15">
      <c r="B373" s="113" t="str">
        <f t="array" ref="B373">IF(OR(CONCATENATE(C373:D373)="",NOT($V$3="Pre-Defined")), "Unused", IF(ISBLANK(C373), "Missing Source ID", IF(INDEX(Sources!$B$19:$B$1002, MATCH(C373, Sources!$C$19:$C$1002, 0))="Unused", "Source does not exist", IF(ISBLANK(D373), "Missing Post ID", IF(INDEX(Posts!$B$23:$B$1006, MATCH(D373, Posts!$C$23:$C$1006, 0))="Unused", "Post does not exist", "Valid")))))</f>
        <v>Unused</v>
      </c>
      <c r="C373" s="114"/>
      <c r="D373" s="115"/>
    </row>
    <row r="374" spans="2:4" ht="15.75" customHeight="1" x14ac:dyDescent="0.15">
      <c r="B374" s="113" t="str">
        <f t="array" ref="B374">IF(OR(CONCATENATE(C374:D374)="",NOT($V$3="Pre-Defined")), "Unused", IF(ISBLANK(C374), "Missing Source ID", IF(INDEX(Sources!$B$19:$B$1002, MATCH(C374, Sources!$C$19:$C$1002, 0))="Unused", "Source does not exist", IF(ISBLANK(D374), "Missing Post ID", IF(INDEX(Posts!$B$23:$B$1006, MATCH(D374, Posts!$C$23:$C$1006, 0))="Unused", "Post does not exist", "Valid")))))</f>
        <v>Unused</v>
      </c>
      <c r="C374" s="116"/>
      <c r="D374" s="117"/>
    </row>
    <row r="375" spans="2:4" ht="15.75" customHeight="1" x14ac:dyDescent="0.15">
      <c r="B375" s="113" t="str">
        <f t="array" ref="B375">IF(OR(CONCATENATE(C375:D375)="",NOT($V$3="Pre-Defined")), "Unused", IF(ISBLANK(C375), "Missing Source ID", IF(INDEX(Sources!$B$19:$B$1002, MATCH(C375, Sources!$C$19:$C$1002, 0))="Unused", "Source does not exist", IF(ISBLANK(D375), "Missing Post ID", IF(INDEX(Posts!$B$23:$B$1006, MATCH(D375, Posts!$C$23:$C$1006, 0))="Unused", "Post does not exist", "Valid")))))</f>
        <v>Unused</v>
      </c>
      <c r="C375" s="114"/>
      <c r="D375" s="115"/>
    </row>
    <row r="376" spans="2:4" ht="15.75" customHeight="1" x14ac:dyDescent="0.15">
      <c r="B376" s="113" t="str">
        <f t="array" ref="B376">IF(OR(CONCATENATE(C376:D376)="",NOT($V$3="Pre-Defined")), "Unused", IF(ISBLANK(C376), "Missing Source ID", IF(INDEX(Sources!$B$19:$B$1002, MATCH(C376, Sources!$C$19:$C$1002, 0))="Unused", "Source does not exist", IF(ISBLANK(D376), "Missing Post ID", IF(INDEX(Posts!$B$23:$B$1006, MATCH(D376, Posts!$C$23:$C$1006, 0))="Unused", "Post does not exist", "Valid")))))</f>
        <v>Unused</v>
      </c>
      <c r="C376" s="116"/>
      <c r="D376" s="117"/>
    </row>
    <row r="377" spans="2:4" ht="15.75" customHeight="1" x14ac:dyDescent="0.15">
      <c r="B377" s="113" t="str">
        <f t="array" ref="B377">IF(OR(CONCATENATE(C377:D377)="",NOT($V$3="Pre-Defined")), "Unused", IF(ISBLANK(C377), "Missing Source ID", IF(INDEX(Sources!$B$19:$B$1002, MATCH(C377, Sources!$C$19:$C$1002, 0))="Unused", "Source does not exist", IF(ISBLANK(D377), "Missing Post ID", IF(INDEX(Posts!$B$23:$B$1006, MATCH(D377, Posts!$C$23:$C$1006, 0))="Unused", "Post does not exist", "Valid")))))</f>
        <v>Unused</v>
      </c>
      <c r="C377" s="114"/>
      <c r="D377" s="115"/>
    </row>
    <row r="378" spans="2:4" ht="15.75" customHeight="1" x14ac:dyDescent="0.15">
      <c r="B378" s="113" t="str">
        <f t="array" ref="B378">IF(OR(CONCATENATE(C378:D378)="",NOT($V$3="Pre-Defined")), "Unused", IF(ISBLANK(C378), "Missing Source ID", IF(INDEX(Sources!$B$19:$B$1002, MATCH(C378, Sources!$C$19:$C$1002, 0))="Unused", "Source does not exist", IF(ISBLANK(D378), "Missing Post ID", IF(INDEX(Posts!$B$23:$B$1006, MATCH(D378, Posts!$C$23:$C$1006, 0))="Unused", "Post does not exist", "Valid")))))</f>
        <v>Unused</v>
      </c>
      <c r="C378" s="116"/>
      <c r="D378" s="117"/>
    </row>
    <row r="379" spans="2:4" ht="15.75" customHeight="1" x14ac:dyDescent="0.15">
      <c r="B379" s="113" t="str">
        <f t="array" ref="B379">IF(OR(CONCATENATE(C379:D379)="",NOT($V$3="Pre-Defined")), "Unused", IF(ISBLANK(C379), "Missing Source ID", IF(INDEX(Sources!$B$19:$B$1002, MATCH(C379, Sources!$C$19:$C$1002, 0))="Unused", "Source does not exist", IF(ISBLANK(D379), "Missing Post ID", IF(INDEX(Posts!$B$23:$B$1006, MATCH(D379, Posts!$C$23:$C$1006, 0))="Unused", "Post does not exist", "Valid")))))</f>
        <v>Unused</v>
      </c>
      <c r="C379" s="114"/>
      <c r="D379" s="115"/>
    </row>
    <row r="380" spans="2:4" ht="15.75" customHeight="1" x14ac:dyDescent="0.15">
      <c r="B380" s="113" t="str">
        <f t="array" ref="B380">IF(OR(CONCATENATE(C380:D380)="",NOT($V$3="Pre-Defined")), "Unused", IF(ISBLANK(C380), "Missing Source ID", IF(INDEX(Sources!$B$19:$B$1002, MATCH(C380, Sources!$C$19:$C$1002, 0))="Unused", "Source does not exist", IF(ISBLANK(D380), "Missing Post ID", IF(INDEX(Posts!$B$23:$B$1006, MATCH(D380, Posts!$C$23:$C$1006, 0))="Unused", "Post does not exist", "Valid")))))</f>
        <v>Unused</v>
      </c>
      <c r="C380" s="116"/>
      <c r="D380" s="117"/>
    </row>
    <row r="381" spans="2:4" ht="15.75" customHeight="1" x14ac:dyDescent="0.15">
      <c r="B381" s="113" t="str">
        <f t="array" ref="B381">IF(OR(CONCATENATE(C381:D381)="",NOT($V$3="Pre-Defined")), "Unused", IF(ISBLANK(C381), "Missing Source ID", IF(INDEX(Sources!$B$19:$B$1002, MATCH(C381, Sources!$C$19:$C$1002, 0))="Unused", "Source does not exist", IF(ISBLANK(D381), "Missing Post ID", IF(INDEX(Posts!$B$23:$B$1006, MATCH(D381, Posts!$C$23:$C$1006, 0))="Unused", "Post does not exist", "Valid")))))</f>
        <v>Unused</v>
      </c>
      <c r="C381" s="114"/>
      <c r="D381" s="115"/>
    </row>
    <row r="382" spans="2:4" ht="15.75" customHeight="1" x14ac:dyDescent="0.15">
      <c r="B382" s="113" t="str">
        <f t="array" ref="B382">IF(OR(CONCATENATE(C382:D382)="",NOT($V$3="Pre-Defined")), "Unused", IF(ISBLANK(C382), "Missing Source ID", IF(INDEX(Sources!$B$19:$B$1002, MATCH(C382, Sources!$C$19:$C$1002, 0))="Unused", "Source does not exist", IF(ISBLANK(D382), "Missing Post ID", IF(INDEX(Posts!$B$23:$B$1006, MATCH(D382, Posts!$C$23:$C$1006, 0))="Unused", "Post does not exist", "Valid")))))</f>
        <v>Unused</v>
      </c>
      <c r="C382" s="116"/>
      <c r="D382" s="117"/>
    </row>
    <row r="383" spans="2:4" ht="15.75" customHeight="1" x14ac:dyDescent="0.15">
      <c r="B383" s="113" t="str">
        <f t="array" ref="B383">IF(OR(CONCATENATE(C383:D383)="",NOT($V$3="Pre-Defined")), "Unused", IF(ISBLANK(C383), "Missing Source ID", IF(INDEX(Sources!$B$19:$B$1002, MATCH(C383, Sources!$C$19:$C$1002, 0))="Unused", "Source does not exist", IF(ISBLANK(D383), "Missing Post ID", IF(INDEX(Posts!$B$23:$B$1006, MATCH(D383, Posts!$C$23:$C$1006, 0))="Unused", "Post does not exist", "Valid")))))</f>
        <v>Unused</v>
      </c>
      <c r="C383" s="114"/>
      <c r="D383" s="115"/>
    </row>
    <row r="384" spans="2:4" ht="15.75" customHeight="1" x14ac:dyDescent="0.15">
      <c r="B384" s="113" t="str">
        <f t="array" ref="B384">IF(OR(CONCATENATE(C384:D384)="",NOT($V$3="Pre-Defined")), "Unused", IF(ISBLANK(C384), "Missing Source ID", IF(INDEX(Sources!$B$19:$B$1002, MATCH(C384, Sources!$C$19:$C$1002, 0))="Unused", "Source does not exist", IF(ISBLANK(D384), "Missing Post ID", IF(INDEX(Posts!$B$23:$B$1006, MATCH(D384, Posts!$C$23:$C$1006, 0))="Unused", "Post does not exist", "Valid")))))</f>
        <v>Unused</v>
      </c>
      <c r="C384" s="116"/>
      <c r="D384" s="117"/>
    </row>
    <row r="385" spans="2:4" ht="15.75" customHeight="1" x14ac:dyDescent="0.15">
      <c r="B385" s="113" t="str">
        <f t="array" ref="B385">IF(OR(CONCATENATE(C385:D385)="",NOT($V$3="Pre-Defined")), "Unused", IF(ISBLANK(C385), "Missing Source ID", IF(INDEX(Sources!$B$19:$B$1002, MATCH(C385, Sources!$C$19:$C$1002, 0))="Unused", "Source does not exist", IF(ISBLANK(D385), "Missing Post ID", IF(INDEX(Posts!$B$23:$B$1006, MATCH(D385, Posts!$C$23:$C$1006, 0))="Unused", "Post does not exist", "Valid")))))</f>
        <v>Unused</v>
      </c>
      <c r="C385" s="114"/>
      <c r="D385" s="115"/>
    </row>
    <row r="386" spans="2:4" ht="15.75" customHeight="1" x14ac:dyDescent="0.15">
      <c r="B386" s="113" t="str">
        <f t="array" ref="B386">IF(OR(CONCATENATE(C386:D386)="",NOT($V$3="Pre-Defined")), "Unused", IF(ISBLANK(C386), "Missing Source ID", IF(INDEX(Sources!$B$19:$B$1002, MATCH(C386, Sources!$C$19:$C$1002, 0))="Unused", "Source does not exist", IF(ISBLANK(D386), "Missing Post ID", IF(INDEX(Posts!$B$23:$B$1006, MATCH(D386, Posts!$C$23:$C$1006, 0))="Unused", "Post does not exist", "Valid")))))</f>
        <v>Unused</v>
      </c>
      <c r="C386" s="116"/>
      <c r="D386" s="117"/>
    </row>
    <row r="387" spans="2:4" ht="15.75" customHeight="1" x14ac:dyDescent="0.15">
      <c r="B387" s="113" t="str">
        <f t="array" ref="B387">IF(OR(CONCATENATE(C387:D387)="",NOT($V$3="Pre-Defined")), "Unused", IF(ISBLANK(C387), "Missing Source ID", IF(INDEX(Sources!$B$19:$B$1002, MATCH(C387, Sources!$C$19:$C$1002, 0))="Unused", "Source does not exist", IF(ISBLANK(D387), "Missing Post ID", IF(INDEX(Posts!$B$23:$B$1006, MATCH(D387, Posts!$C$23:$C$1006, 0))="Unused", "Post does not exist", "Valid")))))</f>
        <v>Unused</v>
      </c>
      <c r="C387" s="114"/>
      <c r="D387" s="115"/>
    </row>
    <row r="388" spans="2:4" ht="15.75" customHeight="1" x14ac:dyDescent="0.15">
      <c r="B388" s="113" t="str">
        <f t="array" ref="B388">IF(OR(CONCATENATE(C388:D388)="",NOT($V$3="Pre-Defined")), "Unused", IF(ISBLANK(C388), "Missing Source ID", IF(INDEX(Sources!$B$19:$B$1002, MATCH(C388, Sources!$C$19:$C$1002, 0))="Unused", "Source does not exist", IF(ISBLANK(D388), "Missing Post ID", IF(INDEX(Posts!$B$23:$B$1006, MATCH(D388, Posts!$C$23:$C$1006, 0))="Unused", "Post does not exist", "Valid")))))</f>
        <v>Unused</v>
      </c>
      <c r="C388" s="116"/>
      <c r="D388" s="117"/>
    </row>
    <row r="389" spans="2:4" ht="15.75" customHeight="1" x14ac:dyDescent="0.15">
      <c r="B389" s="113" t="str">
        <f t="array" ref="B389">IF(OR(CONCATENATE(C389:D389)="",NOT($V$3="Pre-Defined")), "Unused", IF(ISBLANK(C389), "Missing Source ID", IF(INDEX(Sources!$B$19:$B$1002, MATCH(C389, Sources!$C$19:$C$1002, 0))="Unused", "Source does not exist", IF(ISBLANK(D389), "Missing Post ID", IF(INDEX(Posts!$B$23:$B$1006, MATCH(D389, Posts!$C$23:$C$1006, 0))="Unused", "Post does not exist", "Valid")))))</f>
        <v>Unused</v>
      </c>
      <c r="C389" s="114"/>
      <c r="D389" s="115"/>
    </row>
    <row r="390" spans="2:4" ht="15.75" customHeight="1" x14ac:dyDescent="0.15">
      <c r="B390" s="113" t="str">
        <f t="array" ref="B390">IF(OR(CONCATENATE(C390:D390)="",NOT($V$3="Pre-Defined")), "Unused", IF(ISBLANK(C390), "Missing Source ID", IF(INDEX(Sources!$B$19:$B$1002, MATCH(C390, Sources!$C$19:$C$1002, 0))="Unused", "Source does not exist", IF(ISBLANK(D390), "Missing Post ID", IF(INDEX(Posts!$B$23:$B$1006, MATCH(D390, Posts!$C$23:$C$1006, 0))="Unused", "Post does not exist", "Valid")))))</f>
        <v>Unused</v>
      </c>
      <c r="C390" s="116"/>
      <c r="D390" s="117"/>
    </row>
    <row r="391" spans="2:4" ht="15.75" customHeight="1" x14ac:dyDescent="0.15">
      <c r="B391" s="113" t="str">
        <f t="array" ref="B391">IF(OR(CONCATENATE(C391:D391)="",NOT($V$3="Pre-Defined")), "Unused", IF(ISBLANK(C391), "Missing Source ID", IF(INDEX(Sources!$B$19:$B$1002, MATCH(C391, Sources!$C$19:$C$1002, 0))="Unused", "Source does not exist", IF(ISBLANK(D391), "Missing Post ID", IF(INDEX(Posts!$B$23:$B$1006, MATCH(D391, Posts!$C$23:$C$1006, 0))="Unused", "Post does not exist", "Valid")))))</f>
        <v>Unused</v>
      </c>
      <c r="C391" s="114"/>
      <c r="D391" s="115"/>
    </row>
    <row r="392" spans="2:4" ht="15.75" customHeight="1" x14ac:dyDescent="0.15">
      <c r="B392" s="113" t="str">
        <f t="array" ref="B392">IF(OR(CONCATENATE(C392:D392)="",NOT($V$3="Pre-Defined")), "Unused", IF(ISBLANK(C392), "Missing Source ID", IF(INDEX(Sources!$B$19:$B$1002, MATCH(C392, Sources!$C$19:$C$1002, 0))="Unused", "Source does not exist", IF(ISBLANK(D392), "Missing Post ID", IF(INDEX(Posts!$B$23:$B$1006, MATCH(D392, Posts!$C$23:$C$1006, 0))="Unused", "Post does not exist", "Valid")))))</f>
        <v>Unused</v>
      </c>
      <c r="C392" s="116"/>
      <c r="D392" s="117"/>
    </row>
    <row r="393" spans="2:4" ht="15.75" customHeight="1" x14ac:dyDescent="0.15">
      <c r="B393" s="113" t="str">
        <f t="array" ref="B393">IF(OR(CONCATENATE(C393:D393)="",NOT($V$3="Pre-Defined")), "Unused", IF(ISBLANK(C393), "Missing Source ID", IF(INDEX(Sources!$B$19:$B$1002, MATCH(C393, Sources!$C$19:$C$1002, 0))="Unused", "Source does not exist", IF(ISBLANK(D393), "Missing Post ID", IF(INDEX(Posts!$B$23:$B$1006, MATCH(D393, Posts!$C$23:$C$1006, 0))="Unused", "Post does not exist", "Valid")))))</f>
        <v>Unused</v>
      </c>
      <c r="C393" s="114"/>
      <c r="D393" s="115"/>
    </row>
    <row r="394" spans="2:4" ht="15.75" customHeight="1" x14ac:dyDescent="0.15">
      <c r="B394" s="113" t="str">
        <f t="array" ref="B394">IF(OR(CONCATENATE(C394:D394)="",NOT($V$3="Pre-Defined")), "Unused", IF(ISBLANK(C394), "Missing Source ID", IF(INDEX(Sources!$B$19:$B$1002, MATCH(C394, Sources!$C$19:$C$1002, 0))="Unused", "Source does not exist", IF(ISBLANK(D394), "Missing Post ID", IF(INDEX(Posts!$B$23:$B$1006, MATCH(D394, Posts!$C$23:$C$1006, 0))="Unused", "Post does not exist", "Valid")))))</f>
        <v>Unused</v>
      </c>
      <c r="C394" s="116"/>
      <c r="D394" s="117"/>
    </row>
    <row r="395" spans="2:4" ht="15.75" customHeight="1" x14ac:dyDescent="0.15">
      <c r="B395" s="113" t="str">
        <f t="array" ref="B395">IF(OR(CONCATENATE(C395:D395)="",NOT($V$3="Pre-Defined")), "Unused", IF(ISBLANK(C395), "Missing Source ID", IF(INDEX(Sources!$B$19:$B$1002, MATCH(C395, Sources!$C$19:$C$1002, 0))="Unused", "Source does not exist", IF(ISBLANK(D395), "Missing Post ID", IF(INDEX(Posts!$B$23:$B$1006, MATCH(D395, Posts!$C$23:$C$1006, 0))="Unused", "Post does not exist", "Valid")))))</f>
        <v>Unused</v>
      </c>
      <c r="C395" s="114"/>
      <c r="D395" s="115"/>
    </row>
    <row r="396" spans="2:4" ht="15.75" customHeight="1" x14ac:dyDescent="0.15">
      <c r="B396" s="113" t="str">
        <f t="array" ref="B396">IF(OR(CONCATENATE(C396:D396)="",NOT($V$3="Pre-Defined")), "Unused", IF(ISBLANK(C396), "Missing Source ID", IF(INDEX(Sources!$B$19:$B$1002, MATCH(C396, Sources!$C$19:$C$1002, 0))="Unused", "Source does not exist", IF(ISBLANK(D396), "Missing Post ID", IF(INDEX(Posts!$B$23:$B$1006, MATCH(D396, Posts!$C$23:$C$1006, 0))="Unused", "Post does not exist", "Valid")))))</f>
        <v>Unused</v>
      </c>
      <c r="C396" s="116"/>
      <c r="D396" s="117"/>
    </row>
    <row r="397" spans="2:4" ht="15.75" customHeight="1" x14ac:dyDescent="0.15">
      <c r="B397" s="113" t="str">
        <f t="array" ref="B397">IF(OR(CONCATENATE(C397:D397)="",NOT($V$3="Pre-Defined")), "Unused", IF(ISBLANK(C397), "Missing Source ID", IF(INDEX(Sources!$B$19:$B$1002, MATCH(C397, Sources!$C$19:$C$1002, 0))="Unused", "Source does not exist", IF(ISBLANK(D397), "Missing Post ID", IF(INDEX(Posts!$B$23:$B$1006, MATCH(D397, Posts!$C$23:$C$1006, 0))="Unused", "Post does not exist", "Valid")))))</f>
        <v>Unused</v>
      </c>
      <c r="C397" s="114"/>
      <c r="D397" s="115"/>
    </row>
    <row r="398" spans="2:4" ht="15.75" customHeight="1" x14ac:dyDescent="0.15">
      <c r="B398" s="113" t="str">
        <f t="array" ref="B398">IF(OR(CONCATENATE(C398:D398)="",NOT($V$3="Pre-Defined")), "Unused", IF(ISBLANK(C398), "Missing Source ID", IF(INDEX(Sources!$B$19:$B$1002, MATCH(C398, Sources!$C$19:$C$1002, 0))="Unused", "Source does not exist", IF(ISBLANK(D398), "Missing Post ID", IF(INDEX(Posts!$B$23:$B$1006, MATCH(D398, Posts!$C$23:$C$1006, 0))="Unused", "Post does not exist", "Valid")))))</f>
        <v>Unused</v>
      </c>
      <c r="C398" s="116"/>
      <c r="D398" s="117"/>
    </row>
    <row r="399" spans="2:4" ht="15.75" customHeight="1" x14ac:dyDescent="0.15">
      <c r="B399" s="113" t="str">
        <f t="array" ref="B399">IF(OR(CONCATENATE(C399:D399)="",NOT($V$3="Pre-Defined")), "Unused", IF(ISBLANK(C399), "Missing Source ID", IF(INDEX(Sources!$B$19:$B$1002, MATCH(C399, Sources!$C$19:$C$1002, 0))="Unused", "Source does not exist", IF(ISBLANK(D399), "Missing Post ID", IF(INDEX(Posts!$B$23:$B$1006, MATCH(D399, Posts!$C$23:$C$1006, 0))="Unused", "Post does not exist", "Valid")))))</f>
        <v>Unused</v>
      </c>
      <c r="C399" s="114"/>
      <c r="D399" s="115"/>
    </row>
    <row r="400" spans="2:4" ht="15.75" customHeight="1" x14ac:dyDescent="0.15">
      <c r="B400" s="113" t="str">
        <f t="array" ref="B400">IF(OR(CONCATENATE(C400:D400)="",NOT($V$3="Pre-Defined")), "Unused", IF(ISBLANK(C400), "Missing Source ID", IF(INDEX(Sources!$B$19:$B$1002, MATCH(C400, Sources!$C$19:$C$1002, 0))="Unused", "Source does not exist", IF(ISBLANK(D400), "Missing Post ID", IF(INDEX(Posts!$B$23:$B$1006, MATCH(D400, Posts!$C$23:$C$1006, 0))="Unused", "Post does not exist", "Valid")))))</f>
        <v>Unused</v>
      </c>
      <c r="C400" s="116"/>
      <c r="D400" s="117"/>
    </row>
    <row r="401" spans="2:4" ht="15.75" customHeight="1" x14ac:dyDescent="0.15">
      <c r="B401" s="113" t="str">
        <f t="array" ref="B401">IF(OR(CONCATENATE(C401:D401)="",NOT($V$3="Pre-Defined")), "Unused", IF(ISBLANK(C401), "Missing Source ID", IF(INDEX(Sources!$B$19:$B$1002, MATCH(C401, Sources!$C$19:$C$1002, 0))="Unused", "Source does not exist", IF(ISBLANK(D401), "Missing Post ID", IF(INDEX(Posts!$B$23:$B$1006, MATCH(D401, Posts!$C$23:$C$1006, 0))="Unused", "Post does not exist", "Valid")))))</f>
        <v>Unused</v>
      </c>
      <c r="C401" s="114"/>
      <c r="D401" s="115"/>
    </row>
    <row r="402" spans="2:4" ht="15.75" customHeight="1" x14ac:dyDescent="0.15">
      <c r="B402" s="113" t="str">
        <f t="array" ref="B402">IF(OR(CONCATENATE(C402:D402)="",NOT($V$3="Pre-Defined")), "Unused", IF(ISBLANK(C402), "Missing Source ID", IF(INDEX(Sources!$B$19:$B$1002, MATCH(C402, Sources!$C$19:$C$1002, 0))="Unused", "Source does not exist", IF(ISBLANK(D402), "Missing Post ID", IF(INDEX(Posts!$B$23:$B$1006, MATCH(D402, Posts!$C$23:$C$1006, 0))="Unused", "Post does not exist", "Valid")))))</f>
        <v>Unused</v>
      </c>
      <c r="C402" s="116"/>
      <c r="D402" s="117"/>
    </row>
    <row r="403" spans="2:4" ht="15.75" customHeight="1" x14ac:dyDescent="0.15">
      <c r="B403" s="113" t="str">
        <f t="array" ref="B403">IF(OR(CONCATENATE(C403:D403)="",NOT($V$3="Pre-Defined")), "Unused", IF(ISBLANK(C403), "Missing Source ID", IF(INDEX(Sources!$B$19:$B$1002, MATCH(C403, Sources!$C$19:$C$1002, 0))="Unused", "Source does not exist", IF(ISBLANK(D403), "Missing Post ID", IF(INDEX(Posts!$B$23:$B$1006, MATCH(D403, Posts!$C$23:$C$1006, 0))="Unused", "Post does not exist", "Valid")))))</f>
        <v>Unused</v>
      </c>
      <c r="C403" s="114"/>
      <c r="D403" s="115"/>
    </row>
    <row r="404" spans="2:4" ht="15.75" customHeight="1" x14ac:dyDescent="0.15">
      <c r="B404" s="113" t="str">
        <f t="array" ref="B404">IF(OR(CONCATENATE(C404:D404)="",NOT($V$3="Pre-Defined")), "Unused", IF(ISBLANK(C404), "Missing Source ID", IF(INDEX(Sources!$B$19:$B$1002, MATCH(C404, Sources!$C$19:$C$1002, 0))="Unused", "Source does not exist", IF(ISBLANK(D404), "Missing Post ID", IF(INDEX(Posts!$B$23:$B$1006, MATCH(D404, Posts!$C$23:$C$1006, 0))="Unused", "Post does not exist", "Valid")))))</f>
        <v>Unused</v>
      </c>
      <c r="C404" s="116"/>
      <c r="D404" s="117"/>
    </row>
    <row r="405" spans="2:4" ht="15.75" customHeight="1" x14ac:dyDescent="0.15">
      <c r="B405" s="113" t="str">
        <f t="array" ref="B405">IF(OR(CONCATENATE(C405:D405)="",NOT($V$3="Pre-Defined")), "Unused", IF(ISBLANK(C405), "Missing Source ID", IF(INDEX(Sources!$B$19:$B$1002, MATCH(C405, Sources!$C$19:$C$1002, 0))="Unused", "Source does not exist", IF(ISBLANK(D405), "Missing Post ID", IF(INDEX(Posts!$B$23:$B$1006, MATCH(D405, Posts!$C$23:$C$1006, 0))="Unused", "Post does not exist", "Valid")))))</f>
        <v>Unused</v>
      </c>
      <c r="C405" s="114"/>
      <c r="D405" s="115"/>
    </row>
    <row r="406" spans="2:4" ht="15.75" customHeight="1" x14ac:dyDescent="0.15">
      <c r="B406" s="113" t="str">
        <f t="array" ref="B406">IF(OR(CONCATENATE(C406:D406)="",NOT($V$3="Pre-Defined")), "Unused", IF(ISBLANK(C406), "Missing Source ID", IF(INDEX(Sources!$B$19:$B$1002, MATCH(C406, Sources!$C$19:$C$1002, 0))="Unused", "Source does not exist", IF(ISBLANK(D406), "Missing Post ID", IF(INDEX(Posts!$B$23:$B$1006, MATCH(D406, Posts!$C$23:$C$1006, 0))="Unused", "Post does not exist", "Valid")))))</f>
        <v>Unused</v>
      </c>
      <c r="C406" s="116"/>
      <c r="D406" s="117"/>
    </row>
    <row r="407" spans="2:4" ht="15.75" customHeight="1" x14ac:dyDescent="0.15">
      <c r="B407" s="113" t="str">
        <f t="array" ref="B407">IF(OR(CONCATENATE(C407:D407)="",NOT($V$3="Pre-Defined")), "Unused", IF(ISBLANK(C407), "Missing Source ID", IF(INDEX(Sources!$B$19:$B$1002, MATCH(C407, Sources!$C$19:$C$1002, 0))="Unused", "Source does not exist", IF(ISBLANK(D407), "Missing Post ID", IF(INDEX(Posts!$B$23:$B$1006, MATCH(D407, Posts!$C$23:$C$1006, 0))="Unused", "Post does not exist", "Valid")))))</f>
        <v>Unused</v>
      </c>
      <c r="C407" s="114"/>
      <c r="D407" s="115"/>
    </row>
    <row r="408" spans="2:4" ht="15.75" customHeight="1" x14ac:dyDescent="0.15">
      <c r="B408" s="113" t="str">
        <f t="array" ref="B408">IF(OR(CONCATENATE(C408:D408)="",NOT($V$3="Pre-Defined")), "Unused", IF(ISBLANK(C408), "Missing Source ID", IF(INDEX(Sources!$B$19:$B$1002, MATCH(C408, Sources!$C$19:$C$1002, 0))="Unused", "Source does not exist", IF(ISBLANK(D408), "Missing Post ID", IF(INDEX(Posts!$B$23:$B$1006, MATCH(D408, Posts!$C$23:$C$1006, 0))="Unused", "Post does not exist", "Valid")))))</f>
        <v>Unused</v>
      </c>
      <c r="C408" s="116"/>
      <c r="D408" s="117"/>
    </row>
    <row r="409" spans="2:4" ht="15.75" customHeight="1" x14ac:dyDescent="0.15">
      <c r="B409" s="113" t="str">
        <f t="array" ref="B409">IF(OR(CONCATENATE(C409:D409)="",NOT($V$3="Pre-Defined")), "Unused", IF(ISBLANK(C409), "Missing Source ID", IF(INDEX(Sources!$B$19:$B$1002, MATCH(C409, Sources!$C$19:$C$1002, 0))="Unused", "Source does not exist", IF(ISBLANK(D409), "Missing Post ID", IF(INDEX(Posts!$B$23:$B$1006, MATCH(D409, Posts!$C$23:$C$1006, 0))="Unused", "Post does not exist", "Valid")))))</f>
        <v>Unused</v>
      </c>
      <c r="C409" s="114"/>
      <c r="D409" s="115"/>
    </row>
    <row r="410" spans="2:4" ht="15.75" customHeight="1" x14ac:dyDescent="0.15">
      <c r="B410" s="113" t="str">
        <f t="array" ref="B410">IF(OR(CONCATENATE(C410:D410)="",NOT($V$3="Pre-Defined")), "Unused", IF(ISBLANK(C410), "Missing Source ID", IF(INDEX(Sources!$B$19:$B$1002, MATCH(C410, Sources!$C$19:$C$1002, 0))="Unused", "Source does not exist", IF(ISBLANK(D410), "Missing Post ID", IF(INDEX(Posts!$B$23:$B$1006, MATCH(D410, Posts!$C$23:$C$1006, 0))="Unused", "Post does not exist", "Valid")))))</f>
        <v>Unused</v>
      </c>
      <c r="C410" s="116"/>
      <c r="D410" s="117"/>
    </row>
    <row r="411" spans="2:4" ht="15.75" customHeight="1" x14ac:dyDescent="0.15">
      <c r="B411" s="113" t="str">
        <f t="array" ref="B411">IF(OR(CONCATENATE(C411:D411)="",NOT($V$3="Pre-Defined")), "Unused", IF(ISBLANK(C411), "Missing Source ID", IF(INDEX(Sources!$B$19:$B$1002, MATCH(C411, Sources!$C$19:$C$1002, 0))="Unused", "Source does not exist", IF(ISBLANK(D411), "Missing Post ID", IF(INDEX(Posts!$B$23:$B$1006, MATCH(D411, Posts!$C$23:$C$1006, 0))="Unused", "Post does not exist", "Valid")))))</f>
        <v>Unused</v>
      </c>
      <c r="C411" s="114"/>
      <c r="D411" s="115"/>
    </row>
    <row r="412" spans="2:4" ht="15.75" customHeight="1" x14ac:dyDescent="0.15">
      <c r="B412" s="113" t="str">
        <f t="array" ref="B412">IF(OR(CONCATENATE(C412:D412)="",NOT($V$3="Pre-Defined")), "Unused", IF(ISBLANK(C412), "Missing Source ID", IF(INDEX(Sources!$B$19:$B$1002, MATCH(C412, Sources!$C$19:$C$1002, 0))="Unused", "Source does not exist", IF(ISBLANK(D412), "Missing Post ID", IF(INDEX(Posts!$B$23:$B$1006, MATCH(D412, Posts!$C$23:$C$1006, 0))="Unused", "Post does not exist", "Valid")))))</f>
        <v>Unused</v>
      </c>
      <c r="C412" s="116"/>
      <c r="D412" s="117"/>
    </row>
    <row r="413" spans="2:4" ht="15.75" customHeight="1" x14ac:dyDescent="0.15">
      <c r="B413" s="113" t="str">
        <f t="array" ref="B413">IF(OR(CONCATENATE(C413:D413)="",NOT($V$3="Pre-Defined")), "Unused", IF(ISBLANK(C413), "Missing Source ID", IF(INDEX(Sources!$B$19:$B$1002, MATCH(C413, Sources!$C$19:$C$1002, 0))="Unused", "Source does not exist", IF(ISBLANK(D413), "Missing Post ID", IF(INDEX(Posts!$B$23:$B$1006, MATCH(D413, Posts!$C$23:$C$1006, 0))="Unused", "Post does not exist", "Valid")))))</f>
        <v>Unused</v>
      </c>
      <c r="C413" s="114"/>
      <c r="D413" s="115"/>
    </row>
    <row r="414" spans="2:4" ht="15.75" customHeight="1" x14ac:dyDescent="0.15">
      <c r="B414" s="113" t="str">
        <f t="array" ref="B414">IF(OR(CONCATENATE(C414:D414)="",NOT($V$3="Pre-Defined")), "Unused", IF(ISBLANK(C414), "Missing Source ID", IF(INDEX(Sources!$B$19:$B$1002, MATCH(C414, Sources!$C$19:$C$1002, 0))="Unused", "Source does not exist", IF(ISBLANK(D414), "Missing Post ID", IF(INDEX(Posts!$B$23:$B$1006, MATCH(D414, Posts!$C$23:$C$1006, 0))="Unused", "Post does not exist", "Valid")))))</f>
        <v>Unused</v>
      </c>
      <c r="C414" s="116"/>
      <c r="D414" s="117"/>
    </row>
    <row r="415" spans="2:4" ht="15.75" customHeight="1" x14ac:dyDescent="0.15">
      <c r="B415" s="113" t="str">
        <f t="array" ref="B415">IF(OR(CONCATENATE(C415:D415)="",NOT($V$3="Pre-Defined")), "Unused", IF(ISBLANK(C415), "Missing Source ID", IF(INDEX(Sources!$B$19:$B$1002, MATCH(C415, Sources!$C$19:$C$1002, 0))="Unused", "Source does not exist", IF(ISBLANK(D415), "Missing Post ID", IF(INDEX(Posts!$B$23:$B$1006, MATCH(D415, Posts!$C$23:$C$1006, 0))="Unused", "Post does not exist", "Valid")))))</f>
        <v>Unused</v>
      </c>
      <c r="C415" s="114"/>
      <c r="D415" s="115"/>
    </row>
    <row r="416" spans="2:4" ht="15.75" customHeight="1" x14ac:dyDescent="0.15">
      <c r="B416" s="113" t="str">
        <f t="array" ref="B416">IF(OR(CONCATENATE(C416:D416)="",NOT($V$3="Pre-Defined")), "Unused", IF(ISBLANK(C416), "Missing Source ID", IF(INDEX(Sources!$B$19:$B$1002, MATCH(C416, Sources!$C$19:$C$1002, 0))="Unused", "Source does not exist", IF(ISBLANK(D416), "Missing Post ID", IF(INDEX(Posts!$B$23:$B$1006, MATCH(D416, Posts!$C$23:$C$1006, 0))="Unused", "Post does not exist", "Valid")))))</f>
        <v>Unused</v>
      </c>
      <c r="C416" s="116"/>
      <c r="D416" s="117"/>
    </row>
    <row r="417" spans="2:4" ht="15.75" customHeight="1" x14ac:dyDescent="0.15">
      <c r="B417" s="113" t="str">
        <f t="array" ref="B417">IF(OR(CONCATENATE(C417:D417)="",NOT($V$3="Pre-Defined")), "Unused", IF(ISBLANK(C417), "Missing Source ID", IF(INDEX(Sources!$B$19:$B$1002, MATCH(C417, Sources!$C$19:$C$1002, 0))="Unused", "Source does not exist", IF(ISBLANK(D417), "Missing Post ID", IF(INDEX(Posts!$B$23:$B$1006, MATCH(D417, Posts!$C$23:$C$1006, 0))="Unused", "Post does not exist", "Valid")))))</f>
        <v>Unused</v>
      </c>
      <c r="C417" s="114"/>
      <c r="D417" s="115"/>
    </row>
    <row r="418" spans="2:4" ht="15.75" customHeight="1" x14ac:dyDescent="0.15">
      <c r="B418" s="113" t="str">
        <f t="array" ref="B418">IF(OR(CONCATENATE(C418:D418)="",NOT($V$3="Pre-Defined")), "Unused", IF(ISBLANK(C418), "Missing Source ID", IF(INDEX(Sources!$B$19:$B$1002, MATCH(C418, Sources!$C$19:$C$1002, 0))="Unused", "Source does not exist", IF(ISBLANK(D418), "Missing Post ID", IF(INDEX(Posts!$B$23:$B$1006, MATCH(D418, Posts!$C$23:$C$1006, 0))="Unused", "Post does not exist", "Valid")))))</f>
        <v>Unused</v>
      </c>
      <c r="C418" s="116"/>
      <c r="D418" s="117"/>
    </row>
    <row r="419" spans="2:4" ht="15.75" customHeight="1" x14ac:dyDescent="0.15">
      <c r="B419" s="113" t="str">
        <f t="array" ref="B419">IF(OR(CONCATENATE(C419:D419)="",NOT($V$3="Pre-Defined")), "Unused", IF(ISBLANK(C419), "Missing Source ID", IF(INDEX(Sources!$B$19:$B$1002, MATCH(C419, Sources!$C$19:$C$1002, 0))="Unused", "Source does not exist", IF(ISBLANK(D419), "Missing Post ID", IF(INDEX(Posts!$B$23:$B$1006, MATCH(D419, Posts!$C$23:$C$1006, 0))="Unused", "Post does not exist", "Valid")))))</f>
        <v>Unused</v>
      </c>
      <c r="C419" s="114"/>
      <c r="D419" s="115"/>
    </row>
    <row r="420" spans="2:4" ht="15.75" customHeight="1" x14ac:dyDescent="0.15">
      <c r="B420" s="113" t="str">
        <f t="array" ref="B420">IF(OR(CONCATENATE(C420:D420)="",NOT($V$3="Pre-Defined")), "Unused", IF(ISBLANK(C420), "Missing Source ID", IF(INDEX(Sources!$B$19:$B$1002, MATCH(C420, Sources!$C$19:$C$1002, 0))="Unused", "Source does not exist", IF(ISBLANK(D420), "Missing Post ID", IF(INDEX(Posts!$B$23:$B$1006, MATCH(D420, Posts!$C$23:$C$1006, 0))="Unused", "Post does not exist", "Valid")))))</f>
        <v>Unused</v>
      </c>
      <c r="C420" s="116"/>
      <c r="D420" s="117"/>
    </row>
    <row r="421" spans="2:4" ht="15.75" customHeight="1" x14ac:dyDescent="0.15">
      <c r="B421" s="113" t="str">
        <f t="array" ref="B421">IF(OR(CONCATENATE(C421:D421)="",NOT($V$3="Pre-Defined")), "Unused", IF(ISBLANK(C421), "Missing Source ID", IF(INDEX(Sources!$B$19:$B$1002, MATCH(C421, Sources!$C$19:$C$1002, 0))="Unused", "Source does not exist", IF(ISBLANK(D421), "Missing Post ID", IF(INDEX(Posts!$B$23:$B$1006, MATCH(D421, Posts!$C$23:$C$1006, 0))="Unused", "Post does not exist", "Valid")))))</f>
        <v>Unused</v>
      </c>
      <c r="C421" s="114"/>
      <c r="D421" s="115"/>
    </row>
    <row r="422" spans="2:4" ht="15.75" customHeight="1" x14ac:dyDescent="0.15">
      <c r="B422" s="113" t="str">
        <f t="array" ref="B422">IF(OR(CONCATENATE(C422:D422)="",NOT($V$3="Pre-Defined")), "Unused", IF(ISBLANK(C422), "Missing Source ID", IF(INDEX(Sources!$B$19:$B$1002, MATCH(C422, Sources!$C$19:$C$1002, 0))="Unused", "Source does not exist", IF(ISBLANK(D422), "Missing Post ID", IF(INDEX(Posts!$B$23:$B$1006, MATCH(D422, Posts!$C$23:$C$1006, 0))="Unused", "Post does not exist", "Valid")))))</f>
        <v>Unused</v>
      </c>
      <c r="C422" s="116"/>
      <c r="D422" s="117"/>
    </row>
    <row r="423" spans="2:4" ht="15.75" customHeight="1" x14ac:dyDescent="0.15">
      <c r="B423" s="113" t="str">
        <f t="array" ref="B423">IF(OR(CONCATENATE(C423:D423)="",NOT($V$3="Pre-Defined")), "Unused", IF(ISBLANK(C423), "Missing Source ID", IF(INDEX(Sources!$B$19:$B$1002, MATCH(C423, Sources!$C$19:$C$1002, 0))="Unused", "Source does not exist", IF(ISBLANK(D423), "Missing Post ID", IF(INDEX(Posts!$B$23:$B$1006, MATCH(D423, Posts!$C$23:$C$1006, 0))="Unused", "Post does not exist", "Valid")))))</f>
        <v>Unused</v>
      </c>
      <c r="C423" s="114"/>
      <c r="D423" s="115"/>
    </row>
    <row r="424" spans="2:4" ht="15.75" customHeight="1" x14ac:dyDescent="0.15">
      <c r="B424" s="113" t="str">
        <f t="array" ref="B424">IF(OR(CONCATENATE(C424:D424)="",NOT($V$3="Pre-Defined")), "Unused", IF(ISBLANK(C424), "Missing Source ID", IF(INDEX(Sources!$B$19:$B$1002, MATCH(C424, Sources!$C$19:$C$1002, 0))="Unused", "Source does not exist", IF(ISBLANK(D424), "Missing Post ID", IF(INDEX(Posts!$B$23:$B$1006, MATCH(D424, Posts!$C$23:$C$1006, 0))="Unused", "Post does not exist", "Valid")))))</f>
        <v>Unused</v>
      </c>
      <c r="C424" s="116"/>
      <c r="D424" s="117"/>
    </row>
    <row r="425" spans="2:4" ht="15.75" customHeight="1" x14ac:dyDescent="0.15">
      <c r="B425" s="113" t="str">
        <f t="array" ref="B425">IF(OR(CONCATENATE(C425:D425)="",NOT($V$3="Pre-Defined")), "Unused", IF(ISBLANK(C425), "Missing Source ID", IF(INDEX(Sources!$B$19:$B$1002, MATCH(C425, Sources!$C$19:$C$1002, 0))="Unused", "Source does not exist", IF(ISBLANK(D425), "Missing Post ID", IF(INDEX(Posts!$B$23:$B$1006, MATCH(D425, Posts!$C$23:$C$1006, 0))="Unused", "Post does not exist", "Valid")))))</f>
        <v>Unused</v>
      </c>
      <c r="C425" s="114"/>
      <c r="D425" s="115"/>
    </row>
    <row r="426" spans="2:4" ht="15.75" customHeight="1" x14ac:dyDescent="0.15">
      <c r="B426" s="113" t="str">
        <f t="array" ref="B426">IF(OR(CONCATENATE(C426:D426)="",NOT($V$3="Pre-Defined")), "Unused", IF(ISBLANK(C426), "Missing Source ID", IF(INDEX(Sources!$B$19:$B$1002, MATCH(C426, Sources!$C$19:$C$1002, 0))="Unused", "Source does not exist", IF(ISBLANK(D426), "Missing Post ID", IF(INDEX(Posts!$B$23:$B$1006, MATCH(D426, Posts!$C$23:$C$1006, 0))="Unused", "Post does not exist", "Valid")))))</f>
        <v>Unused</v>
      </c>
      <c r="C426" s="116"/>
      <c r="D426" s="117"/>
    </row>
    <row r="427" spans="2:4" ht="15.75" customHeight="1" x14ac:dyDescent="0.15">
      <c r="B427" s="113" t="str">
        <f t="array" ref="B427">IF(OR(CONCATENATE(C427:D427)="",NOT($V$3="Pre-Defined")), "Unused", IF(ISBLANK(C427), "Missing Source ID", IF(INDEX(Sources!$B$19:$B$1002, MATCH(C427, Sources!$C$19:$C$1002, 0))="Unused", "Source does not exist", IF(ISBLANK(D427), "Missing Post ID", IF(INDEX(Posts!$B$23:$B$1006, MATCH(D427, Posts!$C$23:$C$1006, 0))="Unused", "Post does not exist", "Valid")))))</f>
        <v>Unused</v>
      </c>
      <c r="C427" s="114"/>
      <c r="D427" s="115"/>
    </row>
    <row r="428" spans="2:4" ht="15.75" customHeight="1" x14ac:dyDescent="0.15">
      <c r="B428" s="113" t="str">
        <f t="array" ref="B428">IF(OR(CONCATENATE(C428:D428)="",NOT($V$3="Pre-Defined")), "Unused", IF(ISBLANK(C428), "Missing Source ID", IF(INDEX(Sources!$B$19:$B$1002, MATCH(C428, Sources!$C$19:$C$1002, 0))="Unused", "Source does not exist", IF(ISBLANK(D428), "Missing Post ID", IF(INDEX(Posts!$B$23:$B$1006, MATCH(D428, Posts!$C$23:$C$1006, 0))="Unused", "Post does not exist", "Valid")))))</f>
        <v>Unused</v>
      </c>
      <c r="C428" s="116"/>
      <c r="D428" s="117"/>
    </row>
    <row r="429" spans="2:4" ht="15.75" customHeight="1" x14ac:dyDescent="0.15">
      <c r="B429" s="113" t="str">
        <f t="array" ref="B429">IF(OR(CONCATENATE(C429:D429)="",NOT($V$3="Pre-Defined")), "Unused", IF(ISBLANK(C429), "Missing Source ID", IF(INDEX(Sources!$B$19:$B$1002, MATCH(C429, Sources!$C$19:$C$1002, 0))="Unused", "Source does not exist", IF(ISBLANK(D429), "Missing Post ID", IF(INDEX(Posts!$B$23:$B$1006, MATCH(D429, Posts!$C$23:$C$1006, 0))="Unused", "Post does not exist", "Valid")))))</f>
        <v>Unused</v>
      </c>
      <c r="C429" s="114"/>
      <c r="D429" s="115"/>
    </row>
    <row r="430" spans="2:4" ht="15.75" customHeight="1" x14ac:dyDescent="0.15">
      <c r="B430" s="113" t="str">
        <f t="array" ref="B430">IF(OR(CONCATENATE(C430:D430)="",NOT($V$3="Pre-Defined")), "Unused", IF(ISBLANK(C430), "Missing Source ID", IF(INDEX(Sources!$B$19:$B$1002, MATCH(C430, Sources!$C$19:$C$1002, 0))="Unused", "Source does not exist", IF(ISBLANK(D430), "Missing Post ID", IF(INDEX(Posts!$B$23:$B$1006, MATCH(D430, Posts!$C$23:$C$1006, 0))="Unused", "Post does not exist", "Valid")))))</f>
        <v>Unused</v>
      </c>
      <c r="C430" s="116"/>
      <c r="D430" s="117"/>
    </row>
    <row r="431" spans="2:4" ht="15.75" customHeight="1" x14ac:dyDescent="0.15">
      <c r="B431" s="113" t="str">
        <f t="array" ref="B431">IF(OR(CONCATENATE(C431:D431)="",NOT($V$3="Pre-Defined")), "Unused", IF(ISBLANK(C431), "Missing Source ID", IF(INDEX(Sources!$B$19:$B$1002, MATCH(C431, Sources!$C$19:$C$1002, 0))="Unused", "Source does not exist", IF(ISBLANK(D431), "Missing Post ID", IF(INDEX(Posts!$B$23:$B$1006, MATCH(D431, Posts!$C$23:$C$1006, 0))="Unused", "Post does not exist", "Valid")))))</f>
        <v>Unused</v>
      </c>
      <c r="C431" s="114"/>
      <c r="D431" s="115"/>
    </row>
    <row r="432" spans="2:4" ht="15.75" customHeight="1" x14ac:dyDescent="0.15">
      <c r="B432" s="113" t="str">
        <f t="array" ref="B432">IF(OR(CONCATENATE(C432:D432)="",NOT($V$3="Pre-Defined")), "Unused", IF(ISBLANK(C432), "Missing Source ID", IF(INDEX(Sources!$B$19:$B$1002, MATCH(C432, Sources!$C$19:$C$1002, 0))="Unused", "Source does not exist", IF(ISBLANK(D432), "Missing Post ID", IF(INDEX(Posts!$B$23:$B$1006, MATCH(D432, Posts!$C$23:$C$1006, 0))="Unused", "Post does not exist", "Valid")))))</f>
        <v>Unused</v>
      </c>
      <c r="C432" s="116"/>
      <c r="D432" s="117"/>
    </row>
    <row r="433" spans="2:4" ht="15.75" customHeight="1" x14ac:dyDescent="0.15">
      <c r="B433" s="113" t="str">
        <f t="array" ref="B433">IF(OR(CONCATENATE(C433:D433)="",NOT($V$3="Pre-Defined")), "Unused", IF(ISBLANK(C433), "Missing Source ID", IF(INDEX(Sources!$B$19:$B$1002, MATCH(C433, Sources!$C$19:$C$1002, 0))="Unused", "Source does not exist", IF(ISBLANK(D433), "Missing Post ID", IF(INDEX(Posts!$B$23:$B$1006, MATCH(D433, Posts!$C$23:$C$1006, 0))="Unused", "Post does not exist", "Valid")))))</f>
        <v>Unused</v>
      </c>
      <c r="C433" s="114"/>
      <c r="D433" s="115"/>
    </row>
    <row r="434" spans="2:4" ht="15.75" customHeight="1" x14ac:dyDescent="0.15">
      <c r="B434" s="113" t="str">
        <f t="array" ref="B434">IF(OR(CONCATENATE(C434:D434)="",NOT($V$3="Pre-Defined")), "Unused", IF(ISBLANK(C434), "Missing Source ID", IF(INDEX(Sources!$B$19:$B$1002, MATCH(C434, Sources!$C$19:$C$1002, 0))="Unused", "Source does not exist", IF(ISBLANK(D434), "Missing Post ID", IF(INDEX(Posts!$B$23:$B$1006, MATCH(D434, Posts!$C$23:$C$1006, 0))="Unused", "Post does not exist", "Valid")))))</f>
        <v>Unused</v>
      </c>
      <c r="C434" s="116"/>
      <c r="D434" s="117"/>
    </row>
    <row r="435" spans="2:4" ht="15.75" customHeight="1" x14ac:dyDescent="0.15">
      <c r="B435" s="113" t="str">
        <f t="array" ref="B435">IF(OR(CONCATENATE(C435:D435)="",NOT($V$3="Pre-Defined")), "Unused", IF(ISBLANK(C435), "Missing Source ID", IF(INDEX(Sources!$B$19:$B$1002, MATCH(C435, Sources!$C$19:$C$1002, 0))="Unused", "Source does not exist", IF(ISBLANK(D435), "Missing Post ID", IF(INDEX(Posts!$B$23:$B$1006, MATCH(D435, Posts!$C$23:$C$1006, 0))="Unused", "Post does not exist", "Valid")))))</f>
        <v>Unused</v>
      </c>
      <c r="C435" s="114"/>
      <c r="D435" s="115"/>
    </row>
    <row r="436" spans="2:4" ht="15.75" customHeight="1" x14ac:dyDescent="0.15">
      <c r="B436" s="113" t="str">
        <f t="array" ref="B436">IF(OR(CONCATENATE(C436:D436)="",NOT($V$3="Pre-Defined")), "Unused", IF(ISBLANK(C436), "Missing Source ID", IF(INDEX(Sources!$B$19:$B$1002, MATCH(C436, Sources!$C$19:$C$1002, 0))="Unused", "Source does not exist", IF(ISBLANK(D436), "Missing Post ID", IF(INDEX(Posts!$B$23:$B$1006, MATCH(D436, Posts!$C$23:$C$1006, 0))="Unused", "Post does not exist", "Valid")))))</f>
        <v>Unused</v>
      </c>
      <c r="C436" s="116"/>
      <c r="D436" s="117"/>
    </row>
    <row r="437" spans="2:4" ht="15.75" customHeight="1" x14ac:dyDescent="0.15">
      <c r="B437" s="113" t="str">
        <f t="array" ref="B437">IF(OR(CONCATENATE(C437:D437)="",NOT($V$3="Pre-Defined")), "Unused", IF(ISBLANK(C437), "Missing Source ID", IF(INDEX(Sources!$B$19:$B$1002, MATCH(C437, Sources!$C$19:$C$1002, 0))="Unused", "Source does not exist", IF(ISBLANK(D437), "Missing Post ID", IF(INDEX(Posts!$B$23:$B$1006, MATCH(D437, Posts!$C$23:$C$1006, 0))="Unused", "Post does not exist", "Valid")))))</f>
        <v>Unused</v>
      </c>
      <c r="C437" s="114"/>
      <c r="D437" s="115"/>
    </row>
    <row r="438" spans="2:4" ht="15.75" customHeight="1" x14ac:dyDescent="0.15">
      <c r="B438" s="113" t="str">
        <f t="array" ref="B438">IF(OR(CONCATENATE(C438:D438)="",NOT($V$3="Pre-Defined")), "Unused", IF(ISBLANK(C438), "Missing Source ID", IF(INDEX(Sources!$B$19:$B$1002, MATCH(C438, Sources!$C$19:$C$1002, 0))="Unused", "Source does not exist", IF(ISBLANK(D438), "Missing Post ID", IF(INDEX(Posts!$B$23:$B$1006, MATCH(D438, Posts!$C$23:$C$1006, 0))="Unused", "Post does not exist", "Valid")))))</f>
        <v>Unused</v>
      </c>
      <c r="C438" s="116"/>
      <c r="D438" s="117"/>
    </row>
    <row r="439" spans="2:4" ht="15.75" customHeight="1" x14ac:dyDescent="0.15">
      <c r="B439" s="113" t="str">
        <f t="array" ref="B439">IF(OR(CONCATENATE(C439:D439)="",NOT($V$3="Pre-Defined")), "Unused", IF(ISBLANK(C439), "Missing Source ID", IF(INDEX(Sources!$B$19:$B$1002, MATCH(C439, Sources!$C$19:$C$1002, 0))="Unused", "Source does not exist", IF(ISBLANK(D439), "Missing Post ID", IF(INDEX(Posts!$B$23:$B$1006, MATCH(D439, Posts!$C$23:$C$1006, 0))="Unused", "Post does not exist", "Valid")))))</f>
        <v>Unused</v>
      </c>
      <c r="C439" s="114"/>
      <c r="D439" s="115"/>
    </row>
    <row r="440" spans="2:4" ht="15.75" customHeight="1" x14ac:dyDescent="0.15">
      <c r="B440" s="113" t="str">
        <f t="array" ref="B440">IF(OR(CONCATENATE(C440:D440)="",NOT($V$3="Pre-Defined")), "Unused", IF(ISBLANK(C440), "Missing Source ID", IF(INDEX(Sources!$B$19:$B$1002, MATCH(C440, Sources!$C$19:$C$1002, 0))="Unused", "Source does not exist", IF(ISBLANK(D440), "Missing Post ID", IF(INDEX(Posts!$B$23:$B$1006, MATCH(D440, Posts!$C$23:$C$1006, 0))="Unused", "Post does not exist", "Valid")))))</f>
        <v>Unused</v>
      </c>
      <c r="C440" s="116"/>
      <c r="D440" s="117"/>
    </row>
    <row r="441" spans="2:4" ht="15.75" customHeight="1" x14ac:dyDescent="0.15">
      <c r="B441" s="113" t="str">
        <f t="array" ref="B441">IF(OR(CONCATENATE(C441:D441)="",NOT($V$3="Pre-Defined")), "Unused", IF(ISBLANK(C441), "Missing Source ID", IF(INDEX(Sources!$B$19:$B$1002, MATCH(C441, Sources!$C$19:$C$1002, 0))="Unused", "Source does not exist", IF(ISBLANK(D441), "Missing Post ID", IF(INDEX(Posts!$B$23:$B$1006, MATCH(D441, Posts!$C$23:$C$1006, 0))="Unused", "Post does not exist", "Valid")))))</f>
        <v>Unused</v>
      </c>
      <c r="C441" s="114"/>
      <c r="D441" s="115"/>
    </row>
    <row r="442" spans="2:4" ht="15.75" customHeight="1" x14ac:dyDescent="0.15">
      <c r="B442" s="113" t="str">
        <f t="array" ref="B442">IF(OR(CONCATENATE(C442:D442)="",NOT($V$3="Pre-Defined")), "Unused", IF(ISBLANK(C442), "Missing Source ID", IF(INDEX(Sources!$B$19:$B$1002, MATCH(C442, Sources!$C$19:$C$1002, 0))="Unused", "Source does not exist", IF(ISBLANK(D442), "Missing Post ID", IF(INDEX(Posts!$B$23:$B$1006, MATCH(D442, Posts!$C$23:$C$1006, 0))="Unused", "Post does not exist", "Valid")))))</f>
        <v>Unused</v>
      </c>
      <c r="C442" s="116"/>
      <c r="D442" s="117"/>
    </row>
    <row r="443" spans="2:4" ht="15.75" customHeight="1" x14ac:dyDescent="0.15">
      <c r="B443" s="113" t="str">
        <f t="array" ref="B443">IF(OR(CONCATENATE(C443:D443)="",NOT($V$3="Pre-Defined")), "Unused", IF(ISBLANK(C443), "Missing Source ID", IF(INDEX(Sources!$B$19:$B$1002, MATCH(C443, Sources!$C$19:$C$1002, 0))="Unused", "Source does not exist", IF(ISBLANK(D443), "Missing Post ID", IF(INDEX(Posts!$B$23:$B$1006, MATCH(D443, Posts!$C$23:$C$1006, 0))="Unused", "Post does not exist", "Valid")))))</f>
        <v>Unused</v>
      </c>
      <c r="C443" s="114"/>
      <c r="D443" s="115"/>
    </row>
    <row r="444" spans="2:4" ht="15.75" customHeight="1" x14ac:dyDescent="0.15">
      <c r="B444" s="113" t="str">
        <f t="array" ref="B444">IF(OR(CONCATENATE(C444:D444)="",NOT($V$3="Pre-Defined")), "Unused", IF(ISBLANK(C444), "Missing Source ID", IF(INDEX(Sources!$B$19:$B$1002, MATCH(C444, Sources!$C$19:$C$1002, 0))="Unused", "Source does not exist", IF(ISBLANK(D444), "Missing Post ID", IF(INDEX(Posts!$B$23:$B$1006, MATCH(D444, Posts!$C$23:$C$1006, 0))="Unused", "Post does not exist", "Valid")))))</f>
        <v>Unused</v>
      </c>
      <c r="C444" s="116"/>
      <c r="D444" s="117"/>
    </row>
    <row r="445" spans="2:4" ht="15.75" customHeight="1" x14ac:dyDescent="0.15">
      <c r="B445" s="113" t="str">
        <f t="array" ref="B445">IF(OR(CONCATENATE(C445:D445)="",NOT($V$3="Pre-Defined")), "Unused", IF(ISBLANK(C445), "Missing Source ID", IF(INDEX(Sources!$B$19:$B$1002, MATCH(C445, Sources!$C$19:$C$1002, 0))="Unused", "Source does not exist", IF(ISBLANK(D445), "Missing Post ID", IF(INDEX(Posts!$B$23:$B$1006, MATCH(D445, Posts!$C$23:$C$1006, 0))="Unused", "Post does not exist", "Valid")))))</f>
        <v>Unused</v>
      </c>
      <c r="C445" s="114"/>
      <c r="D445" s="115"/>
    </row>
    <row r="446" spans="2:4" ht="15.75" customHeight="1" x14ac:dyDescent="0.15">
      <c r="B446" s="113" t="str">
        <f t="array" ref="B446">IF(OR(CONCATENATE(C446:D446)="",NOT($V$3="Pre-Defined")), "Unused", IF(ISBLANK(C446), "Missing Source ID", IF(INDEX(Sources!$B$19:$B$1002, MATCH(C446, Sources!$C$19:$C$1002, 0))="Unused", "Source does not exist", IF(ISBLANK(D446), "Missing Post ID", IF(INDEX(Posts!$B$23:$B$1006, MATCH(D446, Posts!$C$23:$C$1006, 0))="Unused", "Post does not exist", "Valid")))))</f>
        <v>Unused</v>
      </c>
      <c r="C446" s="116"/>
      <c r="D446" s="117"/>
    </row>
    <row r="447" spans="2:4" ht="15.75" customHeight="1" x14ac:dyDescent="0.15">
      <c r="B447" s="113" t="str">
        <f t="array" ref="B447">IF(OR(CONCATENATE(C447:D447)="",NOT($V$3="Pre-Defined")), "Unused", IF(ISBLANK(C447), "Missing Source ID", IF(INDEX(Sources!$B$19:$B$1002, MATCH(C447, Sources!$C$19:$C$1002, 0))="Unused", "Source does not exist", IF(ISBLANK(D447), "Missing Post ID", IF(INDEX(Posts!$B$23:$B$1006, MATCH(D447, Posts!$C$23:$C$1006, 0))="Unused", "Post does not exist", "Valid")))))</f>
        <v>Unused</v>
      </c>
      <c r="C447" s="114"/>
      <c r="D447" s="115"/>
    </row>
    <row r="448" spans="2:4" ht="15.75" customHeight="1" x14ac:dyDescent="0.15">
      <c r="B448" s="113" t="str">
        <f t="array" ref="B448">IF(OR(CONCATENATE(C448:D448)="",NOT($V$3="Pre-Defined")), "Unused", IF(ISBLANK(C448), "Missing Source ID", IF(INDEX(Sources!$B$19:$B$1002, MATCH(C448, Sources!$C$19:$C$1002, 0))="Unused", "Source does not exist", IF(ISBLANK(D448), "Missing Post ID", IF(INDEX(Posts!$B$23:$B$1006, MATCH(D448, Posts!$C$23:$C$1006, 0))="Unused", "Post does not exist", "Valid")))))</f>
        <v>Unused</v>
      </c>
      <c r="C448" s="116"/>
      <c r="D448" s="117"/>
    </row>
    <row r="449" spans="2:4" ht="15.75" customHeight="1" x14ac:dyDescent="0.15">
      <c r="B449" s="113" t="str">
        <f t="array" ref="B449">IF(OR(CONCATENATE(C449:D449)="",NOT($V$3="Pre-Defined")), "Unused", IF(ISBLANK(C449), "Missing Source ID", IF(INDEX(Sources!$B$19:$B$1002, MATCH(C449, Sources!$C$19:$C$1002, 0))="Unused", "Source does not exist", IF(ISBLANK(D449), "Missing Post ID", IF(INDEX(Posts!$B$23:$B$1006, MATCH(D449, Posts!$C$23:$C$1006, 0))="Unused", "Post does not exist", "Valid")))))</f>
        <v>Unused</v>
      </c>
      <c r="C449" s="114"/>
      <c r="D449" s="115"/>
    </row>
    <row r="450" spans="2:4" ht="15.75" customHeight="1" x14ac:dyDescent="0.15">
      <c r="B450" s="113" t="str">
        <f t="array" ref="B450">IF(OR(CONCATENATE(C450:D450)="",NOT($V$3="Pre-Defined")), "Unused", IF(ISBLANK(C450), "Missing Source ID", IF(INDEX(Sources!$B$19:$B$1002, MATCH(C450, Sources!$C$19:$C$1002, 0))="Unused", "Source does not exist", IF(ISBLANK(D450), "Missing Post ID", IF(INDEX(Posts!$B$23:$B$1006, MATCH(D450, Posts!$C$23:$C$1006, 0))="Unused", "Post does not exist", "Valid")))))</f>
        <v>Unused</v>
      </c>
      <c r="C450" s="116"/>
      <c r="D450" s="117"/>
    </row>
    <row r="451" spans="2:4" ht="15.75" customHeight="1" x14ac:dyDescent="0.15">
      <c r="B451" s="113" t="str">
        <f t="array" ref="B451">IF(OR(CONCATENATE(C451:D451)="",NOT($V$3="Pre-Defined")), "Unused", IF(ISBLANK(C451), "Missing Source ID", IF(INDEX(Sources!$B$19:$B$1002, MATCH(C451, Sources!$C$19:$C$1002, 0))="Unused", "Source does not exist", IF(ISBLANK(D451), "Missing Post ID", IF(INDEX(Posts!$B$23:$B$1006, MATCH(D451, Posts!$C$23:$C$1006, 0))="Unused", "Post does not exist", "Valid")))))</f>
        <v>Unused</v>
      </c>
      <c r="C451" s="114"/>
      <c r="D451" s="115"/>
    </row>
    <row r="452" spans="2:4" ht="15.75" customHeight="1" x14ac:dyDescent="0.15">
      <c r="B452" s="113" t="str">
        <f t="array" ref="B452">IF(OR(CONCATENATE(C452:D452)="",NOT($V$3="Pre-Defined")), "Unused", IF(ISBLANK(C452), "Missing Source ID", IF(INDEX(Sources!$B$19:$B$1002, MATCH(C452, Sources!$C$19:$C$1002, 0))="Unused", "Source does not exist", IF(ISBLANK(D452), "Missing Post ID", IF(INDEX(Posts!$B$23:$B$1006, MATCH(D452, Posts!$C$23:$C$1006, 0))="Unused", "Post does not exist", "Valid")))))</f>
        <v>Unused</v>
      </c>
      <c r="C452" s="116"/>
      <c r="D452" s="117"/>
    </row>
    <row r="453" spans="2:4" ht="15.75" customHeight="1" x14ac:dyDescent="0.15">
      <c r="B453" s="113" t="str">
        <f t="array" ref="B453">IF(OR(CONCATENATE(C453:D453)="",NOT($V$3="Pre-Defined")), "Unused", IF(ISBLANK(C453), "Missing Source ID", IF(INDEX(Sources!$B$19:$B$1002, MATCH(C453, Sources!$C$19:$C$1002, 0))="Unused", "Source does not exist", IF(ISBLANK(D453), "Missing Post ID", IF(INDEX(Posts!$B$23:$B$1006, MATCH(D453, Posts!$C$23:$C$1006, 0))="Unused", "Post does not exist", "Valid")))))</f>
        <v>Unused</v>
      </c>
      <c r="C453" s="114"/>
      <c r="D453" s="115"/>
    </row>
    <row r="454" spans="2:4" ht="15.75" customHeight="1" x14ac:dyDescent="0.15">
      <c r="B454" s="113" t="str">
        <f t="array" ref="B454">IF(OR(CONCATENATE(C454:D454)="",NOT($V$3="Pre-Defined")), "Unused", IF(ISBLANK(C454), "Missing Source ID", IF(INDEX(Sources!$B$19:$B$1002, MATCH(C454, Sources!$C$19:$C$1002, 0))="Unused", "Source does not exist", IF(ISBLANK(D454), "Missing Post ID", IF(INDEX(Posts!$B$23:$B$1006, MATCH(D454, Posts!$C$23:$C$1006, 0))="Unused", "Post does not exist", "Valid")))))</f>
        <v>Unused</v>
      </c>
      <c r="C454" s="116"/>
      <c r="D454" s="117"/>
    </row>
    <row r="455" spans="2:4" ht="15.75" customHeight="1" x14ac:dyDescent="0.15">
      <c r="B455" s="113" t="str">
        <f t="array" ref="B455">IF(OR(CONCATENATE(C455:D455)="",NOT($V$3="Pre-Defined")), "Unused", IF(ISBLANK(C455), "Missing Source ID", IF(INDEX(Sources!$B$19:$B$1002, MATCH(C455, Sources!$C$19:$C$1002, 0))="Unused", "Source does not exist", IF(ISBLANK(D455), "Missing Post ID", IF(INDEX(Posts!$B$23:$B$1006, MATCH(D455, Posts!$C$23:$C$1006, 0))="Unused", "Post does not exist", "Valid")))))</f>
        <v>Unused</v>
      </c>
      <c r="C455" s="114"/>
      <c r="D455" s="115"/>
    </row>
    <row r="456" spans="2:4" ht="15.75" customHeight="1" x14ac:dyDescent="0.15">
      <c r="B456" s="113" t="str">
        <f t="array" ref="B456">IF(OR(CONCATENATE(C456:D456)="",NOT($V$3="Pre-Defined")), "Unused", IF(ISBLANK(C456), "Missing Source ID", IF(INDEX(Sources!$B$19:$B$1002, MATCH(C456, Sources!$C$19:$C$1002, 0))="Unused", "Source does not exist", IF(ISBLANK(D456), "Missing Post ID", IF(INDEX(Posts!$B$23:$B$1006, MATCH(D456, Posts!$C$23:$C$1006, 0))="Unused", "Post does not exist", "Valid")))))</f>
        <v>Unused</v>
      </c>
      <c r="C456" s="116"/>
      <c r="D456" s="117"/>
    </row>
    <row r="457" spans="2:4" ht="15.75" customHeight="1" x14ac:dyDescent="0.15">
      <c r="B457" s="113" t="str">
        <f t="array" ref="B457">IF(OR(CONCATENATE(C457:D457)="",NOT($V$3="Pre-Defined")), "Unused", IF(ISBLANK(C457), "Missing Source ID", IF(INDEX(Sources!$B$19:$B$1002, MATCH(C457, Sources!$C$19:$C$1002, 0))="Unused", "Source does not exist", IF(ISBLANK(D457), "Missing Post ID", IF(INDEX(Posts!$B$23:$B$1006, MATCH(D457, Posts!$C$23:$C$1006, 0))="Unused", "Post does not exist", "Valid")))))</f>
        <v>Unused</v>
      </c>
      <c r="C457" s="114"/>
      <c r="D457" s="115"/>
    </row>
    <row r="458" spans="2:4" ht="15.75" customHeight="1" x14ac:dyDescent="0.15">
      <c r="B458" s="113" t="str">
        <f t="array" ref="B458">IF(OR(CONCATENATE(C458:D458)="",NOT($V$3="Pre-Defined")), "Unused", IF(ISBLANK(C458), "Missing Source ID", IF(INDEX(Sources!$B$19:$B$1002, MATCH(C458, Sources!$C$19:$C$1002, 0))="Unused", "Source does not exist", IF(ISBLANK(D458), "Missing Post ID", IF(INDEX(Posts!$B$23:$B$1006, MATCH(D458, Posts!$C$23:$C$1006, 0))="Unused", "Post does not exist", "Valid")))))</f>
        <v>Unused</v>
      </c>
      <c r="C458" s="116"/>
      <c r="D458" s="117"/>
    </row>
    <row r="459" spans="2:4" ht="15.75" customHeight="1" x14ac:dyDescent="0.15">
      <c r="B459" s="113" t="str">
        <f t="array" ref="B459">IF(OR(CONCATENATE(C459:D459)="",NOT($V$3="Pre-Defined")), "Unused", IF(ISBLANK(C459), "Missing Source ID", IF(INDEX(Sources!$B$19:$B$1002, MATCH(C459, Sources!$C$19:$C$1002, 0))="Unused", "Source does not exist", IF(ISBLANK(D459), "Missing Post ID", IF(INDEX(Posts!$B$23:$B$1006, MATCH(D459, Posts!$C$23:$C$1006, 0))="Unused", "Post does not exist", "Valid")))))</f>
        <v>Unused</v>
      </c>
      <c r="C459" s="114"/>
      <c r="D459" s="115"/>
    </row>
    <row r="460" spans="2:4" ht="15.75" customHeight="1" x14ac:dyDescent="0.15">
      <c r="B460" s="113" t="str">
        <f t="array" ref="B460">IF(OR(CONCATENATE(C460:D460)="",NOT($V$3="Pre-Defined")), "Unused", IF(ISBLANK(C460), "Missing Source ID", IF(INDEX(Sources!$B$19:$B$1002, MATCH(C460, Sources!$C$19:$C$1002, 0))="Unused", "Source does not exist", IF(ISBLANK(D460), "Missing Post ID", IF(INDEX(Posts!$B$23:$B$1006, MATCH(D460, Posts!$C$23:$C$1006, 0))="Unused", "Post does not exist", "Valid")))))</f>
        <v>Unused</v>
      </c>
      <c r="C460" s="116"/>
      <c r="D460" s="117"/>
    </row>
    <row r="461" spans="2:4" ht="15.75" customHeight="1" x14ac:dyDescent="0.15">
      <c r="B461" s="113" t="str">
        <f t="array" ref="B461">IF(OR(CONCATENATE(C461:D461)="",NOT($V$3="Pre-Defined")), "Unused", IF(ISBLANK(C461), "Missing Source ID", IF(INDEX(Sources!$B$19:$B$1002, MATCH(C461, Sources!$C$19:$C$1002, 0))="Unused", "Source does not exist", IF(ISBLANK(D461), "Missing Post ID", IF(INDEX(Posts!$B$23:$B$1006, MATCH(D461, Posts!$C$23:$C$1006, 0))="Unused", "Post does not exist", "Valid")))))</f>
        <v>Unused</v>
      </c>
      <c r="C461" s="114"/>
      <c r="D461" s="115"/>
    </row>
    <row r="462" spans="2:4" ht="15.75" customHeight="1" x14ac:dyDescent="0.15">
      <c r="B462" s="113" t="str">
        <f t="array" ref="B462">IF(OR(CONCATENATE(C462:D462)="",NOT($V$3="Pre-Defined")), "Unused", IF(ISBLANK(C462), "Missing Source ID", IF(INDEX(Sources!$B$19:$B$1002, MATCH(C462, Sources!$C$19:$C$1002, 0))="Unused", "Source does not exist", IF(ISBLANK(D462), "Missing Post ID", IF(INDEX(Posts!$B$23:$B$1006, MATCH(D462, Posts!$C$23:$C$1006, 0))="Unused", "Post does not exist", "Valid")))))</f>
        <v>Unused</v>
      </c>
      <c r="C462" s="116"/>
      <c r="D462" s="117"/>
    </row>
    <row r="463" spans="2:4" ht="15.75" customHeight="1" x14ac:dyDescent="0.15">
      <c r="B463" s="113" t="str">
        <f t="array" ref="B463">IF(OR(CONCATENATE(C463:D463)="",NOT($V$3="Pre-Defined")), "Unused", IF(ISBLANK(C463), "Missing Source ID", IF(INDEX(Sources!$B$19:$B$1002, MATCH(C463, Sources!$C$19:$C$1002, 0))="Unused", "Source does not exist", IF(ISBLANK(D463), "Missing Post ID", IF(INDEX(Posts!$B$23:$B$1006, MATCH(D463, Posts!$C$23:$C$1006, 0))="Unused", "Post does not exist", "Valid")))))</f>
        <v>Unused</v>
      </c>
      <c r="C463" s="114"/>
      <c r="D463" s="115"/>
    </row>
    <row r="464" spans="2:4" ht="15.75" customHeight="1" x14ac:dyDescent="0.15">
      <c r="B464" s="113" t="str">
        <f t="array" ref="B464">IF(OR(CONCATENATE(C464:D464)="",NOT($V$3="Pre-Defined")), "Unused", IF(ISBLANK(C464), "Missing Source ID", IF(INDEX(Sources!$B$19:$B$1002, MATCH(C464, Sources!$C$19:$C$1002, 0))="Unused", "Source does not exist", IF(ISBLANK(D464), "Missing Post ID", IF(INDEX(Posts!$B$23:$B$1006, MATCH(D464, Posts!$C$23:$C$1006, 0))="Unused", "Post does not exist", "Valid")))))</f>
        <v>Unused</v>
      </c>
      <c r="C464" s="116"/>
      <c r="D464" s="117"/>
    </row>
    <row r="465" spans="2:4" ht="15.75" customHeight="1" x14ac:dyDescent="0.15">
      <c r="B465" s="113" t="str">
        <f t="array" ref="B465">IF(OR(CONCATENATE(C465:D465)="",NOT($V$3="Pre-Defined")), "Unused", IF(ISBLANK(C465), "Missing Source ID", IF(INDEX(Sources!$B$19:$B$1002, MATCH(C465, Sources!$C$19:$C$1002, 0))="Unused", "Source does not exist", IF(ISBLANK(D465), "Missing Post ID", IF(INDEX(Posts!$B$23:$B$1006, MATCH(D465, Posts!$C$23:$C$1006, 0))="Unused", "Post does not exist", "Valid")))))</f>
        <v>Unused</v>
      </c>
      <c r="C465" s="114"/>
      <c r="D465" s="115"/>
    </row>
    <row r="466" spans="2:4" ht="15.75" customHeight="1" x14ac:dyDescent="0.15">
      <c r="B466" s="113" t="str">
        <f t="array" ref="B466">IF(OR(CONCATENATE(C466:D466)="",NOT($V$3="Pre-Defined")), "Unused", IF(ISBLANK(C466), "Missing Source ID", IF(INDEX(Sources!$B$19:$B$1002, MATCH(C466, Sources!$C$19:$C$1002, 0))="Unused", "Source does not exist", IF(ISBLANK(D466), "Missing Post ID", IF(INDEX(Posts!$B$23:$B$1006, MATCH(D466, Posts!$C$23:$C$1006, 0))="Unused", "Post does not exist", "Valid")))))</f>
        <v>Unused</v>
      </c>
      <c r="C466" s="116"/>
      <c r="D466" s="117"/>
    </row>
    <row r="467" spans="2:4" ht="15.75" customHeight="1" x14ac:dyDescent="0.15">
      <c r="B467" s="113" t="str">
        <f t="array" ref="B467">IF(OR(CONCATENATE(C467:D467)="",NOT($V$3="Pre-Defined")), "Unused", IF(ISBLANK(C467), "Missing Source ID", IF(INDEX(Sources!$B$19:$B$1002, MATCH(C467, Sources!$C$19:$C$1002, 0))="Unused", "Source does not exist", IF(ISBLANK(D467), "Missing Post ID", IF(INDEX(Posts!$B$23:$B$1006, MATCH(D467, Posts!$C$23:$C$1006, 0))="Unused", "Post does not exist", "Valid")))))</f>
        <v>Unused</v>
      </c>
      <c r="C467" s="114"/>
      <c r="D467" s="115"/>
    </row>
    <row r="468" spans="2:4" ht="15.75" customHeight="1" x14ac:dyDescent="0.15">
      <c r="B468" s="113" t="str">
        <f t="array" ref="B468">IF(OR(CONCATENATE(C468:D468)="",NOT($V$3="Pre-Defined")), "Unused", IF(ISBLANK(C468), "Missing Source ID", IF(INDEX(Sources!$B$19:$B$1002, MATCH(C468, Sources!$C$19:$C$1002, 0))="Unused", "Source does not exist", IF(ISBLANK(D468), "Missing Post ID", IF(INDEX(Posts!$B$23:$B$1006, MATCH(D468, Posts!$C$23:$C$1006, 0))="Unused", "Post does not exist", "Valid")))))</f>
        <v>Unused</v>
      </c>
      <c r="C468" s="116"/>
      <c r="D468" s="117"/>
    </row>
    <row r="469" spans="2:4" ht="15.75" customHeight="1" x14ac:dyDescent="0.15">
      <c r="B469" s="113" t="str">
        <f t="array" ref="B469">IF(OR(CONCATENATE(C469:D469)="",NOT($V$3="Pre-Defined")), "Unused", IF(ISBLANK(C469), "Missing Source ID", IF(INDEX(Sources!$B$19:$B$1002, MATCH(C469, Sources!$C$19:$C$1002, 0))="Unused", "Source does not exist", IF(ISBLANK(D469), "Missing Post ID", IF(INDEX(Posts!$B$23:$B$1006, MATCH(D469, Posts!$C$23:$C$1006, 0))="Unused", "Post does not exist", "Valid")))))</f>
        <v>Unused</v>
      </c>
      <c r="C469" s="114"/>
      <c r="D469" s="115"/>
    </row>
    <row r="470" spans="2:4" ht="15.75" customHeight="1" x14ac:dyDescent="0.15">
      <c r="B470" s="113" t="str">
        <f t="array" ref="B470">IF(OR(CONCATENATE(C470:D470)="",NOT($V$3="Pre-Defined")), "Unused", IF(ISBLANK(C470), "Missing Source ID", IF(INDEX(Sources!$B$19:$B$1002, MATCH(C470, Sources!$C$19:$C$1002, 0))="Unused", "Source does not exist", IF(ISBLANK(D470), "Missing Post ID", IF(INDEX(Posts!$B$23:$B$1006, MATCH(D470, Posts!$C$23:$C$1006, 0))="Unused", "Post does not exist", "Valid")))))</f>
        <v>Unused</v>
      </c>
      <c r="C470" s="116"/>
      <c r="D470" s="117"/>
    </row>
    <row r="471" spans="2:4" ht="15.75" customHeight="1" x14ac:dyDescent="0.15">
      <c r="B471" s="113" t="str">
        <f t="array" ref="B471">IF(OR(CONCATENATE(C471:D471)="",NOT($V$3="Pre-Defined")), "Unused", IF(ISBLANK(C471), "Missing Source ID", IF(INDEX(Sources!$B$19:$B$1002, MATCH(C471, Sources!$C$19:$C$1002, 0))="Unused", "Source does not exist", IF(ISBLANK(D471), "Missing Post ID", IF(INDEX(Posts!$B$23:$B$1006, MATCH(D471, Posts!$C$23:$C$1006, 0))="Unused", "Post does not exist", "Valid")))))</f>
        <v>Unused</v>
      </c>
      <c r="C471" s="114"/>
      <c r="D471" s="115"/>
    </row>
    <row r="472" spans="2:4" ht="15.75" customHeight="1" x14ac:dyDescent="0.15">
      <c r="B472" s="113" t="str">
        <f t="array" ref="B472">IF(OR(CONCATENATE(C472:D472)="",NOT($V$3="Pre-Defined")), "Unused", IF(ISBLANK(C472), "Missing Source ID", IF(INDEX(Sources!$B$19:$B$1002, MATCH(C472, Sources!$C$19:$C$1002, 0))="Unused", "Source does not exist", IF(ISBLANK(D472), "Missing Post ID", IF(INDEX(Posts!$B$23:$B$1006, MATCH(D472, Posts!$C$23:$C$1006, 0))="Unused", "Post does not exist", "Valid")))))</f>
        <v>Unused</v>
      </c>
      <c r="C472" s="116"/>
      <c r="D472" s="117"/>
    </row>
    <row r="473" spans="2:4" ht="15.75" customHeight="1" x14ac:dyDescent="0.15">
      <c r="B473" s="113" t="str">
        <f t="array" ref="B473">IF(OR(CONCATENATE(C473:D473)="",NOT($V$3="Pre-Defined")), "Unused", IF(ISBLANK(C473), "Missing Source ID", IF(INDEX(Sources!$B$19:$B$1002, MATCH(C473, Sources!$C$19:$C$1002, 0))="Unused", "Source does not exist", IF(ISBLANK(D473), "Missing Post ID", IF(INDEX(Posts!$B$23:$B$1006, MATCH(D473, Posts!$C$23:$C$1006, 0))="Unused", "Post does not exist", "Valid")))))</f>
        <v>Unused</v>
      </c>
      <c r="C473" s="114"/>
      <c r="D473" s="115"/>
    </row>
    <row r="474" spans="2:4" ht="15.75" customHeight="1" x14ac:dyDescent="0.15">
      <c r="B474" s="113" t="str">
        <f t="array" ref="B474">IF(OR(CONCATENATE(C474:D474)="",NOT($V$3="Pre-Defined")), "Unused", IF(ISBLANK(C474), "Missing Source ID", IF(INDEX(Sources!$B$19:$B$1002, MATCH(C474, Sources!$C$19:$C$1002, 0))="Unused", "Source does not exist", IF(ISBLANK(D474), "Missing Post ID", IF(INDEX(Posts!$B$23:$B$1006, MATCH(D474, Posts!$C$23:$C$1006, 0))="Unused", "Post does not exist", "Valid")))))</f>
        <v>Unused</v>
      </c>
      <c r="C474" s="116"/>
      <c r="D474" s="117"/>
    </row>
    <row r="475" spans="2:4" ht="15.75" customHeight="1" x14ac:dyDescent="0.15">
      <c r="B475" s="113" t="str">
        <f t="array" ref="B475">IF(OR(CONCATENATE(C475:D475)="",NOT($V$3="Pre-Defined")), "Unused", IF(ISBLANK(C475), "Missing Source ID", IF(INDEX(Sources!$B$19:$B$1002, MATCH(C475, Sources!$C$19:$C$1002, 0))="Unused", "Source does not exist", IF(ISBLANK(D475), "Missing Post ID", IF(INDEX(Posts!$B$23:$B$1006, MATCH(D475, Posts!$C$23:$C$1006, 0))="Unused", "Post does not exist", "Valid")))))</f>
        <v>Unused</v>
      </c>
      <c r="C475" s="114"/>
      <c r="D475" s="115"/>
    </row>
    <row r="476" spans="2:4" ht="15.75" customHeight="1" x14ac:dyDescent="0.15">
      <c r="B476" s="113" t="str">
        <f t="array" ref="B476">IF(OR(CONCATENATE(C476:D476)="",NOT($V$3="Pre-Defined")), "Unused", IF(ISBLANK(C476), "Missing Source ID", IF(INDEX(Sources!$B$19:$B$1002, MATCH(C476, Sources!$C$19:$C$1002, 0))="Unused", "Source does not exist", IF(ISBLANK(D476), "Missing Post ID", IF(INDEX(Posts!$B$23:$B$1006, MATCH(D476, Posts!$C$23:$C$1006, 0))="Unused", "Post does not exist", "Valid")))))</f>
        <v>Unused</v>
      </c>
      <c r="C476" s="116"/>
      <c r="D476" s="117"/>
    </row>
    <row r="477" spans="2:4" ht="15.75" customHeight="1" x14ac:dyDescent="0.15">
      <c r="B477" s="113" t="str">
        <f t="array" ref="B477">IF(OR(CONCATENATE(C477:D477)="",NOT($V$3="Pre-Defined")), "Unused", IF(ISBLANK(C477), "Missing Source ID", IF(INDEX(Sources!$B$19:$B$1002, MATCH(C477, Sources!$C$19:$C$1002, 0))="Unused", "Source does not exist", IF(ISBLANK(D477), "Missing Post ID", IF(INDEX(Posts!$B$23:$B$1006, MATCH(D477, Posts!$C$23:$C$1006, 0))="Unused", "Post does not exist", "Valid")))))</f>
        <v>Unused</v>
      </c>
      <c r="C477" s="114"/>
      <c r="D477" s="115"/>
    </row>
    <row r="478" spans="2:4" ht="15.75" customHeight="1" x14ac:dyDescent="0.15">
      <c r="B478" s="113" t="str">
        <f t="array" ref="B478">IF(OR(CONCATENATE(C478:D478)="",NOT($V$3="Pre-Defined")), "Unused", IF(ISBLANK(C478), "Missing Source ID", IF(INDEX(Sources!$B$19:$B$1002, MATCH(C478, Sources!$C$19:$C$1002, 0))="Unused", "Source does not exist", IF(ISBLANK(D478), "Missing Post ID", IF(INDEX(Posts!$B$23:$B$1006, MATCH(D478, Posts!$C$23:$C$1006, 0))="Unused", "Post does not exist", "Valid")))))</f>
        <v>Unused</v>
      </c>
      <c r="C478" s="116"/>
      <c r="D478" s="117"/>
    </row>
    <row r="479" spans="2:4" ht="15.75" customHeight="1" x14ac:dyDescent="0.15">
      <c r="B479" s="113" t="str">
        <f t="array" ref="B479">IF(OR(CONCATENATE(C479:D479)="",NOT($V$3="Pre-Defined")), "Unused", IF(ISBLANK(C479), "Missing Source ID", IF(INDEX(Sources!$B$19:$B$1002, MATCH(C479, Sources!$C$19:$C$1002, 0))="Unused", "Source does not exist", IF(ISBLANK(D479), "Missing Post ID", IF(INDEX(Posts!$B$23:$B$1006, MATCH(D479, Posts!$C$23:$C$1006, 0))="Unused", "Post does not exist", "Valid")))))</f>
        <v>Unused</v>
      </c>
      <c r="C479" s="114"/>
      <c r="D479" s="115"/>
    </row>
    <row r="480" spans="2:4" ht="15.75" customHeight="1" x14ac:dyDescent="0.15">
      <c r="B480" s="113" t="str">
        <f t="array" ref="B480">IF(OR(CONCATENATE(C480:D480)="",NOT($V$3="Pre-Defined")), "Unused", IF(ISBLANK(C480), "Missing Source ID", IF(INDEX(Sources!$B$19:$B$1002, MATCH(C480, Sources!$C$19:$C$1002, 0))="Unused", "Source does not exist", IF(ISBLANK(D480), "Missing Post ID", IF(INDEX(Posts!$B$23:$B$1006, MATCH(D480, Posts!$C$23:$C$1006, 0))="Unused", "Post does not exist", "Valid")))))</f>
        <v>Unused</v>
      </c>
      <c r="C480" s="116"/>
      <c r="D480" s="117"/>
    </row>
    <row r="481" spans="2:4" ht="15.75" customHeight="1" x14ac:dyDescent="0.15">
      <c r="B481" s="113" t="str">
        <f t="array" ref="B481">IF(OR(CONCATENATE(C481:D481)="",NOT($V$3="Pre-Defined")), "Unused", IF(ISBLANK(C481), "Missing Source ID", IF(INDEX(Sources!$B$19:$B$1002, MATCH(C481, Sources!$C$19:$C$1002, 0))="Unused", "Source does not exist", IF(ISBLANK(D481), "Missing Post ID", IF(INDEX(Posts!$B$23:$B$1006, MATCH(D481, Posts!$C$23:$C$1006, 0))="Unused", "Post does not exist", "Valid")))))</f>
        <v>Unused</v>
      </c>
      <c r="C481" s="114"/>
      <c r="D481" s="115"/>
    </row>
    <row r="482" spans="2:4" ht="15.75" customHeight="1" x14ac:dyDescent="0.15">
      <c r="B482" s="113" t="str">
        <f t="array" ref="B482">IF(OR(CONCATENATE(C482:D482)="",NOT($V$3="Pre-Defined")), "Unused", IF(ISBLANK(C482), "Missing Source ID", IF(INDEX(Sources!$B$19:$B$1002, MATCH(C482, Sources!$C$19:$C$1002, 0))="Unused", "Source does not exist", IF(ISBLANK(D482), "Missing Post ID", IF(INDEX(Posts!$B$23:$B$1006, MATCH(D482, Posts!$C$23:$C$1006, 0))="Unused", "Post does not exist", "Valid")))))</f>
        <v>Unused</v>
      </c>
      <c r="C482" s="116"/>
      <c r="D482" s="117"/>
    </row>
    <row r="483" spans="2:4" ht="15.75" customHeight="1" x14ac:dyDescent="0.15">
      <c r="B483" s="113" t="str">
        <f t="array" ref="B483">IF(OR(CONCATENATE(C483:D483)="",NOT($V$3="Pre-Defined")), "Unused", IF(ISBLANK(C483), "Missing Source ID", IF(INDEX(Sources!$B$19:$B$1002, MATCH(C483, Sources!$C$19:$C$1002, 0))="Unused", "Source does not exist", IF(ISBLANK(D483), "Missing Post ID", IF(INDEX(Posts!$B$23:$B$1006, MATCH(D483, Posts!$C$23:$C$1006, 0))="Unused", "Post does not exist", "Valid")))))</f>
        <v>Unused</v>
      </c>
      <c r="C483" s="114"/>
      <c r="D483" s="115"/>
    </row>
    <row r="484" spans="2:4" ht="15.75" customHeight="1" x14ac:dyDescent="0.15">
      <c r="B484" s="113" t="str">
        <f t="array" ref="B484">IF(OR(CONCATENATE(C484:D484)="",NOT($V$3="Pre-Defined")), "Unused", IF(ISBLANK(C484), "Missing Source ID", IF(INDEX(Sources!$B$19:$B$1002, MATCH(C484, Sources!$C$19:$C$1002, 0))="Unused", "Source does not exist", IF(ISBLANK(D484), "Missing Post ID", IF(INDEX(Posts!$B$23:$B$1006, MATCH(D484, Posts!$C$23:$C$1006, 0))="Unused", "Post does not exist", "Valid")))))</f>
        <v>Unused</v>
      </c>
      <c r="C484" s="116"/>
      <c r="D484" s="117"/>
    </row>
    <row r="485" spans="2:4" ht="15.75" customHeight="1" x14ac:dyDescent="0.15">
      <c r="B485" s="113" t="str">
        <f t="array" ref="B485">IF(OR(CONCATENATE(C485:D485)="",NOT($V$3="Pre-Defined")), "Unused", IF(ISBLANK(C485), "Missing Source ID", IF(INDEX(Sources!$B$19:$B$1002, MATCH(C485, Sources!$C$19:$C$1002, 0))="Unused", "Source does not exist", IF(ISBLANK(D485), "Missing Post ID", IF(INDEX(Posts!$B$23:$B$1006, MATCH(D485, Posts!$C$23:$C$1006, 0))="Unused", "Post does not exist", "Valid")))))</f>
        <v>Unused</v>
      </c>
      <c r="C485" s="114"/>
      <c r="D485" s="115"/>
    </row>
    <row r="486" spans="2:4" ht="15.75" customHeight="1" x14ac:dyDescent="0.15">
      <c r="B486" s="113" t="str">
        <f t="array" ref="B486">IF(OR(CONCATENATE(C486:D486)="",NOT($V$3="Pre-Defined")), "Unused", IF(ISBLANK(C486), "Missing Source ID", IF(INDEX(Sources!$B$19:$B$1002, MATCH(C486, Sources!$C$19:$C$1002, 0))="Unused", "Source does not exist", IF(ISBLANK(D486), "Missing Post ID", IF(INDEX(Posts!$B$23:$B$1006, MATCH(D486, Posts!$C$23:$C$1006, 0))="Unused", "Post does not exist", "Valid")))))</f>
        <v>Unused</v>
      </c>
      <c r="C486" s="116"/>
      <c r="D486" s="117"/>
    </row>
    <row r="487" spans="2:4" ht="15.75" customHeight="1" x14ac:dyDescent="0.15">
      <c r="B487" s="113" t="str">
        <f t="array" ref="B487">IF(OR(CONCATENATE(C487:D487)="",NOT($V$3="Pre-Defined")), "Unused", IF(ISBLANK(C487), "Missing Source ID", IF(INDEX(Sources!$B$19:$B$1002, MATCH(C487, Sources!$C$19:$C$1002, 0))="Unused", "Source does not exist", IF(ISBLANK(D487), "Missing Post ID", IF(INDEX(Posts!$B$23:$B$1006, MATCH(D487, Posts!$C$23:$C$1006, 0))="Unused", "Post does not exist", "Valid")))))</f>
        <v>Unused</v>
      </c>
      <c r="C487" s="114"/>
      <c r="D487" s="115"/>
    </row>
    <row r="488" spans="2:4" ht="15.75" customHeight="1" x14ac:dyDescent="0.15">
      <c r="B488" s="113" t="str">
        <f t="array" ref="B488">IF(OR(CONCATENATE(C488:D488)="",NOT($V$3="Pre-Defined")), "Unused", IF(ISBLANK(C488), "Missing Source ID", IF(INDEX(Sources!$B$19:$B$1002, MATCH(C488, Sources!$C$19:$C$1002, 0))="Unused", "Source does not exist", IF(ISBLANK(D488), "Missing Post ID", IF(INDEX(Posts!$B$23:$B$1006, MATCH(D488, Posts!$C$23:$C$1006, 0))="Unused", "Post does not exist", "Valid")))))</f>
        <v>Unused</v>
      </c>
      <c r="C488" s="116"/>
      <c r="D488" s="117"/>
    </row>
    <row r="489" spans="2:4" ht="15.75" customHeight="1" x14ac:dyDescent="0.15">
      <c r="B489" s="113" t="str">
        <f t="array" ref="B489">IF(OR(CONCATENATE(C489:D489)="",NOT($V$3="Pre-Defined")), "Unused", IF(ISBLANK(C489), "Missing Source ID", IF(INDEX(Sources!$B$19:$B$1002, MATCH(C489, Sources!$C$19:$C$1002, 0))="Unused", "Source does not exist", IF(ISBLANK(D489), "Missing Post ID", IF(INDEX(Posts!$B$23:$B$1006, MATCH(D489, Posts!$C$23:$C$1006, 0))="Unused", "Post does not exist", "Valid")))))</f>
        <v>Unused</v>
      </c>
      <c r="C489" s="114"/>
      <c r="D489" s="115"/>
    </row>
    <row r="490" spans="2:4" ht="15.75" customHeight="1" x14ac:dyDescent="0.15">
      <c r="B490" s="113" t="str">
        <f t="array" ref="B490">IF(OR(CONCATENATE(C490:D490)="",NOT($V$3="Pre-Defined")), "Unused", IF(ISBLANK(C490), "Missing Source ID", IF(INDEX(Sources!$B$19:$B$1002, MATCH(C490, Sources!$C$19:$C$1002, 0))="Unused", "Source does not exist", IF(ISBLANK(D490), "Missing Post ID", IF(INDEX(Posts!$B$23:$B$1006, MATCH(D490, Posts!$C$23:$C$1006, 0))="Unused", "Post does not exist", "Valid")))))</f>
        <v>Unused</v>
      </c>
      <c r="C490" s="116"/>
      <c r="D490" s="117"/>
    </row>
    <row r="491" spans="2:4" ht="15.75" customHeight="1" x14ac:dyDescent="0.15">
      <c r="B491" s="113" t="str">
        <f t="array" ref="B491">IF(OR(CONCATENATE(C491:D491)="",NOT($V$3="Pre-Defined")), "Unused", IF(ISBLANK(C491), "Missing Source ID", IF(INDEX(Sources!$B$19:$B$1002, MATCH(C491, Sources!$C$19:$C$1002, 0))="Unused", "Source does not exist", IF(ISBLANK(D491), "Missing Post ID", IF(INDEX(Posts!$B$23:$B$1006, MATCH(D491, Posts!$C$23:$C$1006, 0))="Unused", "Post does not exist", "Valid")))))</f>
        <v>Unused</v>
      </c>
      <c r="C491" s="114"/>
      <c r="D491" s="115"/>
    </row>
    <row r="492" spans="2:4" ht="15.75" customHeight="1" x14ac:dyDescent="0.15">
      <c r="B492" s="113" t="str">
        <f t="array" ref="B492">IF(OR(CONCATENATE(C492:D492)="",NOT($V$3="Pre-Defined")), "Unused", IF(ISBLANK(C492), "Missing Source ID", IF(INDEX(Sources!$B$19:$B$1002, MATCH(C492, Sources!$C$19:$C$1002, 0))="Unused", "Source does not exist", IF(ISBLANK(D492), "Missing Post ID", IF(INDEX(Posts!$B$23:$B$1006, MATCH(D492, Posts!$C$23:$C$1006, 0))="Unused", "Post does not exist", "Valid")))))</f>
        <v>Unused</v>
      </c>
      <c r="C492" s="116"/>
      <c r="D492" s="117"/>
    </row>
    <row r="493" spans="2:4" ht="15.75" customHeight="1" x14ac:dyDescent="0.15">
      <c r="B493" s="113" t="str">
        <f t="array" ref="B493">IF(OR(CONCATENATE(C493:D493)="",NOT($V$3="Pre-Defined")), "Unused", IF(ISBLANK(C493), "Missing Source ID", IF(INDEX(Sources!$B$19:$B$1002, MATCH(C493, Sources!$C$19:$C$1002, 0))="Unused", "Source does not exist", IF(ISBLANK(D493), "Missing Post ID", IF(INDEX(Posts!$B$23:$B$1006, MATCH(D493, Posts!$C$23:$C$1006, 0))="Unused", "Post does not exist", "Valid")))))</f>
        <v>Unused</v>
      </c>
      <c r="C493" s="114"/>
      <c r="D493" s="115"/>
    </row>
    <row r="494" spans="2:4" ht="15.75" customHeight="1" x14ac:dyDescent="0.15">
      <c r="B494" s="113" t="str">
        <f t="array" ref="B494">IF(OR(CONCATENATE(C494:D494)="",NOT($V$3="Pre-Defined")), "Unused", IF(ISBLANK(C494), "Missing Source ID", IF(INDEX(Sources!$B$19:$B$1002, MATCH(C494, Sources!$C$19:$C$1002, 0))="Unused", "Source does not exist", IF(ISBLANK(D494), "Missing Post ID", IF(INDEX(Posts!$B$23:$B$1006, MATCH(D494, Posts!$C$23:$C$1006, 0))="Unused", "Post does not exist", "Valid")))))</f>
        <v>Unused</v>
      </c>
      <c r="C494" s="116"/>
      <c r="D494" s="117"/>
    </row>
    <row r="495" spans="2:4" ht="15.75" customHeight="1" x14ac:dyDescent="0.15">
      <c r="B495" s="113" t="str">
        <f t="array" ref="B495">IF(OR(CONCATENATE(C495:D495)="",NOT($V$3="Pre-Defined")), "Unused", IF(ISBLANK(C495), "Missing Source ID", IF(INDEX(Sources!$B$19:$B$1002, MATCH(C495, Sources!$C$19:$C$1002, 0))="Unused", "Source does not exist", IF(ISBLANK(D495), "Missing Post ID", IF(INDEX(Posts!$B$23:$B$1006, MATCH(D495, Posts!$C$23:$C$1006, 0))="Unused", "Post does not exist", "Valid")))))</f>
        <v>Unused</v>
      </c>
      <c r="C495" s="114"/>
      <c r="D495" s="115"/>
    </row>
    <row r="496" spans="2:4" ht="15.75" customHeight="1" x14ac:dyDescent="0.15">
      <c r="B496" s="113" t="str">
        <f t="array" ref="B496">IF(OR(CONCATENATE(C496:D496)="",NOT($V$3="Pre-Defined")), "Unused", IF(ISBLANK(C496), "Missing Source ID", IF(INDEX(Sources!$B$19:$B$1002, MATCH(C496, Sources!$C$19:$C$1002, 0))="Unused", "Source does not exist", IF(ISBLANK(D496), "Missing Post ID", IF(INDEX(Posts!$B$23:$B$1006, MATCH(D496, Posts!$C$23:$C$1006, 0))="Unused", "Post does not exist", "Valid")))))</f>
        <v>Unused</v>
      </c>
      <c r="C496" s="116"/>
      <c r="D496" s="117"/>
    </row>
    <row r="497" spans="2:4" ht="15.75" customHeight="1" x14ac:dyDescent="0.15">
      <c r="B497" s="113" t="str">
        <f t="array" ref="B497">IF(OR(CONCATENATE(C497:D497)="",NOT($V$3="Pre-Defined")), "Unused", IF(ISBLANK(C497), "Missing Source ID", IF(INDEX(Sources!$B$19:$B$1002, MATCH(C497, Sources!$C$19:$C$1002, 0))="Unused", "Source does not exist", IF(ISBLANK(D497), "Missing Post ID", IF(INDEX(Posts!$B$23:$B$1006, MATCH(D497, Posts!$C$23:$C$1006, 0))="Unused", "Post does not exist", "Valid")))))</f>
        <v>Unused</v>
      </c>
      <c r="C497" s="114"/>
      <c r="D497" s="115"/>
    </row>
    <row r="498" spans="2:4" ht="15.75" customHeight="1" x14ac:dyDescent="0.15">
      <c r="B498" s="113" t="str">
        <f t="array" ref="B498">IF(OR(CONCATENATE(C498:D498)="",NOT($V$3="Pre-Defined")), "Unused", IF(ISBLANK(C498), "Missing Source ID", IF(INDEX(Sources!$B$19:$B$1002, MATCH(C498, Sources!$C$19:$C$1002, 0))="Unused", "Source does not exist", IF(ISBLANK(D498), "Missing Post ID", IF(INDEX(Posts!$B$23:$B$1006, MATCH(D498, Posts!$C$23:$C$1006, 0))="Unused", "Post does not exist", "Valid")))))</f>
        <v>Unused</v>
      </c>
      <c r="C498" s="116"/>
      <c r="D498" s="117"/>
    </row>
    <row r="499" spans="2:4" ht="15.75" customHeight="1" x14ac:dyDescent="0.15">
      <c r="B499" s="113" t="str">
        <f t="array" ref="B499">IF(OR(CONCATENATE(C499:D499)="",NOT($V$3="Pre-Defined")), "Unused", IF(ISBLANK(C499), "Missing Source ID", IF(INDEX(Sources!$B$19:$B$1002, MATCH(C499, Sources!$C$19:$C$1002, 0))="Unused", "Source does not exist", IF(ISBLANK(D499), "Missing Post ID", IF(INDEX(Posts!$B$23:$B$1006, MATCH(D499, Posts!$C$23:$C$1006, 0))="Unused", "Post does not exist", "Valid")))))</f>
        <v>Unused</v>
      </c>
      <c r="C499" s="114"/>
      <c r="D499" s="115"/>
    </row>
    <row r="500" spans="2:4" ht="15.75" customHeight="1" x14ac:dyDescent="0.15">
      <c r="B500" s="113" t="str">
        <f t="array" ref="B500">IF(OR(CONCATENATE(C500:D500)="",NOT($V$3="Pre-Defined")), "Unused", IF(ISBLANK(C500), "Missing Source ID", IF(INDEX(Sources!$B$19:$B$1002, MATCH(C500, Sources!$C$19:$C$1002, 0))="Unused", "Source does not exist", IF(ISBLANK(D500), "Missing Post ID", IF(INDEX(Posts!$B$23:$B$1006, MATCH(D500, Posts!$C$23:$C$1006, 0))="Unused", "Post does not exist", "Valid")))))</f>
        <v>Unused</v>
      </c>
      <c r="C500" s="116"/>
      <c r="D500" s="117"/>
    </row>
    <row r="501" spans="2:4" ht="15.75" customHeight="1" x14ac:dyDescent="0.15">
      <c r="B501" s="113" t="str">
        <f t="array" ref="B501">IF(OR(CONCATENATE(C501:D501)="",NOT($V$3="Pre-Defined")), "Unused", IF(ISBLANK(C501), "Missing Source ID", IF(INDEX(Sources!$B$19:$B$1002, MATCH(C501, Sources!$C$19:$C$1002, 0))="Unused", "Source does not exist", IF(ISBLANK(D501), "Missing Post ID", IF(INDEX(Posts!$B$23:$B$1006, MATCH(D501, Posts!$C$23:$C$1006, 0))="Unused", "Post does not exist", "Valid")))))</f>
        <v>Unused</v>
      </c>
      <c r="C501" s="114"/>
      <c r="D501" s="115"/>
    </row>
    <row r="502" spans="2:4" ht="15.75" customHeight="1" x14ac:dyDescent="0.15">
      <c r="B502" s="113" t="str">
        <f t="array" ref="B502">IF(OR(CONCATENATE(C502:D502)="",NOT($V$3="Pre-Defined")), "Unused", IF(ISBLANK(C502), "Missing Source ID", IF(INDEX(Sources!$B$19:$B$1002, MATCH(C502, Sources!$C$19:$C$1002, 0))="Unused", "Source does not exist", IF(ISBLANK(D502), "Missing Post ID", IF(INDEX(Posts!$B$23:$B$1006, MATCH(D502, Posts!$C$23:$C$1006, 0))="Unused", "Post does not exist", "Valid")))))</f>
        <v>Unused</v>
      </c>
      <c r="C502" s="116"/>
      <c r="D502" s="117"/>
    </row>
    <row r="503" spans="2:4" ht="15.75" customHeight="1" x14ac:dyDescent="0.15">
      <c r="B503" s="113" t="str">
        <f t="array" ref="B503">IF(OR(CONCATENATE(C503:D503)="",NOT($V$3="Pre-Defined")), "Unused", IF(ISBLANK(C503), "Missing Source ID", IF(INDEX(Sources!$B$19:$B$1002, MATCH(C503, Sources!$C$19:$C$1002, 0))="Unused", "Source does not exist", IF(ISBLANK(D503), "Missing Post ID", IF(INDEX(Posts!$B$23:$B$1006, MATCH(D503, Posts!$C$23:$C$1006, 0))="Unused", "Post does not exist", "Valid")))))</f>
        <v>Unused</v>
      </c>
      <c r="C503" s="114"/>
      <c r="D503" s="115"/>
    </row>
    <row r="504" spans="2:4" ht="15.75" customHeight="1" x14ac:dyDescent="0.15">
      <c r="B504" s="113" t="str">
        <f t="array" ref="B504">IF(OR(CONCATENATE(C504:D504)="",NOT($V$3="Pre-Defined")), "Unused", IF(ISBLANK(C504), "Missing Source ID", IF(INDEX(Sources!$B$19:$B$1002, MATCH(C504, Sources!$C$19:$C$1002, 0))="Unused", "Source does not exist", IF(ISBLANK(D504), "Missing Post ID", IF(INDEX(Posts!$B$23:$B$1006, MATCH(D504, Posts!$C$23:$C$1006, 0))="Unused", "Post does not exist", "Valid")))))</f>
        <v>Unused</v>
      </c>
      <c r="C504" s="116"/>
      <c r="D504" s="117"/>
    </row>
    <row r="505" spans="2:4" ht="15.75" customHeight="1" x14ac:dyDescent="0.15">
      <c r="B505" s="113" t="str">
        <f t="array" ref="B505">IF(OR(CONCATENATE(C505:D505)="",NOT($V$3="Pre-Defined")), "Unused", IF(ISBLANK(C505), "Missing Source ID", IF(INDEX(Sources!$B$19:$B$1002, MATCH(C505, Sources!$C$19:$C$1002, 0))="Unused", "Source does not exist", IF(ISBLANK(D505), "Missing Post ID", IF(INDEX(Posts!$B$23:$B$1006, MATCH(D505, Posts!$C$23:$C$1006, 0))="Unused", "Post does not exist", "Valid")))))</f>
        <v>Unused</v>
      </c>
      <c r="C505" s="114"/>
      <c r="D505" s="115"/>
    </row>
    <row r="506" spans="2:4" ht="15.75" customHeight="1" x14ac:dyDescent="0.15">
      <c r="B506" s="113" t="str">
        <f t="array" ref="B506">IF(OR(CONCATENATE(C506:D506)="",NOT($V$3="Pre-Defined")), "Unused", IF(ISBLANK(C506), "Missing Source ID", IF(INDEX(Sources!$B$19:$B$1002, MATCH(C506, Sources!$C$19:$C$1002, 0))="Unused", "Source does not exist", IF(ISBLANK(D506), "Missing Post ID", IF(INDEX(Posts!$B$23:$B$1006, MATCH(D506, Posts!$C$23:$C$1006, 0))="Unused", "Post does not exist", "Valid")))))</f>
        <v>Unused</v>
      </c>
      <c r="C506" s="116"/>
      <c r="D506" s="117"/>
    </row>
    <row r="507" spans="2:4" ht="15.75" customHeight="1" x14ac:dyDescent="0.15">
      <c r="B507" s="113" t="str">
        <f t="array" ref="B507">IF(OR(CONCATENATE(C507:D507)="",NOT($V$3="Pre-Defined")), "Unused", IF(ISBLANK(C507), "Missing Source ID", IF(INDEX(Sources!$B$19:$B$1002, MATCH(C507, Sources!$C$19:$C$1002, 0))="Unused", "Source does not exist", IF(ISBLANK(D507), "Missing Post ID", IF(INDEX(Posts!$B$23:$B$1006, MATCH(D507, Posts!$C$23:$C$1006, 0))="Unused", "Post does not exist", "Valid")))))</f>
        <v>Unused</v>
      </c>
      <c r="C507" s="114"/>
      <c r="D507" s="115"/>
    </row>
    <row r="508" spans="2:4" ht="15.75" customHeight="1" x14ac:dyDescent="0.15">
      <c r="B508" s="113" t="str">
        <f t="array" ref="B508">IF(OR(CONCATENATE(C508:D508)="",NOT($V$3="Pre-Defined")), "Unused", IF(ISBLANK(C508), "Missing Source ID", IF(INDEX(Sources!$B$19:$B$1002, MATCH(C508, Sources!$C$19:$C$1002, 0))="Unused", "Source does not exist", IF(ISBLANK(D508), "Missing Post ID", IF(INDEX(Posts!$B$23:$B$1006, MATCH(D508, Posts!$C$23:$C$1006, 0))="Unused", "Post does not exist", "Valid")))))</f>
        <v>Unused</v>
      </c>
      <c r="C508" s="116"/>
      <c r="D508" s="117"/>
    </row>
    <row r="509" spans="2:4" ht="15.75" customHeight="1" x14ac:dyDescent="0.15">
      <c r="B509" s="113" t="str">
        <f t="array" ref="B509">IF(OR(CONCATENATE(C509:D509)="",NOT($V$3="Pre-Defined")), "Unused", IF(ISBLANK(C509), "Missing Source ID", IF(INDEX(Sources!$B$19:$B$1002, MATCH(C509, Sources!$C$19:$C$1002, 0))="Unused", "Source does not exist", IF(ISBLANK(D509), "Missing Post ID", IF(INDEX(Posts!$B$23:$B$1006, MATCH(D509, Posts!$C$23:$C$1006, 0))="Unused", "Post does not exist", "Valid")))))</f>
        <v>Unused</v>
      </c>
      <c r="C509" s="114"/>
      <c r="D509" s="115"/>
    </row>
    <row r="510" spans="2:4" ht="15.75" customHeight="1" x14ac:dyDescent="0.15">
      <c r="B510" s="113" t="str">
        <f t="array" ref="B510">IF(OR(CONCATENATE(C510:D510)="",NOT($V$3="Pre-Defined")), "Unused", IF(ISBLANK(C510), "Missing Source ID", IF(INDEX(Sources!$B$19:$B$1002, MATCH(C510, Sources!$C$19:$C$1002, 0))="Unused", "Source does not exist", IF(ISBLANK(D510), "Missing Post ID", IF(INDEX(Posts!$B$23:$B$1006, MATCH(D510, Posts!$C$23:$C$1006, 0))="Unused", "Post does not exist", "Valid")))))</f>
        <v>Unused</v>
      </c>
      <c r="C510" s="116"/>
      <c r="D510" s="117"/>
    </row>
    <row r="511" spans="2:4" ht="15.75" customHeight="1" x14ac:dyDescent="0.15">
      <c r="B511" s="113" t="str">
        <f t="array" ref="B511">IF(OR(CONCATENATE(C511:D511)="",NOT($V$3="Pre-Defined")), "Unused", IF(ISBLANK(C511), "Missing Source ID", IF(INDEX(Sources!$B$19:$B$1002, MATCH(C511, Sources!$C$19:$C$1002, 0))="Unused", "Source does not exist", IF(ISBLANK(D511), "Missing Post ID", IF(INDEX(Posts!$B$23:$B$1006, MATCH(D511, Posts!$C$23:$C$1006, 0))="Unused", "Post does not exist", "Valid")))))</f>
        <v>Unused</v>
      </c>
      <c r="C511" s="114"/>
      <c r="D511" s="115"/>
    </row>
    <row r="512" spans="2:4" ht="15.75" customHeight="1" x14ac:dyDescent="0.15">
      <c r="B512" s="113" t="str">
        <f t="array" ref="B512">IF(OR(CONCATENATE(C512:D512)="",NOT($V$3="Pre-Defined")), "Unused", IF(ISBLANK(C512), "Missing Source ID", IF(INDEX(Sources!$B$19:$B$1002, MATCH(C512, Sources!$C$19:$C$1002, 0))="Unused", "Source does not exist", IF(ISBLANK(D512), "Missing Post ID", IF(INDEX(Posts!$B$23:$B$1006, MATCH(D512, Posts!$C$23:$C$1006, 0))="Unused", "Post does not exist", "Valid")))))</f>
        <v>Unused</v>
      </c>
      <c r="C512" s="116"/>
      <c r="D512" s="117"/>
    </row>
    <row r="513" spans="2:4" ht="15.75" customHeight="1" x14ac:dyDescent="0.15">
      <c r="B513" s="113" t="str">
        <f t="array" ref="B513">IF(OR(CONCATENATE(C513:D513)="",NOT($V$3="Pre-Defined")), "Unused", IF(ISBLANK(C513), "Missing Source ID", IF(INDEX(Sources!$B$19:$B$1002, MATCH(C513, Sources!$C$19:$C$1002, 0))="Unused", "Source does not exist", IF(ISBLANK(D513), "Missing Post ID", IF(INDEX(Posts!$B$23:$B$1006, MATCH(D513, Posts!$C$23:$C$1006, 0))="Unused", "Post does not exist", "Valid")))))</f>
        <v>Unused</v>
      </c>
      <c r="C513" s="114"/>
      <c r="D513" s="115"/>
    </row>
    <row r="514" spans="2:4" ht="15.75" customHeight="1" x14ac:dyDescent="0.15">
      <c r="B514" s="113" t="str">
        <f t="array" ref="B514">IF(OR(CONCATENATE(C514:D514)="",NOT($V$3="Pre-Defined")), "Unused", IF(ISBLANK(C514), "Missing Source ID", IF(INDEX(Sources!$B$19:$B$1002, MATCH(C514, Sources!$C$19:$C$1002, 0))="Unused", "Source does not exist", IF(ISBLANK(D514), "Missing Post ID", IF(INDEX(Posts!$B$23:$B$1006, MATCH(D514, Posts!$C$23:$C$1006, 0))="Unused", "Post does not exist", "Valid")))))</f>
        <v>Unused</v>
      </c>
      <c r="C514" s="116"/>
      <c r="D514" s="117"/>
    </row>
    <row r="515" spans="2:4" ht="15.75" customHeight="1" x14ac:dyDescent="0.15">
      <c r="B515" s="113" t="str">
        <f t="array" ref="B515">IF(OR(CONCATENATE(C515:D515)="",NOT($V$3="Pre-Defined")), "Unused", IF(ISBLANK(C515), "Missing Source ID", IF(INDEX(Sources!$B$19:$B$1002, MATCH(C515, Sources!$C$19:$C$1002, 0))="Unused", "Source does not exist", IF(ISBLANK(D515), "Missing Post ID", IF(INDEX(Posts!$B$23:$B$1006, MATCH(D515, Posts!$C$23:$C$1006, 0))="Unused", "Post does not exist", "Valid")))))</f>
        <v>Unused</v>
      </c>
      <c r="C515" s="114"/>
      <c r="D515" s="115"/>
    </row>
    <row r="516" spans="2:4" ht="15.75" customHeight="1" x14ac:dyDescent="0.15">
      <c r="B516" s="113" t="str">
        <f t="array" ref="B516">IF(OR(CONCATENATE(C516:D516)="",NOT($V$3="Pre-Defined")), "Unused", IF(ISBLANK(C516), "Missing Source ID", IF(INDEX(Sources!$B$19:$B$1002, MATCH(C516, Sources!$C$19:$C$1002, 0))="Unused", "Source does not exist", IF(ISBLANK(D516), "Missing Post ID", IF(INDEX(Posts!$B$23:$B$1006, MATCH(D516, Posts!$C$23:$C$1006, 0))="Unused", "Post does not exist", "Valid")))))</f>
        <v>Unused</v>
      </c>
      <c r="C516" s="116"/>
      <c r="D516" s="117"/>
    </row>
    <row r="517" spans="2:4" ht="15.75" customHeight="1" x14ac:dyDescent="0.15">
      <c r="B517" s="113" t="str">
        <f t="array" ref="B517">IF(OR(CONCATENATE(C517:D517)="",NOT($V$3="Pre-Defined")), "Unused", IF(ISBLANK(C517), "Missing Source ID", IF(INDEX(Sources!$B$19:$B$1002, MATCH(C517, Sources!$C$19:$C$1002, 0))="Unused", "Source does not exist", IF(ISBLANK(D517), "Missing Post ID", IF(INDEX(Posts!$B$23:$B$1006, MATCH(D517, Posts!$C$23:$C$1006, 0))="Unused", "Post does not exist", "Valid")))))</f>
        <v>Unused</v>
      </c>
      <c r="C517" s="114"/>
      <c r="D517" s="115"/>
    </row>
    <row r="518" spans="2:4" ht="15.75" customHeight="1" x14ac:dyDescent="0.15">
      <c r="B518" s="113" t="str">
        <f t="array" ref="B518">IF(OR(CONCATENATE(C518:D518)="",NOT($V$3="Pre-Defined")), "Unused", IF(ISBLANK(C518), "Missing Source ID", IF(INDEX(Sources!$B$19:$B$1002, MATCH(C518, Sources!$C$19:$C$1002, 0))="Unused", "Source does not exist", IF(ISBLANK(D518), "Missing Post ID", IF(INDEX(Posts!$B$23:$B$1006, MATCH(D518, Posts!$C$23:$C$1006, 0))="Unused", "Post does not exist", "Valid")))))</f>
        <v>Unused</v>
      </c>
      <c r="C518" s="116"/>
      <c r="D518" s="117"/>
    </row>
    <row r="519" spans="2:4" ht="15.75" customHeight="1" x14ac:dyDescent="0.15">
      <c r="B519" s="113" t="str">
        <f t="array" ref="B519">IF(OR(CONCATENATE(C519:D519)="",NOT($V$3="Pre-Defined")), "Unused", IF(ISBLANK(C519), "Missing Source ID", IF(INDEX(Sources!$B$19:$B$1002, MATCH(C519, Sources!$C$19:$C$1002, 0))="Unused", "Source does not exist", IF(ISBLANK(D519), "Missing Post ID", IF(INDEX(Posts!$B$23:$B$1006, MATCH(D519, Posts!$C$23:$C$1006, 0))="Unused", "Post does not exist", "Valid")))))</f>
        <v>Unused</v>
      </c>
      <c r="C519" s="114"/>
      <c r="D519" s="115"/>
    </row>
    <row r="520" spans="2:4" ht="15.75" customHeight="1" x14ac:dyDescent="0.15">
      <c r="B520" s="113" t="str">
        <f t="array" ref="B520">IF(OR(CONCATENATE(C520:D520)="",NOT($V$3="Pre-Defined")), "Unused", IF(ISBLANK(C520), "Missing Source ID", IF(INDEX(Sources!$B$19:$B$1002, MATCH(C520, Sources!$C$19:$C$1002, 0))="Unused", "Source does not exist", IF(ISBLANK(D520), "Missing Post ID", IF(INDEX(Posts!$B$23:$B$1006, MATCH(D520, Posts!$C$23:$C$1006, 0))="Unused", "Post does not exist", "Valid")))))</f>
        <v>Unused</v>
      </c>
      <c r="C520" s="116"/>
      <c r="D520" s="117"/>
    </row>
    <row r="521" spans="2:4" ht="15.75" customHeight="1" x14ac:dyDescent="0.15">
      <c r="B521" s="113" t="str">
        <f t="array" ref="B521">IF(OR(CONCATENATE(C521:D521)="",NOT($V$3="Pre-Defined")), "Unused", IF(ISBLANK(C521), "Missing Source ID", IF(INDEX(Sources!$B$19:$B$1002, MATCH(C521, Sources!$C$19:$C$1002, 0))="Unused", "Source does not exist", IF(ISBLANK(D521), "Missing Post ID", IF(INDEX(Posts!$B$23:$B$1006, MATCH(D521, Posts!$C$23:$C$1006, 0))="Unused", "Post does not exist", "Valid")))))</f>
        <v>Unused</v>
      </c>
      <c r="C521" s="114"/>
      <c r="D521" s="115"/>
    </row>
    <row r="522" spans="2:4" ht="15.75" customHeight="1" x14ac:dyDescent="0.15">
      <c r="B522" s="113" t="str">
        <f t="array" ref="B522">IF(OR(CONCATENATE(C522:D522)="",NOT($V$3="Pre-Defined")), "Unused", IF(ISBLANK(C522), "Missing Source ID", IF(INDEX(Sources!$B$19:$B$1002, MATCH(C522, Sources!$C$19:$C$1002, 0))="Unused", "Source does not exist", IF(ISBLANK(D522), "Missing Post ID", IF(INDEX(Posts!$B$23:$B$1006, MATCH(D522, Posts!$C$23:$C$1006, 0))="Unused", "Post does not exist", "Valid")))))</f>
        <v>Unused</v>
      </c>
      <c r="C522" s="116"/>
      <c r="D522" s="117"/>
    </row>
    <row r="523" spans="2:4" ht="15.75" customHeight="1" x14ac:dyDescent="0.15">
      <c r="B523" s="113" t="str">
        <f t="array" ref="B523">IF(OR(CONCATENATE(C523:D523)="",NOT($V$3="Pre-Defined")), "Unused", IF(ISBLANK(C523), "Missing Source ID", IF(INDEX(Sources!$B$19:$B$1002, MATCH(C523, Sources!$C$19:$C$1002, 0))="Unused", "Source does not exist", IF(ISBLANK(D523), "Missing Post ID", IF(INDEX(Posts!$B$23:$B$1006, MATCH(D523, Posts!$C$23:$C$1006, 0))="Unused", "Post does not exist", "Valid")))))</f>
        <v>Unused</v>
      </c>
      <c r="C523" s="114"/>
      <c r="D523" s="115"/>
    </row>
    <row r="524" spans="2:4" ht="15.75" customHeight="1" x14ac:dyDescent="0.15">
      <c r="B524" s="113" t="str">
        <f t="array" ref="B524">IF(OR(CONCATENATE(C524:D524)="",NOT($V$3="Pre-Defined")), "Unused", IF(ISBLANK(C524), "Missing Source ID", IF(INDEX(Sources!$B$19:$B$1002, MATCH(C524, Sources!$C$19:$C$1002, 0))="Unused", "Source does not exist", IF(ISBLANK(D524), "Missing Post ID", IF(INDEX(Posts!$B$23:$B$1006, MATCH(D524, Posts!$C$23:$C$1006, 0))="Unused", "Post does not exist", "Valid")))))</f>
        <v>Unused</v>
      </c>
      <c r="C524" s="116"/>
      <c r="D524" s="117"/>
    </row>
    <row r="525" spans="2:4" ht="15.75" customHeight="1" x14ac:dyDescent="0.15">
      <c r="B525" s="113" t="str">
        <f t="array" ref="B525">IF(OR(CONCATENATE(C525:D525)="",NOT($V$3="Pre-Defined")), "Unused", IF(ISBLANK(C525), "Missing Source ID", IF(INDEX(Sources!$B$19:$B$1002, MATCH(C525, Sources!$C$19:$C$1002, 0))="Unused", "Source does not exist", IF(ISBLANK(D525), "Missing Post ID", IF(INDEX(Posts!$B$23:$B$1006, MATCH(D525, Posts!$C$23:$C$1006, 0))="Unused", "Post does not exist", "Valid")))))</f>
        <v>Unused</v>
      </c>
      <c r="C525" s="114"/>
      <c r="D525" s="115"/>
    </row>
    <row r="526" spans="2:4" ht="15.75" customHeight="1" x14ac:dyDescent="0.15">
      <c r="B526" s="113" t="str">
        <f t="array" ref="B526">IF(OR(CONCATENATE(C526:D526)="",NOT($V$3="Pre-Defined")), "Unused", IF(ISBLANK(C526), "Missing Source ID", IF(INDEX(Sources!$B$19:$B$1002, MATCH(C526, Sources!$C$19:$C$1002, 0))="Unused", "Source does not exist", IF(ISBLANK(D526), "Missing Post ID", IF(INDEX(Posts!$B$23:$B$1006, MATCH(D526, Posts!$C$23:$C$1006, 0))="Unused", "Post does not exist", "Valid")))))</f>
        <v>Unused</v>
      </c>
      <c r="C526" s="116"/>
      <c r="D526" s="117"/>
    </row>
    <row r="527" spans="2:4" ht="15.75" customHeight="1" x14ac:dyDescent="0.15">
      <c r="B527" s="113" t="str">
        <f t="array" ref="B527">IF(OR(CONCATENATE(C527:D527)="",NOT($V$3="Pre-Defined")), "Unused", IF(ISBLANK(C527), "Missing Source ID", IF(INDEX(Sources!$B$19:$B$1002, MATCH(C527, Sources!$C$19:$C$1002, 0))="Unused", "Source does not exist", IF(ISBLANK(D527), "Missing Post ID", IF(INDEX(Posts!$B$23:$B$1006, MATCH(D527, Posts!$C$23:$C$1006, 0))="Unused", "Post does not exist", "Valid")))))</f>
        <v>Unused</v>
      </c>
      <c r="C527" s="114"/>
      <c r="D527" s="115"/>
    </row>
    <row r="528" spans="2:4" ht="15.75" customHeight="1" x14ac:dyDescent="0.15">
      <c r="B528" s="113" t="str">
        <f t="array" ref="B528">IF(OR(CONCATENATE(C528:D528)="",NOT($V$3="Pre-Defined")), "Unused", IF(ISBLANK(C528), "Missing Source ID", IF(INDEX(Sources!$B$19:$B$1002, MATCH(C528, Sources!$C$19:$C$1002, 0))="Unused", "Source does not exist", IF(ISBLANK(D528), "Missing Post ID", IF(INDEX(Posts!$B$23:$B$1006, MATCH(D528, Posts!$C$23:$C$1006, 0))="Unused", "Post does not exist", "Valid")))))</f>
        <v>Unused</v>
      </c>
      <c r="C528" s="116"/>
      <c r="D528" s="117"/>
    </row>
    <row r="529" spans="2:4" ht="15.75" customHeight="1" x14ac:dyDescent="0.15">
      <c r="B529" s="113" t="str">
        <f t="array" ref="B529">IF(OR(CONCATENATE(C529:D529)="",NOT($V$3="Pre-Defined")), "Unused", IF(ISBLANK(C529), "Missing Source ID", IF(INDEX(Sources!$B$19:$B$1002, MATCH(C529, Sources!$C$19:$C$1002, 0))="Unused", "Source does not exist", IF(ISBLANK(D529), "Missing Post ID", IF(INDEX(Posts!$B$23:$B$1006, MATCH(D529, Posts!$C$23:$C$1006, 0))="Unused", "Post does not exist", "Valid")))))</f>
        <v>Unused</v>
      </c>
      <c r="C529" s="114"/>
      <c r="D529" s="115"/>
    </row>
    <row r="530" spans="2:4" ht="15.75" customHeight="1" x14ac:dyDescent="0.15">
      <c r="B530" s="113" t="str">
        <f t="array" ref="B530">IF(OR(CONCATENATE(C530:D530)="",NOT($V$3="Pre-Defined")), "Unused", IF(ISBLANK(C530), "Missing Source ID", IF(INDEX(Sources!$B$19:$B$1002, MATCH(C530, Sources!$C$19:$C$1002, 0))="Unused", "Source does not exist", IF(ISBLANK(D530), "Missing Post ID", IF(INDEX(Posts!$B$23:$B$1006, MATCH(D530, Posts!$C$23:$C$1006, 0))="Unused", "Post does not exist", "Valid")))))</f>
        <v>Unused</v>
      </c>
      <c r="C530" s="116"/>
      <c r="D530" s="117"/>
    </row>
    <row r="531" spans="2:4" ht="15.75" customHeight="1" x14ac:dyDescent="0.15">
      <c r="B531" s="113" t="str">
        <f t="array" ref="B531">IF(OR(CONCATENATE(C531:D531)="",NOT($V$3="Pre-Defined")), "Unused", IF(ISBLANK(C531), "Missing Source ID", IF(INDEX(Sources!$B$19:$B$1002, MATCH(C531, Sources!$C$19:$C$1002, 0))="Unused", "Source does not exist", IF(ISBLANK(D531), "Missing Post ID", IF(INDEX(Posts!$B$23:$B$1006, MATCH(D531, Posts!$C$23:$C$1006, 0))="Unused", "Post does not exist", "Valid")))))</f>
        <v>Unused</v>
      </c>
      <c r="C531" s="114"/>
      <c r="D531" s="115"/>
    </row>
    <row r="532" spans="2:4" ht="15.75" customHeight="1" x14ac:dyDescent="0.15">
      <c r="B532" s="113" t="str">
        <f t="array" ref="B532">IF(OR(CONCATENATE(C532:D532)="",NOT($V$3="Pre-Defined")), "Unused", IF(ISBLANK(C532), "Missing Source ID", IF(INDEX(Sources!$B$19:$B$1002, MATCH(C532, Sources!$C$19:$C$1002, 0))="Unused", "Source does not exist", IF(ISBLANK(D532), "Missing Post ID", IF(INDEX(Posts!$B$23:$B$1006, MATCH(D532, Posts!$C$23:$C$1006, 0))="Unused", "Post does not exist", "Valid")))))</f>
        <v>Unused</v>
      </c>
      <c r="C532" s="116"/>
      <c r="D532" s="117"/>
    </row>
    <row r="533" spans="2:4" ht="15.75" customHeight="1" x14ac:dyDescent="0.15">
      <c r="B533" s="113" t="str">
        <f t="array" ref="B533">IF(OR(CONCATENATE(C533:D533)="",NOT($V$3="Pre-Defined")), "Unused", IF(ISBLANK(C533), "Missing Source ID", IF(INDEX(Sources!$B$19:$B$1002, MATCH(C533, Sources!$C$19:$C$1002, 0))="Unused", "Source does not exist", IF(ISBLANK(D533), "Missing Post ID", IF(INDEX(Posts!$B$23:$B$1006, MATCH(D533, Posts!$C$23:$C$1006, 0))="Unused", "Post does not exist", "Valid")))))</f>
        <v>Unused</v>
      </c>
      <c r="C533" s="114"/>
      <c r="D533" s="115"/>
    </row>
    <row r="534" spans="2:4" ht="15.75" customHeight="1" x14ac:dyDescent="0.15">
      <c r="B534" s="113" t="str">
        <f t="array" ref="B534">IF(OR(CONCATENATE(C534:D534)="",NOT($V$3="Pre-Defined")), "Unused", IF(ISBLANK(C534), "Missing Source ID", IF(INDEX(Sources!$B$19:$B$1002, MATCH(C534, Sources!$C$19:$C$1002, 0))="Unused", "Source does not exist", IF(ISBLANK(D534), "Missing Post ID", IF(INDEX(Posts!$B$23:$B$1006, MATCH(D534, Posts!$C$23:$C$1006, 0))="Unused", "Post does not exist", "Valid")))))</f>
        <v>Unused</v>
      </c>
      <c r="C534" s="116"/>
      <c r="D534" s="117"/>
    </row>
    <row r="535" spans="2:4" ht="15.75" customHeight="1" x14ac:dyDescent="0.15">
      <c r="B535" s="113" t="str">
        <f t="array" ref="B535">IF(OR(CONCATENATE(C535:D535)="",NOT($V$3="Pre-Defined")), "Unused", IF(ISBLANK(C535), "Missing Source ID", IF(INDEX(Sources!$B$19:$B$1002, MATCH(C535, Sources!$C$19:$C$1002, 0))="Unused", "Source does not exist", IF(ISBLANK(D535), "Missing Post ID", IF(INDEX(Posts!$B$23:$B$1006, MATCH(D535, Posts!$C$23:$C$1006, 0))="Unused", "Post does not exist", "Valid")))))</f>
        <v>Unused</v>
      </c>
      <c r="C535" s="114"/>
      <c r="D535" s="115"/>
    </row>
    <row r="536" spans="2:4" ht="15.75" customHeight="1" x14ac:dyDescent="0.15">
      <c r="B536" s="113" t="str">
        <f t="array" ref="B536">IF(OR(CONCATENATE(C536:D536)="",NOT($V$3="Pre-Defined")), "Unused", IF(ISBLANK(C536), "Missing Source ID", IF(INDEX(Sources!$B$19:$B$1002, MATCH(C536, Sources!$C$19:$C$1002, 0))="Unused", "Source does not exist", IF(ISBLANK(D536), "Missing Post ID", IF(INDEX(Posts!$B$23:$B$1006, MATCH(D536, Posts!$C$23:$C$1006, 0))="Unused", "Post does not exist", "Valid")))))</f>
        <v>Unused</v>
      </c>
      <c r="C536" s="116"/>
      <c r="D536" s="117"/>
    </row>
    <row r="537" spans="2:4" ht="15.75" customHeight="1" x14ac:dyDescent="0.15">
      <c r="B537" s="113" t="str">
        <f t="array" ref="B537">IF(OR(CONCATENATE(C537:D537)="",NOT($V$3="Pre-Defined")), "Unused", IF(ISBLANK(C537), "Missing Source ID", IF(INDEX(Sources!$B$19:$B$1002, MATCH(C537, Sources!$C$19:$C$1002, 0))="Unused", "Source does not exist", IF(ISBLANK(D537), "Missing Post ID", IF(INDEX(Posts!$B$23:$B$1006, MATCH(D537, Posts!$C$23:$C$1006, 0))="Unused", "Post does not exist", "Valid")))))</f>
        <v>Unused</v>
      </c>
      <c r="C537" s="114"/>
      <c r="D537" s="115"/>
    </row>
    <row r="538" spans="2:4" ht="15.75" customHeight="1" x14ac:dyDescent="0.15">
      <c r="B538" s="113" t="str">
        <f t="array" ref="B538">IF(OR(CONCATENATE(C538:D538)="",NOT($V$3="Pre-Defined")), "Unused", IF(ISBLANK(C538), "Missing Source ID", IF(INDEX(Sources!$B$19:$B$1002, MATCH(C538, Sources!$C$19:$C$1002, 0))="Unused", "Source does not exist", IF(ISBLANK(D538), "Missing Post ID", IF(INDEX(Posts!$B$23:$B$1006, MATCH(D538, Posts!$C$23:$C$1006, 0))="Unused", "Post does not exist", "Valid")))))</f>
        <v>Unused</v>
      </c>
      <c r="C538" s="116"/>
      <c r="D538" s="117"/>
    </row>
    <row r="539" spans="2:4" ht="15.75" customHeight="1" x14ac:dyDescent="0.15">
      <c r="B539" s="113" t="str">
        <f t="array" ref="B539">IF(OR(CONCATENATE(C539:D539)="",NOT($V$3="Pre-Defined")), "Unused", IF(ISBLANK(C539), "Missing Source ID", IF(INDEX(Sources!$B$19:$B$1002, MATCH(C539, Sources!$C$19:$C$1002, 0))="Unused", "Source does not exist", IF(ISBLANK(D539), "Missing Post ID", IF(INDEX(Posts!$B$23:$B$1006, MATCH(D539, Posts!$C$23:$C$1006, 0))="Unused", "Post does not exist", "Valid")))))</f>
        <v>Unused</v>
      </c>
      <c r="C539" s="114"/>
      <c r="D539" s="115"/>
    </row>
    <row r="540" spans="2:4" ht="15.75" customHeight="1" x14ac:dyDescent="0.15">
      <c r="B540" s="113" t="str">
        <f t="array" ref="B540">IF(OR(CONCATENATE(C540:D540)="",NOT($V$3="Pre-Defined")), "Unused", IF(ISBLANK(C540), "Missing Source ID", IF(INDEX(Sources!$B$19:$B$1002, MATCH(C540, Sources!$C$19:$C$1002, 0))="Unused", "Source does not exist", IF(ISBLANK(D540), "Missing Post ID", IF(INDEX(Posts!$B$23:$B$1006, MATCH(D540, Posts!$C$23:$C$1006, 0))="Unused", "Post does not exist", "Valid")))))</f>
        <v>Unused</v>
      </c>
      <c r="C540" s="116"/>
      <c r="D540" s="117"/>
    </row>
    <row r="541" spans="2:4" ht="15.75" customHeight="1" x14ac:dyDescent="0.15">
      <c r="B541" s="113" t="str">
        <f t="array" ref="B541">IF(OR(CONCATENATE(C541:D541)="",NOT($V$3="Pre-Defined")), "Unused", IF(ISBLANK(C541), "Missing Source ID", IF(INDEX(Sources!$B$19:$B$1002, MATCH(C541, Sources!$C$19:$C$1002, 0))="Unused", "Source does not exist", IF(ISBLANK(D541), "Missing Post ID", IF(INDEX(Posts!$B$23:$B$1006, MATCH(D541, Posts!$C$23:$C$1006, 0))="Unused", "Post does not exist", "Valid")))))</f>
        <v>Unused</v>
      </c>
      <c r="C541" s="114"/>
      <c r="D541" s="115"/>
    </row>
    <row r="542" spans="2:4" ht="15.75" customHeight="1" x14ac:dyDescent="0.15">
      <c r="B542" s="113" t="str">
        <f t="array" ref="B542">IF(OR(CONCATENATE(C542:D542)="",NOT($V$3="Pre-Defined")), "Unused", IF(ISBLANK(C542), "Missing Source ID", IF(INDEX(Sources!$B$19:$B$1002, MATCH(C542, Sources!$C$19:$C$1002, 0))="Unused", "Source does not exist", IF(ISBLANK(D542), "Missing Post ID", IF(INDEX(Posts!$B$23:$B$1006, MATCH(D542, Posts!$C$23:$C$1006, 0))="Unused", "Post does not exist", "Valid")))))</f>
        <v>Unused</v>
      </c>
      <c r="C542" s="116"/>
      <c r="D542" s="117"/>
    </row>
    <row r="543" spans="2:4" ht="15.75" customHeight="1" x14ac:dyDescent="0.15">
      <c r="B543" s="113" t="str">
        <f t="array" ref="B543">IF(OR(CONCATENATE(C543:D543)="",NOT($V$3="Pre-Defined")), "Unused", IF(ISBLANK(C543), "Missing Source ID", IF(INDEX(Sources!$B$19:$B$1002, MATCH(C543, Sources!$C$19:$C$1002, 0))="Unused", "Source does not exist", IF(ISBLANK(D543), "Missing Post ID", IF(INDEX(Posts!$B$23:$B$1006, MATCH(D543, Posts!$C$23:$C$1006, 0))="Unused", "Post does not exist", "Valid")))))</f>
        <v>Unused</v>
      </c>
      <c r="C543" s="114"/>
      <c r="D543" s="115"/>
    </row>
    <row r="544" spans="2:4" ht="15.75" customHeight="1" x14ac:dyDescent="0.15">
      <c r="B544" s="113" t="str">
        <f t="array" ref="B544">IF(OR(CONCATENATE(C544:D544)="",NOT($V$3="Pre-Defined")), "Unused", IF(ISBLANK(C544), "Missing Source ID", IF(INDEX(Sources!$B$19:$B$1002, MATCH(C544, Sources!$C$19:$C$1002, 0))="Unused", "Source does not exist", IF(ISBLANK(D544), "Missing Post ID", IF(INDEX(Posts!$B$23:$B$1006, MATCH(D544, Posts!$C$23:$C$1006, 0))="Unused", "Post does not exist", "Valid")))))</f>
        <v>Unused</v>
      </c>
      <c r="C544" s="116"/>
      <c r="D544" s="117"/>
    </row>
    <row r="545" spans="2:4" ht="15.75" customHeight="1" x14ac:dyDescent="0.15">
      <c r="B545" s="113" t="str">
        <f t="array" ref="B545">IF(OR(CONCATENATE(C545:D545)="",NOT($V$3="Pre-Defined")), "Unused", IF(ISBLANK(C545), "Missing Source ID", IF(INDEX(Sources!$B$19:$B$1002, MATCH(C545, Sources!$C$19:$C$1002, 0))="Unused", "Source does not exist", IF(ISBLANK(D545), "Missing Post ID", IF(INDEX(Posts!$B$23:$B$1006, MATCH(D545, Posts!$C$23:$C$1006, 0))="Unused", "Post does not exist", "Valid")))))</f>
        <v>Unused</v>
      </c>
      <c r="C545" s="114"/>
      <c r="D545" s="115"/>
    </row>
    <row r="546" spans="2:4" ht="15.75" customHeight="1" x14ac:dyDescent="0.15">
      <c r="B546" s="113" t="str">
        <f t="array" ref="B546">IF(OR(CONCATENATE(C546:D546)="",NOT($V$3="Pre-Defined")), "Unused", IF(ISBLANK(C546), "Missing Source ID", IF(INDEX(Sources!$B$19:$B$1002, MATCH(C546, Sources!$C$19:$C$1002, 0))="Unused", "Source does not exist", IF(ISBLANK(D546), "Missing Post ID", IF(INDEX(Posts!$B$23:$B$1006, MATCH(D546, Posts!$C$23:$C$1006, 0))="Unused", "Post does not exist", "Valid")))))</f>
        <v>Unused</v>
      </c>
      <c r="C546" s="116"/>
      <c r="D546" s="117"/>
    </row>
    <row r="547" spans="2:4" ht="15.75" customHeight="1" x14ac:dyDescent="0.15">
      <c r="B547" s="113" t="str">
        <f t="array" ref="B547">IF(OR(CONCATENATE(C547:D547)="",NOT($V$3="Pre-Defined")), "Unused", IF(ISBLANK(C547), "Missing Source ID", IF(INDEX(Sources!$B$19:$B$1002, MATCH(C547, Sources!$C$19:$C$1002, 0))="Unused", "Source does not exist", IF(ISBLANK(D547), "Missing Post ID", IF(INDEX(Posts!$B$23:$B$1006, MATCH(D547, Posts!$C$23:$C$1006, 0))="Unused", "Post does not exist", "Valid")))))</f>
        <v>Unused</v>
      </c>
      <c r="C547" s="114"/>
      <c r="D547" s="115"/>
    </row>
    <row r="548" spans="2:4" ht="15.75" customHeight="1" x14ac:dyDescent="0.15">
      <c r="B548" s="113" t="str">
        <f t="array" ref="B548">IF(OR(CONCATENATE(C548:D548)="",NOT($V$3="Pre-Defined")), "Unused", IF(ISBLANK(C548), "Missing Source ID", IF(INDEX(Sources!$B$19:$B$1002, MATCH(C548, Sources!$C$19:$C$1002, 0))="Unused", "Source does not exist", IF(ISBLANK(D548), "Missing Post ID", IF(INDEX(Posts!$B$23:$B$1006, MATCH(D548, Posts!$C$23:$C$1006, 0))="Unused", "Post does not exist", "Valid")))))</f>
        <v>Unused</v>
      </c>
      <c r="C548" s="116"/>
      <c r="D548" s="117"/>
    </row>
    <row r="549" spans="2:4" ht="15.75" customHeight="1" x14ac:dyDescent="0.15">
      <c r="B549" s="113" t="str">
        <f t="array" ref="B549">IF(OR(CONCATENATE(C549:D549)="",NOT($V$3="Pre-Defined")), "Unused", IF(ISBLANK(C549), "Missing Source ID", IF(INDEX(Sources!$B$19:$B$1002, MATCH(C549, Sources!$C$19:$C$1002, 0))="Unused", "Source does not exist", IF(ISBLANK(D549), "Missing Post ID", IF(INDEX(Posts!$B$23:$B$1006, MATCH(D549, Posts!$C$23:$C$1006, 0))="Unused", "Post does not exist", "Valid")))))</f>
        <v>Unused</v>
      </c>
      <c r="C549" s="114"/>
      <c r="D549" s="115"/>
    </row>
    <row r="550" spans="2:4" ht="15.75" customHeight="1" x14ac:dyDescent="0.15">
      <c r="B550" s="113" t="str">
        <f t="array" ref="B550">IF(OR(CONCATENATE(C550:D550)="",NOT($V$3="Pre-Defined")), "Unused", IF(ISBLANK(C550), "Missing Source ID", IF(INDEX(Sources!$B$19:$B$1002, MATCH(C550, Sources!$C$19:$C$1002, 0))="Unused", "Source does not exist", IF(ISBLANK(D550), "Missing Post ID", IF(INDEX(Posts!$B$23:$B$1006, MATCH(D550, Posts!$C$23:$C$1006, 0))="Unused", "Post does not exist", "Valid")))))</f>
        <v>Unused</v>
      </c>
      <c r="C550" s="116"/>
      <c r="D550" s="117"/>
    </row>
    <row r="551" spans="2:4" ht="15.75" customHeight="1" x14ac:dyDescent="0.15">
      <c r="B551" s="113" t="str">
        <f t="array" ref="B551">IF(OR(CONCATENATE(C551:D551)="",NOT($V$3="Pre-Defined")), "Unused", IF(ISBLANK(C551), "Missing Source ID", IF(INDEX(Sources!$B$19:$B$1002, MATCH(C551, Sources!$C$19:$C$1002, 0))="Unused", "Source does not exist", IF(ISBLANK(D551), "Missing Post ID", IF(INDEX(Posts!$B$23:$B$1006, MATCH(D551, Posts!$C$23:$C$1006, 0))="Unused", "Post does not exist", "Valid")))))</f>
        <v>Unused</v>
      </c>
      <c r="C551" s="114"/>
      <c r="D551" s="115"/>
    </row>
    <row r="552" spans="2:4" ht="15.75" customHeight="1" x14ac:dyDescent="0.15">
      <c r="B552" s="113" t="str">
        <f t="array" ref="B552">IF(OR(CONCATENATE(C552:D552)="",NOT($V$3="Pre-Defined")), "Unused", IF(ISBLANK(C552), "Missing Source ID", IF(INDEX(Sources!$B$19:$B$1002, MATCH(C552, Sources!$C$19:$C$1002, 0))="Unused", "Source does not exist", IF(ISBLANK(D552), "Missing Post ID", IF(INDEX(Posts!$B$23:$B$1006, MATCH(D552, Posts!$C$23:$C$1006, 0))="Unused", "Post does not exist", "Valid")))))</f>
        <v>Unused</v>
      </c>
      <c r="C552" s="116"/>
      <c r="D552" s="117"/>
    </row>
    <row r="553" spans="2:4" ht="15.75" customHeight="1" x14ac:dyDescent="0.15">
      <c r="B553" s="113" t="str">
        <f t="array" ref="B553">IF(OR(CONCATENATE(C553:D553)="",NOT($V$3="Pre-Defined")), "Unused", IF(ISBLANK(C553), "Missing Source ID", IF(INDEX(Sources!$B$19:$B$1002, MATCH(C553, Sources!$C$19:$C$1002, 0))="Unused", "Source does not exist", IF(ISBLANK(D553), "Missing Post ID", IF(INDEX(Posts!$B$23:$B$1006, MATCH(D553, Posts!$C$23:$C$1006, 0))="Unused", "Post does not exist", "Valid")))))</f>
        <v>Unused</v>
      </c>
      <c r="C553" s="114"/>
      <c r="D553" s="115"/>
    </row>
    <row r="554" spans="2:4" ht="15.75" customHeight="1" x14ac:dyDescent="0.15">
      <c r="B554" s="113" t="str">
        <f t="array" ref="B554">IF(OR(CONCATENATE(C554:D554)="",NOT($V$3="Pre-Defined")), "Unused", IF(ISBLANK(C554), "Missing Source ID", IF(INDEX(Sources!$B$19:$B$1002, MATCH(C554, Sources!$C$19:$C$1002, 0))="Unused", "Source does not exist", IF(ISBLANK(D554), "Missing Post ID", IF(INDEX(Posts!$B$23:$B$1006, MATCH(D554, Posts!$C$23:$C$1006, 0))="Unused", "Post does not exist", "Valid")))))</f>
        <v>Unused</v>
      </c>
      <c r="C554" s="116"/>
      <c r="D554" s="117"/>
    </row>
    <row r="555" spans="2:4" ht="15.75" customHeight="1" x14ac:dyDescent="0.15">
      <c r="B555" s="113" t="str">
        <f t="array" ref="B555">IF(OR(CONCATENATE(C555:D555)="",NOT($V$3="Pre-Defined")), "Unused", IF(ISBLANK(C555), "Missing Source ID", IF(INDEX(Sources!$B$19:$B$1002, MATCH(C555, Sources!$C$19:$C$1002, 0))="Unused", "Source does not exist", IF(ISBLANK(D555), "Missing Post ID", IF(INDEX(Posts!$B$23:$B$1006, MATCH(D555, Posts!$C$23:$C$1006, 0))="Unused", "Post does not exist", "Valid")))))</f>
        <v>Unused</v>
      </c>
      <c r="C555" s="114"/>
      <c r="D555" s="115"/>
    </row>
    <row r="556" spans="2:4" ht="15.75" customHeight="1" x14ac:dyDescent="0.15">
      <c r="B556" s="113" t="str">
        <f t="array" ref="B556">IF(OR(CONCATENATE(C556:D556)="",NOT($V$3="Pre-Defined")), "Unused", IF(ISBLANK(C556), "Missing Source ID", IF(INDEX(Sources!$B$19:$B$1002, MATCH(C556, Sources!$C$19:$C$1002, 0))="Unused", "Source does not exist", IF(ISBLANK(D556), "Missing Post ID", IF(INDEX(Posts!$B$23:$B$1006, MATCH(D556, Posts!$C$23:$C$1006, 0))="Unused", "Post does not exist", "Valid")))))</f>
        <v>Unused</v>
      </c>
      <c r="C556" s="116"/>
      <c r="D556" s="117"/>
    </row>
    <row r="557" spans="2:4" ht="15.75" customHeight="1" x14ac:dyDescent="0.15">
      <c r="B557" s="113" t="str">
        <f t="array" ref="B557">IF(OR(CONCATENATE(C557:D557)="",NOT($V$3="Pre-Defined")), "Unused", IF(ISBLANK(C557), "Missing Source ID", IF(INDEX(Sources!$B$19:$B$1002, MATCH(C557, Sources!$C$19:$C$1002, 0))="Unused", "Source does not exist", IF(ISBLANK(D557), "Missing Post ID", IF(INDEX(Posts!$B$23:$B$1006, MATCH(D557, Posts!$C$23:$C$1006, 0))="Unused", "Post does not exist", "Valid")))))</f>
        <v>Unused</v>
      </c>
      <c r="C557" s="114"/>
      <c r="D557" s="115"/>
    </row>
    <row r="558" spans="2:4" ht="15.75" customHeight="1" x14ac:dyDescent="0.15">
      <c r="B558" s="113" t="str">
        <f t="array" ref="B558">IF(OR(CONCATENATE(C558:D558)="",NOT($V$3="Pre-Defined")), "Unused", IF(ISBLANK(C558), "Missing Source ID", IF(INDEX(Sources!$B$19:$B$1002, MATCH(C558, Sources!$C$19:$C$1002, 0))="Unused", "Source does not exist", IF(ISBLANK(D558), "Missing Post ID", IF(INDEX(Posts!$B$23:$B$1006, MATCH(D558, Posts!$C$23:$C$1006, 0))="Unused", "Post does not exist", "Valid")))))</f>
        <v>Unused</v>
      </c>
      <c r="C558" s="116"/>
      <c r="D558" s="117"/>
    </row>
    <row r="559" spans="2:4" ht="15.75" customHeight="1" x14ac:dyDescent="0.15">
      <c r="B559" s="113" t="str">
        <f t="array" ref="B559">IF(OR(CONCATENATE(C559:D559)="",NOT($V$3="Pre-Defined")), "Unused", IF(ISBLANK(C559), "Missing Source ID", IF(INDEX(Sources!$B$19:$B$1002, MATCH(C559, Sources!$C$19:$C$1002, 0))="Unused", "Source does not exist", IF(ISBLANK(D559), "Missing Post ID", IF(INDEX(Posts!$B$23:$B$1006, MATCH(D559, Posts!$C$23:$C$1006, 0))="Unused", "Post does not exist", "Valid")))))</f>
        <v>Unused</v>
      </c>
      <c r="C559" s="114"/>
      <c r="D559" s="115"/>
    </row>
    <row r="560" spans="2:4" ht="15.75" customHeight="1" x14ac:dyDescent="0.15">
      <c r="B560" s="113" t="str">
        <f t="array" ref="B560">IF(OR(CONCATENATE(C560:D560)="",NOT($V$3="Pre-Defined")), "Unused", IF(ISBLANK(C560), "Missing Source ID", IF(INDEX(Sources!$B$19:$B$1002, MATCH(C560, Sources!$C$19:$C$1002, 0))="Unused", "Source does not exist", IF(ISBLANK(D560), "Missing Post ID", IF(INDEX(Posts!$B$23:$B$1006, MATCH(D560, Posts!$C$23:$C$1006, 0))="Unused", "Post does not exist", "Valid")))))</f>
        <v>Unused</v>
      </c>
      <c r="C560" s="116"/>
      <c r="D560" s="117"/>
    </row>
    <row r="561" spans="2:4" ht="15.75" customHeight="1" x14ac:dyDescent="0.15">
      <c r="B561" s="113" t="str">
        <f t="array" ref="B561">IF(OR(CONCATENATE(C561:D561)="",NOT($V$3="Pre-Defined")), "Unused", IF(ISBLANK(C561), "Missing Source ID", IF(INDEX(Sources!$B$19:$B$1002, MATCH(C561, Sources!$C$19:$C$1002, 0))="Unused", "Source does not exist", IF(ISBLANK(D561), "Missing Post ID", IF(INDEX(Posts!$B$23:$B$1006, MATCH(D561, Posts!$C$23:$C$1006, 0))="Unused", "Post does not exist", "Valid")))))</f>
        <v>Unused</v>
      </c>
      <c r="C561" s="114"/>
      <c r="D561" s="115"/>
    </row>
    <row r="562" spans="2:4" ht="15.75" customHeight="1" x14ac:dyDescent="0.15">
      <c r="B562" s="113" t="str">
        <f t="array" ref="B562">IF(OR(CONCATENATE(C562:D562)="",NOT($V$3="Pre-Defined")), "Unused", IF(ISBLANK(C562), "Missing Source ID", IF(INDEX(Sources!$B$19:$B$1002, MATCH(C562, Sources!$C$19:$C$1002, 0))="Unused", "Source does not exist", IF(ISBLANK(D562), "Missing Post ID", IF(INDEX(Posts!$B$23:$B$1006, MATCH(D562, Posts!$C$23:$C$1006, 0))="Unused", "Post does not exist", "Valid")))))</f>
        <v>Unused</v>
      </c>
      <c r="C562" s="116"/>
      <c r="D562" s="117"/>
    </row>
    <row r="563" spans="2:4" ht="15.75" customHeight="1" x14ac:dyDescent="0.15">
      <c r="B563" s="113" t="str">
        <f t="array" ref="B563">IF(OR(CONCATENATE(C563:D563)="",NOT($V$3="Pre-Defined")), "Unused", IF(ISBLANK(C563), "Missing Source ID", IF(INDEX(Sources!$B$19:$B$1002, MATCH(C563, Sources!$C$19:$C$1002, 0))="Unused", "Source does not exist", IF(ISBLANK(D563), "Missing Post ID", IF(INDEX(Posts!$B$23:$B$1006, MATCH(D563, Posts!$C$23:$C$1006, 0))="Unused", "Post does not exist", "Valid")))))</f>
        <v>Unused</v>
      </c>
      <c r="C563" s="114"/>
      <c r="D563" s="115"/>
    </row>
    <row r="564" spans="2:4" ht="15.75" customHeight="1" x14ac:dyDescent="0.15">
      <c r="B564" s="113" t="str">
        <f t="array" ref="B564">IF(OR(CONCATENATE(C564:D564)="",NOT($V$3="Pre-Defined")), "Unused", IF(ISBLANK(C564), "Missing Source ID", IF(INDEX(Sources!$B$19:$B$1002, MATCH(C564, Sources!$C$19:$C$1002, 0))="Unused", "Source does not exist", IF(ISBLANK(D564), "Missing Post ID", IF(INDEX(Posts!$B$23:$B$1006, MATCH(D564, Posts!$C$23:$C$1006, 0))="Unused", "Post does not exist", "Valid")))))</f>
        <v>Unused</v>
      </c>
      <c r="C564" s="116"/>
      <c r="D564" s="117"/>
    </row>
    <row r="565" spans="2:4" ht="15.75" customHeight="1" x14ac:dyDescent="0.15">
      <c r="B565" s="113" t="str">
        <f t="array" ref="B565">IF(OR(CONCATENATE(C565:D565)="",NOT($V$3="Pre-Defined")), "Unused", IF(ISBLANK(C565), "Missing Source ID", IF(INDEX(Sources!$B$19:$B$1002, MATCH(C565, Sources!$C$19:$C$1002, 0))="Unused", "Source does not exist", IF(ISBLANK(D565), "Missing Post ID", IF(INDEX(Posts!$B$23:$B$1006, MATCH(D565, Posts!$C$23:$C$1006, 0))="Unused", "Post does not exist", "Valid")))))</f>
        <v>Unused</v>
      </c>
      <c r="C565" s="114"/>
      <c r="D565" s="115"/>
    </row>
    <row r="566" spans="2:4" ht="15.75" customHeight="1" x14ac:dyDescent="0.15">
      <c r="B566" s="113" t="str">
        <f t="array" ref="B566">IF(OR(CONCATENATE(C566:D566)="",NOT($V$3="Pre-Defined")), "Unused", IF(ISBLANK(C566), "Missing Source ID", IF(INDEX(Sources!$B$19:$B$1002, MATCH(C566, Sources!$C$19:$C$1002, 0))="Unused", "Source does not exist", IF(ISBLANK(D566), "Missing Post ID", IF(INDEX(Posts!$B$23:$B$1006, MATCH(D566, Posts!$C$23:$C$1006, 0))="Unused", "Post does not exist", "Valid")))))</f>
        <v>Unused</v>
      </c>
      <c r="C566" s="116"/>
      <c r="D566" s="117"/>
    </row>
    <row r="567" spans="2:4" ht="15.75" customHeight="1" x14ac:dyDescent="0.15">
      <c r="B567" s="113" t="str">
        <f t="array" ref="B567">IF(OR(CONCATENATE(C567:D567)="",NOT($V$3="Pre-Defined")), "Unused", IF(ISBLANK(C567), "Missing Source ID", IF(INDEX(Sources!$B$19:$B$1002, MATCH(C567, Sources!$C$19:$C$1002, 0))="Unused", "Source does not exist", IF(ISBLANK(D567), "Missing Post ID", IF(INDEX(Posts!$B$23:$B$1006, MATCH(D567, Posts!$C$23:$C$1006, 0))="Unused", "Post does not exist", "Valid")))))</f>
        <v>Unused</v>
      </c>
      <c r="C567" s="114"/>
      <c r="D567" s="115"/>
    </row>
    <row r="568" spans="2:4" ht="15.75" customHeight="1" x14ac:dyDescent="0.15">
      <c r="B568" s="113" t="str">
        <f t="array" ref="B568">IF(OR(CONCATENATE(C568:D568)="",NOT($V$3="Pre-Defined")), "Unused", IF(ISBLANK(C568), "Missing Source ID", IF(INDEX(Sources!$B$19:$B$1002, MATCH(C568, Sources!$C$19:$C$1002, 0))="Unused", "Source does not exist", IF(ISBLANK(D568), "Missing Post ID", IF(INDEX(Posts!$B$23:$B$1006, MATCH(D568, Posts!$C$23:$C$1006, 0))="Unused", "Post does not exist", "Valid")))))</f>
        <v>Unused</v>
      </c>
      <c r="C568" s="116"/>
      <c r="D568" s="117"/>
    </row>
    <row r="569" spans="2:4" ht="15.75" customHeight="1" x14ac:dyDescent="0.15">
      <c r="B569" s="113" t="str">
        <f t="array" ref="B569">IF(OR(CONCATENATE(C569:D569)="",NOT($V$3="Pre-Defined")), "Unused", IF(ISBLANK(C569), "Missing Source ID", IF(INDEX(Sources!$B$19:$B$1002, MATCH(C569, Sources!$C$19:$C$1002, 0))="Unused", "Source does not exist", IF(ISBLANK(D569), "Missing Post ID", IF(INDEX(Posts!$B$23:$B$1006, MATCH(D569, Posts!$C$23:$C$1006, 0))="Unused", "Post does not exist", "Valid")))))</f>
        <v>Unused</v>
      </c>
      <c r="C569" s="114"/>
      <c r="D569" s="115"/>
    </row>
    <row r="570" spans="2:4" ht="15.75" customHeight="1" x14ac:dyDescent="0.15">
      <c r="B570" s="113" t="str">
        <f t="array" ref="B570">IF(OR(CONCATENATE(C570:D570)="",NOT($V$3="Pre-Defined")), "Unused", IF(ISBLANK(C570), "Missing Source ID", IF(INDEX(Sources!$B$19:$B$1002, MATCH(C570, Sources!$C$19:$C$1002, 0))="Unused", "Source does not exist", IF(ISBLANK(D570), "Missing Post ID", IF(INDEX(Posts!$B$23:$B$1006, MATCH(D570, Posts!$C$23:$C$1006, 0))="Unused", "Post does not exist", "Valid")))))</f>
        <v>Unused</v>
      </c>
      <c r="C570" s="116"/>
      <c r="D570" s="117"/>
    </row>
    <row r="571" spans="2:4" ht="15.75" customHeight="1" x14ac:dyDescent="0.15">
      <c r="B571" s="113" t="str">
        <f t="array" ref="B571">IF(OR(CONCATENATE(C571:D571)="",NOT($V$3="Pre-Defined")), "Unused", IF(ISBLANK(C571), "Missing Source ID", IF(INDEX(Sources!$B$19:$B$1002, MATCH(C571, Sources!$C$19:$C$1002, 0))="Unused", "Source does not exist", IF(ISBLANK(D571), "Missing Post ID", IF(INDEX(Posts!$B$23:$B$1006, MATCH(D571, Posts!$C$23:$C$1006, 0))="Unused", "Post does not exist", "Valid")))))</f>
        <v>Unused</v>
      </c>
      <c r="C571" s="114"/>
      <c r="D571" s="115"/>
    </row>
    <row r="572" spans="2:4" ht="15.75" customHeight="1" x14ac:dyDescent="0.15">
      <c r="B572" s="113" t="str">
        <f t="array" ref="B572">IF(OR(CONCATENATE(C572:D572)="",NOT($V$3="Pre-Defined")), "Unused", IF(ISBLANK(C572), "Missing Source ID", IF(INDEX(Sources!$B$19:$B$1002, MATCH(C572, Sources!$C$19:$C$1002, 0))="Unused", "Source does not exist", IF(ISBLANK(D572), "Missing Post ID", IF(INDEX(Posts!$B$23:$B$1006, MATCH(D572, Posts!$C$23:$C$1006, 0))="Unused", "Post does not exist", "Valid")))))</f>
        <v>Unused</v>
      </c>
      <c r="C572" s="116"/>
      <c r="D572" s="117"/>
    </row>
    <row r="573" spans="2:4" ht="15.75" customHeight="1" x14ac:dyDescent="0.15">
      <c r="B573" s="113" t="str">
        <f t="array" ref="B573">IF(OR(CONCATENATE(C573:D573)="",NOT($V$3="Pre-Defined")), "Unused", IF(ISBLANK(C573), "Missing Source ID", IF(INDEX(Sources!$B$19:$B$1002, MATCH(C573, Sources!$C$19:$C$1002, 0))="Unused", "Source does not exist", IF(ISBLANK(D573), "Missing Post ID", IF(INDEX(Posts!$B$23:$B$1006, MATCH(D573, Posts!$C$23:$C$1006, 0))="Unused", "Post does not exist", "Valid")))))</f>
        <v>Unused</v>
      </c>
      <c r="C573" s="114"/>
      <c r="D573" s="115"/>
    </row>
    <row r="574" spans="2:4" ht="15.75" customHeight="1" x14ac:dyDescent="0.15">
      <c r="B574" s="113" t="str">
        <f t="array" ref="B574">IF(OR(CONCATENATE(C574:D574)="",NOT($V$3="Pre-Defined")), "Unused", IF(ISBLANK(C574), "Missing Source ID", IF(INDEX(Sources!$B$19:$B$1002, MATCH(C574, Sources!$C$19:$C$1002, 0))="Unused", "Source does not exist", IF(ISBLANK(D574), "Missing Post ID", IF(INDEX(Posts!$B$23:$B$1006, MATCH(D574, Posts!$C$23:$C$1006, 0))="Unused", "Post does not exist", "Valid")))))</f>
        <v>Unused</v>
      </c>
      <c r="C574" s="116"/>
      <c r="D574" s="117"/>
    </row>
    <row r="575" spans="2:4" ht="15.75" customHeight="1" x14ac:dyDescent="0.15">
      <c r="B575" s="113" t="str">
        <f t="array" ref="B575">IF(OR(CONCATENATE(C575:D575)="",NOT($V$3="Pre-Defined")), "Unused", IF(ISBLANK(C575), "Missing Source ID", IF(INDEX(Sources!$B$19:$B$1002, MATCH(C575, Sources!$C$19:$C$1002, 0))="Unused", "Source does not exist", IF(ISBLANK(D575), "Missing Post ID", IF(INDEX(Posts!$B$23:$B$1006, MATCH(D575, Posts!$C$23:$C$1006, 0))="Unused", "Post does not exist", "Valid")))))</f>
        <v>Unused</v>
      </c>
      <c r="C575" s="114"/>
      <c r="D575" s="115"/>
    </row>
    <row r="576" spans="2:4" ht="15.75" customHeight="1" x14ac:dyDescent="0.15">
      <c r="B576" s="113" t="str">
        <f t="array" ref="B576">IF(OR(CONCATENATE(C576:D576)="",NOT($V$3="Pre-Defined")), "Unused", IF(ISBLANK(C576), "Missing Source ID", IF(INDEX(Sources!$B$19:$B$1002, MATCH(C576, Sources!$C$19:$C$1002, 0))="Unused", "Source does not exist", IF(ISBLANK(D576), "Missing Post ID", IF(INDEX(Posts!$B$23:$B$1006, MATCH(D576, Posts!$C$23:$C$1006, 0))="Unused", "Post does not exist", "Valid")))))</f>
        <v>Unused</v>
      </c>
      <c r="C576" s="116"/>
      <c r="D576" s="117"/>
    </row>
    <row r="577" spans="2:4" ht="15.75" customHeight="1" x14ac:dyDescent="0.15">
      <c r="B577" s="113" t="str">
        <f t="array" ref="B577">IF(OR(CONCATENATE(C577:D577)="",NOT($V$3="Pre-Defined")), "Unused", IF(ISBLANK(C577), "Missing Source ID", IF(INDEX(Sources!$B$19:$B$1002, MATCH(C577, Sources!$C$19:$C$1002, 0))="Unused", "Source does not exist", IF(ISBLANK(D577), "Missing Post ID", IF(INDEX(Posts!$B$23:$B$1006, MATCH(D577, Posts!$C$23:$C$1006, 0))="Unused", "Post does not exist", "Valid")))))</f>
        <v>Unused</v>
      </c>
      <c r="C577" s="114"/>
      <c r="D577" s="115"/>
    </row>
    <row r="578" spans="2:4" ht="15.75" customHeight="1" x14ac:dyDescent="0.15">
      <c r="B578" s="113" t="str">
        <f t="array" ref="B578">IF(OR(CONCATENATE(C578:D578)="",NOT($V$3="Pre-Defined")), "Unused", IF(ISBLANK(C578), "Missing Source ID", IF(INDEX(Sources!$B$19:$B$1002, MATCH(C578, Sources!$C$19:$C$1002, 0))="Unused", "Source does not exist", IF(ISBLANK(D578), "Missing Post ID", IF(INDEX(Posts!$B$23:$B$1006, MATCH(D578, Posts!$C$23:$C$1006, 0))="Unused", "Post does not exist", "Valid")))))</f>
        <v>Unused</v>
      </c>
      <c r="C578" s="116"/>
      <c r="D578" s="117"/>
    </row>
    <row r="579" spans="2:4" ht="15.75" customHeight="1" x14ac:dyDescent="0.15">
      <c r="B579" s="113" t="str">
        <f t="array" ref="B579">IF(OR(CONCATENATE(C579:D579)="",NOT($V$3="Pre-Defined")), "Unused", IF(ISBLANK(C579), "Missing Source ID", IF(INDEX(Sources!$B$19:$B$1002, MATCH(C579, Sources!$C$19:$C$1002, 0))="Unused", "Source does not exist", IF(ISBLANK(D579), "Missing Post ID", IF(INDEX(Posts!$B$23:$B$1006, MATCH(D579, Posts!$C$23:$C$1006, 0))="Unused", "Post does not exist", "Valid")))))</f>
        <v>Unused</v>
      </c>
      <c r="C579" s="114"/>
      <c r="D579" s="115"/>
    </row>
    <row r="580" spans="2:4" ht="15.75" customHeight="1" x14ac:dyDescent="0.15">
      <c r="B580" s="113" t="str">
        <f t="array" ref="B580">IF(OR(CONCATENATE(C580:D580)="",NOT($V$3="Pre-Defined")), "Unused", IF(ISBLANK(C580), "Missing Source ID", IF(INDEX(Sources!$B$19:$B$1002, MATCH(C580, Sources!$C$19:$C$1002, 0))="Unused", "Source does not exist", IF(ISBLANK(D580), "Missing Post ID", IF(INDEX(Posts!$B$23:$B$1006, MATCH(D580, Posts!$C$23:$C$1006, 0))="Unused", "Post does not exist", "Valid")))))</f>
        <v>Unused</v>
      </c>
      <c r="C580" s="116"/>
      <c r="D580" s="117"/>
    </row>
    <row r="581" spans="2:4" ht="15.75" customHeight="1" x14ac:dyDescent="0.15">
      <c r="B581" s="113" t="str">
        <f t="array" ref="B581">IF(OR(CONCATENATE(C581:D581)="",NOT($V$3="Pre-Defined")), "Unused", IF(ISBLANK(C581), "Missing Source ID", IF(INDEX(Sources!$B$19:$B$1002, MATCH(C581, Sources!$C$19:$C$1002, 0))="Unused", "Source does not exist", IF(ISBLANK(D581), "Missing Post ID", IF(INDEX(Posts!$B$23:$B$1006, MATCH(D581, Posts!$C$23:$C$1006, 0))="Unused", "Post does not exist", "Valid")))))</f>
        <v>Unused</v>
      </c>
      <c r="C581" s="114"/>
      <c r="D581" s="115"/>
    </row>
    <row r="582" spans="2:4" ht="15.75" customHeight="1" x14ac:dyDescent="0.15">
      <c r="B582" s="113" t="str">
        <f t="array" ref="B582">IF(OR(CONCATENATE(C582:D582)="",NOT($V$3="Pre-Defined")), "Unused", IF(ISBLANK(C582), "Missing Source ID", IF(INDEX(Sources!$B$19:$B$1002, MATCH(C582, Sources!$C$19:$C$1002, 0))="Unused", "Source does not exist", IF(ISBLANK(D582), "Missing Post ID", IF(INDEX(Posts!$B$23:$B$1006, MATCH(D582, Posts!$C$23:$C$1006, 0))="Unused", "Post does not exist", "Valid")))))</f>
        <v>Unused</v>
      </c>
      <c r="C582" s="116"/>
      <c r="D582" s="117"/>
    </row>
    <row r="583" spans="2:4" ht="15.75" customHeight="1" x14ac:dyDescent="0.15">
      <c r="B583" s="113" t="str">
        <f t="array" ref="B583">IF(OR(CONCATENATE(C583:D583)="",NOT($V$3="Pre-Defined")), "Unused", IF(ISBLANK(C583), "Missing Source ID", IF(INDEX(Sources!$B$19:$B$1002, MATCH(C583, Sources!$C$19:$C$1002, 0))="Unused", "Source does not exist", IF(ISBLANK(D583), "Missing Post ID", IF(INDEX(Posts!$B$23:$B$1006, MATCH(D583, Posts!$C$23:$C$1006, 0))="Unused", "Post does not exist", "Valid")))))</f>
        <v>Unused</v>
      </c>
      <c r="C583" s="114"/>
      <c r="D583" s="115"/>
    </row>
    <row r="584" spans="2:4" ht="15.75" customHeight="1" x14ac:dyDescent="0.15">
      <c r="B584" s="113" t="str">
        <f t="array" ref="B584">IF(OR(CONCATENATE(C584:D584)="",NOT($V$3="Pre-Defined")), "Unused", IF(ISBLANK(C584), "Missing Source ID", IF(INDEX(Sources!$B$19:$B$1002, MATCH(C584, Sources!$C$19:$C$1002, 0))="Unused", "Source does not exist", IF(ISBLANK(D584), "Missing Post ID", IF(INDEX(Posts!$B$23:$B$1006, MATCH(D584, Posts!$C$23:$C$1006, 0))="Unused", "Post does not exist", "Valid")))))</f>
        <v>Unused</v>
      </c>
      <c r="C584" s="116"/>
      <c r="D584" s="117"/>
    </row>
    <row r="585" spans="2:4" ht="15.75" customHeight="1" x14ac:dyDescent="0.15">
      <c r="B585" s="113" t="str">
        <f t="array" ref="B585">IF(OR(CONCATENATE(C585:D585)="",NOT($V$3="Pre-Defined")), "Unused", IF(ISBLANK(C585), "Missing Source ID", IF(INDEX(Sources!$B$19:$B$1002, MATCH(C585, Sources!$C$19:$C$1002, 0))="Unused", "Source does not exist", IF(ISBLANK(D585), "Missing Post ID", IF(INDEX(Posts!$B$23:$B$1006, MATCH(D585, Posts!$C$23:$C$1006, 0))="Unused", "Post does not exist", "Valid")))))</f>
        <v>Unused</v>
      </c>
      <c r="C585" s="114"/>
      <c r="D585" s="115"/>
    </row>
    <row r="586" spans="2:4" ht="15.75" customHeight="1" x14ac:dyDescent="0.15">
      <c r="B586" s="113" t="str">
        <f t="array" ref="B586">IF(OR(CONCATENATE(C586:D586)="",NOT($V$3="Pre-Defined")), "Unused", IF(ISBLANK(C586), "Missing Source ID", IF(INDEX(Sources!$B$19:$B$1002, MATCH(C586, Sources!$C$19:$C$1002, 0))="Unused", "Source does not exist", IF(ISBLANK(D586), "Missing Post ID", IF(INDEX(Posts!$B$23:$B$1006, MATCH(D586, Posts!$C$23:$C$1006, 0))="Unused", "Post does not exist", "Valid")))))</f>
        <v>Unused</v>
      </c>
      <c r="C586" s="116"/>
      <c r="D586" s="117"/>
    </row>
    <row r="587" spans="2:4" ht="15.75" customHeight="1" x14ac:dyDescent="0.15">
      <c r="B587" s="113" t="str">
        <f t="array" ref="B587">IF(OR(CONCATENATE(C587:D587)="",NOT($V$3="Pre-Defined")), "Unused", IF(ISBLANK(C587), "Missing Source ID", IF(INDEX(Sources!$B$19:$B$1002, MATCH(C587, Sources!$C$19:$C$1002, 0))="Unused", "Source does not exist", IF(ISBLANK(D587), "Missing Post ID", IF(INDEX(Posts!$B$23:$B$1006, MATCH(D587, Posts!$C$23:$C$1006, 0))="Unused", "Post does not exist", "Valid")))))</f>
        <v>Unused</v>
      </c>
      <c r="C587" s="114"/>
      <c r="D587" s="115"/>
    </row>
    <row r="588" spans="2:4" ht="15.75" customHeight="1" x14ac:dyDescent="0.15">
      <c r="B588" s="113" t="str">
        <f t="array" ref="B588">IF(OR(CONCATENATE(C588:D588)="",NOT($V$3="Pre-Defined")), "Unused", IF(ISBLANK(C588), "Missing Source ID", IF(INDEX(Sources!$B$19:$B$1002, MATCH(C588, Sources!$C$19:$C$1002, 0))="Unused", "Source does not exist", IF(ISBLANK(D588), "Missing Post ID", IF(INDEX(Posts!$B$23:$B$1006, MATCH(D588, Posts!$C$23:$C$1006, 0))="Unused", "Post does not exist", "Valid")))))</f>
        <v>Unused</v>
      </c>
      <c r="C588" s="116"/>
      <c r="D588" s="117"/>
    </row>
    <row r="589" spans="2:4" ht="15.75" customHeight="1" x14ac:dyDescent="0.15">
      <c r="B589" s="113" t="str">
        <f t="array" ref="B589">IF(OR(CONCATENATE(C589:D589)="",NOT($V$3="Pre-Defined")), "Unused", IF(ISBLANK(C589), "Missing Source ID", IF(INDEX(Sources!$B$19:$B$1002, MATCH(C589, Sources!$C$19:$C$1002, 0))="Unused", "Source does not exist", IF(ISBLANK(D589), "Missing Post ID", IF(INDEX(Posts!$B$23:$B$1006, MATCH(D589, Posts!$C$23:$C$1006, 0))="Unused", "Post does not exist", "Valid")))))</f>
        <v>Unused</v>
      </c>
      <c r="C589" s="114"/>
      <c r="D589" s="115"/>
    </row>
    <row r="590" spans="2:4" ht="15.75" customHeight="1" x14ac:dyDescent="0.15">
      <c r="B590" s="113" t="str">
        <f t="array" ref="B590">IF(OR(CONCATENATE(C590:D590)="",NOT($V$3="Pre-Defined")), "Unused", IF(ISBLANK(C590), "Missing Source ID", IF(INDEX(Sources!$B$19:$B$1002, MATCH(C590, Sources!$C$19:$C$1002, 0))="Unused", "Source does not exist", IF(ISBLANK(D590), "Missing Post ID", IF(INDEX(Posts!$B$23:$B$1006, MATCH(D590, Posts!$C$23:$C$1006, 0))="Unused", "Post does not exist", "Valid")))))</f>
        <v>Unused</v>
      </c>
      <c r="C590" s="116"/>
      <c r="D590" s="117"/>
    </row>
    <row r="591" spans="2:4" ht="15.75" customHeight="1" x14ac:dyDescent="0.15">
      <c r="B591" s="113" t="str">
        <f t="array" ref="B591">IF(OR(CONCATENATE(C591:D591)="",NOT($V$3="Pre-Defined")), "Unused", IF(ISBLANK(C591), "Missing Source ID", IF(INDEX(Sources!$B$19:$B$1002, MATCH(C591, Sources!$C$19:$C$1002, 0))="Unused", "Source does not exist", IF(ISBLANK(D591), "Missing Post ID", IF(INDEX(Posts!$B$23:$B$1006, MATCH(D591, Posts!$C$23:$C$1006, 0))="Unused", "Post does not exist", "Valid")))))</f>
        <v>Unused</v>
      </c>
      <c r="C591" s="114"/>
      <c r="D591" s="115"/>
    </row>
    <row r="592" spans="2:4" ht="15.75" customHeight="1" x14ac:dyDescent="0.15">
      <c r="B592" s="113" t="str">
        <f t="array" ref="B592">IF(OR(CONCATENATE(C592:D592)="",NOT($V$3="Pre-Defined")), "Unused", IF(ISBLANK(C592), "Missing Source ID", IF(INDEX(Sources!$B$19:$B$1002, MATCH(C592, Sources!$C$19:$C$1002, 0))="Unused", "Source does not exist", IF(ISBLANK(D592), "Missing Post ID", IF(INDEX(Posts!$B$23:$B$1006, MATCH(D592, Posts!$C$23:$C$1006, 0))="Unused", "Post does not exist", "Valid")))))</f>
        <v>Unused</v>
      </c>
      <c r="C592" s="116"/>
      <c r="D592" s="117"/>
    </row>
    <row r="593" spans="2:4" ht="15.75" customHeight="1" x14ac:dyDescent="0.15">
      <c r="B593" s="113" t="str">
        <f t="array" ref="B593">IF(OR(CONCATENATE(C593:D593)="",NOT($V$3="Pre-Defined")), "Unused", IF(ISBLANK(C593), "Missing Source ID", IF(INDEX(Sources!$B$19:$B$1002, MATCH(C593, Sources!$C$19:$C$1002, 0))="Unused", "Source does not exist", IF(ISBLANK(D593), "Missing Post ID", IF(INDEX(Posts!$B$23:$B$1006, MATCH(D593, Posts!$C$23:$C$1006, 0))="Unused", "Post does not exist", "Valid")))))</f>
        <v>Unused</v>
      </c>
      <c r="C593" s="114"/>
      <c r="D593" s="115"/>
    </row>
    <row r="594" spans="2:4" ht="15.75" customHeight="1" x14ac:dyDescent="0.15">
      <c r="B594" s="113" t="str">
        <f t="array" ref="B594">IF(OR(CONCATENATE(C594:D594)="",NOT($V$3="Pre-Defined")), "Unused", IF(ISBLANK(C594), "Missing Source ID", IF(INDEX(Sources!$B$19:$B$1002, MATCH(C594, Sources!$C$19:$C$1002, 0))="Unused", "Source does not exist", IF(ISBLANK(D594), "Missing Post ID", IF(INDEX(Posts!$B$23:$B$1006, MATCH(D594, Posts!$C$23:$C$1006, 0))="Unused", "Post does not exist", "Valid")))))</f>
        <v>Unused</v>
      </c>
      <c r="C594" s="116"/>
      <c r="D594" s="117"/>
    </row>
    <row r="595" spans="2:4" ht="15.75" customHeight="1" x14ac:dyDescent="0.15">
      <c r="B595" s="113" t="str">
        <f t="array" ref="B595">IF(OR(CONCATENATE(C595:D595)="",NOT($V$3="Pre-Defined")), "Unused", IF(ISBLANK(C595), "Missing Source ID", IF(INDEX(Sources!$B$19:$B$1002, MATCH(C595, Sources!$C$19:$C$1002, 0))="Unused", "Source does not exist", IF(ISBLANK(D595), "Missing Post ID", IF(INDEX(Posts!$B$23:$B$1006, MATCH(D595, Posts!$C$23:$C$1006, 0))="Unused", "Post does not exist", "Valid")))))</f>
        <v>Unused</v>
      </c>
      <c r="C595" s="114"/>
      <c r="D595" s="115"/>
    </row>
    <row r="596" spans="2:4" ht="15.75" customHeight="1" x14ac:dyDescent="0.15">
      <c r="B596" s="113" t="str">
        <f t="array" ref="B596">IF(OR(CONCATENATE(C596:D596)="",NOT($V$3="Pre-Defined")), "Unused", IF(ISBLANK(C596), "Missing Source ID", IF(INDEX(Sources!$B$19:$B$1002, MATCH(C596, Sources!$C$19:$C$1002, 0))="Unused", "Source does not exist", IF(ISBLANK(D596), "Missing Post ID", IF(INDEX(Posts!$B$23:$B$1006, MATCH(D596, Posts!$C$23:$C$1006, 0))="Unused", "Post does not exist", "Valid")))))</f>
        <v>Unused</v>
      </c>
      <c r="C596" s="116"/>
      <c r="D596" s="117"/>
    </row>
    <row r="597" spans="2:4" ht="15.75" customHeight="1" x14ac:dyDescent="0.15">
      <c r="B597" s="113" t="str">
        <f t="array" ref="B597">IF(OR(CONCATENATE(C597:D597)="",NOT($V$3="Pre-Defined")), "Unused", IF(ISBLANK(C597), "Missing Source ID", IF(INDEX(Sources!$B$19:$B$1002, MATCH(C597, Sources!$C$19:$C$1002, 0))="Unused", "Source does not exist", IF(ISBLANK(D597), "Missing Post ID", IF(INDEX(Posts!$B$23:$B$1006, MATCH(D597, Posts!$C$23:$C$1006, 0))="Unused", "Post does not exist", "Valid")))))</f>
        <v>Unused</v>
      </c>
      <c r="C597" s="114"/>
      <c r="D597" s="115"/>
    </row>
    <row r="598" spans="2:4" ht="15.75" customHeight="1" x14ac:dyDescent="0.15">
      <c r="B598" s="113" t="str">
        <f t="array" ref="B598">IF(OR(CONCATENATE(C598:D598)="",NOT($V$3="Pre-Defined")), "Unused", IF(ISBLANK(C598), "Missing Source ID", IF(INDEX(Sources!$B$19:$B$1002, MATCH(C598, Sources!$C$19:$C$1002, 0))="Unused", "Source does not exist", IF(ISBLANK(D598), "Missing Post ID", IF(INDEX(Posts!$B$23:$B$1006, MATCH(D598, Posts!$C$23:$C$1006, 0))="Unused", "Post does not exist", "Valid")))))</f>
        <v>Unused</v>
      </c>
      <c r="C598" s="116"/>
      <c r="D598" s="117"/>
    </row>
    <row r="599" spans="2:4" ht="15.75" customHeight="1" x14ac:dyDescent="0.15">
      <c r="B599" s="113" t="str">
        <f t="array" ref="B599">IF(OR(CONCATENATE(C599:D599)="",NOT($V$3="Pre-Defined")), "Unused", IF(ISBLANK(C599), "Missing Source ID", IF(INDEX(Sources!$B$19:$B$1002, MATCH(C599, Sources!$C$19:$C$1002, 0))="Unused", "Source does not exist", IF(ISBLANK(D599), "Missing Post ID", IF(INDEX(Posts!$B$23:$B$1006, MATCH(D599, Posts!$C$23:$C$1006, 0))="Unused", "Post does not exist", "Valid")))))</f>
        <v>Unused</v>
      </c>
      <c r="C599" s="114"/>
      <c r="D599" s="115"/>
    </row>
    <row r="600" spans="2:4" ht="15.75" customHeight="1" x14ac:dyDescent="0.15">
      <c r="B600" s="113" t="str">
        <f t="array" ref="B600">IF(OR(CONCATENATE(C600:D600)="",NOT($V$3="Pre-Defined")), "Unused", IF(ISBLANK(C600), "Missing Source ID", IF(INDEX(Sources!$B$19:$B$1002, MATCH(C600, Sources!$C$19:$C$1002, 0))="Unused", "Source does not exist", IF(ISBLANK(D600), "Missing Post ID", IF(INDEX(Posts!$B$23:$B$1006, MATCH(D600, Posts!$C$23:$C$1006, 0))="Unused", "Post does not exist", "Valid")))))</f>
        <v>Unused</v>
      </c>
      <c r="C600" s="116"/>
      <c r="D600" s="117"/>
    </row>
    <row r="601" spans="2:4" ht="15.75" customHeight="1" x14ac:dyDescent="0.15">
      <c r="B601" s="113" t="str">
        <f t="array" ref="B601">IF(OR(CONCATENATE(C601:D601)="",NOT($V$3="Pre-Defined")), "Unused", IF(ISBLANK(C601), "Missing Source ID", IF(INDEX(Sources!$B$19:$B$1002, MATCH(C601, Sources!$C$19:$C$1002, 0))="Unused", "Source does not exist", IF(ISBLANK(D601), "Missing Post ID", IF(INDEX(Posts!$B$23:$B$1006, MATCH(D601, Posts!$C$23:$C$1006, 0))="Unused", "Post does not exist", "Valid")))))</f>
        <v>Unused</v>
      </c>
      <c r="C601" s="114"/>
      <c r="D601" s="115"/>
    </row>
    <row r="602" spans="2:4" ht="15.75" customHeight="1" x14ac:dyDescent="0.15">
      <c r="B602" s="113" t="str">
        <f t="array" ref="B602">IF(OR(CONCATENATE(C602:D602)="",NOT($V$3="Pre-Defined")), "Unused", IF(ISBLANK(C602), "Missing Source ID", IF(INDEX(Sources!$B$19:$B$1002, MATCH(C602, Sources!$C$19:$C$1002, 0))="Unused", "Source does not exist", IF(ISBLANK(D602), "Missing Post ID", IF(INDEX(Posts!$B$23:$B$1006, MATCH(D602, Posts!$C$23:$C$1006, 0))="Unused", "Post does not exist", "Valid")))))</f>
        <v>Unused</v>
      </c>
      <c r="C602" s="116"/>
      <c r="D602" s="117"/>
    </row>
    <row r="603" spans="2:4" ht="15.75" customHeight="1" x14ac:dyDescent="0.15">
      <c r="B603" s="113" t="str">
        <f t="array" ref="B603">IF(OR(CONCATENATE(C603:D603)="",NOT($V$3="Pre-Defined")), "Unused", IF(ISBLANK(C603), "Missing Source ID", IF(INDEX(Sources!$B$19:$B$1002, MATCH(C603, Sources!$C$19:$C$1002, 0))="Unused", "Source does not exist", IF(ISBLANK(D603), "Missing Post ID", IF(INDEX(Posts!$B$23:$B$1006, MATCH(D603, Posts!$C$23:$C$1006, 0))="Unused", "Post does not exist", "Valid")))))</f>
        <v>Unused</v>
      </c>
      <c r="C603" s="114"/>
      <c r="D603" s="115"/>
    </row>
    <row r="604" spans="2:4" ht="15.75" customHeight="1" x14ac:dyDescent="0.15">
      <c r="B604" s="113" t="str">
        <f t="array" ref="B604">IF(OR(CONCATENATE(C604:D604)="",NOT($V$3="Pre-Defined")), "Unused", IF(ISBLANK(C604), "Missing Source ID", IF(INDEX(Sources!$B$19:$B$1002, MATCH(C604, Sources!$C$19:$C$1002, 0))="Unused", "Source does not exist", IF(ISBLANK(D604), "Missing Post ID", IF(INDEX(Posts!$B$23:$B$1006, MATCH(D604, Posts!$C$23:$C$1006, 0))="Unused", "Post does not exist", "Valid")))))</f>
        <v>Unused</v>
      </c>
      <c r="C604" s="116"/>
      <c r="D604" s="117"/>
    </row>
    <row r="605" spans="2:4" ht="15.75" customHeight="1" x14ac:dyDescent="0.15">
      <c r="B605" s="113" t="str">
        <f t="array" ref="B605">IF(OR(CONCATENATE(C605:D605)="",NOT($V$3="Pre-Defined")), "Unused", IF(ISBLANK(C605), "Missing Source ID", IF(INDEX(Sources!$B$19:$B$1002, MATCH(C605, Sources!$C$19:$C$1002, 0))="Unused", "Source does not exist", IF(ISBLANK(D605), "Missing Post ID", IF(INDEX(Posts!$B$23:$B$1006, MATCH(D605, Posts!$C$23:$C$1006, 0))="Unused", "Post does not exist", "Valid")))))</f>
        <v>Unused</v>
      </c>
      <c r="C605" s="114"/>
      <c r="D605" s="115"/>
    </row>
    <row r="606" spans="2:4" ht="15.75" customHeight="1" x14ac:dyDescent="0.15">
      <c r="B606" s="113" t="str">
        <f t="array" ref="B606">IF(OR(CONCATENATE(C606:D606)="",NOT($V$3="Pre-Defined")), "Unused", IF(ISBLANK(C606), "Missing Source ID", IF(INDEX(Sources!$B$19:$B$1002, MATCH(C606, Sources!$C$19:$C$1002, 0))="Unused", "Source does not exist", IF(ISBLANK(D606), "Missing Post ID", IF(INDEX(Posts!$B$23:$B$1006, MATCH(D606, Posts!$C$23:$C$1006, 0))="Unused", "Post does not exist", "Valid")))))</f>
        <v>Unused</v>
      </c>
      <c r="C606" s="116"/>
      <c r="D606" s="117"/>
    </row>
    <row r="607" spans="2:4" ht="15.75" customHeight="1" x14ac:dyDescent="0.15">
      <c r="B607" s="113" t="str">
        <f t="array" ref="B607">IF(OR(CONCATENATE(C607:D607)="",NOT($V$3="Pre-Defined")), "Unused", IF(ISBLANK(C607), "Missing Source ID", IF(INDEX(Sources!$B$19:$B$1002, MATCH(C607, Sources!$C$19:$C$1002, 0))="Unused", "Source does not exist", IF(ISBLANK(D607), "Missing Post ID", IF(INDEX(Posts!$B$23:$B$1006, MATCH(D607, Posts!$C$23:$C$1006, 0))="Unused", "Post does not exist", "Valid")))))</f>
        <v>Unused</v>
      </c>
      <c r="C607" s="114"/>
      <c r="D607" s="115"/>
    </row>
    <row r="608" spans="2:4" ht="15.75" customHeight="1" x14ac:dyDescent="0.15">
      <c r="B608" s="113" t="str">
        <f t="array" ref="B608">IF(OR(CONCATENATE(C608:D608)="",NOT($V$3="Pre-Defined")), "Unused", IF(ISBLANK(C608), "Missing Source ID", IF(INDEX(Sources!$B$19:$B$1002, MATCH(C608, Sources!$C$19:$C$1002, 0))="Unused", "Source does not exist", IF(ISBLANK(D608), "Missing Post ID", IF(INDEX(Posts!$B$23:$B$1006, MATCH(D608, Posts!$C$23:$C$1006, 0))="Unused", "Post does not exist", "Valid")))))</f>
        <v>Unused</v>
      </c>
      <c r="C608" s="116"/>
      <c r="D608" s="117"/>
    </row>
    <row r="609" spans="2:4" ht="15.75" customHeight="1" x14ac:dyDescent="0.15">
      <c r="B609" s="113" t="str">
        <f t="array" ref="B609">IF(OR(CONCATENATE(C609:D609)="",NOT($V$3="Pre-Defined")), "Unused", IF(ISBLANK(C609), "Missing Source ID", IF(INDEX(Sources!$B$19:$B$1002, MATCH(C609, Sources!$C$19:$C$1002, 0))="Unused", "Source does not exist", IF(ISBLANK(D609), "Missing Post ID", IF(INDEX(Posts!$B$23:$B$1006, MATCH(D609, Posts!$C$23:$C$1006, 0))="Unused", "Post does not exist", "Valid")))))</f>
        <v>Unused</v>
      </c>
      <c r="C609" s="114"/>
      <c r="D609" s="115"/>
    </row>
    <row r="610" spans="2:4" ht="15.75" customHeight="1" x14ac:dyDescent="0.15">
      <c r="B610" s="113" t="str">
        <f t="array" ref="B610">IF(OR(CONCATENATE(C610:D610)="",NOT($V$3="Pre-Defined")), "Unused", IF(ISBLANK(C610), "Missing Source ID", IF(INDEX(Sources!$B$19:$B$1002, MATCH(C610, Sources!$C$19:$C$1002, 0))="Unused", "Source does not exist", IF(ISBLANK(D610), "Missing Post ID", IF(INDEX(Posts!$B$23:$B$1006, MATCH(D610, Posts!$C$23:$C$1006, 0))="Unused", "Post does not exist", "Valid")))))</f>
        <v>Unused</v>
      </c>
      <c r="C610" s="116"/>
      <c r="D610" s="117"/>
    </row>
    <row r="611" spans="2:4" ht="15.75" customHeight="1" x14ac:dyDescent="0.15">
      <c r="B611" s="113" t="str">
        <f t="array" ref="B611">IF(OR(CONCATENATE(C611:D611)="",NOT($V$3="Pre-Defined")), "Unused", IF(ISBLANK(C611), "Missing Source ID", IF(INDEX(Sources!$B$19:$B$1002, MATCH(C611, Sources!$C$19:$C$1002, 0))="Unused", "Source does not exist", IF(ISBLANK(D611), "Missing Post ID", IF(INDEX(Posts!$B$23:$B$1006, MATCH(D611, Posts!$C$23:$C$1006, 0))="Unused", "Post does not exist", "Valid")))))</f>
        <v>Unused</v>
      </c>
      <c r="C611" s="114"/>
      <c r="D611" s="115"/>
    </row>
    <row r="612" spans="2:4" ht="15.75" customHeight="1" x14ac:dyDescent="0.15">
      <c r="B612" s="113" t="str">
        <f t="array" ref="B612">IF(OR(CONCATENATE(C612:D612)="",NOT($V$3="Pre-Defined")), "Unused", IF(ISBLANK(C612), "Missing Source ID", IF(INDEX(Sources!$B$19:$B$1002, MATCH(C612, Sources!$C$19:$C$1002, 0))="Unused", "Source does not exist", IF(ISBLANK(D612), "Missing Post ID", IF(INDEX(Posts!$B$23:$B$1006, MATCH(D612, Posts!$C$23:$C$1006, 0))="Unused", "Post does not exist", "Valid")))))</f>
        <v>Unused</v>
      </c>
      <c r="C612" s="116"/>
      <c r="D612" s="117"/>
    </row>
    <row r="613" spans="2:4" ht="15.75" customHeight="1" x14ac:dyDescent="0.15">
      <c r="B613" s="113" t="str">
        <f t="array" ref="B613">IF(OR(CONCATENATE(C613:D613)="",NOT($V$3="Pre-Defined")), "Unused", IF(ISBLANK(C613), "Missing Source ID", IF(INDEX(Sources!$B$19:$B$1002, MATCH(C613, Sources!$C$19:$C$1002, 0))="Unused", "Source does not exist", IF(ISBLANK(D613), "Missing Post ID", IF(INDEX(Posts!$B$23:$B$1006, MATCH(D613, Posts!$C$23:$C$1006, 0))="Unused", "Post does not exist", "Valid")))))</f>
        <v>Unused</v>
      </c>
      <c r="C613" s="114"/>
      <c r="D613" s="115"/>
    </row>
    <row r="614" spans="2:4" ht="15.75" customHeight="1" x14ac:dyDescent="0.15">
      <c r="B614" s="113" t="str">
        <f t="array" ref="B614">IF(OR(CONCATENATE(C614:D614)="",NOT($V$3="Pre-Defined")), "Unused", IF(ISBLANK(C614), "Missing Source ID", IF(INDEX(Sources!$B$19:$B$1002, MATCH(C614, Sources!$C$19:$C$1002, 0))="Unused", "Source does not exist", IF(ISBLANK(D614), "Missing Post ID", IF(INDEX(Posts!$B$23:$B$1006, MATCH(D614, Posts!$C$23:$C$1006, 0))="Unused", "Post does not exist", "Valid")))))</f>
        <v>Unused</v>
      </c>
      <c r="C614" s="116"/>
      <c r="D614" s="117"/>
    </row>
    <row r="615" spans="2:4" ht="15.75" customHeight="1" x14ac:dyDescent="0.15">
      <c r="B615" s="113" t="str">
        <f t="array" ref="B615">IF(OR(CONCATENATE(C615:D615)="",NOT($V$3="Pre-Defined")), "Unused", IF(ISBLANK(C615), "Missing Source ID", IF(INDEX(Sources!$B$19:$B$1002, MATCH(C615, Sources!$C$19:$C$1002, 0))="Unused", "Source does not exist", IF(ISBLANK(D615), "Missing Post ID", IF(INDEX(Posts!$B$23:$B$1006, MATCH(D615, Posts!$C$23:$C$1006, 0))="Unused", "Post does not exist", "Valid")))))</f>
        <v>Unused</v>
      </c>
      <c r="C615" s="114"/>
      <c r="D615" s="115"/>
    </row>
    <row r="616" spans="2:4" ht="15.75" customHeight="1" x14ac:dyDescent="0.15">
      <c r="B616" s="113" t="str">
        <f t="array" ref="B616">IF(OR(CONCATENATE(C616:D616)="",NOT($V$3="Pre-Defined")), "Unused", IF(ISBLANK(C616), "Missing Source ID", IF(INDEX(Sources!$B$19:$B$1002, MATCH(C616, Sources!$C$19:$C$1002, 0))="Unused", "Source does not exist", IF(ISBLANK(D616), "Missing Post ID", IF(INDEX(Posts!$B$23:$B$1006, MATCH(D616, Posts!$C$23:$C$1006, 0))="Unused", "Post does not exist", "Valid")))))</f>
        <v>Unused</v>
      </c>
      <c r="C616" s="116"/>
      <c r="D616" s="117"/>
    </row>
    <row r="617" spans="2:4" ht="15.75" customHeight="1" x14ac:dyDescent="0.15">
      <c r="B617" s="113" t="str">
        <f t="array" ref="B617">IF(OR(CONCATENATE(C617:D617)="",NOT($V$3="Pre-Defined")), "Unused", IF(ISBLANK(C617), "Missing Source ID", IF(INDEX(Sources!$B$19:$B$1002, MATCH(C617, Sources!$C$19:$C$1002, 0))="Unused", "Source does not exist", IF(ISBLANK(D617), "Missing Post ID", IF(INDEX(Posts!$B$23:$B$1006, MATCH(D617, Posts!$C$23:$C$1006, 0))="Unused", "Post does not exist", "Valid")))))</f>
        <v>Unused</v>
      </c>
      <c r="C617" s="114"/>
      <c r="D617" s="115"/>
    </row>
    <row r="618" spans="2:4" ht="15.75" customHeight="1" x14ac:dyDescent="0.15">
      <c r="B618" s="113" t="str">
        <f t="array" ref="B618">IF(OR(CONCATENATE(C618:D618)="",NOT($V$3="Pre-Defined")), "Unused", IF(ISBLANK(C618), "Missing Source ID", IF(INDEX(Sources!$B$19:$B$1002, MATCH(C618, Sources!$C$19:$C$1002, 0))="Unused", "Source does not exist", IF(ISBLANK(D618), "Missing Post ID", IF(INDEX(Posts!$B$23:$B$1006, MATCH(D618, Posts!$C$23:$C$1006, 0))="Unused", "Post does not exist", "Valid")))))</f>
        <v>Unused</v>
      </c>
      <c r="C618" s="116"/>
      <c r="D618" s="117"/>
    </row>
    <row r="619" spans="2:4" ht="15.75" customHeight="1" x14ac:dyDescent="0.15">
      <c r="B619" s="113" t="str">
        <f t="array" ref="B619">IF(OR(CONCATENATE(C619:D619)="",NOT($V$3="Pre-Defined")), "Unused", IF(ISBLANK(C619), "Missing Source ID", IF(INDEX(Sources!$B$19:$B$1002, MATCH(C619, Sources!$C$19:$C$1002, 0))="Unused", "Source does not exist", IF(ISBLANK(D619), "Missing Post ID", IF(INDEX(Posts!$B$23:$B$1006, MATCH(D619, Posts!$C$23:$C$1006, 0))="Unused", "Post does not exist", "Valid")))))</f>
        <v>Unused</v>
      </c>
      <c r="C619" s="114"/>
      <c r="D619" s="115"/>
    </row>
    <row r="620" spans="2:4" ht="15.75" customHeight="1" x14ac:dyDescent="0.15">
      <c r="B620" s="113" t="str">
        <f t="array" ref="B620">IF(OR(CONCATENATE(C620:D620)="",NOT($V$3="Pre-Defined")), "Unused", IF(ISBLANK(C620), "Missing Source ID", IF(INDEX(Sources!$B$19:$B$1002, MATCH(C620, Sources!$C$19:$C$1002, 0))="Unused", "Source does not exist", IF(ISBLANK(D620), "Missing Post ID", IF(INDEX(Posts!$B$23:$B$1006, MATCH(D620, Posts!$C$23:$C$1006, 0))="Unused", "Post does not exist", "Valid")))))</f>
        <v>Unused</v>
      </c>
      <c r="C620" s="116"/>
      <c r="D620" s="117"/>
    </row>
    <row r="621" spans="2:4" ht="15.75" customHeight="1" x14ac:dyDescent="0.15">
      <c r="B621" s="113" t="str">
        <f t="array" ref="B621">IF(OR(CONCATENATE(C621:D621)="",NOT($V$3="Pre-Defined")), "Unused", IF(ISBLANK(C621), "Missing Source ID", IF(INDEX(Sources!$B$19:$B$1002, MATCH(C621, Sources!$C$19:$C$1002, 0))="Unused", "Source does not exist", IF(ISBLANK(D621), "Missing Post ID", IF(INDEX(Posts!$B$23:$B$1006, MATCH(D621, Posts!$C$23:$C$1006, 0))="Unused", "Post does not exist", "Valid")))))</f>
        <v>Unused</v>
      </c>
      <c r="C621" s="114"/>
      <c r="D621" s="115"/>
    </row>
    <row r="622" spans="2:4" ht="15.75" customHeight="1" x14ac:dyDescent="0.15">
      <c r="B622" s="113" t="str">
        <f t="array" ref="B622">IF(OR(CONCATENATE(C622:D622)="",NOT($V$3="Pre-Defined")), "Unused", IF(ISBLANK(C622), "Missing Source ID", IF(INDEX(Sources!$B$19:$B$1002, MATCH(C622, Sources!$C$19:$C$1002, 0))="Unused", "Source does not exist", IF(ISBLANK(D622), "Missing Post ID", IF(INDEX(Posts!$B$23:$B$1006, MATCH(D622, Posts!$C$23:$C$1006, 0))="Unused", "Post does not exist", "Valid")))))</f>
        <v>Unused</v>
      </c>
      <c r="C622" s="116"/>
      <c r="D622" s="117"/>
    </row>
    <row r="623" spans="2:4" ht="15.75" customHeight="1" x14ac:dyDescent="0.15">
      <c r="B623" s="113" t="str">
        <f t="array" ref="B623">IF(OR(CONCATENATE(C623:D623)="",NOT($V$3="Pre-Defined")), "Unused", IF(ISBLANK(C623), "Missing Source ID", IF(INDEX(Sources!$B$19:$B$1002, MATCH(C623, Sources!$C$19:$C$1002, 0))="Unused", "Source does not exist", IF(ISBLANK(D623), "Missing Post ID", IF(INDEX(Posts!$B$23:$B$1006, MATCH(D623, Posts!$C$23:$C$1006, 0))="Unused", "Post does not exist", "Valid")))))</f>
        <v>Unused</v>
      </c>
      <c r="C623" s="114"/>
      <c r="D623" s="115"/>
    </row>
    <row r="624" spans="2:4" ht="15.75" customHeight="1" x14ac:dyDescent="0.15">
      <c r="B624" s="113" t="str">
        <f t="array" ref="B624">IF(OR(CONCATENATE(C624:D624)="",NOT($V$3="Pre-Defined")), "Unused", IF(ISBLANK(C624), "Missing Source ID", IF(INDEX(Sources!$B$19:$B$1002, MATCH(C624, Sources!$C$19:$C$1002, 0))="Unused", "Source does not exist", IF(ISBLANK(D624), "Missing Post ID", IF(INDEX(Posts!$B$23:$B$1006, MATCH(D624, Posts!$C$23:$C$1006, 0))="Unused", "Post does not exist", "Valid")))))</f>
        <v>Unused</v>
      </c>
      <c r="C624" s="116"/>
      <c r="D624" s="117"/>
    </row>
    <row r="625" spans="2:4" ht="15.75" customHeight="1" x14ac:dyDescent="0.15">
      <c r="B625" s="113" t="str">
        <f t="array" ref="B625">IF(OR(CONCATENATE(C625:D625)="",NOT($V$3="Pre-Defined")), "Unused", IF(ISBLANK(C625), "Missing Source ID", IF(INDEX(Sources!$B$19:$B$1002, MATCH(C625, Sources!$C$19:$C$1002, 0))="Unused", "Source does not exist", IF(ISBLANK(D625), "Missing Post ID", IF(INDEX(Posts!$B$23:$B$1006, MATCH(D625, Posts!$C$23:$C$1006, 0))="Unused", "Post does not exist", "Valid")))))</f>
        <v>Unused</v>
      </c>
      <c r="C625" s="114"/>
      <c r="D625" s="115"/>
    </row>
    <row r="626" spans="2:4" ht="15.75" customHeight="1" x14ac:dyDescent="0.15">
      <c r="B626" s="113" t="str">
        <f t="array" ref="B626">IF(OR(CONCATENATE(C626:D626)="",NOT($V$3="Pre-Defined")), "Unused", IF(ISBLANK(C626), "Missing Source ID", IF(INDEX(Sources!$B$19:$B$1002, MATCH(C626, Sources!$C$19:$C$1002, 0))="Unused", "Source does not exist", IF(ISBLANK(D626), "Missing Post ID", IF(INDEX(Posts!$B$23:$B$1006, MATCH(D626, Posts!$C$23:$C$1006, 0))="Unused", "Post does not exist", "Valid")))))</f>
        <v>Unused</v>
      </c>
      <c r="C626" s="116"/>
      <c r="D626" s="117"/>
    </row>
    <row r="627" spans="2:4" ht="15.75" customHeight="1" x14ac:dyDescent="0.15">
      <c r="B627" s="113" t="str">
        <f t="array" ref="B627">IF(OR(CONCATENATE(C627:D627)="",NOT($V$3="Pre-Defined")), "Unused", IF(ISBLANK(C627), "Missing Source ID", IF(INDEX(Sources!$B$19:$B$1002, MATCH(C627, Sources!$C$19:$C$1002, 0))="Unused", "Source does not exist", IF(ISBLANK(D627), "Missing Post ID", IF(INDEX(Posts!$B$23:$B$1006, MATCH(D627, Posts!$C$23:$C$1006, 0))="Unused", "Post does not exist", "Valid")))))</f>
        <v>Unused</v>
      </c>
      <c r="C627" s="114"/>
      <c r="D627" s="115"/>
    </row>
    <row r="628" spans="2:4" ht="15.75" customHeight="1" x14ac:dyDescent="0.15">
      <c r="B628" s="113" t="str">
        <f t="array" ref="B628">IF(OR(CONCATENATE(C628:D628)="",NOT($V$3="Pre-Defined")), "Unused", IF(ISBLANK(C628), "Missing Source ID", IF(INDEX(Sources!$B$19:$B$1002, MATCH(C628, Sources!$C$19:$C$1002, 0))="Unused", "Source does not exist", IF(ISBLANK(D628), "Missing Post ID", IF(INDEX(Posts!$B$23:$B$1006, MATCH(D628, Posts!$C$23:$C$1006, 0))="Unused", "Post does not exist", "Valid")))))</f>
        <v>Unused</v>
      </c>
      <c r="C628" s="116"/>
      <c r="D628" s="117"/>
    </row>
    <row r="629" spans="2:4" ht="15.75" customHeight="1" x14ac:dyDescent="0.15">
      <c r="B629" s="113" t="str">
        <f t="array" ref="B629">IF(OR(CONCATENATE(C629:D629)="",NOT($V$3="Pre-Defined")), "Unused", IF(ISBLANK(C629), "Missing Source ID", IF(INDEX(Sources!$B$19:$B$1002, MATCH(C629, Sources!$C$19:$C$1002, 0))="Unused", "Source does not exist", IF(ISBLANK(D629), "Missing Post ID", IF(INDEX(Posts!$B$23:$B$1006, MATCH(D629, Posts!$C$23:$C$1006, 0))="Unused", "Post does not exist", "Valid")))))</f>
        <v>Unused</v>
      </c>
      <c r="C629" s="114"/>
      <c r="D629" s="115"/>
    </row>
    <row r="630" spans="2:4" ht="15.75" customHeight="1" x14ac:dyDescent="0.15">
      <c r="B630" s="113" t="str">
        <f t="array" ref="B630">IF(OR(CONCATENATE(C630:D630)="",NOT($V$3="Pre-Defined")), "Unused", IF(ISBLANK(C630), "Missing Source ID", IF(INDEX(Sources!$B$19:$B$1002, MATCH(C630, Sources!$C$19:$C$1002, 0))="Unused", "Source does not exist", IF(ISBLANK(D630), "Missing Post ID", IF(INDEX(Posts!$B$23:$B$1006, MATCH(D630, Posts!$C$23:$C$1006, 0))="Unused", "Post does not exist", "Valid")))))</f>
        <v>Unused</v>
      </c>
      <c r="C630" s="116"/>
      <c r="D630" s="117"/>
    </row>
    <row r="631" spans="2:4" ht="15.75" customHeight="1" x14ac:dyDescent="0.15">
      <c r="B631" s="113" t="str">
        <f t="array" ref="B631">IF(OR(CONCATENATE(C631:D631)="",NOT($V$3="Pre-Defined")), "Unused", IF(ISBLANK(C631), "Missing Source ID", IF(INDEX(Sources!$B$19:$B$1002, MATCH(C631, Sources!$C$19:$C$1002, 0))="Unused", "Source does not exist", IF(ISBLANK(D631), "Missing Post ID", IF(INDEX(Posts!$B$23:$B$1006, MATCH(D631, Posts!$C$23:$C$1006, 0))="Unused", "Post does not exist", "Valid")))))</f>
        <v>Unused</v>
      </c>
      <c r="C631" s="114"/>
      <c r="D631" s="115"/>
    </row>
    <row r="632" spans="2:4" ht="15.75" customHeight="1" x14ac:dyDescent="0.15">
      <c r="B632" s="113" t="str">
        <f t="array" ref="B632">IF(OR(CONCATENATE(C632:D632)="",NOT($V$3="Pre-Defined")), "Unused", IF(ISBLANK(C632), "Missing Source ID", IF(INDEX(Sources!$B$19:$B$1002, MATCH(C632, Sources!$C$19:$C$1002, 0))="Unused", "Source does not exist", IF(ISBLANK(D632), "Missing Post ID", IF(INDEX(Posts!$B$23:$B$1006, MATCH(D632, Posts!$C$23:$C$1006, 0))="Unused", "Post does not exist", "Valid")))))</f>
        <v>Unused</v>
      </c>
      <c r="C632" s="116"/>
      <c r="D632" s="117"/>
    </row>
    <row r="633" spans="2:4" ht="15.75" customHeight="1" x14ac:dyDescent="0.15">
      <c r="B633" s="113" t="str">
        <f t="array" ref="B633">IF(OR(CONCATENATE(C633:D633)="",NOT($V$3="Pre-Defined")), "Unused", IF(ISBLANK(C633), "Missing Source ID", IF(INDEX(Sources!$B$19:$B$1002, MATCH(C633, Sources!$C$19:$C$1002, 0))="Unused", "Source does not exist", IF(ISBLANK(D633), "Missing Post ID", IF(INDEX(Posts!$B$23:$B$1006, MATCH(D633, Posts!$C$23:$C$1006, 0))="Unused", "Post does not exist", "Valid")))))</f>
        <v>Unused</v>
      </c>
      <c r="C633" s="114"/>
      <c r="D633" s="115"/>
    </row>
    <row r="634" spans="2:4" ht="15.75" customHeight="1" x14ac:dyDescent="0.15">
      <c r="B634" s="113" t="str">
        <f t="array" ref="B634">IF(OR(CONCATENATE(C634:D634)="",NOT($V$3="Pre-Defined")), "Unused", IF(ISBLANK(C634), "Missing Source ID", IF(INDEX(Sources!$B$19:$B$1002, MATCH(C634, Sources!$C$19:$C$1002, 0))="Unused", "Source does not exist", IF(ISBLANK(D634), "Missing Post ID", IF(INDEX(Posts!$B$23:$B$1006, MATCH(D634, Posts!$C$23:$C$1006, 0))="Unused", "Post does not exist", "Valid")))))</f>
        <v>Unused</v>
      </c>
      <c r="C634" s="116"/>
      <c r="D634" s="117"/>
    </row>
    <row r="635" spans="2:4" ht="15.75" customHeight="1" x14ac:dyDescent="0.15">
      <c r="B635" s="113" t="str">
        <f t="array" ref="B635">IF(OR(CONCATENATE(C635:D635)="",NOT($V$3="Pre-Defined")), "Unused", IF(ISBLANK(C635), "Missing Source ID", IF(INDEX(Sources!$B$19:$B$1002, MATCH(C635, Sources!$C$19:$C$1002, 0))="Unused", "Source does not exist", IF(ISBLANK(D635), "Missing Post ID", IF(INDEX(Posts!$B$23:$B$1006, MATCH(D635, Posts!$C$23:$C$1006, 0))="Unused", "Post does not exist", "Valid")))))</f>
        <v>Unused</v>
      </c>
      <c r="C635" s="114"/>
      <c r="D635" s="115"/>
    </row>
    <row r="636" spans="2:4" ht="15.75" customHeight="1" x14ac:dyDescent="0.15">
      <c r="B636" s="113" t="str">
        <f t="array" ref="B636">IF(OR(CONCATENATE(C636:D636)="",NOT($V$3="Pre-Defined")), "Unused", IF(ISBLANK(C636), "Missing Source ID", IF(INDEX(Sources!$B$19:$B$1002, MATCH(C636, Sources!$C$19:$C$1002, 0))="Unused", "Source does not exist", IF(ISBLANK(D636), "Missing Post ID", IF(INDEX(Posts!$B$23:$B$1006, MATCH(D636, Posts!$C$23:$C$1006, 0))="Unused", "Post does not exist", "Valid")))))</f>
        <v>Unused</v>
      </c>
      <c r="C636" s="116"/>
      <c r="D636" s="117"/>
    </row>
    <row r="637" spans="2:4" ht="15.75" customHeight="1" x14ac:dyDescent="0.15">
      <c r="B637" s="113" t="str">
        <f t="array" ref="B637">IF(OR(CONCATENATE(C637:D637)="",NOT($V$3="Pre-Defined")), "Unused", IF(ISBLANK(C637), "Missing Source ID", IF(INDEX(Sources!$B$19:$B$1002, MATCH(C637, Sources!$C$19:$C$1002, 0))="Unused", "Source does not exist", IF(ISBLANK(D637), "Missing Post ID", IF(INDEX(Posts!$B$23:$B$1006, MATCH(D637, Posts!$C$23:$C$1006, 0))="Unused", "Post does not exist", "Valid")))))</f>
        <v>Unused</v>
      </c>
      <c r="C637" s="114"/>
      <c r="D637" s="115"/>
    </row>
    <row r="638" spans="2:4" ht="15.75" customHeight="1" x14ac:dyDescent="0.15">
      <c r="B638" s="113" t="str">
        <f t="array" ref="B638">IF(OR(CONCATENATE(C638:D638)="",NOT($V$3="Pre-Defined")), "Unused", IF(ISBLANK(C638), "Missing Source ID", IF(INDEX(Sources!$B$19:$B$1002, MATCH(C638, Sources!$C$19:$C$1002, 0))="Unused", "Source does not exist", IF(ISBLANK(D638), "Missing Post ID", IF(INDEX(Posts!$B$23:$B$1006, MATCH(D638, Posts!$C$23:$C$1006, 0))="Unused", "Post does not exist", "Valid")))))</f>
        <v>Unused</v>
      </c>
      <c r="C638" s="116"/>
      <c r="D638" s="117"/>
    </row>
    <row r="639" spans="2:4" ht="15.75" customHeight="1" x14ac:dyDescent="0.15">
      <c r="B639" s="113" t="str">
        <f t="array" ref="B639">IF(OR(CONCATENATE(C639:D639)="",NOT($V$3="Pre-Defined")), "Unused", IF(ISBLANK(C639), "Missing Source ID", IF(INDEX(Sources!$B$19:$B$1002, MATCH(C639, Sources!$C$19:$C$1002, 0))="Unused", "Source does not exist", IF(ISBLANK(D639), "Missing Post ID", IF(INDEX(Posts!$B$23:$B$1006, MATCH(D639, Posts!$C$23:$C$1006, 0))="Unused", "Post does not exist", "Valid")))))</f>
        <v>Unused</v>
      </c>
      <c r="C639" s="114"/>
      <c r="D639" s="115"/>
    </row>
    <row r="640" spans="2:4" ht="15.75" customHeight="1" x14ac:dyDescent="0.15">
      <c r="B640" s="113" t="str">
        <f t="array" ref="B640">IF(OR(CONCATENATE(C640:D640)="",NOT($V$3="Pre-Defined")), "Unused", IF(ISBLANK(C640), "Missing Source ID", IF(INDEX(Sources!$B$19:$B$1002, MATCH(C640, Sources!$C$19:$C$1002, 0))="Unused", "Source does not exist", IF(ISBLANK(D640), "Missing Post ID", IF(INDEX(Posts!$B$23:$B$1006, MATCH(D640, Posts!$C$23:$C$1006, 0))="Unused", "Post does not exist", "Valid")))))</f>
        <v>Unused</v>
      </c>
      <c r="C640" s="116"/>
      <c r="D640" s="117"/>
    </row>
    <row r="641" spans="2:4" ht="15.75" customHeight="1" x14ac:dyDescent="0.15">
      <c r="B641" s="113" t="str">
        <f t="array" ref="B641">IF(OR(CONCATENATE(C641:D641)="",NOT($V$3="Pre-Defined")), "Unused", IF(ISBLANK(C641), "Missing Source ID", IF(INDEX(Sources!$B$19:$B$1002, MATCH(C641, Sources!$C$19:$C$1002, 0))="Unused", "Source does not exist", IF(ISBLANK(D641), "Missing Post ID", IF(INDEX(Posts!$B$23:$B$1006, MATCH(D641, Posts!$C$23:$C$1006, 0))="Unused", "Post does not exist", "Valid")))))</f>
        <v>Unused</v>
      </c>
      <c r="C641" s="114"/>
      <c r="D641" s="115"/>
    </row>
    <row r="642" spans="2:4" ht="15.75" customHeight="1" x14ac:dyDescent="0.15">
      <c r="B642" s="113" t="str">
        <f t="array" ref="B642">IF(OR(CONCATENATE(C642:D642)="",NOT($V$3="Pre-Defined")), "Unused", IF(ISBLANK(C642), "Missing Source ID", IF(INDEX(Sources!$B$19:$B$1002, MATCH(C642, Sources!$C$19:$C$1002, 0))="Unused", "Source does not exist", IF(ISBLANK(D642), "Missing Post ID", IF(INDEX(Posts!$B$23:$B$1006, MATCH(D642, Posts!$C$23:$C$1006, 0))="Unused", "Post does not exist", "Valid")))))</f>
        <v>Unused</v>
      </c>
      <c r="C642" s="116"/>
      <c r="D642" s="117"/>
    </row>
    <row r="643" spans="2:4" ht="15.75" customHeight="1" x14ac:dyDescent="0.15">
      <c r="B643" s="113" t="str">
        <f t="array" ref="B643">IF(OR(CONCATENATE(C643:D643)="",NOT($V$3="Pre-Defined")), "Unused", IF(ISBLANK(C643), "Missing Source ID", IF(INDEX(Sources!$B$19:$B$1002, MATCH(C643, Sources!$C$19:$C$1002, 0))="Unused", "Source does not exist", IF(ISBLANK(D643), "Missing Post ID", IF(INDEX(Posts!$B$23:$B$1006, MATCH(D643, Posts!$C$23:$C$1006, 0))="Unused", "Post does not exist", "Valid")))))</f>
        <v>Unused</v>
      </c>
      <c r="C643" s="114"/>
      <c r="D643" s="115"/>
    </row>
    <row r="644" spans="2:4" ht="15.75" customHeight="1" x14ac:dyDescent="0.15">
      <c r="B644" s="113" t="str">
        <f t="array" ref="B644">IF(OR(CONCATENATE(C644:D644)="",NOT($V$3="Pre-Defined")), "Unused", IF(ISBLANK(C644), "Missing Source ID", IF(INDEX(Sources!$B$19:$B$1002, MATCH(C644, Sources!$C$19:$C$1002, 0))="Unused", "Source does not exist", IF(ISBLANK(D644), "Missing Post ID", IF(INDEX(Posts!$B$23:$B$1006, MATCH(D644, Posts!$C$23:$C$1006, 0))="Unused", "Post does not exist", "Valid")))))</f>
        <v>Unused</v>
      </c>
      <c r="C644" s="116"/>
      <c r="D644" s="117"/>
    </row>
    <row r="645" spans="2:4" ht="15.75" customHeight="1" x14ac:dyDescent="0.15">
      <c r="B645" s="113" t="str">
        <f t="array" ref="B645">IF(OR(CONCATENATE(C645:D645)="",NOT($V$3="Pre-Defined")), "Unused", IF(ISBLANK(C645), "Missing Source ID", IF(INDEX(Sources!$B$19:$B$1002, MATCH(C645, Sources!$C$19:$C$1002, 0))="Unused", "Source does not exist", IF(ISBLANK(D645), "Missing Post ID", IF(INDEX(Posts!$B$23:$B$1006, MATCH(D645, Posts!$C$23:$C$1006, 0))="Unused", "Post does not exist", "Valid")))))</f>
        <v>Unused</v>
      </c>
      <c r="C645" s="114"/>
      <c r="D645" s="115"/>
    </row>
    <row r="646" spans="2:4" ht="15.75" customHeight="1" x14ac:dyDescent="0.15">
      <c r="B646" s="113" t="str">
        <f t="array" ref="B646">IF(OR(CONCATENATE(C646:D646)="",NOT($V$3="Pre-Defined")), "Unused", IF(ISBLANK(C646), "Missing Source ID", IF(INDEX(Sources!$B$19:$B$1002, MATCH(C646, Sources!$C$19:$C$1002, 0))="Unused", "Source does not exist", IF(ISBLANK(D646), "Missing Post ID", IF(INDEX(Posts!$B$23:$B$1006, MATCH(D646, Posts!$C$23:$C$1006, 0))="Unused", "Post does not exist", "Valid")))))</f>
        <v>Unused</v>
      </c>
      <c r="C646" s="116"/>
      <c r="D646" s="117"/>
    </row>
    <row r="647" spans="2:4" ht="15.75" customHeight="1" x14ac:dyDescent="0.15">
      <c r="B647" s="113" t="str">
        <f t="array" ref="B647">IF(OR(CONCATENATE(C647:D647)="",NOT($V$3="Pre-Defined")), "Unused", IF(ISBLANK(C647), "Missing Source ID", IF(INDEX(Sources!$B$19:$B$1002, MATCH(C647, Sources!$C$19:$C$1002, 0))="Unused", "Source does not exist", IF(ISBLANK(D647), "Missing Post ID", IF(INDEX(Posts!$B$23:$B$1006, MATCH(D647, Posts!$C$23:$C$1006, 0))="Unused", "Post does not exist", "Valid")))))</f>
        <v>Unused</v>
      </c>
      <c r="C647" s="114"/>
      <c r="D647" s="115"/>
    </row>
    <row r="648" spans="2:4" ht="15.75" customHeight="1" x14ac:dyDescent="0.15">
      <c r="B648" s="113" t="str">
        <f t="array" ref="B648">IF(OR(CONCATENATE(C648:D648)="",NOT($V$3="Pre-Defined")), "Unused", IF(ISBLANK(C648), "Missing Source ID", IF(INDEX(Sources!$B$19:$B$1002, MATCH(C648, Sources!$C$19:$C$1002, 0))="Unused", "Source does not exist", IF(ISBLANK(D648), "Missing Post ID", IF(INDEX(Posts!$B$23:$B$1006, MATCH(D648, Posts!$C$23:$C$1006, 0))="Unused", "Post does not exist", "Valid")))))</f>
        <v>Unused</v>
      </c>
      <c r="C648" s="116"/>
      <c r="D648" s="117"/>
    </row>
    <row r="649" spans="2:4" ht="15.75" customHeight="1" x14ac:dyDescent="0.15">
      <c r="B649" s="113" t="str">
        <f t="array" ref="B649">IF(OR(CONCATENATE(C649:D649)="",NOT($V$3="Pre-Defined")), "Unused", IF(ISBLANK(C649), "Missing Source ID", IF(INDEX(Sources!$B$19:$B$1002, MATCH(C649, Sources!$C$19:$C$1002, 0))="Unused", "Source does not exist", IF(ISBLANK(D649), "Missing Post ID", IF(INDEX(Posts!$B$23:$B$1006, MATCH(D649, Posts!$C$23:$C$1006, 0))="Unused", "Post does not exist", "Valid")))))</f>
        <v>Unused</v>
      </c>
      <c r="C649" s="114"/>
      <c r="D649" s="115"/>
    </row>
    <row r="650" spans="2:4" ht="15.75" customHeight="1" x14ac:dyDescent="0.15">
      <c r="B650" s="113" t="str">
        <f t="array" ref="B650">IF(OR(CONCATENATE(C650:D650)="",NOT($V$3="Pre-Defined")), "Unused", IF(ISBLANK(C650), "Missing Source ID", IF(INDEX(Sources!$B$19:$B$1002, MATCH(C650, Sources!$C$19:$C$1002, 0))="Unused", "Source does not exist", IF(ISBLANK(D650), "Missing Post ID", IF(INDEX(Posts!$B$23:$B$1006, MATCH(D650, Posts!$C$23:$C$1006, 0))="Unused", "Post does not exist", "Valid")))))</f>
        <v>Unused</v>
      </c>
      <c r="C650" s="116"/>
      <c r="D650" s="117"/>
    </row>
    <row r="651" spans="2:4" ht="15.75" customHeight="1" x14ac:dyDescent="0.15">
      <c r="B651" s="113" t="str">
        <f t="array" ref="B651">IF(OR(CONCATENATE(C651:D651)="",NOT($V$3="Pre-Defined")), "Unused", IF(ISBLANK(C651), "Missing Source ID", IF(INDEX(Sources!$B$19:$B$1002, MATCH(C651, Sources!$C$19:$C$1002, 0))="Unused", "Source does not exist", IF(ISBLANK(D651), "Missing Post ID", IF(INDEX(Posts!$B$23:$B$1006, MATCH(D651, Posts!$C$23:$C$1006, 0))="Unused", "Post does not exist", "Valid")))))</f>
        <v>Unused</v>
      </c>
      <c r="C651" s="114"/>
      <c r="D651" s="115"/>
    </row>
    <row r="652" spans="2:4" ht="15.75" customHeight="1" x14ac:dyDescent="0.15">
      <c r="B652" s="113" t="str">
        <f t="array" ref="B652">IF(OR(CONCATENATE(C652:D652)="",NOT($V$3="Pre-Defined")), "Unused", IF(ISBLANK(C652), "Missing Source ID", IF(INDEX(Sources!$B$19:$B$1002, MATCH(C652, Sources!$C$19:$C$1002, 0))="Unused", "Source does not exist", IF(ISBLANK(D652), "Missing Post ID", IF(INDEX(Posts!$B$23:$B$1006, MATCH(D652, Posts!$C$23:$C$1006, 0))="Unused", "Post does not exist", "Valid")))))</f>
        <v>Unused</v>
      </c>
      <c r="C652" s="116"/>
      <c r="D652" s="117"/>
    </row>
    <row r="653" spans="2:4" ht="15.75" customHeight="1" x14ac:dyDescent="0.15">
      <c r="B653" s="113" t="str">
        <f t="array" ref="B653">IF(OR(CONCATENATE(C653:D653)="",NOT($V$3="Pre-Defined")), "Unused", IF(ISBLANK(C653), "Missing Source ID", IF(INDEX(Sources!$B$19:$B$1002, MATCH(C653, Sources!$C$19:$C$1002, 0))="Unused", "Source does not exist", IF(ISBLANK(D653), "Missing Post ID", IF(INDEX(Posts!$B$23:$B$1006, MATCH(D653, Posts!$C$23:$C$1006, 0))="Unused", "Post does not exist", "Valid")))))</f>
        <v>Unused</v>
      </c>
      <c r="C653" s="114"/>
      <c r="D653" s="115"/>
    </row>
    <row r="654" spans="2:4" ht="15.75" customHeight="1" x14ac:dyDescent="0.15">
      <c r="B654" s="113" t="str">
        <f t="array" ref="B654">IF(OR(CONCATENATE(C654:D654)="",NOT($V$3="Pre-Defined")), "Unused", IF(ISBLANK(C654), "Missing Source ID", IF(INDEX(Sources!$B$19:$B$1002, MATCH(C654, Sources!$C$19:$C$1002, 0))="Unused", "Source does not exist", IF(ISBLANK(D654), "Missing Post ID", IF(INDEX(Posts!$B$23:$B$1006, MATCH(D654, Posts!$C$23:$C$1006, 0))="Unused", "Post does not exist", "Valid")))))</f>
        <v>Unused</v>
      </c>
      <c r="C654" s="116"/>
      <c r="D654" s="117"/>
    </row>
    <row r="655" spans="2:4" ht="15.75" customHeight="1" x14ac:dyDescent="0.15">
      <c r="B655" s="113" t="str">
        <f t="array" ref="B655">IF(OR(CONCATENATE(C655:D655)="",NOT($V$3="Pre-Defined")), "Unused", IF(ISBLANK(C655), "Missing Source ID", IF(INDEX(Sources!$B$19:$B$1002, MATCH(C655, Sources!$C$19:$C$1002, 0))="Unused", "Source does not exist", IF(ISBLANK(D655), "Missing Post ID", IF(INDEX(Posts!$B$23:$B$1006, MATCH(D655, Posts!$C$23:$C$1006, 0))="Unused", "Post does not exist", "Valid")))))</f>
        <v>Unused</v>
      </c>
      <c r="C655" s="114"/>
      <c r="D655" s="115"/>
    </row>
    <row r="656" spans="2:4" ht="15.75" customHeight="1" x14ac:dyDescent="0.15">
      <c r="B656" s="113" t="str">
        <f t="array" ref="B656">IF(OR(CONCATENATE(C656:D656)="",NOT($V$3="Pre-Defined")), "Unused", IF(ISBLANK(C656), "Missing Source ID", IF(INDEX(Sources!$B$19:$B$1002, MATCH(C656, Sources!$C$19:$C$1002, 0))="Unused", "Source does not exist", IF(ISBLANK(D656), "Missing Post ID", IF(INDEX(Posts!$B$23:$B$1006, MATCH(D656, Posts!$C$23:$C$1006, 0))="Unused", "Post does not exist", "Valid")))))</f>
        <v>Unused</v>
      </c>
      <c r="C656" s="116"/>
      <c r="D656" s="117"/>
    </row>
    <row r="657" spans="2:4" ht="15.75" customHeight="1" x14ac:dyDescent="0.15">
      <c r="B657" s="113" t="str">
        <f t="array" ref="B657">IF(OR(CONCATENATE(C657:D657)="",NOT($V$3="Pre-Defined")), "Unused", IF(ISBLANK(C657), "Missing Source ID", IF(INDEX(Sources!$B$19:$B$1002, MATCH(C657, Sources!$C$19:$C$1002, 0))="Unused", "Source does not exist", IF(ISBLANK(D657), "Missing Post ID", IF(INDEX(Posts!$B$23:$B$1006, MATCH(D657, Posts!$C$23:$C$1006, 0))="Unused", "Post does not exist", "Valid")))))</f>
        <v>Unused</v>
      </c>
      <c r="C657" s="114"/>
      <c r="D657" s="115"/>
    </row>
    <row r="658" spans="2:4" ht="15.75" customHeight="1" x14ac:dyDescent="0.15">
      <c r="B658" s="113" t="str">
        <f t="array" ref="B658">IF(OR(CONCATENATE(C658:D658)="",NOT($V$3="Pre-Defined")), "Unused", IF(ISBLANK(C658), "Missing Source ID", IF(INDEX(Sources!$B$19:$B$1002, MATCH(C658, Sources!$C$19:$C$1002, 0))="Unused", "Source does not exist", IF(ISBLANK(D658), "Missing Post ID", IF(INDEX(Posts!$B$23:$B$1006, MATCH(D658, Posts!$C$23:$C$1006, 0))="Unused", "Post does not exist", "Valid")))))</f>
        <v>Unused</v>
      </c>
      <c r="C658" s="116"/>
      <c r="D658" s="117"/>
    </row>
    <row r="659" spans="2:4" ht="15.75" customHeight="1" x14ac:dyDescent="0.15">
      <c r="B659" s="113" t="str">
        <f t="array" ref="B659">IF(OR(CONCATENATE(C659:D659)="",NOT($V$3="Pre-Defined")), "Unused", IF(ISBLANK(C659), "Missing Source ID", IF(INDEX(Sources!$B$19:$B$1002, MATCH(C659, Sources!$C$19:$C$1002, 0))="Unused", "Source does not exist", IF(ISBLANK(D659), "Missing Post ID", IF(INDEX(Posts!$B$23:$B$1006, MATCH(D659, Posts!$C$23:$C$1006, 0))="Unused", "Post does not exist", "Valid")))))</f>
        <v>Unused</v>
      </c>
      <c r="C659" s="114"/>
      <c r="D659" s="115"/>
    </row>
    <row r="660" spans="2:4" ht="15.75" customHeight="1" x14ac:dyDescent="0.15">
      <c r="B660" s="113" t="str">
        <f t="array" ref="B660">IF(OR(CONCATENATE(C660:D660)="",NOT($V$3="Pre-Defined")), "Unused", IF(ISBLANK(C660), "Missing Source ID", IF(INDEX(Sources!$B$19:$B$1002, MATCH(C660, Sources!$C$19:$C$1002, 0))="Unused", "Source does not exist", IF(ISBLANK(D660), "Missing Post ID", IF(INDEX(Posts!$B$23:$B$1006, MATCH(D660, Posts!$C$23:$C$1006, 0))="Unused", "Post does not exist", "Valid")))))</f>
        <v>Unused</v>
      </c>
      <c r="C660" s="116"/>
      <c r="D660" s="117"/>
    </row>
    <row r="661" spans="2:4" ht="15.75" customHeight="1" x14ac:dyDescent="0.15">
      <c r="B661" s="113" t="str">
        <f t="array" ref="B661">IF(OR(CONCATENATE(C661:D661)="",NOT($V$3="Pre-Defined")), "Unused", IF(ISBLANK(C661), "Missing Source ID", IF(INDEX(Sources!$B$19:$B$1002, MATCH(C661, Sources!$C$19:$C$1002, 0))="Unused", "Source does not exist", IF(ISBLANK(D661), "Missing Post ID", IF(INDEX(Posts!$B$23:$B$1006, MATCH(D661, Posts!$C$23:$C$1006, 0))="Unused", "Post does not exist", "Valid")))))</f>
        <v>Unused</v>
      </c>
      <c r="C661" s="114"/>
      <c r="D661" s="115"/>
    </row>
    <row r="662" spans="2:4" ht="15.75" customHeight="1" x14ac:dyDescent="0.15">
      <c r="B662" s="113" t="str">
        <f t="array" ref="B662">IF(OR(CONCATENATE(C662:D662)="",NOT($V$3="Pre-Defined")), "Unused", IF(ISBLANK(C662), "Missing Source ID", IF(INDEX(Sources!$B$19:$B$1002, MATCH(C662, Sources!$C$19:$C$1002, 0))="Unused", "Source does not exist", IF(ISBLANK(D662), "Missing Post ID", IF(INDEX(Posts!$B$23:$B$1006, MATCH(D662, Posts!$C$23:$C$1006, 0))="Unused", "Post does not exist", "Valid")))))</f>
        <v>Unused</v>
      </c>
      <c r="C662" s="116"/>
      <c r="D662" s="117"/>
    </row>
    <row r="663" spans="2:4" ht="15.75" customHeight="1" x14ac:dyDescent="0.15">
      <c r="B663" s="113" t="str">
        <f t="array" ref="B663">IF(OR(CONCATENATE(C663:D663)="",NOT($V$3="Pre-Defined")), "Unused", IF(ISBLANK(C663), "Missing Source ID", IF(INDEX(Sources!$B$19:$B$1002, MATCH(C663, Sources!$C$19:$C$1002, 0))="Unused", "Source does not exist", IF(ISBLANK(D663), "Missing Post ID", IF(INDEX(Posts!$B$23:$B$1006, MATCH(D663, Posts!$C$23:$C$1006, 0))="Unused", "Post does not exist", "Valid")))))</f>
        <v>Unused</v>
      </c>
      <c r="C663" s="114"/>
      <c r="D663" s="115"/>
    </row>
    <row r="664" spans="2:4" ht="15.75" customHeight="1" x14ac:dyDescent="0.15">
      <c r="B664" s="113" t="str">
        <f t="array" ref="B664">IF(OR(CONCATENATE(C664:D664)="",NOT($V$3="Pre-Defined")), "Unused", IF(ISBLANK(C664), "Missing Source ID", IF(INDEX(Sources!$B$19:$B$1002, MATCH(C664, Sources!$C$19:$C$1002, 0))="Unused", "Source does not exist", IF(ISBLANK(D664), "Missing Post ID", IF(INDEX(Posts!$B$23:$B$1006, MATCH(D664, Posts!$C$23:$C$1006, 0))="Unused", "Post does not exist", "Valid")))))</f>
        <v>Unused</v>
      </c>
      <c r="C664" s="116"/>
      <c r="D664" s="117"/>
    </row>
    <row r="665" spans="2:4" ht="15.75" customHeight="1" x14ac:dyDescent="0.15">
      <c r="B665" s="113" t="str">
        <f t="array" ref="B665">IF(OR(CONCATENATE(C665:D665)="",NOT($V$3="Pre-Defined")), "Unused", IF(ISBLANK(C665), "Missing Source ID", IF(INDEX(Sources!$B$19:$B$1002, MATCH(C665, Sources!$C$19:$C$1002, 0))="Unused", "Source does not exist", IF(ISBLANK(D665), "Missing Post ID", IF(INDEX(Posts!$B$23:$B$1006, MATCH(D665, Posts!$C$23:$C$1006, 0))="Unused", "Post does not exist", "Valid")))))</f>
        <v>Unused</v>
      </c>
      <c r="C665" s="114"/>
      <c r="D665" s="115"/>
    </row>
    <row r="666" spans="2:4" ht="15.75" customHeight="1" x14ac:dyDescent="0.15">
      <c r="B666" s="113" t="str">
        <f t="array" ref="B666">IF(OR(CONCATENATE(C666:D666)="",NOT($V$3="Pre-Defined")), "Unused", IF(ISBLANK(C666), "Missing Source ID", IF(INDEX(Sources!$B$19:$B$1002, MATCH(C666, Sources!$C$19:$C$1002, 0))="Unused", "Source does not exist", IF(ISBLANK(D666), "Missing Post ID", IF(INDEX(Posts!$B$23:$B$1006, MATCH(D666, Posts!$C$23:$C$1006, 0))="Unused", "Post does not exist", "Valid")))))</f>
        <v>Unused</v>
      </c>
      <c r="C666" s="116"/>
      <c r="D666" s="117"/>
    </row>
    <row r="667" spans="2:4" ht="15.75" customHeight="1" x14ac:dyDescent="0.15">
      <c r="B667" s="113" t="str">
        <f t="array" ref="B667">IF(OR(CONCATENATE(C667:D667)="",NOT($V$3="Pre-Defined")), "Unused", IF(ISBLANK(C667), "Missing Source ID", IF(INDEX(Sources!$B$19:$B$1002, MATCH(C667, Sources!$C$19:$C$1002, 0))="Unused", "Source does not exist", IF(ISBLANK(D667), "Missing Post ID", IF(INDEX(Posts!$B$23:$B$1006, MATCH(D667, Posts!$C$23:$C$1006, 0))="Unused", "Post does not exist", "Valid")))))</f>
        <v>Unused</v>
      </c>
      <c r="C667" s="114"/>
      <c r="D667" s="115"/>
    </row>
    <row r="668" spans="2:4" ht="15.75" customHeight="1" x14ac:dyDescent="0.15">
      <c r="B668" s="113" t="str">
        <f t="array" ref="B668">IF(OR(CONCATENATE(C668:D668)="",NOT($V$3="Pre-Defined")), "Unused", IF(ISBLANK(C668), "Missing Source ID", IF(INDEX(Sources!$B$19:$B$1002, MATCH(C668, Sources!$C$19:$C$1002, 0))="Unused", "Source does not exist", IF(ISBLANK(D668), "Missing Post ID", IF(INDEX(Posts!$B$23:$B$1006, MATCH(D668, Posts!$C$23:$C$1006, 0))="Unused", "Post does not exist", "Valid")))))</f>
        <v>Unused</v>
      </c>
      <c r="C668" s="116"/>
      <c r="D668" s="117"/>
    </row>
    <row r="669" spans="2:4" ht="15.75" customHeight="1" x14ac:dyDescent="0.15">
      <c r="B669" s="113" t="str">
        <f t="array" ref="B669">IF(OR(CONCATENATE(C669:D669)="",NOT($V$3="Pre-Defined")), "Unused", IF(ISBLANK(C669), "Missing Source ID", IF(INDEX(Sources!$B$19:$B$1002, MATCH(C669, Sources!$C$19:$C$1002, 0))="Unused", "Source does not exist", IF(ISBLANK(D669), "Missing Post ID", IF(INDEX(Posts!$B$23:$B$1006, MATCH(D669, Posts!$C$23:$C$1006, 0))="Unused", "Post does not exist", "Valid")))))</f>
        <v>Unused</v>
      </c>
      <c r="C669" s="114"/>
      <c r="D669" s="115"/>
    </row>
    <row r="670" spans="2:4" ht="15.75" customHeight="1" x14ac:dyDescent="0.15">
      <c r="B670" s="113" t="str">
        <f t="array" ref="B670">IF(OR(CONCATENATE(C670:D670)="",NOT($V$3="Pre-Defined")), "Unused", IF(ISBLANK(C670), "Missing Source ID", IF(INDEX(Sources!$B$19:$B$1002, MATCH(C670, Sources!$C$19:$C$1002, 0))="Unused", "Source does not exist", IF(ISBLANK(D670), "Missing Post ID", IF(INDEX(Posts!$B$23:$B$1006, MATCH(D670, Posts!$C$23:$C$1006, 0))="Unused", "Post does not exist", "Valid")))))</f>
        <v>Unused</v>
      </c>
      <c r="C670" s="116"/>
      <c r="D670" s="117"/>
    </row>
    <row r="671" spans="2:4" ht="15.75" customHeight="1" x14ac:dyDescent="0.15">
      <c r="B671" s="113" t="str">
        <f t="array" ref="B671">IF(OR(CONCATENATE(C671:D671)="",NOT($V$3="Pre-Defined")), "Unused", IF(ISBLANK(C671), "Missing Source ID", IF(INDEX(Sources!$B$19:$B$1002, MATCH(C671, Sources!$C$19:$C$1002, 0))="Unused", "Source does not exist", IF(ISBLANK(D671), "Missing Post ID", IF(INDEX(Posts!$B$23:$B$1006, MATCH(D671, Posts!$C$23:$C$1006, 0))="Unused", "Post does not exist", "Valid")))))</f>
        <v>Unused</v>
      </c>
      <c r="C671" s="114"/>
      <c r="D671" s="115"/>
    </row>
    <row r="672" spans="2:4" ht="15.75" customHeight="1" x14ac:dyDescent="0.15">
      <c r="B672" s="113" t="str">
        <f t="array" ref="B672">IF(OR(CONCATENATE(C672:D672)="",NOT($V$3="Pre-Defined")), "Unused", IF(ISBLANK(C672), "Missing Source ID", IF(INDEX(Sources!$B$19:$B$1002, MATCH(C672, Sources!$C$19:$C$1002, 0))="Unused", "Source does not exist", IF(ISBLANK(D672), "Missing Post ID", IF(INDEX(Posts!$B$23:$B$1006, MATCH(D672, Posts!$C$23:$C$1006, 0))="Unused", "Post does not exist", "Valid")))))</f>
        <v>Unused</v>
      </c>
      <c r="C672" s="116"/>
      <c r="D672" s="117"/>
    </row>
    <row r="673" spans="2:4" ht="15.75" customHeight="1" x14ac:dyDescent="0.15">
      <c r="B673" s="113" t="str">
        <f t="array" ref="B673">IF(OR(CONCATENATE(C673:D673)="",NOT($V$3="Pre-Defined")), "Unused", IF(ISBLANK(C673), "Missing Source ID", IF(INDEX(Sources!$B$19:$B$1002, MATCH(C673, Sources!$C$19:$C$1002, 0))="Unused", "Source does not exist", IF(ISBLANK(D673), "Missing Post ID", IF(INDEX(Posts!$B$23:$B$1006, MATCH(D673, Posts!$C$23:$C$1006, 0))="Unused", "Post does not exist", "Valid")))))</f>
        <v>Unused</v>
      </c>
      <c r="C673" s="114"/>
      <c r="D673" s="115"/>
    </row>
    <row r="674" spans="2:4" ht="15.75" customHeight="1" x14ac:dyDescent="0.15">
      <c r="B674" s="113" t="str">
        <f t="array" ref="B674">IF(OR(CONCATENATE(C674:D674)="",NOT($V$3="Pre-Defined")), "Unused", IF(ISBLANK(C674), "Missing Source ID", IF(INDEX(Sources!$B$19:$B$1002, MATCH(C674, Sources!$C$19:$C$1002, 0))="Unused", "Source does not exist", IF(ISBLANK(D674), "Missing Post ID", IF(INDEX(Posts!$B$23:$B$1006, MATCH(D674, Posts!$C$23:$C$1006, 0))="Unused", "Post does not exist", "Valid")))))</f>
        <v>Unused</v>
      </c>
      <c r="C674" s="116"/>
      <c r="D674" s="117"/>
    </row>
    <row r="675" spans="2:4" ht="15.75" customHeight="1" x14ac:dyDescent="0.15">
      <c r="B675" s="113" t="str">
        <f t="array" ref="B675">IF(OR(CONCATENATE(C675:D675)="",NOT($V$3="Pre-Defined")), "Unused", IF(ISBLANK(C675), "Missing Source ID", IF(INDEX(Sources!$B$19:$B$1002, MATCH(C675, Sources!$C$19:$C$1002, 0))="Unused", "Source does not exist", IF(ISBLANK(D675), "Missing Post ID", IF(INDEX(Posts!$B$23:$B$1006, MATCH(D675, Posts!$C$23:$C$1006, 0))="Unused", "Post does not exist", "Valid")))))</f>
        <v>Unused</v>
      </c>
      <c r="C675" s="114"/>
      <c r="D675" s="115"/>
    </row>
    <row r="676" spans="2:4" ht="15.75" customHeight="1" x14ac:dyDescent="0.15">
      <c r="B676" s="113" t="str">
        <f t="array" ref="B676">IF(OR(CONCATENATE(C676:D676)="",NOT($V$3="Pre-Defined")), "Unused", IF(ISBLANK(C676), "Missing Source ID", IF(INDEX(Sources!$B$19:$B$1002, MATCH(C676, Sources!$C$19:$C$1002, 0))="Unused", "Source does not exist", IF(ISBLANK(D676), "Missing Post ID", IF(INDEX(Posts!$B$23:$B$1006, MATCH(D676, Posts!$C$23:$C$1006, 0))="Unused", "Post does not exist", "Valid")))))</f>
        <v>Unused</v>
      </c>
      <c r="C676" s="116"/>
      <c r="D676" s="117"/>
    </row>
    <row r="677" spans="2:4" ht="15.75" customHeight="1" x14ac:dyDescent="0.15">
      <c r="B677" s="113" t="str">
        <f t="array" ref="B677">IF(OR(CONCATENATE(C677:D677)="",NOT($V$3="Pre-Defined")), "Unused", IF(ISBLANK(C677), "Missing Source ID", IF(INDEX(Sources!$B$19:$B$1002, MATCH(C677, Sources!$C$19:$C$1002, 0))="Unused", "Source does not exist", IF(ISBLANK(D677), "Missing Post ID", IF(INDEX(Posts!$B$23:$B$1006, MATCH(D677, Posts!$C$23:$C$1006, 0))="Unused", "Post does not exist", "Valid")))))</f>
        <v>Unused</v>
      </c>
      <c r="C677" s="114"/>
      <c r="D677" s="115"/>
    </row>
    <row r="678" spans="2:4" ht="15.75" customHeight="1" x14ac:dyDescent="0.15">
      <c r="B678" s="113" t="str">
        <f t="array" ref="B678">IF(OR(CONCATENATE(C678:D678)="",NOT($V$3="Pre-Defined")), "Unused", IF(ISBLANK(C678), "Missing Source ID", IF(INDEX(Sources!$B$19:$B$1002, MATCH(C678, Sources!$C$19:$C$1002, 0))="Unused", "Source does not exist", IF(ISBLANK(D678), "Missing Post ID", IF(INDEX(Posts!$B$23:$B$1006, MATCH(D678, Posts!$C$23:$C$1006, 0))="Unused", "Post does not exist", "Valid")))))</f>
        <v>Unused</v>
      </c>
      <c r="C678" s="116"/>
      <c r="D678" s="117"/>
    </row>
    <row r="679" spans="2:4" ht="15.75" customHeight="1" x14ac:dyDescent="0.15">
      <c r="B679" s="113" t="str">
        <f t="array" ref="B679">IF(OR(CONCATENATE(C679:D679)="",NOT($V$3="Pre-Defined")), "Unused", IF(ISBLANK(C679), "Missing Source ID", IF(INDEX(Sources!$B$19:$B$1002, MATCH(C679, Sources!$C$19:$C$1002, 0))="Unused", "Source does not exist", IF(ISBLANK(D679), "Missing Post ID", IF(INDEX(Posts!$B$23:$B$1006, MATCH(D679, Posts!$C$23:$C$1006, 0))="Unused", "Post does not exist", "Valid")))))</f>
        <v>Unused</v>
      </c>
      <c r="C679" s="114"/>
      <c r="D679" s="115"/>
    </row>
    <row r="680" spans="2:4" ht="15.75" customHeight="1" x14ac:dyDescent="0.15">
      <c r="B680" s="113" t="str">
        <f t="array" ref="B680">IF(OR(CONCATENATE(C680:D680)="",NOT($V$3="Pre-Defined")), "Unused", IF(ISBLANK(C680), "Missing Source ID", IF(INDEX(Sources!$B$19:$B$1002, MATCH(C680, Sources!$C$19:$C$1002, 0))="Unused", "Source does not exist", IF(ISBLANK(D680), "Missing Post ID", IF(INDEX(Posts!$B$23:$B$1006, MATCH(D680, Posts!$C$23:$C$1006, 0))="Unused", "Post does not exist", "Valid")))))</f>
        <v>Unused</v>
      </c>
      <c r="C680" s="116"/>
      <c r="D680" s="117"/>
    </row>
    <row r="681" spans="2:4" ht="15.75" customHeight="1" x14ac:dyDescent="0.15">
      <c r="B681" s="113" t="str">
        <f t="array" ref="B681">IF(OR(CONCATENATE(C681:D681)="",NOT($V$3="Pre-Defined")), "Unused", IF(ISBLANK(C681), "Missing Source ID", IF(INDEX(Sources!$B$19:$B$1002, MATCH(C681, Sources!$C$19:$C$1002, 0))="Unused", "Source does not exist", IF(ISBLANK(D681), "Missing Post ID", IF(INDEX(Posts!$B$23:$B$1006, MATCH(D681, Posts!$C$23:$C$1006, 0))="Unused", "Post does not exist", "Valid")))))</f>
        <v>Unused</v>
      </c>
      <c r="C681" s="114"/>
      <c r="D681" s="115"/>
    </row>
    <row r="682" spans="2:4" ht="15.75" customHeight="1" x14ac:dyDescent="0.15">
      <c r="B682" s="113" t="str">
        <f t="array" ref="B682">IF(OR(CONCATENATE(C682:D682)="",NOT($V$3="Pre-Defined")), "Unused", IF(ISBLANK(C682), "Missing Source ID", IF(INDEX(Sources!$B$19:$B$1002, MATCH(C682, Sources!$C$19:$C$1002, 0))="Unused", "Source does not exist", IF(ISBLANK(D682), "Missing Post ID", IF(INDEX(Posts!$B$23:$B$1006, MATCH(D682, Posts!$C$23:$C$1006, 0))="Unused", "Post does not exist", "Valid")))))</f>
        <v>Unused</v>
      </c>
      <c r="C682" s="116"/>
      <c r="D682" s="117"/>
    </row>
    <row r="683" spans="2:4" ht="15.75" customHeight="1" x14ac:dyDescent="0.15">
      <c r="B683" s="113" t="str">
        <f t="array" ref="B683">IF(OR(CONCATENATE(C683:D683)="",NOT($V$3="Pre-Defined")), "Unused", IF(ISBLANK(C683), "Missing Source ID", IF(INDEX(Sources!$B$19:$B$1002, MATCH(C683, Sources!$C$19:$C$1002, 0))="Unused", "Source does not exist", IF(ISBLANK(D683), "Missing Post ID", IF(INDEX(Posts!$B$23:$B$1006, MATCH(D683, Posts!$C$23:$C$1006, 0))="Unused", "Post does not exist", "Valid")))))</f>
        <v>Unused</v>
      </c>
      <c r="C683" s="114"/>
      <c r="D683" s="115"/>
    </row>
    <row r="684" spans="2:4" ht="15.75" customHeight="1" x14ac:dyDescent="0.15">
      <c r="B684" s="113" t="str">
        <f t="array" ref="B684">IF(OR(CONCATENATE(C684:D684)="",NOT($V$3="Pre-Defined")), "Unused", IF(ISBLANK(C684), "Missing Source ID", IF(INDEX(Sources!$B$19:$B$1002, MATCH(C684, Sources!$C$19:$C$1002, 0))="Unused", "Source does not exist", IF(ISBLANK(D684), "Missing Post ID", IF(INDEX(Posts!$B$23:$B$1006, MATCH(D684, Posts!$C$23:$C$1006, 0))="Unused", "Post does not exist", "Valid")))))</f>
        <v>Unused</v>
      </c>
      <c r="C684" s="116"/>
      <c r="D684" s="117"/>
    </row>
    <row r="685" spans="2:4" ht="15.75" customHeight="1" x14ac:dyDescent="0.15">
      <c r="B685" s="113" t="str">
        <f t="array" ref="B685">IF(OR(CONCATENATE(C685:D685)="",NOT($V$3="Pre-Defined")), "Unused", IF(ISBLANK(C685), "Missing Source ID", IF(INDEX(Sources!$B$19:$B$1002, MATCH(C685, Sources!$C$19:$C$1002, 0))="Unused", "Source does not exist", IF(ISBLANK(D685), "Missing Post ID", IF(INDEX(Posts!$B$23:$B$1006, MATCH(D685, Posts!$C$23:$C$1006, 0))="Unused", "Post does not exist", "Valid")))))</f>
        <v>Unused</v>
      </c>
      <c r="C685" s="114"/>
      <c r="D685" s="115"/>
    </row>
    <row r="686" spans="2:4" ht="15.75" customHeight="1" x14ac:dyDescent="0.15">
      <c r="B686" s="113" t="str">
        <f t="array" ref="B686">IF(OR(CONCATENATE(C686:D686)="",NOT($V$3="Pre-Defined")), "Unused", IF(ISBLANK(C686), "Missing Source ID", IF(INDEX(Sources!$B$19:$B$1002, MATCH(C686, Sources!$C$19:$C$1002, 0))="Unused", "Source does not exist", IF(ISBLANK(D686), "Missing Post ID", IF(INDEX(Posts!$B$23:$B$1006, MATCH(D686, Posts!$C$23:$C$1006, 0))="Unused", "Post does not exist", "Valid")))))</f>
        <v>Unused</v>
      </c>
      <c r="C686" s="116"/>
      <c r="D686" s="117"/>
    </row>
    <row r="687" spans="2:4" ht="15.75" customHeight="1" x14ac:dyDescent="0.15">
      <c r="B687" s="113" t="str">
        <f t="array" ref="B687">IF(OR(CONCATENATE(C687:D687)="",NOT($V$3="Pre-Defined")), "Unused", IF(ISBLANK(C687), "Missing Source ID", IF(INDEX(Sources!$B$19:$B$1002, MATCH(C687, Sources!$C$19:$C$1002, 0))="Unused", "Source does not exist", IF(ISBLANK(D687), "Missing Post ID", IF(INDEX(Posts!$B$23:$B$1006, MATCH(D687, Posts!$C$23:$C$1006, 0))="Unused", "Post does not exist", "Valid")))))</f>
        <v>Unused</v>
      </c>
      <c r="C687" s="114"/>
      <c r="D687" s="115"/>
    </row>
    <row r="688" spans="2:4" ht="15.75" customHeight="1" x14ac:dyDescent="0.15">
      <c r="B688" s="113" t="str">
        <f t="array" ref="B688">IF(OR(CONCATENATE(C688:D688)="",NOT($V$3="Pre-Defined")), "Unused", IF(ISBLANK(C688), "Missing Source ID", IF(INDEX(Sources!$B$19:$B$1002, MATCH(C688, Sources!$C$19:$C$1002, 0))="Unused", "Source does not exist", IF(ISBLANK(D688), "Missing Post ID", IF(INDEX(Posts!$B$23:$B$1006, MATCH(D688, Posts!$C$23:$C$1006, 0))="Unused", "Post does not exist", "Valid")))))</f>
        <v>Unused</v>
      </c>
      <c r="C688" s="116"/>
      <c r="D688" s="117"/>
    </row>
    <row r="689" spans="2:4" ht="15.75" customHeight="1" x14ac:dyDescent="0.15">
      <c r="B689" s="113" t="str">
        <f t="array" ref="B689">IF(OR(CONCATENATE(C689:D689)="",NOT($V$3="Pre-Defined")), "Unused", IF(ISBLANK(C689), "Missing Source ID", IF(INDEX(Sources!$B$19:$B$1002, MATCH(C689, Sources!$C$19:$C$1002, 0))="Unused", "Source does not exist", IF(ISBLANK(D689), "Missing Post ID", IF(INDEX(Posts!$B$23:$B$1006, MATCH(D689, Posts!$C$23:$C$1006, 0))="Unused", "Post does not exist", "Valid")))))</f>
        <v>Unused</v>
      </c>
      <c r="C689" s="114"/>
      <c r="D689" s="115"/>
    </row>
    <row r="690" spans="2:4" ht="15.75" customHeight="1" x14ac:dyDescent="0.15">
      <c r="B690" s="113" t="str">
        <f t="array" ref="B690">IF(OR(CONCATENATE(C690:D690)="",NOT($V$3="Pre-Defined")), "Unused", IF(ISBLANK(C690), "Missing Source ID", IF(INDEX(Sources!$B$19:$B$1002, MATCH(C690, Sources!$C$19:$C$1002, 0))="Unused", "Source does not exist", IF(ISBLANK(D690), "Missing Post ID", IF(INDEX(Posts!$B$23:$B$1006, MATCH(D690, Posts!$C$23:$C$1006, 0))="Unused", "Post does not exist", "Valid")))))</f>
        <v>Unused</v>
      </c>
      <c r="C690" s="116"/>
      <c r="D690" s="117"/>
    </row>
    <row r="691" spans="2:4" ht="15.75" customHeight="1" x14ac:dyDescent="0.15">
      <c r="B691" s="113" t="str">
        <f t="array" ref="B691">IF(OR(CONCATENATE(C691:D691)="",NOT($V$3="Pre-Defined")), "Unused", IF(ISBLANK(C691), "Missing Source ID", IF(INDEX(Sources!$B$19:$B$1002, MATCH(C691, Sources!$C$19:$C$1002, 0))="Unused", "Source does not exist", IF(ISBLANK(D691), "Missing Post ID", IF(INDEX(Posts!$B$23:$B$1006, MATCH(D691, Posts!$C$23:$C$1006, 0))="Unused", "Post does not exist", "Valid")))))</f>
        <v>Unused</v>
      </c>
      <c r="C691" s="114"/>
      <c r="D691" s="115"/>
    </row>
    <row r="692" spans="2:4" ht="15.75" customHeight="1" x14ac:dyDescent="0.15">
      <c r="B692" s="113" t="str">
        <f t="array" ref="B692">IF(OR(CONCATENATE(C692:D692)="",NOT($V$3="Pre-Defined")), "Unused", IF(ISBLANK(C692), "Missing Source ID", IF(INDEX(Sources!$B$19:$B$1002, MATCH(C692, Sources!$C$19:$C$1002, 0))="Unused", "Source does not exist", IF(ISBLANK(D692), "Missing Post ID", IF(INDEX(Posts!$B$23:$B$1006, MATCH(D692, Posts!$C$23:$C$1006, 0))="Unused", "Post does not exist", "Valid")))))</f>
        <v>Unused</v>
      </c>
      <c r="C692" s="116"/>
      <c r="D692" s="117"/>
    </row>
    <row r="693" spans="2:4" ht="15.75" customHeight="1" x14ac:dyDescent="0.15">
      <c r="B693" s="113" t="str">
        <f t="array" ref="B693">IF(OR(CONCATENATE(C693:D693)="",NOT($V$3="Pre-Defined")), "Unused", IF(ISBLANK(C693), "Missing Source ID", IF(INDEX(Sources!$B$19:$B$1002, MATCH(C693, Sources!$C$19:$C$1002, 0))="Unused", "Source does not exist", IF(ISBLANK(D693), "Missing Post ID", IF(INDEX(Posts!$B$23:$B$1006, MATCH(D693, Posts!$C$23:$C$1006, 0))="Unused", "Post does not exist", "Valid")))))</f>
        <v>Unused</v>
      </c>
      <c r="C693" s="114"/>
      <c r="D693" s="115"/>
    </row>
    <row r="694" spans="2:4" ht="15.75" customHeight="1" x14ac:dyDescent="0.15">
      <c r="B694" s="113" t="str">
        <f t="array" ref="B694">IF(OR(CONCATENATE(C694:D694)="",NOT($V$3="Pre-Defined")), "Unused", IF(ISBLANK(C694), "Missing Source ID", IF(INDEX(Sources!$B$19:$B$1002, MATCH(C694, Sources!$C$19:$C$1002, 0))="Unused", "Source does not exist", IF(ISBLANK(D694), "Missing Post ID", IF(INDEX(Posts!$B$23:$B$1006, MATCH(D694, Posts!$C$23:$C$1006, 0))="Unused", "Post does not exist", "Valid")))))</f>
        <v>Unused</v>
      </c>
      <c r="C694" s="116"/>
      <c r="D694" s="117"/>
    </row>
    <row r="695" spans="2:4" ht="15.75" customHeight="1" x14ac:dyDescent="0.15">
      <c r="B695" s="113" t="str">
        <f t="array" ref="B695">IF(OR(CONCATENATE(C695:D695)="",NOT($V$3="Pre-Defined")), "Unused", IF(ISBLANK(C695), "Missing Source ID", IF(INDEX(Sources!$B$19:$B$1002, MATCH(C695, Sources!$C$19:$C$1002, 0))="Unused", "Source does not exist", IF(ISBLANK(D695), "Missing Post ID", IF(INDEX(Posts!$B$23:$B$1006, MATCH(D695, Posts!$C$23:$C$1006, 0))="Unused", "Post does not exist", "Valid")))))</f>
        <v>Unused</v>
      </c>
      <c r="C695" s="114"/>
      <c r="D695" s="115"/>
    </row>
    <row r="696" spans="2:4" ht="15.75" customHeight="1" x14ac:dyDescent="0.15">
      <c r="B696" s="113" t="str">
        <f t="array" ref="B696">IF(OR(CONCATENATE(C696:D696)="",NOT($V$3="Pre-Defined")), "Unused", IF(ISBLANK(C696), "Missing Source ID", IF(INDEX(Sources!$B$19:$B$1002, MATCH(C696, Sources!$C$19:$C$1002, 0))="Unused", "Source does not exist", IF(ISBLANK(D696), "Missing Post ID", IF(INDEX(Posts!$B$23:$B$1006, MATCH(D696, Posts!$C$23:$C$1006, 0))="Unused", "Post does not exist", "Valid")))))</f>
        <v>Unused</v>
      </c>
      <c r="C696" s="116"/>
      <c r="D696" s="117"/>
    </row>
    <row r="697" spans="2:4" ht="15.75" customHeight="1" x14ac:dyDescent="0.15">
      <c r="B697" s="113" t="str">
        <f t="array" ref="B697">IF(OR(CONCATENATE(C697:D697)="",NOT($V$3="Pre-Defined")), "Unused", IF(ISBLANK(C697), "Missing Source ID", IF(INDEX(Sources!$B$19:$B$1002, MATCH(C697, Sources!$C$19:$C$1002, 0))="Unused", "Source does not exist", IF(ISBLANK(D697), "Missing Post ID", IF(INDEX(Posts!$B$23:$B$1006, MATCH(D697, Posts!$C$23:$C$1006, 0))="Unused", "Post does not exist", "Valid")))))</f>
        <v>Unused</v>
      </c>
      <c r="C697" s="114"/>
      <c r="D697" s="115"/>
    </row>
    <row r="698" spans="2:4" ht="15.75" customHeight="1" x14ac:dyDescent="0.15">
      <c r="B698" s="113" t="str">
        <f t="array" ref="B698">IF(OR(CONCATENATE(C698:D698)="",NOT($V$3="Pre-Defined")), "Unused", IF(ISBLANK(C698), "Missing Source ID", IF(INDEX(Sources!$B$19:$B$1002, MATCH(C698, Sources!$C$19:$C$1002, 0))="Unused", "Source does not exist", IF(ISBLANK(D698), "Missing Post ID", IF(INDEX(Posts!$B$23:$B$1006, MATCH(D698, Posts!$C$23:$C$1006, 0))="Unused", "Post does not exist", "Valid")))))</f>
        <v>Unused</v>
      </c>
      <c r="C698" s="116"/>
      <c r="D698" s="117"/>
    </row>
    <row r="699" spans="2:4" ht="15.75" customHeight="1" x14ac:dyDescent="0.15">
      <c r="B699" s="113" t="str">
        <f t="array" ref="B699">IF(OR(CONCATENATE(C699:D699)="",NOT($V$3="Pre-Defined")), "Unused", IF(ISBLANK(C699), "Missing Source ID", IF(INDEX(Sources!$B$19:$B$1002, MATCH(C699, Sources!$C$19:$C$1002, 0))="Unused", "Source does not exist", IF(ISBLANK(D699), "Missing Post ID", IF(INDEX(Posts!$B$23:$B$1006, MATCH(D699, Posts!$C$23:$C$1006, 0))="Unused", "Post does not exist", "Valid")))))</f>
        <v>Unused</v>
      </c>
      <c r="C699" s="114"/>
      <c r="D699" s="115"/>
    </row>
    <row r="700" spans="2:4" ht="15.75" customHeight="1" x14ac:dyDescent="0.15">
      <c r="B700" s="113" t="str">
        <f t="array" ref="B700">IF(OR(CONCATENATE(C700:D700)="",NOT($V$3="Pre-Defined")), "Unused", IF(ISBLANK(C700), "Missing Source ID", IF(INDEX(Sources!$B$19:$B$1002, MATCH(C700, Sources!$C$19:$C$1002, 0))="Unused", "Source does not exist", IF(ISBLANK(D700), "Missing Post ID", IF(INDEX(Posts!$B$23:$B$1006, MATCH(D700, Posts!$C$23:$C$1006, 0))="Unused", "Post does not exist", "Valid")))))</f>
        <v>Unused</v>
      </c>
      <c r="C700" s="116"/>
      <c r="D700" s="117"/>
    </row>
    <row r="701" spans="2:4" ht="15.75" customHeight="1" x14ac:dyDescent="0.15">
      <c r="B701" s="113" t="str">
        <f t="array" ref="B701">IF(OR(CONCATENATE(C701:D701)="",NOT($V$3="Pre-Defined")), "Unused", IF(ISBLANK(C701), "Missing Source ID", IF(INDEX(Sources!$B$19:$B$1002, MATCH(C701, Sources!$C$19:$C$1002, 0))="Unused", "Source does not exist", IF(ISBLANK(D701), "Missing Post ID", IF(INDEX(Posts!$B$23:$B$1006, MATCH(D701, Posts!$C$23:$C$1006, 0))="Unused", "Post does not exist", "Valid")))))</f>
        <v>Unused</v>
      </c>
      <c r="C701" s="114"/>
      <c r="D701" s="115"/>
    </row>
    <row r="702" spans="2:4" ht="15.75" customHeight="1" x14ac:dyDescent="0.15">
      <c r="B702" s="113" t="str">
        <f t="array" ref="B702">IF(OR(CONCATENATE(C702:D702)="",NOT($V$3="Pre-Defined")), "Unused", IF(ISBLANK(C702), "Missing Source ID", IF(INDEX(Sources!$B$19:$B$1002, MATCH(C702, Sources!$C$19:$C$1002, 0))="Unused", "Source does not exist", IF(ISBLANK(D702), "Missing Post ID", IF(INDEX(Posts!$B$23:$B$1006, MATCH(D702, Posts!$C$23:$C$1006, 0))="Unused", "Post does not exist", "Valid")))))</f>
        <v>Unused</v>
      </c>
      <c r="C702" s="116"/>
      <c r="D702" s="117"/>
    </row>
    <row r="703" spans="2:4" ht="15.75" customHeight="1" x14ac:dyDescent="0.15">
      <c r="B703" s="113" t="str">
        <f t="array" ref="B703">IF(OR(CONCATENATE(C703:D703)="",NOT($V$3="Pre-Defined")), "Unused", IF(ISBLANK(C703), "Missing Source ID", IF(INDEX(Sources!$B$19:$B$1002, MATCH(C703, Sources!$C$19:$C$1002, 0))="Unused", "Source does not exist", IF(ISBLANK(D703), "Missing Post ID", IF(INDEX(Posts!$B$23:$B$1006, MATCH(D703, Posts!$C$23:$C$1006, 0))="Unused", "Post does not exist", "Valid")))))</f>
        <v>Unused</v>
      </c>
      <c r="C703" s="114"/>
      <c r="D703" s="115"/>
    </row>
    <row r="704" spans="2:4" ht="15.75" customHeight="1" x14ac:dyDescent="0.15">
      <c r="B704" s="113" t="str">
        <f t="array" ref="B704">IF(OR(CONCATENATE(C704:D704)="",NOT($V$3="Pre-Defined")), "Unused", IF(ISBLANK(C704), "Missing Source ID", IF(INDEX(Sources!$B$19:$B$1002, MATCH(C704, Sources!$C$19:$C$1002, 0))="Unused", "Source does not exist", IF(ISBLANK(D704), "Missing Post ID", IF(INDEX(Posts!$B$23:$B$1006, MATCH(D704, Posts!$C$23:$C$1006, 0))="Unused", "Post does not exist", "Valid")))))</f>
        <v>Unused</v>
      </c>
      <c r="C704" s="116"/>
      <c r="D704" s="117"/>
    </row>
    <row r="705" spans="2:4" ht="15.75" customHeight="1" x14ac:dyDescent="0.15">
      <c r="B705" s="113" t="str">
        <f t="array" ref="B705">IF(OR(CONCATENATE(C705:D705)="",NOT($V$3="Pre-Defined")), "Unused", IF(ISBLANK(C705), "Missing Source ID", IF(INDEX(Sources!$B$19:$B$1002, MATCH(C705, Sources!$C$19:$C$1002, 0))="Unused", "Source does not exist", IF(ISBLANK(D705), "Missing Post ID", IF(INDEX(Posts!$B$23:$B$1006, MATCH(D705, Posts!$C$23:$C$1006, 0))="Unused", "Post does not exist", "Valid")))))</f>
        <v>Unused</v>
      </c>
      <c r="C705" s="114"/>
      <c r="D705" s="115"/>
    </row>
    <row r="706" spans="2:4" ht="15.75" customHeight="1" x14ac:dyDescent="0.15">
      <c r="B706" s="113" t="str">
        <f t="array" ref="B706">IF(OR(CONCATENATE(C706:D706)="",NOT($V$3="Pre-Defined")), "Unused", IF(ISBLANK(C706), "Missing Source ID", IF(INDEX(Sources!$B$19:$B$1002, MATCH(C706, Sources!$C$19:$C$1002, 0))="Unused", "Source does not exist", IF(ISBLANK(D706), "Missing Post ID", IF(INDEX(Posts!$B$23:$B$1006, MATCH(D706, Posts!$C$23:$C$1006, 0))="Unused", "Post does not exist", "Valid")))))</f>
        <v>Unused</v>
      </c>
      <c r="C706" s="116"/>
      <c r="D706" s="117"/>
    </row>
    <row r="707" spans="2:4" ht="15.75" customHeight="1" x14ac:dyDescent="0.15">
      <c r="B707" s="113" t="str">
        <f t="array" ref="B707">IF(OR(CONCATENATE(C707:D707)="",NOT($V$3="Pre-Defined")), "Unused", IF(ISBLANK(C707), "Missing Source ID", IF(INDEX(Sources!$B$19:$B$1002, MATCH(C707, Sources!$C$19:$C$1002, 0))="Unused", "Source does not exist", IF(ISBLANK(D707), "Missing Post ID", IF(INDEX(Posts!$B$23:$B$1006, MATCH(D707, Posts!$C$23:$C$1006, 0))="Unused", "Post does not exist", "Valid")))))</f>
        <v>Unused</v>
      </c>
      <c r="C707" s="114"/>
      <c r="D707" s="115"/>
    </row>
    <row r="708" spans="2:4" ht="15.75" customHeight="1" x14ac:dyDescent="0.15">
      <c r="B708" s="113" t="str">
        <f t="array" ref="B708">IF(OR(CONCATENATE(C708:D708)="",NOT($V$3="Pre-Defined")), "Unused", IF(ISBLANK(C708), "Missing Source ID", IF(INDEX(Sources!$B$19:$B$1002, MATCH(C708, Sources!$C$19:$C$1002, 0))="Unused", "Source does not exist", IF(ISBLANK(D708), "Missing Post ID", IF(INDEX(Posts!$B$23:$B$1006, MATCH(D708, Posts!$C$23:$C$1006, 0))="Unused", "Post does not exist", "Valid")))))</f>
        <v>Unused</v>
      </c>
      <c r="C708" s="116"/>
      <c r="D708" s="117"/>
    </row>
    <row r="709" spans="2:4" ht="15.75" customHeight="1" x14ac:dyDescent="0.15">
      <c r="B709" s="113" t="str">
        <f t="array" ref="B709">IF(OR(CONCATENATE(C709:D709)="",NOT($V$3="Pre-Defined")), "Unused", IF(ISBLANK(C709), "Missing Source ID", IF(INDEX(Sources!$B$19:$B$1002, MATCH(C709, Sources!$C$19:$C$1002, 0))="Unused", "Source does not exist", IF(ISBLANK(D709), "Missing Post ID", IF(INDEX(Posts!$B$23:$B$1006, MATCH(D709, Posts!$C$23:$C$1006, 0))="Unused", "Post does not exist", "Valid")))))</f>
        <v>Unused</v>
      </c>
      <c r="C709" s="114"/>
      <c r="D709" s="115"/>
    </row>
    <row r="710" spans="2:4" ht="15.75" customHeight="1" x14ac:dyDescent="0.15">
      <c r="B710" s="113" t="str">
        <f t="array" ref="B710">IF(OR(CONCATENATE(C710:D710)="",NOT($V$3="Pre-Defined")), "Unused", IF(ISBLANK(C710), "Missing Source ID", IF(INDEX(Sources!$B$19:$B$1002, MATCH(C710, Sources!$C$19:$C$1002, 0))="Unused", "Source does not exist", IF(ISBLANK(D710), "Missing Post ID", IF(INDEX(Posts!$B$23:$B$1006, MATCH(D710, Posts!$C$23:$C$1006, 0))="Unused", "Post does not exist", "Valid")))))</f>
        <v>Unused</v>
      </c>
      <c r="C710" s="116"/>
      <c r="D710" s="117"/>
    </row>
    <row r="711" spans="2:4" ht="15.75" customHeight="1" x14ac:dyDescent="0.15">
      <c r="B711" s="113" t="str">
        <f t="array" ref="B711">IF(OR(CONCATENATE(C711:D711)="",NOT($V$3="Pre-Defined")), "Unused", IF(ISBLANK(C711), "Missing Source ID", IF(INDEX(Sources!$B$19:$B$1002, MATCH(C711, Sources!$C$19:$C$1002, 0))="Unused", "Source does not exist", IF(ISBLANK(D711), "Missing Post ID", IF(INDEX(Posts!$B$23:$B$1006, MATCH(D711, Posts!$C$23:$C$1006, 0))="Unused", "Post does not exist", "Valid")))))</f>
        <v>Unused</v>
      </c>
      <c r="C711" s="114"/>
      <c r="D711" s="115"/>
    </row>
    <row r="712" spans="2:4" ht="15.75" customHeight="1" x14ac:dyDescent="0.15">
      <c r="B712" s="113" t="str">
        <f t="array" ref="B712">IF(OR(CONCATENATE(C712:D712)="",NOT($V$3="Pre-Defined")), "Unused", IF(ISBLANK(C712), "Missing Source ID", IF(INDEX(Sources!$B$19:$B$1002, MATCH(C712, Sources!$C$19:$C$1002, 0))="Unused", "Source does not exist", IF(ISBLANK(D712), "Missing Post ID", IF(INDEX(Posts!$B$23:$B$1006, MATCH(D712, Posts!$C$23:$C$1006, 0))="Unused", "Post does not exist", "Valid")))))</f>
        <v>Unused</v>
      </c>
      <c r="C712" s="116"/>
      <c r="D712" s="117"/>
    </row>
    <row r="713" spans="2:4" ht="15.75" customHeight="1" x14ac:dyDescent="0.15">
      <c r="B713" s="113" t="str">
        <f t="array" ref="B713">IF(OR(CONCATENATE(C713:D713)="",NOT($V$3="Pre-Defined")), "Unused", IF(ISBLANK(C713), "Missing Source ID", IF(INDEX(Sources!$B$19:$B$1002, MATCH(C713, Sources!$C$19:$C$1002, 0))="Unused", "Source does not exist", IF(ISBLANK(D713), "Missing Post ID", IF(INDEX(Posts!$B$23:$B$1006, MATCH(D713, Posts!$C$23:$C$1006, 0))="Unused", "Post does not exist", "Valid")))))</f>
        <v>Unused</v>
      </c>
      <c r="C713" s="114"/>
      <c r="D713" s="115"/>
    </row>
    <row r="714" spans="2:4" ht="15.75" customHeight="1" x14ac:dyDescent="0.15">
      <c r="B714" s="113" t="str">
        <f t="array" ref="B714">IF(OR(CONCATENATE(C714:D714)="",NOT($V$3="Pre-Defined")), "Unused", IF(ISBLANK(C714), "Missing Source ID", IF(INDEX(Sources!$B$19:$B$1002, MATCH(C714, Sources!$C$19:$C$1002, 0))="Unused", "Source does not exist", IF(ISBLANK(D714), "Missing Post ID", IF(INDEX(Posts!$B$23:$B$1006, MATCH(D714, Posts!$C$23:$C$1006, 0))="Unused", "Post does not exist", "Valid")))))</f>
        <v>Unused</v>
      </c>
      <c r="C714" s="116"/>
      <c r="D714" s="117"/>
    </row>
    <row r="715" spans="2:4" ht="15.75" customHeight="1" x14ac:dyDescent="0.15">
      <c r="B715" s="113" t="str">
        <f t="array" ref="B715">IF(OR(CONCATENATE(C715:D715)="",NOT($V$3="Pre-Defined")), "Unused", IF(ISBLANK(C715), "Missing Source ID", IF(INDEX(Sources!$B$19:$B$1002, MATCH(C715, Sources!$C$19:$C$1002, 0))="Unused", "Source does not exist", IF(ISBLANK(D715), "Missing Post ID", IF(INDEX(Posts!$B$23:$B$1006, MATCH(D715, Posts!$C$23:$C$1006, 0))="Unused", "Post does not exist", "Valid")))))</f>
        <v>Unused</v>
      </c>
      <c r="C715" s="114"/>
      <c r="D715" s="115"/>
    </row>
    <row r="716" spans="2:4" ht="15.75" customHeight="1" x14ac:dyDescent="0.15">
      <c r="B716" s="113" t="str">
        <f t="array" ref="B716">IF(OR(CONCATENATE(C716:D716)="",NOT($V$3="Pre-Defined")), "Unused", IF(ISBLANK(C716), "Missing Source ID", IF(INDEX(Sources!$B$19:$B$1002, MATCH(C716, Sources!$C$19:$C$1002, 0))="Unused", "Source does not exist", IF(ISBLANK(D716), "Missing Post ID", IF(INDEX(Posts!$B$23:$B$1006, MATCH(D716, Posts!$C$23:$C$1006, 0))="Unused", "Post does not exist", "Valid")))))</f>
        <v>Unused</v>
      </c>
      <c r="C716" s="116"/>
      <c r="D716" s="117"/>
    </row>
    <row r="717" spans="2:4" ht="15.75" customHeight="1" x14ac:dyDescent="0.15">
      <c r="B717" s="113" t="str">
        <f t="array" ref="B717">IF(OR(CONCATENATE(C717:D717)="",NOT($V$3="Pre-Defined")), "Unused", IF(ISBLANK(C717), "Missing Source ID", IF(INDEX(Sources!$B$19:$B$1002, MATCH(C717, Sources!$C$19:$C$1002, 0))="Unused", "Source does not exist", IF(ISBLANK(D717), "Missing Post ID", IF(INDEX(Posts!$B$23:$B$1006, MATCH(D717, Posts!$C$23:$C$1006, 0))="Unused", "Post does not exist", "Valid")))))</f>
        <v>Unused</v>
      </c>
      <c r="C717" s="114"/>
      <c r="D717" s="115"/>
    </row>
    <row r="718" spans="2:4" ht="15.75" customHeight="1" x14ac:dyDescent="0.15">
      <c r="B718" s="113" t="str">
        <f t="array" ref="B718">IF(OR(CONCATENATE(C718:D718)="",NOT($V$3="Pre-Defined")), "Unused", IF(ISBLANK(C718), "Missing Source ID", IF(INDEX(Sources!$B$19:$B$1002, MATCH(C718, Sources!$C$19:$C$1002, 0))="Unused", "Source does not exist", IF(ISBLANK(D718), "Missing Post ID", IF(INDEX(Posts!$B$23:$B$1006, MATCH(D718, Posts!$C$23:$C$1006, 0))="Unused", "Post does not exist", "Valid")))))</f>
        <v>Unused</v>
      </c>
      <c r="C718" s="116"/>
      <c r="D718" s="117"/>
    </row>
    <row r="719" spans="2:4" ht="15.75" customHeight="1" x14ac:dyDescent="0.15">
      <c r="B719" s="113" t="str">
        <f t="array" ref="B719">IF(OR(CONCATENATE(C719:D719)="",NOT($V$3="Pre-Defined")), "Unused", IF(ISBLANK(C719), "Missing Source ID", IF(INDEX(Sources!$B$19:$B$1002, MATCH(C719, Sources!$C$19:$C$1002, 0))="Unused", "Source does not exist", IF(ISBLANK(D719), "Missing Post ID", IF(INDEX(Posts!$B$23:$B$1006, MATCH(D719, Posts!$C$23:$C$1006, 0))="Unused", "Post does not exist", "Valid")))))</f>
        <v>Unused</v>
      </c>
      <c r="C719" s="114"/>
      <c r="D719" s="115"/>
    </row>
    <row r="720" spans="2:4" ht="15.75" customHeight="1" x14ac:dyDescent="0.15">
      <c r="B720" s="113" t="str">
        <f t="array" ref="B720">IF(OR(CONCATENATE(C720:D720)="",NOT($V$3="Pre-Defined")), "Unused", IF(ISBLANK(C720), "Missing Source ID", IF(INDEX(Sources!$B$19:$B$1002, MATCH(C720, Sources!$C$19:$C$1002, 0))="Unused", "Source does not exist", IF(ISBLANK(D720), "Missing Post ID", IF(INDEX(Posts!$B$23:$B$1006, MATCH(D720, Posts!$C$23:$C$1006, 0))="Unused", "Post does not exist", "Valid")))))</f>
        <v>Unused</v>
      </c>
      <c r="C720" s="116"/>
      <c r="D720" s="117"/>
    </row>
    <row r="721" spans="2:4" ht="15.75" customHeight="1" x14ac:dyDescent="0.15">
      <c r="B721" s="113" t="str">
        <f t="array" ref="B721">IF(OR(CONCATENATE(C721:D721)="",NOT($V$3="Pre-Defined")), "Unused", IF(ISBLANK(C721), "Missing Source ID", IF(INDEX(Sources!$B$19:$B$1002, MATCH(C721, Sources!$C$19:$C$1002, 0))="Unused", "Source does not exist", IF(ISBLANK(D721), "Missing Post ID", IF(INDEX(Posts!$B$23:$B$1006, MATCH(D721, Posts!$C$23:$C$1006, 0))="Unused", "Post does not exist", "Valid")))))</f>
        <v>Unused</v>
      </c>
      <c r="C721" s="114"/>
      <c r="D721" s="115"/>
    </row>
    <row r="722" spans="2:4" ht="15.75" customHeight="1" x14ac:dyDescent="0.15">
      <c r="B722" s="113" t="str">
        <f t="array" ref="B722">IF(OR(CONCATENATE(C722:D722)="",NOT($V$3="Pre-Defined")), "Unused", IF(ISBLANK(C722), "Missing Source ID", IF(INDEX(Sources!$B$19:$B$1002, MATCH(C722, Sources!$C$19:$C$1002, 0))="Unused", "Source does not exist", IF(ISBLANK(D722), "Missing Post ID", IF(INDEX(Posts!$B$23:$B$1006, MATCH(D722, Posts!$C$23:$C$1006, 0))="Unused", "Post does not exist", "Valid")))))</f>
        <v>Unused</v>
      </c>
      <c r="C722" s="116"/>
      <c r="D722" s="117"/>
    </row>
    <row r="723" spans="2:4" ht="15.75" customHeight="1" x14ac:dyDescent="0.15">
      <c r="B723" s="113" t="str">
        <f t="array" ref="B723">IF(OR(CONCATENATE(C723:D723)="",NOT($V$3="Pre-Defined")), "Unused", IF(ISBLANK(C723), "Missing Source ID", IF(INDEX(Sources!$B$19:$B$1002, MATCH(C723, Sources!$C$19:$C$1002, 0))="Unused", "Source does not exist", IF(ISBLANK(D723), "Missing Post ID", IF(INDEX(Posts!$B$23:$B$1006, MATCH(D723, Posts!$C$23:$C$1006, 0))="Unused", "Post does not exist", "Valid")))))</f>
        <v>Unused</v>
      </c>
      <c r="C723" s="114"/>
      <c r="D723" s="115"/>
    </row>
    <row r="724" spans="2:4" ht="15.75" customHeight="1" x14ac:dyDescent="0.15">
      <c r="B724" s="113" t="str">
        <f t="array" ref="B724">IF(OR(CONCATENATE(C724:D724)="",NOT($V$3="Pre-Defined")), "Unused", IF(ISBLANK(C724), "Missing Source ID", IF(INDEX(Sources!$B$19:$B$1002, MATCH(C724, Sources!$C$19:$C$1002, 0))="Unused", "Source does not exist", IF(ISBLANK(D724), "Missing Post ID", IF(INDEX(Posts!$B$23:$B$1006, MATCH(D724, Posts!$C$23:$C$1006, 0))="Unused", "Post does not exist", "Valid")))))</f>
        <v>Unused</v>
      </c>
      <c r="C724" s="116"/>
      <c r="D724" s="117"/>
    </row>
    <row r="725" spans="2:4" ht="15.75" customHeight="1" x14ac:dyDescent="0.15">
      <c r="B725" s="113" t="str">
        <f t="array" ref="B725">IF(OR(CONCATENATE(C725:D725)="",NOT($V$3="Pre-Defined")), "Unused", IF(ISBLANK(C725), "Missing Source ID", IF(INDEX(Sources!$B$19:$B$1002, MATCH(C725, Sources!$C$19:$C$1002, 0))="Unused", "Source does not exist", IF(ISBLANK(D725), "Missing Post ID", IF(INDEX(Posts!$B$23:$B$1006, MATCH(D725, Posts!$C$23:$C$1006, 0))="Unused", "Post does not exist", "Valid")))))</f>
        <v>Unused</v>
      </c>
      <c r="C725" s="114"/>
      <c r="D725" s="115"/>
    </row>
    <row r="726" spans="2:4" ht="15.75" customHeight="1" x14ac:dyDescent="0.15">
      <c r="B726" s="113" t="str">
        <f t="array" ref="B726">IF(OR(CONCATENATE(C726:D726)="",NOT($V$3="Pre-Defined")), "Unused", IF(ISBLANK(C726), "Missing Source ID", IF(INDEX(Sources!$B$19:$B$1002, MATCH(C726, Sources!$C$19:$C$1002, 0))="Unused", "Source does not exist", IF(ISBLANK(D726), "Missing Post ID", IF(INDEX(Posts!$B$23:$B$1006, MATCH(D726, Posts!$C$23:$C$1006, 0))="Unused", "Post does not exist", "Valid")))))</f>
        <v>Unused</v>
      </c>
      <c r="C726" s="116"/>
      <c r="D726" s="117"/>
    </row>
    <row r="727" spans="2:4" ht="15.75" customHeight="1" x14ac:dyDescent="0.15">
      <c r="B727" s="113" t="str">
        <f t="array" ref="B727">IF(OR(CONCATENATE(C727:D727)="",NOT($V$3="Pre-Defined")), "Unused", IF(ISBLANK(C727), "Missing Source ID", IF(INDEX(Sources!$B$19:$B$1002, MATCH(C727, Sources!$C$19:$C$1002, 0))="Unused", "Source does not exist", IF(ISBLANK(D727), "Missing Post ID", IF(INDEX(Posts!$B$23:$B$1006, MATCH(D727, Posts!$C$23:$C$1006, 0))="Unused", "Post does not exist", "Valid")))))</f>
        <v>Unused</v>
      </c>
      <c r="C727" s="114"/>
      <c r="D727" s="115"/>
    </row>
    <row r="728" spans="2:4" ht="15.75" customHeight="1" x14ac:dyDescent="0.15">
      <c r="B728" s="113" t="str">
        <f t="array" ref="B728">IF(OR(CONCATENATE(C728:D728)="",NOT($V$3="Pre-Defined")), "Unused", IF(ISBLANK(C728), "Missing Source ID", IF(INDEX(Sources!$B$19:$B$1002, MATCH(C728, Sources!$C$19:$C$1002, 0))="Unused", "Source does not exist", IF(ISBLANK(D728), "Missing Post ID", IF(INDEX(Posts!$B$23:$B$1006, MATCH(D728, Posts!$C$23:$C$1006, 0))="Unused", "Post does not exist", "Valid")))))</f>
        <v>Unused</v>
      </c>
      <c r="C728" s="116"/>
      <c r="D728" s="117"/>
    </row>
    <row r="729" spans="2:4" ht="15.75" customHeight="1" x14ac:dyDescent="0.15">
      <c r="B729" s="113" t="str">
        <f t="array" ref="B729">IF(OR(CONCATENATE(C729:D729)="",NOT($V$3="Pre-Defined")), "Unused", IF(ISBLANK(C729), "Missing Source ID", IF(INDEX(Sources!$B$19:$B$1002, MATCH(C729, Sources!$C$19:$C$1002, 0))="Unused", "Source does not exist", IF(ISBLANK(D729), "Missing Post ID", IF(INDEX(Posts!$B$23:$B$1006, MATCH(D729, Posts!$C$23:$C$1006, 0))="Unused", "Post does not exist", "Valid")))))</f>
        <v>Unused</v>
      </c>
      <c r="C729" s="114"/>
      <c r="D729" s="115"/>
    </row>
    <row r="730" spans="2:4" ht="15.75" customHeight="1" x14ac:dyDescent="0.15">
      <c r="B730" s="113" t="str">
        <f t="array" ref="B730">IF(OR(CONCATENATE(C730:D730)="",NOT($V$3="Pre-Defined")), "Unused", IF(ISBLANK(C730), "Missing Source ID", IF(INDEX(Sources!$B$19:$B$1002, MATCH(C730, Sources!$C$19:$C$1002, 0))="Unused", "Source does not exist", IF(ISBLANK(D730), "Missing Post ID", IF(INDEX(Posts!$B$23:$B$1006, MATCH(D730, Posts!$C$23:$C$1006, 0))="Unused", "Post does not exist", "Valid")))))</f>
        <v>Unused</v>
      </c>
      <c r="C730" s="116"/>
      <c r="D730" s="117"/>
    </row>
    <row r="731" spans="2:4" ht="15.75" customHeight="1" x14ac:dyDescent="0.15">
      <c r="B731" s="113" t="str">
        <f t="array" ref="B731">IF(OR(CONCATENATE(C731:D731)="",NOT($V$3="Pre-Defined")), "Unused", IF(ISBLANK(C731), "Missing Source ID", IF(INDEX(Sources!$B$19:$B$1002, MATCH(C731, Sources!$C$19:$C$1002, 0))="Unused", "Source does not exist", IF(ISBLANK(D731), "Missing Post ID", IF(INDEX(Posts!$B$23:$B$1006, MATCH(D731, Posts!$C$23:$C$1006, 0))="Unused", "Post does not exist", "Valid")))))</f>
        <v>Unused</v>
      </c>
      <c r="C731" s="114"/>
      <c r="D731" s="115"/>
    </row>
    <row r="732" spans="2:4" ht="15.75" customHeight="1" x14ac:dyDescent="0.15">
      <c r="B732" s="113" t="str">
        <f t="array" ref="B732">IF(OR(CONCATENATE(C732:D732)="",NOT($V$3="Pre-Defined")), "Unused", IF(ISBLANK(C732), "Missing Source ID", IF(INDEX(Sources!$B$19:$B$1002, MATCH(C732, Sources!$C$19:$C$1002, 0))="Unused", "Source does not exist", IF(ISBLANK(D732), "Missing Post ID", IF(INDEX(Posts!$B$23:$B$1006, MATCH(D732, Posts!$C$23:$C$1006, 0))="Unused", "Post does not exist", "Valid")))))</f>
        <v>Unused</v>
      </c>
      <c r="C732" s="116"/>
      <c r="D732" s="117"/>
    </row>
    <row r="733" spans="2:4" ht="15.75" customHeight="1" x14ac:dyDescent="0.15">
      <c r="B733" s="113" t="str">
        <f t="array" ref="B733">IF(OR(CONCATENATE(C733:D733)="",NOT($V$3="Pre-Defined")), "Unused", IF(ISBLANK(C733), "Missing Source ID", IF(INDEX(Sources!$B$19:$B$1002, MATCH(C733, Sources!$C$19:$C$1002, 0))="Unused", "Source does not exist", IF(ISBLANK(D733), "Missing Post ID", IF(INDEX(Posts!$B$23:$B$1006, MATCH(D733, Posts!$C$23:$C$1006, 0))="Unused", "Post does not exist", "Valid")))))</f>
        <v>Unused</v>
      </c>
      <c r="C733" s="114"/>
      <c r="D733" s="115"/>
    </row>
    <row r="734" spans="2:4" ht="15.75" customHeight="1" x14ac:dyDescent="0.15">
      <c r="B734" s="113" t="str">
        <f t="array" ref="B734">IF(OR(CONCATENATE(C734:D734)="",NOT($V$3="Pre-Defined")), "Unused", IF(ISBLANK(C734), "Missing Source ID", IF(INDEX(Sources!$B$19:$B$1002, MATCH(C734, Sources!$C$19:$C$1002, 0))="Unused", "Source does not exist", IF(ISBLANK(D734), "Missing Post ID", IF(INDEX(Posts!$B$23:$B$1006, MATCH(D734, Posts!$C$23:$C$1006, 0))="Unused", "Post does not exist", "Valid")))))</f>
        <v>Unused</v>
      </c>
      <c r="C734" s="116"/>
      <c r="D734" s="117"/>
    </row>
    <row r="735" spans="2:4" ht="15.75" customHeight="1" x14ac:dyDescent="0.15">
      <c r="B735" s="113" t="str">
        <f t="array" ref="B735">IF(OR(CONCATENATE(C735:D735)="",NOT($V$3="Pre-Defined")), "Unused", IF(ISBLANK(C735), "Missing Source ID", IF(INDEX(Sources!$B$19:$B$1002, MATCH(C735, Sources!$C$19:$C$1002, 0))="Unused", "Source does not exist", IF(ISBLANK(D735), "Missing Post ID", IF(INDEX(Posts!$B$23:$B$1006, MATCH(D735, Posts!$C$23:$C$1006, 0))="Unused", "Post does not exist", "Valid")))))</f>
        <v>Unused</v>
      </c>
      <c r="C735" s="114"/>
      <c r="D735" s="115"/>
    </row>
    <row r="736" spans="2:4" ht="15.75" customHeight="1" x14ac:dyDescent="0.15">
      <c r="B736" s="113" t="str">
        <f t="array" ref="B736">IF(OR(CONCATENATE(C736:D736)="",NOT($V$3="Pre-Defined")), "Unused", IF(ISBLANK(C736), "Missing Source ID", IF(INDEX(Sources!$B$19:$B$1002, MATCH(C736, Sources!$C$19:$C$1002, 0))="Unused", "Source does not exist", IF(ISBLANK(D736), "Missing Post ID", IF(INDEX(Posts!$B$23:$B$1006, MATCH(D736, Posts!$C$23:$C$1006, 0))="Unused", "Post does not exist", "Valid")))))</f>
        <v>Unused</v>
      </c>
      <c r="C736" s="116"/>
      <c r="D736" s="117"/>
    </row>
    <row r="737" spans="2:4" ht="15.75" customHeight="1" x14ac:dyDescent="0.15">
      <c r="B737" s="113" t="str">
        <f t="array" ref="B737">IF(OR(CONCATENATE(C737:D737)="",NOT($V$3="Pre-Defined")), "Unused", IF(ISBLANK(C737), "Missing Source ID", IF(INDEX(Sources!$B$19:$B$1002, MATCH(C737, Sources!$C$19:$C$1002, 0))="Unused", "Source does not exist", IF(ISBLANK(D737), "Missing Post ID", IF(INDEX(Posts!$B$23:$B$1006, MATCH(D737, Posts!$C$23:$C$1006, 0))="Unused", "Post does not exist", "Valid")))))</f>
        <v>Unused</v>
      </c>
      <c r="C737" s="114"/>
      <c r="D737" s="115"/>
    </row>
    <row r="738" spans="2:4" ht="15.75" customHeight="1" x14ac:dyDescent="0.15">
      <c r="B738" s="113" t="str">
        <f t="array" ref="B738">IF(OR(CONCATENATE(C738:D738)="",NOT($V$3="Pre-Defined")), "Unused", IF(ISBLANK(C738), "Missing Source ID", IF(INDEX(Sources!$B$19:$B$1002, MATCH(C738, Sources!$C$19:$C$1002, 0))="Unused", "Source does not exist", IF(ISBLANK(D738), "Missing Post ID", IF(INDEX(Posts!$B$23:$B$1006, MATCH(D738, Posts!$C$23:$C$1006, 0))="Unused", "Post does not exist", "Valid")))))</f>
        <v>Unused</v>
      </c>
      <c r="C738" s="116"/>
      <c r="D738" s="117"/>
    </row>
    <row r="739" spans="2:4" ht="15.75" customHeight="1" x14ac:dyDescent="0.15">
      <c r="B739" s="113" t="str">
        <f t="array" ref="B739">IF(OR(CONCATENATE(C739:D739)="",NOT($V$3="Pre-Defined")), "Unused", IF(ISBLANK(C739), "Missing Source ID", IF(INDEX(Sources!$B$19:$B$1002, MATCH(C739, Sources!$C$19:$C$1002, 0))="Unused", "Source does not exist", IF(ISBLANK(D739), "Missing Post ID", IF(INDEX(Posts!$B$23:$B$1006, MATCH(D739, Posts!$C$23:$C$1006, 0))="Unused", "Post does not exist", "Valid")))))</f>
        <v>Unused</v>
      </c>
      <c r="C739" s="114"/>
      <c r="D739" s="115"/>
    </row>
    <row r="740" spans="2:4" ht="15.75" customHeight="1" x14ac:dyDescent="0.15">
      <c r="B740" s="113" t="str">
        <f t="array" ref="B740">IF(OR(CONCATENATE(C740:D740)="",NOT($V$3="Pre-Defined")), "Unused", IF(ISBLANK(C740), "Missing Source ID", IF(INDEX(Sources!$B$19:$B$1002, MATCH(C740, Sources!$C$19:$C$1002, 0))="Unused", "Source does not exist", IF(ISBLANK(D740), "Missing Post ID", IF(INDEX(Posts!$B$23:$B$1006, MATCH(D740, Posts!$C$23:$C$1006, 0))="Unused", "Post does not exist", "Valid")))))</f>
        <v>Unused</v>
      </c>
      <c r="C740" s="116"/>
      <c r="D740" s="117"/>
    </row>
    <row r="741" spans="2:4" ht="15.75" customHeight="1" x14ac:dyDescent="0.15">
      <c r="B741" s="113" t="str">
        <f t="array" ref="B741">IF(OR(CONCATENATE(C741:D741)="",NOT($V$3="Pre-Defined")), "Unused", IF(ISBLANK(C741), "Missing Source ID", IF(INDEX(Sources!$B$19:$B$1002, MATCH(C741, Sources!$C$19:$C$1002, 0))="Unused", "Source does not exist", IF(ISBLANK(D741), "Missing Post ID", IF(INDEX(Posts!$B$23:$B$1006, MATCH(D741, Posts!$C$23:$C$1006, 0))="Unused", "Post does not exist", "Valid")))))</f>
        <v>Unused</v>
      </c>
      <c r="C741" s="114"/>
      <c r="D741" s="115"/>
    </row>
    <row r="742" spans="2:4" ht="15.75" customHeight="1" x14ac:dyDescent="0.15">
      <c r="B742" s="113" t="str">
        <f t="array" ref="B742">IF(OR(CONCATENATE(C742:D742)="",NOT($V$3="Pre-Defined")), "Unused", IF(ISBLANK(C742), "Missing Source ID", IF(INDEX(Sources!$B$19:$B$1002, MATCH(C742, Sources!$C$19:$C$1002, 0))="Unused", "Source does not exist", IF(ISBLANK(D742), "Missing Post ID", IF(INDEX(Posts!$B$23:$B$1006, MATCH(D742, Posts!$C$23:$C$1006, 0))="Unused", "Post does not exist", "Valid")))))</f>
        <v>Unused</v>
      </c>
      <c r="C742" s="116"/>
      <c r="D742" s="117"/>
    </row>
    <row r="743" spans="2:4" ht="15.75" customHeight="1" x14ac:dyDescent="0.15">
      <c r="B743" s="113" t="str">
        <f t="array" ref="B743">IF(OR(CONCATENATE(C743:D743)="",NOT($V$3="Pre-Defined")), "Unused", IF(ISBLANK(C743), "Missing Source ID", IF(INDEX(Sources!$B$19:$B$1002, MATCH(C743, Sources!$C$19:$C$1002, 0))="Unused", "Source does not exist", IF(ISBLANK(D743), "Missing Post ID", IF(INDEX(Posts!$B$23:$B$1006, MATCH(D743, Posts!$C$23:$C$1006, 0))="Unused", "Post does not exist", "Valid")))))</f>
        <v>Unused</v>
      </c>
      <c r="C743" s="114"/>
      <c r="D743" s="115"/>
    </row>
    <row r="744" spans="2:4" ht="15.75" customHeight="1" x14ac:dyDescent="0.15">
      <c r="B744" s="113" t="str">
        <f t="array" ref="B744">IF(OR(CONCATENATE(C744:D744)="",NOT($V$3="Pre-Defined")), "Unused", IF(ISBLANK(C744), "Missing Source ID", IF(INDEX(Sources!$B$19:$B$1002, MATCH(C744, Sources!$C$19:$C$1002, 0))="Unused", "Source does not exist", IF(ISBLANK(D744), "Missing Post ID", IF(INDEX(Posts!$B$23:$B$1006, MATCH(D744, Posts!$C$23:$C$1006, 0))="Unused", "Post does not exist", "Valid")))))</f>
        <v>Unused</v>
      </c>
      <c r="C744" s="116"/>
      <c r="D744" s="117"/>
    </row>
    <row r="745" spans="2:4" ht="15.75" customHeight="1" x14ac:dyDescent="0.15">
      <c r="B745" s="113" t="str">
        <f t="array" ref="B745">IF(OR(CONCATENATE(C745:D745)="",NOT($V$3="Pre-Defined")), "Unused", IF(ISBLANK(C745), "Missing Source ID", IF(INDEX(Sources!$B$19:$B$1002, MATCH(C745, Sources!$C$19:$C$1002, 0))="Unused", "Source does not exist", IF(ISBLANK(D745), "Missing Post ID", IF(INDEX(Posts!$B$23:$B$1006, MATCH(D745, Posts!$C$23:$C$1006, 0))="Unused", "Post does not exist", "Valid")))))</f>
        <v>Unused</v>
      </c>
      <c r="C745" s="114"/>
      <c r="D745" s="115"/>
    </row>
    <row r="746" spans="2:4" ht="15.75" customHeight="1" x14ac:dyDescent="0.15">
      <c r="B746" s="113" t="str">
        <f t="array" ref="B746">IF(OR(CONCATENATE(C746:D746)="",NOT($V$3="Pre-Defined")), "Unused", IF(ISBLANK(C746), "Missing Source ID", IF(INDEX(Sources!$B$19:$B$1002, MATCH(C746, Sources!$C$19:$C$1002, 0))="Unused", "Source does not exist", IF(ISBLANK(D746), "Missing Post ID", IF(INDEX(Posts!$B$23:$B$1006, MATCH(D746, Posts!$C$23:$C$1006, 0))="Unused", "Post does not exist", "Valid")))))</f>
        <v>Unused</v>
      </c>
      <c r="C746" s="116"/>
      <c r="D746" s="117"/>
    </row>
    <row r="747" spans="2:4" ht="15.75" customHeight="1" x14ac:dyDescent="0.15">
      <c r="B747" s="113" t="str">
        <f t="array" ref="B747">IF(OR(CONCATENATE(C747:D747)="",NOT($V$3="Pre-Defined")), "Unused", IF(ISBLANK(C747), "Missing Source ID", IF(INDEX(Sources!$B$19:$B$1002, MATCH(C747, Sources!$C$19:$C$1002, 0))="Unused", "Source does not exist", IF(ISBLANK(D747), "Missing Post ID", IF(INDEX(Posts!$B$23:$B$1006, MATCH(D747, Posts!$C$23:$C$1006, 0))="Unused", "Post does not exist", "Valid")))))</f>
        <v>Unused</v>
      </c>
      <c r="C747" s="114"/>
      <c r="D747" s="115"/>
    </row>
    <row r="748" spans="2:4" ht="15.75" customHeight="1" x14ac:dyDescent="0.15">
      <c r="B748" s="113" t="str">
        <f t="array" ref="B748">IF(OR(CONCATENATE(C748:D748)="",NOT($V$3="Pre-Defined")), "Unused", IF(ISBLANK(C748), "Missing Source ID", IF(INDEX(Sources!$B$19:$B$1002, MATCH(C748, Sources!$C$19:$C$1002, 0))="Unused", "Source does not exist", IF(ISBLANK(D748), "Missing Post ID", IF(INDEX(Posts!$B$23:$B$1006, MATCH(D748, Posts!$C$23:$C$1006, 0))="Unused", "Post does not exist", "Valid")))))</f>
        <v>Unused</v>
      </c>
      <c r="C748" s="116"/>
      <c r="D748" s="117"/>
    </row>
    <row r="749" spans="2:4" ht="15.75" customHeight="1" x14ac:dyDescent="0.15">
      <c r="B749" s="113" t="str">
        <f t="array" ref="B749">IF(OR(CONCATENATE(C749:D749)="",NOT($V$3="Pre-Defined")), "Unused", IF(ISBLANK(C749), "Missing Source ID", IF(INDEX(Sources!$B$19:$B$1002, MATCH(C749, Sources!$C$19:$C$1002, 0))="Unused", "Source does not exist", IF(ISBLANK(D749), "Missing Post ID", IF(INDEX(Posts!$B$23:$B$1006, MATCH(D749, Posts!$C$23:$C$1006, 0))="Unused", "Post does not exist", "Valid")))))</f>
        <v>Unused</v>
      </c>
      <c r="C749" s="114"/>
      <c r="D749" s="115"/>
    </row>
    <row r="750" spans="2:4" ht="15.75" customHeight="1" x14ac:dyDescent="0.15">
      <c r="B750" s="113" t="str">
        <f t="array" ref="B750">IF(OR(CONCATENATE(C750:D750)="",NOT($V$3="Pre-Defined")), "Unused", IF(ISBLANK(C750), "Missing Source ID", IF(INDEX(Sources!$B$19:$B$1002, MATCH(C750, Sources!$C$19:$C$1002, 0))="Unused", "Source does not exist", IF(ISBLANK(D750), "Missing Post ID", IF(INDEX(Posts!$B$23:$B$1006, MATCH(D750, Posts!$C$23:$C$1006, 0))="Unused", "Post does not exist", "Valid")))))</f>
        <v>Unused</v>
      </c>
      <c r="C750" s="116"/>
      <c r="D750" s="117"/>
    </row>
    <row r="751" spans="2:4" ht="15.75" customHeight="1" x14ac:dyDescent="0.15">
      <c r="B751" s="113" t="str">
        <f t="array" ref="B751">IF(OR(CONCATENATE(C751:D751)="",NOT($V$3="Pre-Defined")), "Unused", IF(ISBLANK(C751), "Missing Source ID", IF(INDEX(Sources!$B$19:$B$1002, MATCH(C751, Sources!$C$19:$C$1002, 0))="Unused", "Source does not exist", IF(ISBLANK(D751), "Missing Post ID", IF(INDEX(Posts!$B$23:$B$1006, MATCH(D751, Posts!$C$23:$C$1006, 0))="Unused", "Post does not exist", "Valid")))))</f>
        <v>Unused</v>
      </c>
      <c r="C751" s="114"/>
      <c r="D751" s="115"/>
    </row>
    <row r="752" spans="2:4" ht="15.75" customHeight="1" x14ac:dyDescent="0.15">
      <c r="B752" s="113" t="str">
        <f t="array" ref="B752">IF(OR(CONCATENATE(C752:D752)="",NOT($V$3="Pre-Defined")), "Unused", IF(ISBLANK(C752), "Missing Source ID", IF(INDEX(Sources!$B$19:$B$1002, MATCH(C752, Sources!$C$19:$C$1002, 0))="Unused", "Source does not exist", IF(ISBLANK(D752), "Missing Post ID", IF(INDEX(Posts!$B$23:$B$1006, MATCH(D752, Posts!$C$23:$C$1006, 0))="Unused", "Post does not exist", "Valid")))))</f>
        <v>Unused</v>
      </c>
      <c r="C752" s="116"/>
      <c r="D752" s="117"/>
    </row>
    <row r="753" spans="2:4" ht="15.75" customHeight="1" x14ac:dyDescent="0.15">
      <c r="B753" s="113" t="str">
        <f t="array" ref="B753">IF(OR(CONCATENATE(C753:D753)="",NOT($V$3="Pre-Defined")), "Unused", IF(ISBLANK(C753), "Missing Source ID", IF(INDEX(Sources!$B$19:$B$1002, MATCH(C753, Sources!$C$19:$C$1002, 0))="Unused", "Source does not exist", IF(ISBLANK(D753), "Missing Post ID", IF(INDEX(Posts!$B$23:$B$1006, MATCH(D753, Posts!$C$23:$C$1006, 0))="Unused", "Post does not exist", "Valid")))))</f>
        <v>Unused</v>
      </c>
      <c r="C753" s="114"/>
      <c r="D753" s="115"/>
    </row>
    <row r="754" spans="2:4" ht="15.75" customHeight="1" x14ac:dyDescent="0.15">
      <c r="B754" s="113" t="str">
        <f t="array" ref="B754">IF(OR(CONCATENATE(C754:D754)="",NOT($V$3="Pre-Defined")), "Unused", IF(ISBLANK(C754), "Missing Source ID", IF(INDEX(Sources!$B$19:$B$1002, MATCH(C754, Sources!$C$19:$C$1002, 0))="Unused", "Source does not exist", IF(ISBLANK(D754), "Missing Post ID", IF(INDEX(Posts!$B$23:$B$1006, MATCH(D754, Posts!$C$23:$C$1006, 0))="Unused", "Post does not exist", "Valid")))))</f>
        <v>Unused</v>
      </c>
      <c r="C754" s="116"/>
      <c r="D754" s="117"/>
    </row>
    <row r="755" spans="2:4" ht="15.75" customHeight="1" x14ac:dyDescent="0.15">
      <c r="B755" s="113" t="str">
        <f t="array" ref="B755">IF(OR(CONCATENATE(C755:D755)="",NOT($V$3="Pre-Defined")), "Unused", IF(ISBLANK(C755), "Missing Source ID", IF(INDEX(Sources!$B$19:$B$1002, MATCH(C755, Sources!$C$19:$C$1002, 0))="Unused", "Source does not exist", IF(ISBLANK(D755), "Missing Post ID", IF(INDEX(Posts!$B$23:$B$1006, MATCH(D755, Posts!$C$23:$C$1006, 0))="Unused", "Post does not exist", "Valid")))))</f>
        <v>Unused</v>
      </c>
      <c r="C755" s="114"/>
      <c r="D755" s="115"/>
    </row>
    <row r="756" spans="2:4" ht="15.75" customHeight="1" x14ac:dyDescent="0.15">
      <c r="B756" s="113" t="str">
        <f t="array" ref="B756">IF(OR(CONCATENATE(C756:D756)="",NOT($V$3="Pre-Defined")), "Unused", IF(ISBLANK(C756), "Missing Source ID", IF(INDEX(Sources!$B$19:$B$1002, MATCH(C756, Sources!$C$19:$C$1002, 0))="Unused", "Source does not exist", IF(ISBLANK(D756), "Missing Post ID", IF(INDEX(Posts!$B$23:$B$1006, MATCH(D756, Posts!$C$23:$C$1006, 0))="Unused", "Post does not exist", "Valid")))))</f>
        <v>Unused</v>
      </c>
      <c r="C756" s="116"/>
      <c r="D756" s="117"/>
    </row>
    <row r="757" spans="2:4" ht="15.75" customHeight="1" x14ac:dyDescent="0.15">
      <c r="B757" s="113" t="str">
        <f t="array" ref="B757">IF(OR(CONCATENATE(C757:D757)="",NOT($V$3="Pre-Defined")), "Unused", IF(ISBLANK(C757), "Missing Source ID", IF(INDEX(Sources!$B$19:$B$1002, MATCH(C757, Sources!$C$19:$C$1002, 0))="Unused", "Source does not exist", IF(ISBLANK(D757), "Missing Post ID", IF(INDEX(Posts!$B$23:$B$1006, MATCH(D757, Posts!$C$23:$C$1006, 0))="Unused", "Post does not exist", "Valid")))))</f>
        <v>Unused</v>
      </c>
      <c r="C757" s="114"/>
      <c r="D757" s="115"/>
    </row>
    <row r="758" spans="2:4" ht="15.75" customHeight="1" x14ac:dyDescent="0.15">
      <c r="B758" s="113" t="str">
        <f t="array" ref="B758">IF(OR(CONCATENATE(C758:D758)="",NOT($V$3="Pre-Defined")), "Unused", IF(ISBLANK(C758), "Missing Source ID", IF(INDEX(Sources!$B$19:$B$1002, MATCH(C758, Sources!$C$19:$C$1002, 0))="Unused", "Source does not exist", IF(ISBLANK(D758), "Missing Post ID", IF(INDEX(Posts!$B$23:$B$1006, MATCH(D758, Posts!$C$23:$C$1006, 0))="Unused", "Post does not exist", "Valid")))))</f>
        <v>Unused</v>
      </c>
      <c r="C758" s="116"/>
      <c r="D758" s="117"/>
    </row>
    <row r="759" spans="2:4" ht="15.75" customHeight="1" x14ac:dyDescent="0.15">
      <c r="B759" s="113" t="str">
        <f t="array" ref="B759">IF(OR(CONCATENATE(C759:D759)="",NOT($V$3="Pre-Defined")), "Unused", IF(ISBLANK(C759), "Missing Source ID", IF(INDEX(Sources!$B$19:$B$1002, MATCH(C759, Sources!$C$19:$C$1002, 0))="Unused", "Source does not exist", IF(ISBLANK(D759), "Missing Post ID", IF(INDEX(Posts!$B$23:$B$1006, MATCH(D759, Posts!$C$23:$C$1006, 0))="Unused", "Post does not exist", "Valid")))))</f>
        <v>Unused</v>
      </c>
      <c r="C759" s="114"/>
      <c r="D759" s="115"/>
    </row>
    <row r="760" spans="2:4" ht="15.75" customHeight="1" x14ac:dyDescent="0.15">
      <c r="B760" s="113" t="str">
        <f t="array" ref="B760">IF(OR(CONCATENATE(C760:D760)="",NOT($V$3="Pre-Defined")), "Unused", IF(ISBLANK(C760), "Missing Source ID", IF(INDEX(Sources!$B$19:$B$1002, MATCH(C760, Sources!$C$19:$C$1002, 0))="Unused", "Source does not exist", IF(ISBLANK(D760), "Missing Post ID", IF(INDEX(Posts!$B$23:$B$1006, MATCH(D760, Posts!$C$23:$C$1006, 0))="Unused", "Post does not exist", "Valid")))))</f>
        <v>Unused</v>
      </c>
      <c r="C760" s="116"/>
      <c r="D760" s="117"/>
    </row>
    <row r="761" spans="2:4" ht="15.75" customHeight="1" x14ac:dyDescent="0.15">
      <c r="B761" s="113" t="str">
        <f t="array" ref="B761">IF(OR(CONCATENATE(C761:D761)="",NOT($V$3="Pre-Defined")), "Unused", IF(ISBLANK(C761), "Missing Source ID", IF(INDEX(Sources!$B$19:$B$1002, MATCH(C761, Sources!$C$19:$C$1002, 0))="Unused", "Source does not exist", IF(ISBLANK(D761), "Missing Post ID", IF(INDEX(Posts!$B$23:$B$1006, MATCH(D761, Posts!$C$23:$C$1006, 0))="Unused", "Post does not exist", "Valid")))))</f>
        <v>Unused</v>
      </c>
      <c r="C761" s="114"/>
      <c r="D761" s="115"/>
    </row>
    <row r="762" spans="2:4" ht="15.75" customHeight="1" x14ac:dyDescent="0.15">
      <c r="B762" s="113" t="str">
        <f t="array" ref="B762">IF(OR(CONCATENATE(C762:D762)="",NOT($V$3="Pre-Defined")), "Unused", IF(ISBLANK(C762), "Missing Source ID", IF(INDEX(Sources!$B$19:$B$1002, MATCH(C762, Sources!$C$19:$C$1002, 0))="Unused", "Source does not exist", IF(ISBLANK(D762), "Missing Post ID", IF(INDEX(Posts!$B$23:$B$1006, MATCH(D762, Posts!$C$23:$C$1006, 0))="Unused", "Post does not exist", "Valid")))))</f>
        <v>Unused</v>
      </c>
      <c r="C762" s="116"/>
      <c r="D762" s="117"/>
    </row>
    <row r="763" spans="2:4" ht="15.75" customHeight="1" x14ac:dyDescent="0.15">
      <c r="B763" s="113" t="str">
        <f t="array" ref="B763">IF(OR(CONCATENATE(C763:D763)="",NOT($V$3="Pre-Defined")), "Unused", IF(ISBLANK(C763), "Missing Source ID", IF(INDEX(Sources!$B$19:$B$1002, MATCH(C763, Sources!$C$19:$C$1002, 0))="Unused", "Source does not exist", IF(ISBLANK(D763), "Missing Post ID", IF(INDEX(Posts!$B$23:$B$1006, MATCH(D763, Posts!$C$23:$C$1006, 0))="Unused", "Post does not exist", "Valid")))))</f>
        <v>Unused</v>
      </c>
      <c r="C763" s="114"/>
      <c r="D763" s="115"/>
    </row>
    <row r="764" spans="2:4" ht="15.75" customHeight="1" x14ac:dyDescent="0.15">
      <c r="B764" s="113" t="str">
        <f t="array" ref="B764">IF(OR(CONCATENATE(C764:D764)="",NOT($V$3="Pre-Defined")), "Unused", IF(ISBLANK(C764), "Missing Source ID", IF(INDEX(Sources!$B$19:$B$1002, MATCH(C764, Sources!$C$19:$C$1002, 0))="Unused", "Source does not exist", IF(ISBLANK(D764), "Missing Post ID", IF(INDEX(Posts!$B$23:$B$1006, MATCH(D764, Posts!$C$23:$C$1006, 0))="Unused", "Post does not exist", "Valid")))))</f>
        <v>Unused</v>
      </c>
      <c r="C764" s="116"/>
      <c r="D764" s="117"/>
    </row>
    <row r="765" spans="2:4" ht="15.75" customHeight="1" x14ac:dyDescent="0.15">
      <c r="B765" s="113" t="str">
        <f t="array" ref="B765">IF(OR(CONCATENATE(C765:D765)="",NOT($V$3="Pre-Defined")), "Unused", IF(ISBLANK(C765), "Missing Source ID", IF(INDEX(Sources!$B$19:$B$1002, MATCH(C765, Sources!$C$19:$C$1002, 0))="Unused", "Source does not exist", IF(ISBLANK(D765), "Missing Post ID", IF(INDEX(Posts!$B$23:$B$1006, MATCH(D765, Posts!$C$23:$C$1006, 0))="Unused", "Post does not exist", "Valid")))))</f>
        <v>Unused</v>
      </c>
      <c r="C765" s="114"/>
      <c r="D765" s="115"/>
    </row>
    <row r="766" spans="2:4" ht="15.75" customHeight="1" x14ac:dyDescent="0.15">
      <c r="B766" s="113" t="str">
        <f t="array" ref="B766">IF(OR(CONCATENATE(C766:D766)="",NOT($V$3="Pre-Defined")), "Unused", IF(ISBLANK(C766), "Missing Source ID", IF(INDEX(Sources!$B$19:$B$1002, MATCH(C766, Sources!$C$19:$C$1002, 0))="Unused", "Source does not exist", IF(ISBLANK(D766), "Missing Post ID", IF(INDEX(Posts!$B$23:$B$1006, MATCH(D766, Posts!$C$23:$C$1006, 0))="Unused", "Post does not exist", "Valid")))))</f>
        <v>Unused</v>
      </c>
      <c r="C766" s="116"/>
      <c r="D766" s="117"/>
    </row>
    <row r="767" spans="2:4" ht="15.75" customHeight="1" x14ac:dyDescent="0.15">
      <c r="B767" s="113" t="str">
        <f t="array" ref="B767">IF(OR(CONCATENATE(C767:D767)="",NOT($V$3="Pre-Defined")), "Unused", IF(ISBLANK(C767), "Missing Source ID", IF(INDEX(Sources!$B$19:$B$1002, MATCH(C767, Sources!$C$19:$C$1002, 0))="Unused", "Source does not exist", IF(ISBLANK(D767), "Missing Post ID", IF(INDEX(Posts!$B$23:$B$1006, MATCH(D767, Posts!$C$23:$C$1006, 0))="Unused", "Post does not exist", "Valid")))))</f>
        <v>Unused</v>
      </c>
      <c r="C767" s="114"/>
      <c r="D767" s="115"/>
    </row>
    <row r="768" spans="2:4" ht="15.75" customHeight="1" x14ac:dyDescent="0.15">
      <c r="B768" s="113" t="str">
        <f t="array" ref="B768">IF(OR(CONCATENATE(C768:D768)="",NOT($V$3="Pre-Defined")), "Unused", IF(ISBLANK(C768), "Missing Source ID", IF(INDEX(Sources!$B$19:$B$1002, MATCH(C768, Sources!$C$19:$C$1002, 0))="Unused", "Source does not exist", IF(ISBLANK(D768), "Missing Post ID", IF(INDEX(Posts!$B$23:$B$1006, MATCH(D768, Posts!$C$23:$C$1006, 0))="Unused", "Post does not exist", "Valid")))))</f>
        <v>Unused</v>
      </c>
      <c r="C768" s="116"/>
      <c r="D768" s="117"/>
    </row>
    <row r="769" spans="2:4" ht="15.75" customHeight="1" x14ac:dyDescent="0.15">
      <c r="B769" s="113" t="str">
        <f t="array" ref="B769">IF(OR(CONCATENATE(C769:D769)="",NOT($V$3="Pre-Defined")), "Unused", IF(ISBLANK(C769), "Missing Source ID", IF(INDEX(Sources!$B$19:$B$1002, MATCH(C769, Sources!$C$19:$C$1002, 0))="Unused", "Source does not exist", IF(ISBLANK(D769), "Missing Post ID", IF(INDEX(Posts!$B$23:$B$1006, MATCH(D769, Posts!$C$23:$C$1006, 0))="Unused", "Post does not exist", "Valid")))))</f>
        <v>Unused</v>
      </c>
      <c r="C769" s="114"/>
      <c r="D769" s="115"/>
    </row>
    <row r="770" spans="2:4" ht="15.75" customHeight="1" x14ac:dyDescent="0.15">
      <c r="B770" s="113" t="str">
        <f t="array" ref="B770">IF(OR(CONCATENATE(C770:D770)="",NOT($V$3="Pre-Defined")), "Unused", IF(ISBLANK(C770), "Missing Source ID", IF(INDEX(Sources!$B$19:$B$1002, MATCH(C770, Sources!$C$19:$C$1002, 0))="Unused", "Source does not exist", IF(ISBLANK(D770), "Missing Post ID", IF(INDEX(Posts!$B$23:$B$1006, MATCH(D770, Posts!$C$23:$C$1006, 0))="Unused", "Post does not exist", "Valid")))))</f>
        <v>Unused</v>
      </c>
      <c r="C770" s="116"/>
      <c r="D770" s="117"/>
    </row>
    <row r="771" spans="2:4" ht="15.75" customHeight="1" x14ac:dyDescent="0.15">
      <c r="B771" s="113" t="str">
        <f t="array" ref="B771">IF(OR(CONCATENATE(C771:D771)="",NOT($V$3="Pre-Defined")), "Unused", IF(ISBLANK(C771), "Missing Source ID", IF(INDEX(Sources!$B$19:$B$1002, MATCH(C771, Sources!$C$19:$C$1002, 0))="Unused", "Source does not exist", IF(ISBLANK(D771), "Missing Post ID", IF(INDEX(Posts!$B$23:$B$1006, MATCH(D771, Posts!$C$23:$C$1006, 0))="Unused", "Post does not exist", "Valid")))))</f>
        <v>Unused</v>
      </c>
      <c r="C771" s="114"/>
      <c r="D771" s="115"/>
    </row>
    <row r="772" spans="2:4" ht="15.75" customHeight="1" x14ac:dyDescent="0.15">
      <c r="B772" s="113" t="str">
        <f t="array" ref="B772">IF(OR(CONCATENATE(C772:D772)="",NOT($V$3="Pre-Defined")), "Unused", IF(ISBLANK(C772), "Missing Source ID", IF(INDEX(Sources!$B$19:$B$1002, MATCH(C772, Sources!$C$19:$C$1002, 0))="Unused", "Source does not exist", IF(ISBLANK(D772), "Missing Post ID", IF(INDEX(Posts!$B$23:$B$1006, MATCH(D772, Posts!$C$23:$C$1006, 0))="Unused", "Post does not exist", "Valid")))))</f>
        <v>Unused</v>
      </c>
      <c r="C772" s="116"/>
      <c r="D772" s="117"/>
    </row>
    <row r="773" spans="2:4" ht="15.75" customHeight="1" x14ac:dyDescent="0.15">
      <c r="B773" s="113" t="str">
        <f t="array" ref="B773">IF(OR(CONCATENATE(C773:D773)="",NOT($V$3="Pre-Defined")), "Unused", IF(ISBLANK(C773), "Missing Source ID", IF(INDEX(Sources!$B$19:$B$1002, MATCH(C773, Sources!$C$19:$C$1002, 0))="Unused", "Source does not exist", IF(ISBLANK(D773), "Missing Post ID", IF(INDEX(Posts!$B$23:$B$1006, MATCH(D773, Posts!$C$23:$C$1006, 0))="Unused", "Post does not exist", "Valid")))))</f>
        <v>Unused</v>
      </c>
      <c r="C773" s="114"/>
      <c r="D773" s="115"/>
    </row>
    <row r="774" spans="2:4" ht="15.75" customHeight="1" x14ac:dyDescent="0.15">
      <c r="B774" s="113" t="str">
        <f t="array" ref="B774">IF(OR(CONCATENATE(C774:D774)="",NOT($V$3="Pre-Defined")), "Unused", IF(ISBLANK(C774), "Missing Source ID", IF(INDEX(Sources!$B$19:$B$1002, MATCH(C774, Sources!$C$19:$C$1002, 0))="Unused", "Source does not exist", IF(ISBLANK(D774), "Missing Post ID", IF(INDEX(Posts!$B$23:$B$1006, MATCH(D774, Posts!$C$23:$C$1006, 0))="Unused", "Post does not exist", "Valid")))))</f>
        <v>Unused</v>
      </c>
      <c r="C774" s="116"/>
      <c r="D774" s="117"/>
    </row>
    <row r="775" spans="2:4" ht="15.75" customHeight="1" x14ac:dyDescent="0.15">
      <c r="B775" s="113" t="str">
        <f t="array" ref="B775">IF(OR(CONCATENATE(C775:D775)="",NOT($V$3="Pre-Defined")), "Unused", IF(ISBLANK(C775), "Missing Source ID", IF(INDEX(Sources!$B$19:$B$1002, MATCH(C775, Sources!$C$19:$C$1002, 0))="Unused", "Source does not exist", IF(ISBLANK(D775), "Missing Post ID", IF(INDEX(Posts!$B$23:$B$1006, MATCH(D775, Posts!$C$23:$C$1006, 0))="Unused", "Post does not exist", "Valid")))))</f>
        <v>Unused</v>
      </c>
      <c r="C775" s="114"/>
      <c r="D775" s="115"/>
    </row>
    <row r="776" spans="2:4" ht="15.75" customHeight="1" x14ac:dyDescent="0.15">
      <c r="B776" s="113" t="str">
        <f t="array" ref="B776">IF(OR(CONCATENATE(C776:D776)="",NOT($V$3="Pre-Defined")), "Unused", IF(ISBLANK(C776), "Missing Source ID", IF(INDEX(Sources!$B$19:$B$1002, MATCH(C776, Sources!$C$19:$C$1002, 0))="Unused", "Source does not exist", IF(ISBLANK(D776), "Missing Post ID", IF(INDEX(Posts!$B$23:$B$1006, MATCH(D776, Posts!$C$23:$C$1006, 0))="Unused", "Post does not exist", "Valid")))))</f>
        <v>Unused</v>
      </c>
      <c r="C776" s="116"/>
      <c r="D776" s="117"/>
    </row>
    <row r="777" spans="2:4" ht="15.75" customHeight="1" x14ac:dyDescent="0.15">
      <c r="B777" s="113" t="str">
        <f t="array" ref="B777">IF(OR(CONCATENATE(C777:D777)="",NOT($V$3="Pre-Defined")), "Unused", IF(ISBLANK(C777), "Missing Source ID", IF(INDEX(Sources!$B$19:$B$1002, MATCH(C777, Sources!$C$19:$C$1002, 0))="Unused", "Source does not exist", IF(ISBLANK(D777), "Missing Post ID", IF(INDEX(Posts!$B$23:$B$1006, MATCH(D777, Posts!$C$23:$C$1006, 0))="Unused", "Post does not exist", "Valid")))))</f>
        <v>Unused</v>
      </c>
      <c r="C777" s="114"/>
      <c r="D777" s="115"/>
    </row>
    <row r="778" spans="2:4" ht="15.75" customHeight="1" x14ac:dyDescent="0.15">
      <c r="B778" s="113" t="str">
        <f t="array" ref="B778">IF(OR(CONCATENATE(C778:D778)="",NOT($V$3="Pre-Defined")), "Unused", IF(ISBLANK(C778), "Missing Source ID", IF(INDEX(Sources!$B$19:$B$1002, MATCH(C778, Sources!$C$19:$C$1002, 0))="Unused", "Source does not exist", IF(ISBLANK(D778), "Missing Post ID", IF(INDEX(Posts!$B$23:$B$1006, MATCH(D778, Posts!$C$23:$C$1006, 0))="Unused", "Post does not exist", "Valid")))))</f>
        <v>Unused</v>
      </c>
      <c r="C778" s="116"/>
      <c r="D778" s="117"/>
    </row>
    <row r="779" spans="2:4" ht="15.75" customHeight="1" x14ac:dyDescent="0.15">
      <c r="B779" s="113" t="str">
        <f t="array" ref="B779">IF(OR(CONCATENATE(C779:D779)="",NOT($V$3="Pre-Defined")), "Unused", IF(ISBLANK(C779), "Missing Source ID", IF(INDEX(Sources!$B$19:$B$1002, MATCH(C779, Sources!$C$19:$C$1002, 0))="Unused", "Source does not exist", IF(ISBLANK(D779), "Missing Post ID", IF(INDEX(Posts!$B$23:$B$1006, MATCH(D779, Posts!$C$23:$C$1006, 0))="Unused", "Post does not exist", "Valid")))))</f>
        <v>Unused</v>
      </c>
      <c r="C779" s="114"/>
      <c r="D779" s="115"/>
    </row>
    <row r="780" spans="2:4" ht="15.75" customHeight="1" x14ac:dyDescent="0.15">
      <c r="B780" s="113" t="str">
        <f t="array" ref="B780">IF(OR(CONCATENATE(C780:D780)="",NOT($V$3="Pre-Defined")), "Unused", IF(ISBLANK(C780), "Missing Source ID", IF(INDEX(Sources!$B$19:$B$1002, MATCH(C780, Sources!$C$19:$C$1002, 0))="Unused", "Source does not exist", IF(ISBLANK(D780), "Missing Post ID", IF(INDEX(Posts!$B$23:$B$1006, MATCH(D780, Posts!$C$23:$C$1006, 0))="Unused", "Post does not exist", "Valid")))))</f>
        <v>Unused</v>
      </c>
      <c r="C780" s="116"/>
      <c r="D780" s="117"/>
    </row>
    <row r="781" spans="2:4" ht="15.75" customHeight="1" x14ac:dyDescent="0.15">
      <c r="B781" s="113" t="str">
        <f t="array" ref="B781">IF(OR(CONCATENATE(C781:D781)="",NOT($V$3="Pre-Defined")), "Unused", IF(ISBLANK(C781), "Missing Source ID", IF(INDEX(Sources!$B$19:$B$1002, MATCH(C781, Sources!$C$19:$C$1002, 0))="Unused", "Source does not exist", IF(ISBLANK(D781), "Missing Post ID", IF(INDEX(Posts!$B$23:$B$1006, MATCH(D781, Posts!$C$23:$C$1006, 0))="Unused", "Post does not exist", "Valid")))))</f>
        <v>Unused</v>
      </c>
      <c r="C781" s="114"/>
      <c r="D781" s="115"/>
    </row>
    <row r="782" spans="2:4" ht="15.75" customHeight="1" x14ac:dyDescent="0.15">
      <c r="B782" s="113" t="str">
        <f t="array" ref="B782">IF(OR(CONCATENATE(C782:D782)="",NOT($V$3="Pre-Defined")), "Unused", IF(ISBLANK(C782), "Missing Source ID", IF(INDEX(Sources!$B$19:$B$1002, MATCH(C782, Sources!$C$19:$C$1002, 0))="Unused", "Source does not exist", IF(ISBLANK(D782), "Missing Post ID", IF(INDEX(Posts!$B$23:$B$1006, MATCH(D782, Posts!$C$23:$C$1006, 0))="Unused", "Post does not exist", "Valid")))))</f>
        <v>Unused</v>
      </c>
      <c r="C782" s="116"/>
      <c r="D782" s="117"/>
    </row>
    <row r="783" spans="2:4" ht="15.75" customHeight="1" x14ac:dyDescent="0.15">
      <c r="B783" s="113" t="str">
        <f t="array" ref="B783">IF(OR(CONCATENATE(C783:D783)="",NOT($V$3="Pre-Defined")), "Unused", IF(ISBLANK(C783), "Missing Source ID", IF(INDEX(Sources!$B$19:$B$1002, MATCH(C783, Sources!$C$19:$C$1002, 0))="Unused", "Source does not exist", IF(ISBLANK(D783), "Missing Post ID", IF(INDEX(Posts!$B$23:$B$1006, MATCH(D783, Posts!$C$23:$C$1006, 0))="Unused", "Post does not exist", "Valid")))))</f>
        <v>Unused</v>
      </c>
      <c r="C783" s="114"/>
      <c r="D783" s="115"/>
    </row>
    <row r="784" spans="2:4" ht="15.75" customHeight="1" x14ac:dyDescent="0.15">
      <c r="B784" s="113" t="str">
        <f t="array" ref="B784">IF(OR(CONCATENATE(C784:D784)="",NOT($V$3="Pre-Defined")), "Unused", IF(ISBLANK(C784), "Missing Source ID", IF(INDEX(Sources!$B$19:$B$1002, MATCH(C784, Sources!$C$19:$C$1002, 0))="Unused", "Source does not exist", IF(ISBLANK(D784), "Missing Post ID", IF(INDEX(Posts!$B$23:$B$1006, MATCH(D784, Posts!$C$23:$C$1006, 0))="Unused", "Post does not exist", "Valid")))))</f>
        <v>Unused</v>
      </c>
      <c r="C784" s="116"/>
      <c r="D784" s="117"/>
    </row>
    <row r="785" spans="2:4" ht="15.75" customHeight="1" x14ac:dyDescent="0.15">
      <c r="B785" s="113" t="str">
        <f t="array" ref="B785">IF(OR(CONCATENATE(C785:D785)="",NOT($V$3="Pre-Defined")), "Unused", IF(ISBLANK(C785), "Missing Source ID", IF(INDEX(Sources!$B$19:$B$1002, MATCH(C785, Sources!$C$19:$C$1002, 0))="Unused", "Source does not exist", IF(ISBLANK(D785), "Missing Post ID", IF(INDEX(Posts!$B$23:$B$1006, MATCH(D785, Posts!$C$23:$C$1006, 0))="Unused", "Post does not exist", "Valid")))))</f>
        <v>Unused</v>
      </c>
      <c r="C785" s="114"/>
      <c r="D785" s="115"/>
    </row>
    <row r="786" spans="2:4" ht="15.75" customHeight="1" x14ac:dyDescent="0.15">
      <c r="B786" s="113" t="str">
        <f t="array" ref="B786">IF(OR(CONCATENATE(C786:D786)="",NOT($V$3="Pre-Defined")), "Unused", IF(ISBLANK(C786), "Missing Source ID", IF(INDEX(Sources!$B$19:$B$1002, MATCH(C786, Sources!$C$19:$C$1002, 0))="Unused", "Source does not exist", IF(ISBLANK(D786), "Missing Post ID", IF(INDEX(Posts!$B$23:$B$1006, MATCH(D786, Posts!$C$23:$C$1006, 0))="Unused", "Post does not exist", "Valid")))))</f>
        <v>Unused</v>
      </c>
      <c r="C786" s="116"/>
      <c r="D786" s="117"/>
    </row>
    <row r="787" spans="2:4" ht="15.75" customHeight="1" x14ac:dyDescent="0.15">
      <c r="B787" s="113" t="str">
        <f t="array" ref="B787">IF(OR(CONCATENATE(C787:D787)="",NOT($V$3="Pre-Defined")), "Unused", IF(ISBLANK(C787), "Missing Source ID", IF(INDEX(Sources!$B$19:$B$1002, MATCH(C787, Sources!$C$19:$C$1002, 0))="Unused", "Source does not exist", IF(ISBLANK(D787), "Missing Post ID", IF(INDEX(Posts!$B$23:$B$1006, MATCH(D787, Posts!$C$23:$C$1006, 0))="Unused", "Post does not exist", "Valid")))))</f>
        <v>Unused</v>
      </c>
      <c r="C787" s="114"/>
      <c r="D787" s="115"/>
    </row>
    <row r="788" spans="2:4" ht="15.75" customHeight="1" x14ac:dyDescent="0.15">
      <c r="B788" s="113" t="str">
        <f t="array" ref="B788">IF(OR(CONCATENATE(C788:D788)="",NOT($V$3="Pre-Defined")), "Unused", IF(ISBLANK(C788), "Missing Source ID", IF(INDEX(Sources!$B$19:$B$1002, MATCH(C788, Sources!$C$19:$C$1002, 0))="Unused", "Source does not exist", IF(ISBLANK(D788), "Missing Post ID", IF(INDEX(Posts!$B$23:$B$1006, MATCH(D788, Posts!$C$23:$C$1006, 0))="Unused", "Post does not exist", "Valid")))))</f>
        <v>Unused</v>
      </c>
      <c r="C788" s="116"/>
      <c r="D788" s="117"/>
    </row>
    <row r="789" spans="2:4" ht="15.75" customHeight="1" x14ac:dyDescent="0.15">
      <c r="B789" s="113" t="str">
        <f t="array" ref="B789">IF(OR(CONCATENATE(C789:D789)="",NOT($V$3="Pre-Defined")), "Unused", IF(ISBLANK(C789), "Missing Source ID", IF(INDEX(Sources!$B$19:$B$1002, MATCH(C789, Sources!$C$19:$C$1002, 0))="Unused", "Source does not exist", IF(ISBLANK(D789), "Missing Post ID", IF(INDEX(Posts!$B$23:$B$1006, MATCH(D789, Posts!$C$23:$C$1006, 0))="Unused", "Post does not exist", "Valid")))))</f>
        <v>Unused</v>
      </c>
      <c r="C789" s="114"/>
      <c r="D789" s="115"/>
    </row>
    <row r="790" spans="2:4" ht="15.75" customHeight="1" x14ac:dyDescent="0.15">
      <c r="B790" s="113" t="str">
        <f t="array" ref="B790">IF(OR(CONCATENATE(C790:D790)="",NOT($V$3="Pre-Defined")), "Unused", IF(ISBLANK(C790), "Missing Source ID", IF(INDEX(Sources!$B$19:$B$1002, MATCH(C790, Sources!$C$19:$C$1002, 0))="Unused", "Source does not exist", IF(ISBLANK(D790), "Missing Post ID", IF(INDEX(Posts!$B$23:$B$1006, MATCH(D790, Posts!$C$23:$C$1006, 0))="Unused", "Post does not exist", "Valid")))))</f>
        <v>Unused</v>
      </c>
      <c r="C790" s="116"/>
      <c r="D790" s="117"/>
    </row>
    <row r="791" spans="2:4" ht="15.75" customHeight="1" x14ac:dyDescent="0.15">
      <c r="B791" s="113" t="str">
        <f t="array" ref="B791">IF(OR(CONCATENATE(C791:D791)="",NOT($V$3="Pre-Defined")), "Unused", IF(ISBLANK(C791), "Missing Source ID", IF(INDEX(Sources!$B$19:$B$1002, MATCH(C791, Sources!$C$19:$C$1002, 0))="Unused", "Source does not exist", IF(ISBLANK(D791), "Missing Post ID", IF(INDEX(Posts!$B$23:$B$1006, MATCH(D791, Posts!$C$23:$C$1006, 0))="Unused", "Post does not exist", "Valid")))))</f>
        <v>Unused</v>
      </c>
      <c r="C791" s="114"/>
      <c r="D791" s="115"/>
    </row>
    <row r="792" spans="2:4" ht="15.75" customHeight="1" x14ac:dyDescent="0.15">
      <c r="B792" s="113" t="str">
        <f t="array" ref="B792">IF(OR(CONCATENATE(C792:D792)="",NOT($V$3="Pre-Defined")), "Unused", IF(ISBLANK(C792), "Missing Source ID", IF(INDEX(Sources!$B$19:$B$1002, MATCH(C792, Sources!$C$19:$C$1002, 0))="Unused", "Source does not exist", IF(ISBLANK(D792), "Missing Post ID", IF(INDEX(Posts!$B$23:$B$1006, MATCH(D792, Posts!$C$23:$C$1006, 0))="Unused", "Post does not exist", "Valid")))))</f>
        <v>Unused</v>
      </c>
      <c r="C792" s="116"/>
      <c r="D792" s="117"/>
    </row>
    <row r="793" spans="2:4" ht="15.75" customHeight="1" x14ac:dyDescent="0.15">
      <c r="B793" s="113" t="str">
        <f t="array" ref="B793">IF(OR(CONCATENATE(C793:D793)="",NOT($V$3="Pre-Defined")), "Unused", IF(ISBLANK(C793), "Missing Source ID", IF(INDEX(Sources!$B$19:$B$1002, MATCH(C793, Sources!$C$19:$C$1002, 0))="Unused", "Source does not exist", IF(ISBLANK(D793), "Missing Post ID", IF(INDEX(Posts!$B$23:$B$1006, MATCH(D793, Posts!$C$23:$C$1006, 0))="Unused", "Post does not exist", "Valid")))))</f>
        <v>Unused</v>
      </c>
      <c r="C793" s="114"/>
      <c r="D793" s="115"/>
    </row>
    <row r="794" spans="2:4" ht="15.75" customHeight="1" x14ac:dyDescent="0.15">
      <c r="B794" s="113" t="str">
        <f t="array" ref="B794">IF(OR(CONCATENATE(C794:D794)="",NOT($V$3="Pre-Defined")), "Unused", IF(ISBLANK(C794), "Missing Source ID", IF(INDEX(Sources!$B$19:$B$1002, MATCH(C794, Sources!$C$19:$C$1002, 0))="Unused", "Source does not exist", IF(ISBLANK(D794), "Missing Post ID", IF(INDEX(Posts!$B$23:$B$1006, MATCH(D794, Posts!$C$23:$C$1006, 0))="Unused", "Post does not exist", "Valid")))))</f>
        <v>Unused</v>
      </c>
      <c r="C794" s="116"/>
      <c r="D794" s="117"/>
    </row>
    <row r="795" spans="2:4" ht="15.75" customHeight="1" x14ac:dyDescent="0.15">
      <c r="B795" s="113" t="str">
        <f t="array" ref="B795">IF(OR(CONCATENATE(C795:D795)="",NOT($V$3="Pre-Defined")), "Unused", IF(ISBLANK(C795), "Missing Source ID", IF(INDEX(Sources!$B$19:$B$1002, MATCH(C795, Sources!$C$19:$C$1002, 0))="Unused", "Source does not exist", IF(ISBLANK(D795), "Missing Post ID", IF(INDEX(Posts!$B$23:$B$1006, MATCH(D795, Posts!$C$23:$C$1006, 0))="Unused", "Post does not exist", "Valid")))))</f>
        <v>Unused</v>
      </c>
      <c r="C795" s="114"/>
      <c r="D795" s="115"/>
    </row>
    <row r="796" spans="2:4" ht="15.75" customHeight="1" x14ac:dyDescent="0.15">
      <c r="B796" s="113" t="str">
        <f t="array" ref="B796">IF(OR(CONCATENATE(C796:D796)="",NOT($V$3="Pre-Defined")), "Unused", IF(ISBLANK(C796), "Missing Source ID", IF(INDEX(Sources!$B$19:$B$1002, MATCH(C796, Sources!$C$19:$C$1002, 0))="Unused", "Source does not exist", IF(ISBLANK(D796), "Missing Post ID", IF(INDEX(Posts!$B$23:$B$1006, MATCH(D796, Posts!$C$23:$C$1006, 0))="Unused", "Post does not exist", "Valid")))))</f>
        <v>Unused</v>
      </c>
      <c r="C796" s="116"/>
      <c r="D796" s="117"/>
    </row>
    <row r="797" spans="2:4" ht="15.75" customHeight="1" x14ac:dyDescent="0.15">
      <c r="B797" s="113" t="str">
        <f t="array" ref="B797">IF(OR(CONCATENATE(C797:D797)="",NOT($V$3="Pre-Defined")), "Unused", IF(ISBLANK(C797), "Missing Source ID", IF(INDEX(Sources!$B$19:$B$1002, MATCH(C797, Sources!$C$19:$C$1002, 0))="Unused", "Source does not exist", IF(ISBLANK(D797), "Missing Post ID", IF(INDEX(Posts!$B$23:$B$1006, MATCH(D797, Posts!$C$23:$C$1006, 0))="Unused", "Post does not exist", "Valid")))))</f>
        <v>Unused</v>
      </c>
      <c r="C797" s="114"/>
      <c r="D797" s="115"/>
    </row>
    <row r="798" spans="2:4" ht="15.75" customHeight="1" x14ac:dyDescent="0.15">
      <c r="B798" s="113" t="str">
        <f t="array" ref="B798">IF(OR(CONCATENATE(C798:D798)="",NOT($V$3="Pre-Defined")), "Unused", IF(ISBLANK(C798), "Missing Source ID", IF(INDEX(Sources!$B$19:$B$1002, MATCH(C798, Sources!$C$19:$C$1002, 0))="Unused", "Source does not exist", IF(ISBLANK(D798), "Missing Post ID", IF(INDEX(Posts!$B$23:$B$1006, MATCH(D798, Posts!$C$23:$C$1006, 0))="Unused", "Post does not exist", "Valid")))))</f>
        <v>Unused</v>
      </c>
      <c r="C798" s="116"/>
      <c r="D798" s="117"/>
    </row>
    <row r="799" spans="2:4" ht="15.75" customHeight="1" x14ac:dyDescent="0.15">
      <c r="B799" s="113" t="str">
        <f t="array" ref="B799">IF(OR(CONCATENATE(C799:D799)="",NOT($V$3="Pre-Defined")), "Unused", IF(ISBLANK(C799), "Missing Source ID", IF(INDEX(Sources!$B$19:$B$1002, MATCH(C799, Sources!$C$19:$C$1002, 0))="Unused", "Source does not exist", IF(ISBLANK(D799), "Missing Post ID", IF(INDEX(Posts!$B$23:$B$1006, MATCH(D799, Posts!$C$23:$C$1006, 0))="Unused", "Post does not exist", "Valid")))))</f>
        <v>Unused</v>
      </c>
      <c r="C799" s="114"/>
      <c r="D799" s="115"/>
    </row>
    <row r="800" spans="2:4" ht="15.75" customHeight="1" x14ac:dyDescent="0.15">
      <c r="B800" s="113" t="str">
        <f t="array" ref="B800">IF(OR(CONCATENATE(C800:D800)="",NOT($V$3="Pre-Defined")), "Unused", IF(ISBLANK(C800), "Missing Source ID", IF(INDEX(Sources!$B$19:$B$1002, MATCH(C800, Sources!$C$19:$C$1002, 0))="Unused", "Source does not exist", IF(ISBLANK(D800), "Missing Post ID", IF(INDEX(Posts!$B$23:$B$1006, MATCH(D800, Posts!$C$23:$C$1006, 0))="Unused", "Post does not exist", "Valid")))))</f>
        <v>Unused</v>
      </c>
      <c r="C800" s="116"/>
      <c r="D800" s="117"/>
    </row>
    <row r="801" spans="2:4" ht="15.75" customHeight="1" x14ac:dyDescent="0.15">
      <c r="B801" s="113" t="str">
        <f t="array" ref="B801">IF(OR(CONCATENATE(C801:D801)="",NOT($V$3="Pre-Defined")), "Unused", IF(ISBLANK(C801), "Missing Source ID", IF(INDEX(Sources!$B$19:$B$1002, MATCH(C801, Sources!$C$19:$C$1002, 0))="Unused", "Source does not exist", IF(ISBLANK(D801), "Missing Post ID", IF(INDEX(Posts!$B$23:$B$1006, MATCH(D801, Posts!$C$23:$C$1006, 0))="Unused", "Post does not exist", "Valid")))))</f>
        <v>Unused</v>
      </c>
      <c r="C801" s="114"/>
      <c r="D801" s="115"/>
    </row>
    <row r="802" spans="2:4" ht="15.75" customHeight="1" x14ac:dyDescent="0.15">
      <c r="B802" s="113" t="str">
        <f t="array" ref="B802">IF(OR(CONCATENATE(C802:D802)="",NOT($V$3="Pre-Defined")), "Unused", IF(ISBLANK(C802), "Missing Source ID", IF(INDEX(Sources!$B$19:$B$1002, MATCH(C802, Sources!$C$19:$C$1002, 0))="Unused", "Source does not exist", IF(ISBLANK(D802), "Missing Post ID", IF(INDEX(Posts!$B$23:$B$1006, MATCH(D802, Posts!$C$23:$C$1006, 0))="Unused", "Post does not exist", "Valid")))))</f>
        <v>Unused</v>
      </c>
      <c r="C802" s="116"/>
      <c r="D802" s="117"/>
    </row>
    <row r="803" spans="2:4" ht="15.75" customHeight="1" x14ac:dyDescent="0.15">
      <c r="B803" s="113" t="str">
        <f t="array" ref="B803">IF(OR(CONCATENATE(C803:D803)="",NOT($V$3="Pre-Defined")), "Unused", IF(ISBLANK(C803), "Missing Source ID", IF(INDEX(Sources!$B$19:$B$1002, MATCH(C803, Sources!$C$19:$C$1002, 0))="Unused", "Source does not exist", IF(ISBLANK(D803), "Missing Post ID", IF(INDEX(Posts!$B$23:$B$1006, MATCH(D803, Posts!$C$23:$C$1006, 0))="Unused", "Post does not exist", "Valid")))))</f>
        <v>Unused</v>
      </c>
      <c r="C803" s="114"/>
      <c r="D803" s="115"/>
    </row>
    <row r="804" spans="2:4" ht="15.75" customHeight="1" x14ac:dyDescent="0.15">
      <c r="B804" s="113" t="str">
        <f t="array" ref="B804">IF(OR(CONCATENATE(C804:D804)="",NOT($V$3="Pre-Defined")), "Unused", IF(ISBLANK(C804), "Missing Source ID", IF(INDEX(Sources!$B$19:$B$1002, MATCH(C804, Sources!$C$19:$C$1002, 0))="Unused", "Source does not exist", IF(ISBLANK(D804), "Missing Post ID", IF(INDEX(Posts!$B$23:$B$1006, MATCH(D804, Posts!$C$23:$C$1006, 0))="Unused", "Post does not exist", "Valid")))))</f>
        <v>Unused</v>
      </c>
      <c r="C804" s="116"/>
      <c r="D804" s="117"/>
    </row>
    <row r="805" spans="2:4" ht="15.75" customHeight="1" x14ac:dyDescent="0.15">
      <c r="B805" s="113" t="str">
        <f t="array" ref="B805">IF(OR(CONCATENATE(C805:D805)="",NOT($V$3="Pre-Defined")), "Unused", IF(ISBLANK(C805), "Missing Source ID", IF(INDEX(Sources!$B$19:$B$1002, MATCH(C805, Sources!$C$19:$C$1002, 0))="Unused", "Source does not exist", IF(ISBLANK(D805), "Missing Post ID", IF(INDEX(Posts!$B$23:$B$1006, MATCH(D805, Posts!$C$23:$C$1006, 0))="Unused", "Post does not exist", "Valid")))))</f>
        <v>Unused</v>
      </c>
      <c r="C805" s="114"/>
      <c r="D805" s="115"/>
    </row>
    <row r="806" spans="2:4" ht="15.75" customHeight="1" x14ac:dyDescent="0.15">
      <c r="B806" s="113" t="str">
        <f t="array" ref="B806">IF(OR(CONCATENATE(C806:D806)="",NOT($V$3="Pre-Defined")), "Unused", IF(ISBLANK(C806), "Missing Source ID", IF(INDEX(Sources!$B$19:$B$1002, MATCH(C806, Sources!$C$19:$C$1002, 0))="Unused", "Source does not exist", IF(ISBLANK(D806), "Missing Post ID", IF(INDEX(Posts!$B$23:$B$1006, MATCH(D806, Posts!$C$23:$C$1006, 0))="Unused", "Post does not exist", "Valid")))))</f>
        <v>Unused</v>
      </c>
      <c r="C806" s="116"/>
      <c r="D806" s="117"/>
    </row>
    <row r="807" spans="2:4" ht="15.75" customHeight="1" x14ac:dyDescent="0.15">
      <c r="B807" s="113" t="str">
        <f t="array" ref="B807">IF(OR(CONCATENATE(C807:D807)="",NOT($V$3="Pre-Defined")), "Unused", IF(ISBLANK(C807), "Missing Source ID", IF(INDEX(Sources!$B$19:$B$1002, MATCH(C807, Sources!$C$19:$C$1002, 0))="Unused", "Source does not exist", IF(ISBLANK(D807), "Missing Post ID", IF(INDEX(Posts!$B$23:$B$1006, MATCH(D807, Posts!$C$23:$C$1006, 0))="Unused", "Post does not exist", "Valid")))))</f>
        <v>Unused</v>
      </c>
      <c r="C807" s="114"/>
      <c r="D807" s="115"/>
    </row>
    <row r="808" spans="2:4" ht="15.75" customHeight="1" x14ac:dyDescent="0.15">
      <c r="B808" s="113" t="str">
        <f t="array" ref="B808">IF(OR(CONCATENATE(C808:D808)="",NOT($V$3="Pre-Defined")), "Unused", IF(ISBLANK(C808), "Missing Source ID", IF(INDEX(Sources!$B$19:$B$1002, MATCH(C808, Sources!$C$19:$C$1002, 0))="Unused", "Source does not exist", IF(ISBLANK(D808), "Missing Post ID", IF(INDEX(Posts!$B$23:$B$1006, MATCH(D808, Posts!$C$23:$C$1006, 0))="Unused", "Post does not exist", "Valid")))))</f>
        <v>Unused</v>
      </c>
      <c r="C808" s="116"/>
      <c r="D808" s="117"/>
    </row>
    <row r="809" spans="2:4" ht="15.75" customHeight="1" x14ac:dyDescent="0.15">
      <c r="B809" s="113" t="str">
        <f t="array" ref="B809">IF(OR(CONCATENATE(C809:D809)="",NOT($V$3="Pre-Defined")), "Unused", IF(ISBLANK(C809), "Missing Source ID", IF(INDEX(Sources!$B$19:$B$1002, MATCH(C809, Sources!$C$19:$C$1002, 0))="Unused", "Source does not exist", IF(ISBLANK(D809), "Missing Post ID", IF(INDEX(Posts!$B$23:$B$1006, MATCH(D809, Posts!$C$23:$C$1006, 0))="Unused", "Post does not exist", "Valid")))))</f>
        <v>Unused</v>
      </c>
      <c r="C809" s="114"/>
      <c r="D809" s="115"/>
    </row>
    <row r="810" spans="2:4" ht="15.75" customHeight="1" x14ac:dyDescent="0.15">
      <c r="B810" s="113" t="str">
        <f t="array" ref="B810">IF(OR(CONCATENATE(C810:D810)="",NOT($V$3="Pre-Defined")), "Unused", IF(ISBLANK(C810), "Missing Source ID", IF(INDEX(Sources!$B$19:$B$1002, MATCH(C810, Sources!$C$19:$C$1002, 0))="Unused", "Source does not exist", IF(ISBLANK(D810), "Missing Post ID", IF(INDEX(Posts!$B$23:$B$1006, MATCH(D810, Posts!$C$23:$C$1006, 0))="Unused", "Post does not exist", "Valid")))))</f>
        <v>Unused</v>
      </c>
      <c r="C810" s="116"/>
      <c r="D810" s="117"/>
    </row>
    <row r="811" spans="2:4" ht="15.75" customHeight="1" x14ac:dyDescent="0.15">
      <c r="B811" s="113" t="str">
        <f t="array" ref="B811">IF(OR(CONCATENATE(C811:D811)="",NOT($V$3="Pre-Defined")), "Unused", IF(ISBLANK(C811), "Missing Source ID", IF(INDEX(Sources!$B$19:$B$1002, MATCH(C811, Sources!$C$19:$C$1002, 0))="Unused", "Source does not exist", IF(ISBLANK(D811), "Missing Post ID", IF(INDEX(Posts!$B$23:$B$1006, MATCH(D811, Posts!$C$23:$C$1006, 0))="Unused", "Post does not exist", "Valid")))))</f>
        <v>Unused</v>
      </c>
      <c r="C811" s="114"/>
      <c r="D811" s="115"/>
    </row>
    <row r="812" spans="2:4" ht="15.75" customHeight="1" x14ac:dyDescent="0.15">
      <c r="B812" s="113" t="str">
        <f t="array" ref="B812">IF(OR(CONCATENATE(C812:D812)="",NOT($V$3="Pre-Defined")), "Unused", IF(ISBLANK(C812), "Missing Source ID", IF(INDEX(Sources!$B$19:$B$1002, MATCH(C812, Sources!$C$19:$C$1002, 0))="Unused", "Source does not exist", IF(ISBLANK(D812), "Missing Post ID", IF(INDEX(Posts!$B$23:$B$1006, MATCH(D812, Posts!$C$23:$C$1006, 0))="Unused", "Post does not exist", "Valid")))))</f>
        <v>Unused</v>
      </c>
      <c r="C812" s="116"/>
      <c r="D812" s="117"/>
    </row>
    <row r="813" spans="2:4" ht="15.75" customHeight="1" x14ac:dyDescent="0.15">
      <c r="B813" s="113" t="str">
        <f t="array" ref="B813">IF(OR(CONCATENATE(C813:D813)="",NOT($V$3="Pre-Defined")), "Unused", IF(ISBLANK(C813), "Missing Source ID", IF(INDEX(Sources!$B$19:$B$1002, MATCH(C813, Sources!$C$19:$C$1002, 0))="Unused", "Source does not exist", IF(ISBLANK(D813), "Missing Post ID", IF(INDEX(Posts!$B$23:$B$1006, MATCH(D813, Posts!$C$23:$C$1006, 0))="Unused", "Post does not exist", "Valid")))))</f>
        <v>Unused</v>
      </c>
      <c r="C813" s="114"/>
      <c r="D813" s="115"/>
    </row>
    <row r="814" spans="2:4" ht="15.75" customHeight="1" x14ac:dyDescent="0.15">
      <c r="B814" s="113" t="str">
        <f t="array" ref="B814">IF(OR(CONCATENATE(C814:D814)="",NOT($V$3="Pre-Defined")), "Unused", IF(ISBLANK(C814), "Missing Source ID", IF(INDEX(Sources!$B$19:$B$1002, MATCH(C814, Sources!$C$19:$C$1002, 0))="Unused", "Source does not exist", IF(ISBLANK(D814), "Missing Post ID", IF(INDEX(Posts!$B$23:$B$1006, MATCH(D814, Posts!$C$23:$C$1006, 0))="Unused", "Post does not exist", "Valid")))))</f>
        <v>Unused</v>
      </c>
      <c r="C814" s="116"/>
      <c r="D814" s="117"/>
    </row>
    <row r="815" spans="2:4" ht="15.75" customHeight="1" x14ac:dyDescent="0.15">
      <c r="B815" s="113" t="str">
        <f t="array" ref="B815">IF(OR(CONCATENATE(C815:D815)="",NOT($V$3="Pre-Defined")), "Unused", IF(ISBLANK(C815), "Missing Source ID", IF(INDEX(Sources!$B$19:$B$1002, MATCH(C815, Sources!$C$19:$C$1002, 0))="Unused", "Source does not exist", IF(ISBLANK(D815), "Missing Post ID", IF(INDEX(Posts!$B$23:$B$1006, MATCH(D815, Posts!$C$23:$C$1006, 0))="Unused", "Post does not exist", "Valid")))))</f>
        <v>Unused</v>
      </c>
      <c r="C815" s="114"/>
      <c r="D815" s="115"/>
    </row>
    <row r="816" spans="2:4" ht="15.75" customHeight="1" x14ac:dyDescent="0.15">
      <c r="B816" s="113" t="str">
        <f t="array" ref="B816">IF(OR(CONCATENATE(C816:D816)="",NOT($V$3="Pre-Defined")), "Unused", IF(ISBLANK(C816), "Missing Source ID", IF(INDEX(Sources!$B$19:$B$1002, MATCH(C816, Sources!$C$19:$C$1002, 0))="Unused", "Source does not exist", IF(ISBLANK(D816), "Missing Post ID", IF(INDEX(Posts!$B$23:$B$1006, MATCH(D816, Posts!$C$23:$C$1006, 0))="Unused", "Post does not exist", "Valid")))))</f>
        <v>Unused</v>
      </c>
      <c r="C816" s="116"/>
      <c r="D816" s="117"/>
    </row>
    <row r="817" spans="2:4" ht="15.75" customHeight="1" x14ac:dyDescent="0.15">
      <c r="B817" s="113" t="str">
        <f t="array" ref="B817">IF(OR(CONCATENATE(C817:D817)="",NOT($V$3="Pre-Defined")), "Unused", IF(ISBLANK(C817), "Missing Source ID", IF(INDEX(Sources!$B$19:$B$1002, MATCH(C817, Sources!$C$19:$C$1002, 0))="Unused", "Source does not exist", IF(ISBLANK(D817), "Missing Post ID", IF(INDEX(Posts!$B$23:$B$1006, MATCH(D817, Posts!$C$23:$C$1006, 0))="Unused", "Post does not exist", "Valid")))))</f>
        <v>Unused</v>
      </c>
      <c r="C817" s="114"/>
      <c r="D817" s="115"/>
    </row>
    <row r="818" spans="2:4" ht="15.75" customHeight="1" x14ac:dyDescent="0.15">
      <c r="B818" s="113" t="str">
        <f t="array" ref="B818">IF(OR(CONCATENATE(C818:D818)="",NOT($V$3="Pre-Defined")), "Unused", IF(ISBLANK(C818), "Missing Source ID", IF(INDEX(Sources!$B$19:$B$1002, MATCH(C818, Sources!$C$19:$C$1002, 0))="Unused", "Source does not exist", IF(ISBLANK(D818), "Missing Post ID", IF(INDEX(Posts!$B$23:$B$1006, MATCH(D818, Posts!$C$23:$C$1006, 0))="Unused", "Post does not exist", "Valid")))))</f>
        <v>Unused</v>
      </c>
      <c r="C818" s="116"/>
      <c r="D818" s="117"/>
    </row>
    <row r="819" spans="2:4" ht="15.75" customHeight="1" x14ac:dyDescent="0.15">
      <c r="B819" s="113" t="str">
        <f t="array" ref="B819">IF(OR(CONCATENATE(C819:D819)="",NOT($V$3="Pre-Defined")), "Unused", IF(ISBLANK(C819), "Missing Source ID", IF(INDEX(Sources!$B$19:$B$1002, MATCH(C819, Sources!$C$19:$C$1002, 0))="Unused", "Source does not exist", IF(ISBLANK(D819), "Missing Post ID", IF(INDEX(Posts!$B$23:$B$1006, MATCH(D819, Posts!$C$23:$C$1006, 0))="Unused", "Post does not exist", "Valid")))))</f>
        <v>Unused</v>
      </c>
      <c r="C819" s="114"/>
      <c r="D819" s="115"/>
    </row>
    <row r="820" spans="2:4" ht="15.75" customHeight="1" x14ac:dyDescent="0.15">
      <c r="B820" s="113" t="str">
        <f t="array" ref="B820">IF(OR(CONCATENATE(C820:D820)="",NOT($V$3="Pre-Defined")), "Unused", IF(ISBLANK(C820), "Missing Source ID", IF(INDEX(Sources!$B$19:$B$1002, MATCH(C820, Sources!$C$19:$C$1002, 0))="Unused", "Source does not exist", IF(ISBLANK(D820), "Missing Post ID", IF(INDEX(Posts!$B$23:$B$1006, MATCH(D820, Posts!$C$23:$C$1006, 0))="Unused", "Post does not exist", "Valid")))))</f>
        <v>Unused</v>
      </c>
      <c r="C820" s="116"/>
      <c r="D820" s="117"/>
    </row>
    <row r="821" spans="2:4" ht="15.75" customHeight="1" x14ac:dyDescent="0.15">
      <c r="B821" s="113" t="str">
        <f t="array" ref="B821">IF(OR(CONCATENATE(C821:D821)="",NOT($V$3="Pre-Defined")), "Unused", IF(ISBLANK(C821), "Missing Source ID", IF(INDEX(Sources!$B$19:$B$1002, MATCH(C821, Sources!$C$19:$C$1002, 0))="Unused", "Source does not exist", IF(ISBLANK(D821), "Missing Post ID", IF(INDEX(Posts!$B$23:$B$1006, MATCH(D821, Posts!$C$23:$C$1006, 0))="Unused", "Post does not exist", "Valid")))))</f>
        <v>Unused</v>
      </c>
      <c r="C821" s="114"/>
      <c r="D821" s="115"/>
    </row>
    <row r="822" spans="2:4" ht="15.75" customHeight="1" x14ac:dyDescent="0.15">
      <c r="B822" s="113" t="str">
        <f t="array" ref="B822">IF(OR(CONCATENATE(C822:D822)="",NOT($V$3="Pre-Defined")), "Unused", IF(ISBLANK(C822), "Missing Source ID", IF(INDEX(Sources!$B$19:$B$1002, MATCH(C822, Sources!$C$19:$C$1002, 0))="Unused", "Source does not exist", IF(ISBLANK(D822), "Missing Post ID", IF(INDEX(Posts!$B$23:$B$1006, MATCH(D822, Posts!$C$23:$C$1006, 0))="Unused", "Post does not exist", "Valid")))))</f>
        <v>Unused</v>
      </c>
      <c r="C822" s="116"/>
      <c r="D822" s="117"/>
    </row>
    <row r="823" spans="2:4" ht="15.75" customHeight="1" x14ac:dyDescent="0.15">
      <c r="B823" s="113" t="str">
        <f t="array" ref="B823">IF(OR(CONCATENATE(C823:D823)="",NOT($V$3="Pre-Defined")), "Unused", IF(ISBLANK(C823), "Missing Source ID", IF(INDEX(Sources!$B$19:$B$1002, MATCH(C823, Sources!$C$19:$C$1002, 0))="Unused", "Source does not exist", IF(ISBLANK(D823), "Missing Post ID", IF(INDEX(Posts!$B$23:$B$1006, MATCH(D823, Posts!$C$23:$C$1006, 0))="Unused", "Post does not exist", "Valid")))))</f>
        <v>Unused</v>
      </c>
      <c r="C823" s="114"/>
      <c r="D823" s="115"/>
    </row>
    <row r="824" spans="2:4" ht="15.75" customHeight="1" x14ac:dyDescent="0.15">
      <c r="B824" s="113" t="str">
        <f t="array" ref="B824">IF(OR(CONCATENATE(C824:D824)="",NOT($V$3="Pre-Defined")), "Unused", IF(ISBLANK(C824), "Missing Source ID", IF(INDEX(Sources!$B$19:$B$1002, MATCH(C824, Sources!$C$19:$C$1002, 0))="Unused", "Source does not exist", IF(ISBLANK(D824), "Missing Post ID", IF(INDEX(Posts!$B$23:$B$1006, MATCH(D824, Posts!$C$23:$C$1006, 0))="Unused", "Post does not exist", "Valid")))))</f>
        <v>Unused</v>
      </c>
      <c r="C824" s="116"/>
      <c r="D824" s="117"/>
    </row>
    <row r="825" spans="2:4" ht="15.75" customHeight="1" x14ac:dyDescent="0.15">
      <c r="B825" s="113" t="str">
        <f t="array" ref="B825">IF(OR(CONCATENATE(C825:D825)="",NOT($V$3="Pre-Defined")), "Unused", IF(ISBLANK(C825), "Missing Source ID", IF(INDEX(Sources!$B$19:$B$1002, MATCH(C825, Sources!$C$19:$C$1002, 0))="Unused", "Source does not exist", IF(ISBLANK(D825), "Missing Post ID", IF(INDEX(Posts!$B$23:$B$1006, MATCH(D825, Posts!$C$23:$C$1006, 0))="Unused", "Post does not exist", "Valid")))))</f>
        <v>Unused</v>
      </c>
      <c r="C825" s="114"/>
      <c r="D825" s="115"/>
    </row>
    <row r="826" spans="2:4" ht="15.75" customHeight="1" x14ac:dyDescent="0.15">
      <c r="B826" s="113" t="str">
        <f t="array" ref="B826">IF(OR(CONCATENATE(C826:D826)="",NOT($V$3="Pre-Defined")), "Unused", IF(ISBLANK(C826), "Missing Source ID", IF(INDEX(Sources!$B$19:$B$1002, MATCH(C826, Sources!$C$19:$C$1002, 0))="Unused", "Source does not exist", IF(ISBLANK(D826), "Missing Post ID", IF(INDEX(Posts!$B$23:$B$1006, MATCH(D826, Posts!$C$23:$C$1006, 0))="Unused", "Post does not exist", "Valid")))))</f>
        <v>Unused</v>
      </c>
      <c r="C826" s="116"/>
      <c r="D826" s="117"/>
    </row>
    <row r="827" spans="2:4" ht="15.75" customHeight="1" x14ac:dyDescent="0.15">
      <c r="B827" s="113" t="str">
        <f t="array" ref="B827">IF(OR(CONCATENATE(C827:D827)="",NOT($V$3="Pre-Defined")), "Unused", IF(ISBLANK(C827), "Missing Source ID", IF(INDEX(Sources!$B$19:$B$1002, MATCH(C827, Sources!$C$19:$C$1002, 0))="Unused", "Source does not exist", IF(ISBLANK(D827), "Missing Post ID", IF(INDEX(Posts!$B$23:$B$1006, MATCH(D827, Posts!$C$23:$C$1006, 0))="Unused", "Post does not exist", "Valid")))))</f>
        <v>Unused</v>
      </c>
      <c r="C827" s="114"/>
      <c r="D827" s="115"/>
    </row>
    <row r="828" spans="2:4" ht="15.75" customHeight="1" x14ac:dyDescent="0.15">
      <c r="B828" s="113" t="str">
        <f t="array" ref="B828">IF(OR(CONCATENATE(C828:D828)="",NOT($V$3="Pre-Defined")), "Unused", IF(ISBLANK(C828), "Missing Source ID", IF(INDEX(Sources!$B$19:$B$1002, MATCH(C828, Sources!$C$19:$C$1002, 0))="Unused", "Source does not exist", IF(ISBLANK(D828), "Missing Post ID", IF(INDEX(Posts!$B$23:$B$1006, MATCH(D828, Posts!$C$23:$C$1006, 0))="Unused", "Post does not exist", "Valid")))))</f>
        <v>Unused</v>
      </c>
      <c r="C828" s="116"/>
      <c r="D828" s="117"/>
    </row>
    <row r="829" spans="2:4" ht="15.75" customHeight="1" x14ac:dyDescent="0.15">
      <c r="B829" s="113" t="str">
        <f t="array" ref="B829">IF(OR(CONCATENATE(C829:D829)="",NOT($V$3="Pre-Defined")), "Unused", IF(ISBLANK(C829), "Missing Source ID", IF(INDEX(Sources!$B$19:$B$1002, MATCH(C829, Sources!$C$19:$C$1002, 0))="Unused", "Source does not exist", IF(ISBLANK(D829), "Missing Post ID", IF(INDEX(Posts!$B$23:$B$1006, MATCH(D829, Posts!$C$23:$C$1006, 0))="Unused", "Post does not exist", "Valid")))))</f>
        <v>Unused</v>
      </c>
      <c r="C829" s="114"/>
      <c r="D829" s="115"/>
    </row>
    <row r="830" spans="2:4" ht="15.75" customHeight="1" x14ac:dyDescent="0.15">
      <c r="B830" s="113" t="str">
        <f t="array" ref="B830">IF(OR(CONCATENATE(C830:D830)="",NOT($V$3="Pre-Defined")), "Unused", IF(ISBLANK(C830), "Missing Source ID", IF(INDEX(Sources!$B$19:$B$1002, MATCH(C830, Sources!$C$19:$C$1002, 0))="Unused", "Source does not exist", IF(ISBLANK(D830), "Missing Post ID", IF(INDEX(Posts!$B$23:$B$1006, MATCH(D830, Posts!$C$23:$C$1006, 0))="Unused", "Post does not exist", "Valid")))))</f>
        <v>Unused</v>
      </c>
      <c r="C830" s="116"/>
      <c r="D830" s="117"/>
    </row>
    <row r="831" spans="2:4" ht="15.75" customHeight="1" x14ac:dyDescent="0.15">
      <c r="B831" s="113" t="str">
        <f t="array" ref="B831">IF(OR(CONCATENATE(C831:D831)="",NOT($V$3="Pre-Defined")), "Unused", IF(ISBLANK(C831), "Missing Source ID", IF(INDEX(Sources!$B$19:$B$1002, MATCH(C831, Sources!$C$19:$C$1002, 0))="Unused", "Source does not exist", IF(ISBLANK(D831), "Missing Post ID", IF(INDEX(Posts!$B$23:$B$1006, MATCH(D831, Posts!$C$23:$C$1006, 0))="Unused", "Post does not exist", "Valid")))))</f>
        <v>Unused</v>
      </c>
      <c r="C831" s="114"/>
      <c r="D831" s="115"/>
    </row>
    <row r="832" spans="2:4" ht="15.75" customHeight="1" x14ac:dyDescent="0.15">
      <c r="B832" s="113" t="str">
        <f t="array" ref="B832">IF(OR(CONCATENATE(C832:D832)="",NOT($V$3="Pre-Defined")), "Unused", IF(ISBLANK(C832), "Missing Source ID", IF(INDEX(Sources!$B$19:$B$1002, MATCH(C832, Sources!$C$19:$C$1002, 0))="Unused", "Source does not exist", IF(ISBLANK(D832), "Missing Post ID", IF(INDEX(Posts!$B$23:$B$1006, MATCH(D832, Posts!$C$23:$C$1006, 0))="Unused", "Post does not exist", "Valid")))))</f>
        <v>Unused</v>
      </c>
      <c r="C832" s="116"/>
      <c r="D832" s="117"/>
    </row>
    <row r="833" spans="2:4" ht="15.75" customHeight="1" x14ac:dyDescent="0.15">
      <c r="B833" s="113" t="str">
        <f t="array" ref="B833">IF(OR(CONCATENATE(C833:D833)="",NOT($V$3="Pre-Defined")), "Unused", IF(ISBLANK(C833), "Missing Source ID", IF(INDEX(Sources!$B$19:$B$1002, MATCH(C833, Sources!$C$19:$C$1002, 0))="Unused", "Source does not exist", IF(ISBLANK(D833), "Missing Post ID", IF(INDEX(Posts!$B$23:$B$1006, MATCH(D833, Posts!$C$23:$C$1006, 0))="Unused", "Post does not exist", "Valid")))))</f>
        <v>Unused</v>
      </c>
      <c r="C833" s="114"/>
      <c r="D833" s="115"/>
    </row>
    <row r="834" spans="2:4" ht="15.75" customHeight="1" x14ac:dyDescent="0.15">
      <c r="B834" s="113" t="str">
        <f t="array" ref="B834">IF(OR(CONCATENATE(C834:D834)="",NOT($V$3="Pre-Defined")), "Unused", IF(ISBLANK(C834), "Missing Source ID", IF(INDEX(Sources!$B$19:$B$1002, MATCH(C834, Sources!$C$19:$C$1002, 0))="Unused", "Source does not exist", IF(ISBLANK(D834), "Missing Post ID", IF(INDEX(Posts!$B$23:$B$1006, MATCH(D834, Posts!$C$23:$C$1006, 0))="Unused", "Post does not exist", "Valid")))))</f>
        <v>Unused</v>
      </c>
      <c r="C834" s="116"/>
      <c r="D834" s="117"/>
    </row>
    <row r="835" spans="2:4" ht="15.75" customHeight="1" x14ac:dyDescent="0.15">
      <c r="B835" s="113" t="str">
        <f t="array" ref="B835">IF(OR(CONCATENATE(C835:D835)="",NOT($V$3="Pre-Defined")), "Unused", IF(ISBLANK(C835), "Missing Source ID", IF(INDEX(Sources!$B$19:$B$1002, MATCH(C835, Sources!$C$19:$C$1002, 0))="Unused", "Source does not exist", IF(ISBLANK(D835), "Missing Post ID", IF(INDEX(Posts!$B$23:$B$1006, MATCH(D835, Posts!$C$23:$C$1006, 0))="Unused", "Post does not exist", "Valid")))))</f>
        <v>Unused</v>
      </c>
      <c r="C835" s="114"/>
      <c r="D835" s="115"/>
    </row>
    <row r="836" spans="2:4" ht="15.75" customHeight="1" x14ac:dyDescent="0.15">
      <c r="B836" s="113" t="str">
        <f t="array" ref="B836">IF(OR(CONCATENATE(C836:D836)="",NOT($V$3="Pre-Defined")), "Unused", IF(ISBLANK(C836), "Missing Source ID", IF(INDEX(Sources!$B$19:$B$1002, MATCH(C836, Sources!$C$19:$C$1002, 0))="Unused", "Source does not exist", IF(ISBLANK(D836), "Missing Post ID", IF(INDEX(Posts!$B$23:$B$1006, MATCH(D836, Posts!$C$23:$C$1006, 0))="Unused", "Post does not exist", "Valid")))))</f>
        <v>Unused</v>
      </c>
      <c r="C836" s="116"/>
      <c r="D836" s="117"/>
    </row>
    <row r="837" spans="2:4" ht="15.75" customHeight="1" x14ac:dyDescent="0.15">
      <c r="B837" s="113" t="str">
        <f t="array" ref="B837">IF(OR(CONCATENATE(C837:D837)="",NOT($V$3="Pre-Defined")), "Unused", IF(ISBLANK(C837), "Missing Source ID", IF(INDEX(Sources!$B$19:$B$1002, MATCH(C837, Sources!$C$19:$C$1002, 0))="Unused", "Source does not exist", IF(ISBLANK(D837), "Missing Post ID", IF(INDEX(Posts!$B$23:$B$1006, MATCH(D837, Posts!$C$23:$C$1006, 0))="Unused", "Post does not exist", "Valid")))))</f>
        <v>Unused</v>
      </c>
      <c r="C837" s="114"/>
      <c r="D837" s="115"/>
    </row>
    <row r="838" spans="2:4" ht="15.75" customHeight="1" x14ac:dyDescent="0.15">
      <c r="B838" s="113" t="str">
        <f t="array" ref="B838">IF(OR(CONCATENATE(C838:D838)="",NOT($V$3="Pre-Defined")), "Unused", IF(ISBLANK(C838), "Missing Source ID", IF(INDEX(Sources!$B$19:$B$1002, MATCH(C838, Sources!$C$19:$C$1002, 0))="Unused", "Source does not exist", IF(ISBLANK(D838), "Missing Post ID", IF(INDEX(Posts!$B$23:$B$1006, MATCH(D838, Posts!$C$23:$C$1006, 0))="Unused", "Post does not exist", "Valid")))))</f>
        <v>Unused</v>
      </c>
      <c r="C838" s="116"/>
      <c r="D838" s="117"/>
    </row>
    <row r="839" spans="2:4" ht="15.75" customHeight="1" x14ac:dyDescent="0.15">
      <c r="B839" s="113" t="str">
        <f t="array" ref="B839">IF(OR(CONCATENATE(C839:D839)="",NOT($V$3="Pre-Defined")), "Unused", IF(ISBLANK(C839), "Missing Source ID", IF(INDEX(Sources!$B$19:$B$1002, MATCH(C839, Sources!$C$19:$C$1002, 0))="Unused", "Source does not exist", IF(ISBLANK(D839), "Missing Post ID", IF(INDEX(Posts!$B$23:$B$1006, MATCH(D839, Posts!$C$23:$C$1006, 0))="Unused", "Post does not exist", "Valid")))))</f>
        <v>Unused</v>
      </c>
      <c r="C839" s="114"/>
      <c r="D839" s="115"/>
    </row>
    <row r="840" spans="2:4" ht="15.75" customHeight="1" x14ac:dyDescent="0.15">
      <c r="B840" s="113" t="str">
        <f t="array" ref="B840">IF(OR(CONCATENATE(C840:D840)="",NOT($V$3="Pre-Defined")), "Unused", IF(ISBLANK(C840), "Missing Source ID", IF(INDEX(Sources!$B$19:$B$1002, MATCH(C840, Sources!$C$19:$C$1002, 0))="Unused", "Source does not exist", IF(ISBLANK(D840), "Missing Post ID", IF(INDEX(Posts!$B$23:$B$1006, MATCH(D840, Posts!$C$23:$C$1006, 0))="Unused", "Post does not exist", "Valid")))))</f>
        <v>Unused</v>
      </c>
      <c r="C840" s="116"/>
      <c r="D840" s="117"/>
    </row>
    <row r="841" spans="2:4" ht="15.75" customHeight="1" x14ac:dyDescent="0.15">
      <c r="B841" s="113" t="str">
        <f t="array" ref="B841">IF(OR(CONCATENATE(C841:D841)="",NOT($V$3="Pre-Defined")), "Unused", IF(ISBLANK(C841), "Missing Source ID", IF(INDEX(Sources!$B$19:$B$1002, MATCH(C841, Sources!$C$19:$C$1002, 0))="Unused", "Source does not exist", IF(ISBLANK(D841), "Missing Post ID", IF(INDEX(Posts!$B$23:$B$1006, MATCH(D841, Posts!$C$23:$C$1006, 0))="Unused", "Post does not exist", "Valid")))))</f>
        <v>Unused</v>
      </c>
      <c r="C841" s="114"/>
      <c r="D841" s="115"/>
    </row>
    <row r="842" spans="2:4" ht="15.75" customHeight="1" x14ac:dyDescent="0.15">
      <c r="B842" s="113" t="str">
        <f t="array" ref="B842">IF(OR(CONCATENATE(C842:D842)="",NOT($V$3="Pre-Defined")), "Unused", IF(ISBLANK(C842), "Missing Source ID", IF(INDEX(Sources!$B$19:$B$1002, MATCH(C842, Sources!$C$19:$C$1002, 0))="Unused", "Source does not exist", IF(ISBLANK(D842), "Missing Post ID", IF(INDEX(Posts!$B$23:$B$1006, MATCH(D842, Posts!$C$23:$C$1006, 0))="Unused", "Post does not exist", "Valid")))))</f>
        <v>Unused</v>
      </c>
      <c r="C842" s="116"/>
      <c r="D842" s="117"/>
    </row>
    <row r="843" spans="2:4" ht="15.75" customHeight="1" x14ac:dyDescent="0.15">
      <c r="B843" s="113" t="str">
        <f t="array" ref="B843">IF(OR(CONCATENATE(C843:D843)="",NOT($V$3="Pre-Defined")), "Unused", IF(ISBLANK(C843), "Missing Source ID", IF(INDEX(Sources!$B$19:$B$1002, MATCH(C843, Sources!$C$19:$C$1002, 0))="Unused", "Source does not exist", IF(ISBLANK(D843), "Missing Post ID", IF(INDEX(Posts!$B$23:$B$1006, MATCH(D843, Posts!$C$23:$C$1006, 0))="Unused", "Post does not exist", "Valid")))))</f>
        <v>Unused</v>
      </c>
      <c r="C843" s="114"/>
      <c r="D843" s="115"/>
    </row>
    <row r="844" spans="2:4" ht="15.75" customHeight="1" x14ac:dyDescent="0.15">
      <c r="B844" s="113" t="str">
        <f t="array" ref="B844">IF(OR(CONCATENATE(C844:D844)="",NOT($V$3="Pre-Defined")), "Unused", IF(ISBLANK(C844), "Missing Source ID", IF(INDEX(Sources!$B$19:$B$1002, MATCH(C844, Sources!$C$19:$C$1002, 0))="Unused", "Source does not exist", IF(ISBLANK(D844), "Missing Post ID", IF(INDEX(Posts!$B$23:$B$1006, MATCH(D844, Posts!$C$23:$C$1006, 0))="Unused", "Post does not exist", "Valid")))))</f>
        <v>Unused</v>
      </c>
      <c r="C844" s="116"/>
      <c r="D844" s="117"/>
    </row>
    <row r="845" spans="2:4" ht="15.75" customHeight="1" x14ac:dyDescent="0.15">
      <c r="B845" s="113" t="str">
        <f t="array" ref="B845">IF(OR(CONCATENATE(C845:D845)="",NOT($V$3="Pre-Defined")), "Unused", IF(ISBLANK(C845), "Missing Source ID", IF(INDEX(Sources!$B$19:$B$1002, MATCH(C845, Sources!$C$19:$C$1002, 0))="Unused", "Source does not exist", IF(ISBLANK(D845), "Missing Post ID", IF(INDEX(Posts!$B$23:$B$1006, MATCH(D845, Posts!$C$23:$C$1006, 0))="Unused", "Post does not exist", "Valid")))))</f>
        <v>Unused</v>
      </c>
      <c r="C845" s="114"/>
      <c r="D845" s="115"/>
    </row>
    <row r="846" spans="2:4" ht="15.75" customHeight="1" x14ac:dyDescent="0.15">
      <c r="B846" s="113" t="str">
        <f t="array" ref="B846">IF(OR(CONCATENATE(C846:D846)="",NOT($V$3="Pre-Defined")), "Unused", IF(ISBLANK(C846), "Missing Source ID", IF(INDEX(Sources!$B$19:$B$1002, MATCH(C846, Sources!$C$19:$C$1002, 0))="Unused", "Source does not exist", IF(ISBLANK(D846), "Missing Post ID", IF(INDEX(Posts!$B$23:$B$1006, MATCH(D846, Posts!$C$23:$C$1006, 0))="Unused", "Post does not exist", "Valid")))))</f>
        <v>Unused</v>
      </c>
      <c r="C846" s="116"/>
      <c r="D846" s="117"/>
    </row>
    <row r="847" spans="2:4" ht="15.75" customHeight="1" x14ac:dyDescent="0.15">
      <c r="B847" s="113" t="str">
        <f t="array" ref="B847">IF(OR(CONCATENATE(C847:D847)="",NOT($V$3="Pre-Defined")), "Unused", IF(ISBLANK(C847), "Missing Source ID", IF(INDEX(Sources!$B$19:$B$1002, MATCH(C847, Sources!$C$19:$C$1002, 0))="Unused", "Source does not exist", IF(ISBLANK(D847), "Missing Post ID", IF(INDEX(Posts!$B$23:$B$1006, MATCH(D847, Posts!$C$23:$C$1006, 0))="Unused", "Post does not exist", "Valid")))))</f>
        <v>Unused</v>
      </c>
      <c r="C847" s="114"/>
      <c r="D847" s="115"/>
    </row>
    <row r="848" spans="2:4" ht="15.75" customHeight="1" x14ac:dyDescent="0.15">
      <c r="B848" s="113" t="str">
        <f t="array" ref="B848">IF(OR(CONCATENATE(C848:D848)="",NOT($V$3="Pre-Defined")), "Unused", IF(ISBLANK(C848), "Missing Source ID", IF(INDEX(Sources!$B$19:$B$1002, MATCH(C848, Sources!$C$19:$C$1002, 0))="Unused", "Source does not exist", IF(ISBLANK(D848), "Missing Post ID", IF(INDEX(Posts!$B$23:$B$1006, MATCH(D848, Posts!$C$23:$C$1006, 0))="Unused", "Post does not exist", "Valid")))))</f>
        <v>Unused</v>
      </c>
      <c r="C848" s="116"/>
      <c r="D848" s="117"/>
    </row>
    <row r="849" spans="2:4" ht="15.75" customHeight="1" x14ac:dyDescent="0.15">
      <c r="B849" s="113" t="str">
        <f t="array" ref="B849">IF(OR(CONCATENATE(C849:D849)="",NOT($V$3="Pre-Defined")), "Unused", IF(ISBLANK(C849), "Missing Source ID", IF(INDEX(Sources!$B$19:$B$1002, MATCH(C849, Sources!$C$19:$C$1002, 0))="Unused", "Source does not exist", IF(ISBLANK(D849), "Missing Post ID", IF(INDEX(Posts!$B$23:$B$1006, MATCH(D849, Posts!$C$23:$C$1006, 0))="Unused", "Post does not exist", "Valid")))))</f>
        <v>Unused</v>
      </c>
      <c r="C849" s="114"/>
      <c r="D849" s="115"/>
    </row>
    <row r="850" spans="2:4" ht="15.75" customHeight="1" x14ac:dyDescent="0.15">
      <c r="B850" s="113" t="str">
        <f t="array" ref="B850">IF(OR(CONCATENATE(C850:D850)="",NOT($V$3="Pre-Defined")), "Unused", IF(ISBLANK(C850), "Missing Source ID", IF(INDEX(Sources!$B$19:$B$1002, MATCH(C850, Sources!$C$19:$C$1002, 0))="Unused", "Source does not exist", IF(ISBLANK(D850), "Missing Post ID", IF(INDEX(Posts!$B$23:$B$1006, MATCH(D850, Posts!$C$23:$C$1006, 0))="Unused", "Post does not exist", "Valid")))))</f>
        <v>Unused</v>
      </c>
      <c r="C850" s="116"/>
      <c r="D850" s="117"/>
    </row>
    <row r="851" spans="2:4" ht="15.75" customHeight="1" x14ac:dyDescent="0.15">
      <c r="B851" s="113" t="str">
        <f t="array" ref="B851">IF(OR(CONCATENATE(C851:D851)="",NOT($V$3="Pre-Defined")), "Unused", IF(ISBLANK(C851), "Missing Source ID", IF(INDEX(Sources!$B$19:$B$1002, MATCH(C851, Sources!$C$19:$C$1002, 0))="Unused", "Source does not exist", IF(ISBLANK(D851), "Missing Post ID", IF(INDEX(Posts!$B$23:$B$1006, MATCH(D851, Posts!$C$23:$C$1006, 0))="Unused", "Post does not exist", "Valid")))))</f>
        <v>Unused</v>
      </c>
      <c r="C851" s="114"/>
      <c r="D851" s="115"/>
    </row>
    <row r="852" spans="2:4" ht="15.75" customHeight="1" x14ac:dyDescent="0.15">
      <c r="B852" s="113" t="str">
        <f t="array" ref="B852">IF(OR(CONCATENATE(C852:D852)="",NOT($V$3="Pre-Defined")), "Unused", IF(ISBLANK(C852), "Missing Source ID", IF(INDEX(Sources!$B$19:$B$1002, MATCH(C852, Sources!$C$19:$C$1002, 0))="Unused", "Source does not exist", IF(ISBLANK(D852), "Missing Post ID", IF(INDEX(Posts!$B$23:$B$1006, MATCH(D852, Posts!$C$23:$C$1006, 0))="Unused", "Post does not exist", "Valid")))))</f>
        <v>Unused</v>
      </c>
      <c r="C852" s="116"/>
      <c r="D852" s="117"/>
    </row>
    <row r="853" spans="2:4" ht="15.75" customHeight="1" x14ac:dyDescent="0.15">
      <c r="B853" s="113" t="str">
        <f t="array" ref="B853">IF(OR(CONCATENATE(C853:D853)="",NOT($V$3="Pre-Defined")), "Unused", IF(ISBLANK(C853), "Missing Source ID", IF(INDEX(Sources!$B$19:$B$1002, MATCH(C853, Sources!$C$19:$C$1002, 0))="Unused", "Source does not exist", IF(ISBLANK(D853), "Missing Post ID", IF(INDEX(Posts!$B$23:$B$1006, MATCH(D853, Posts!$C$23:$C$1006, 0))="Unused", "Post does not exist", "Valid")))))</f>
        <v>Unused</v>
      </c>
      <c r="C853" s="114"/>
      <c r="D853" s="115"/>
    </row>
    <row r="854" spans="2:4" ht="15.75" customHeight="1" x14ac:dyDescent="0.15">
      <c r="B854" s="113" t="str">
        <f t="array" ref="B854">IF(OR(CONCATENATE(C854:D854)="",NOT($V$3="Pre-Defined")), "Unused", IF(ISBLANK(C854), "Missing Source ID", IF(INDEX(Sources!$B$19:$B$1002, MATCH(C854, Sources!$C$19:$C$1002, 0))="Unused", "Source does not exist", IF(ISBLANK(D854), "Missing Post ID", IF(INDEX(Posts!$B$23:$B$1006, MATCH(D854, Posts!$C$23:$C$1006, 0))="Unused", "Post does not exist", "Valid")))))</f>
        <v>Unused</v>
      </c>
      <c r="C854" s="116"/>
      <c r="D854" s="117"/>
    </row>
    <row r="855" spans="2:4" ht="15.75" customHeight="1" x14ac:dyDescent="0.15">
      <c r="B855" s="113" t="str">
        <f t="array" ref="B855">IF(OR(CONCATENATE(C855:D855)="",NOT($V$3="Pre-Defined")), "Unused", IF(ISBLANK(C855), "Missing Source ID", IF(INDEX(Sources!$B$19:$B$1002, MATCH(C855, Sources!$C$19:$C$1002, 0))="Unused", "Source does not exist", IF(ISBLANK(D855), "Missing Post ID", IF(INDEX(Posts!$B$23:$B$1006, MATCH(D855, Posts!$C$23:$C$1006, 0))="Unused", "Post does not exist", "Valid")))))</f>
        <v>Unused</v>
      </c>
      <c r="C855" s="114"/>
      <c r="D855" s="115"/>
    </row>
    <row r="856" spans="2:4" ht="15.75" customHeight="1" x14ac:dyDescent="0.15">
      <c r="B856" s="113" t="str">
        <f t="array" ref="B856">IF(OR(CONCATENATE(C856:D856)="",NOT($V$3="Pre-Defined")), "Unused", IF(ISBLANK(C856), "Missing Source ID", IF(INDEX(Sources!$B$19:$B$1002, MATCH(C856, Sources!$C$19:$C$1002, 0))="Unused", "Source does not exist", IF(ISBLANK(D856), "Missing Post ID", IF(INDEX(Posts!$B$23:$B$1006, MATCH(D856, Posts!$C$23:$C$1006, 0))="Unused", "Post does not exist", "Valid")))))</f>
        <v>Unused</v>
      </c>
      <c r="C856" s="116"/>
      <c r="D856" s="117"/>
    </row>
    <row r="857" spans="2:4" ht="15.75" customHeight="1" x14ac:dyDescent="0.15">
      <c r="B857" s="113" t="str">
        <f t="array" ref="B857">IF(OR(CONCATENATE(C857:D857)="",NOT($V$3="Pre-Defined")), "Unused", IF(ISBLANK(C857), "Missing Source ID", IF(INDEX(Sources!$B$19:$B$1002, MATCH(C857, Sources!$C$19:$C$1002, 0))="Unused", "Source does not exist", IF(ISBLANK(D857), "Missing Post ID", IF(INDEX(Posts!$B$23:$B$1006, MATCH(D857, Posts!$C$23:$C$1006, 0))="Unused", "Post does not exist", "Valid")))))</f>
        <v>Unused</v>
      </c>
      <c r="C857" s="114"/>
      <c r="D857" s="115"/>
    </row>
    <row r="858" spans="2:4" ht="15.75" customHeight="1" x14ac:dyDescent="0.15">
      <c r="B858" s="113" t="str">
        <f t="array" ref="B858">IF(OR(CONCATENATE(C858:D858)="",NOT($V$3="Pre-Defined")), "Unused", IF(ISBLANK(C858), "Missing Source ID", IF(INDEX(Sources!$B$19:$B$1002, MATCH(C858, Sources!$C$19:$C$1002, 0))="Unused", "Source does not exist", IF(ISBLANK(D858), "Missing Post ID", IF(INDEX(Posts!$B$23:$B$1006, MATCH(D858, Posts!$C$23:$C$1006, 0))="Unused", "Post does not exist", "Valid")))))</f>
        <v>Unused</v>
      </c>
      <c r="C858" s="116"/>
      <c r="D858" s="117"/>
    </row>
    <row r="859" spans="2:4" ht="15.75" customHeight="1" x14ac:dyDescent="0.15">
      <c r="B859" s="113" t="str">
        <f t="array" ref="B859">IF(OR(CONCATENATE(C859:D859)="",NOT($V$3="Pre-Defined")), "Unused", IF(ISBLANK(C859), "Missing Source ID", IF(INDEX(Sources!$B$19:$B$1002, MATCH(C859, Sources!$C$19:$C$1002, 0))="Unused", "Source does not exist", IF(ISBLANK(D859), "Missing Post ID", IF(INDEX(Posts!$B$23:$B$1006, MATCH(D859, Posts!$C$23:$C$1006, 0))="Unused", "Post does not exist", "Valid")))))</f>
        <v>Unused</v>
      </c>
      <c r="C859" s="114"/>
      <c r="D859" s="115"/>
    </row>
    <row r="860" spans="2:4" ht="15.75" customHeight="1" x14ac:dyDescent="0.15">
      <c r="B860" s="113" t="str">
        <f t="array" ref="B860">IF(OR(CONCATENATE(C860:D860)="",NOT($V$3="Pre-Defined")), "Unused", IF(ISBLANK(C860), "Missing Source ID", IF(INDEX(Sources!$B$19:$B$1002, MATCH(C860, Sources!$C$19:$C$1002, 0))="Unused", "Source does not exist", IF(ISBLANK(D860), "Missing Post ID", IF(INDEX(Posts!$B$23:$B$1006, MATCH(D860, Posts!$C$23:$C$1006, 0))="Unused", "Post does not exist", "Valid")))))</f>
        <v>Unused</v>
      </c>
      <c r="C860" s="116"/>
      <c r="D860" s="117"/>
    </row>
    <row r="861" spans="2:4" ht="15.75" customHeight="1" x14ac:dyDescent="0.15">
      <c r="B861" s="113" t="str">
        <f t="array" ref="B861">IF(OR(CONCATENATE(C861:D861)="",NOT($V$3="Pre-Defined")), "Unused", IF(ISBLANK(C861), "Missing Source ID", IF(INDEX(Sources!$B$19:$B$1002, MATCH(C861, Sources!$C$19:$C$1002, 0))="Unused", "Source does not exist", IF(ISBLANK(D861), "Missing Post ID", IF(INDEX(Posts!$B$23:$B$1006, MATCH(D861, Posts!$C$23:$C$1006, 0))="Unused", "Post does not exist", "Valid")))))</f>
        <v>Unused</v>
      </c>
      <c r="C861" s="114"/>
      <c r="D861" s="115"/>
    </row>
    <row r="862" spans="2:4" ht="15.75" customHeight="1" x14ac:dyDescent="0.15">
      <c r="B862" s="113" t="str">
        <f t="array" ref="B862">IF(OR(CONCATENATE(C862:D862)="",NOT($V$3="Pre-Defined")), "Unused", IF(ISBLANK(C862), "Missing Source ID", IF(INDEX(Sources!$B$19:$B$1002, MATCH(C862, Sources!$C$19:$C$1002, 0))="Unused", "Source does not exist", IF(ISBLANK(D862), "Missing Post ID", IF(INDEX(Posts!$B$23:$B$1006, MATCH(D862, Posts!$C$23:$C$1006, 0))="Unused", "Post does not exist", "Valid")))))</f>
        <v>Unused</v>
      </c>
      <c r="C862" s="116"/>
      <c r="D862" s="117"/>
    </row>
    <row r="863" spans="2:4" ht="15.75" customHeight="1" x14ac:dyDescent="0.15">
      <c r="B863" s="113" t="str">
        <f t="array" ref="B863">IF(OR(CONCATENATE(C863:D863)="",NOT($V$3="Pre-Defined")), "Unused", IF(ISBLANK(C863), "Missing Source ID", IF(INDEX(Sources!$B$19:$B$1002, MATCH(C863, Sources!$C$19:$C$1002, 0))="Unused", "Source does not exist", IF(ISBLANK(D863), "Missing Post ID", IF(INDEX(Posts!$B$23:$B$1006, MATCH(D863, Posts!$C$23:$C$1006, 0))="Unused", "Post does not exist", "Valid")))))</f>
        <v>Unused</v>
      </c>
      <c r="C863" s="114"/>
      <c r="D863" s="115"/>
    </row>
    <row r="864" spans="2:4" ht="15.75" customHeight="1" x14ac:dyDescent="0.15">
      <c r="B864" s="113" t="str">
        <f t="array" ref="B864">IF(OR(CONCATENATE(C864:D864)="",NOT($V$3="Pre-Defined")), "Unused", IF(ISBLANK(C864), "Missing Source ID", IF(INDEX(Sources!$B$19:$B$1002, MATCH(C864, Sources!$C$19:$C$1002, 0))="Unused", "Source does not exist", IF(ISBLANK(D864), "Missing Post ID", IF(INDEX(Posts!$B$23:$B$1006, MATCH(D864, Posts!$C$23:$C$1006, 0))="Unused", "Post does not exist", "Valid")))))</f>
        <v>Unused</v>
      </c>
      <c r="C864" s="116"/>
      <c r="D864" s="117"/>
    </row>
    <row r="865" spans="2:4" ht="15.75" customHeight="1" x14ac:dyDescent="0.15">
      <c r="B865" s="113" t="str">
        <f t="array" ref="B865">IF(OR(CONCATENATE(C865:D865)="",NOT($V$3="Pre-Defined")), "Unused", IF(ISBLANK(C865), "Missing Source ID", IF(INDEX(Sources!$B$19:$B$1002, MATCH(C865, Sources!$C$19:$C$1002, 0))="Unused", "Source does not exist", IF(ISBLANK(D865), "Missing Post ID", IF(INDEX(Posts!$B$23:$B$1006, MATCH(D865, Posts!$C$23:$C$1006, 0))="Unused", "Post does not exist", "Valid")))))</f>
        <v>Unused</v>
      </c>
      <c r="C865" s="114"/>
      <c r="D865" s="115"/>
    </row>
    <row r="866" spans="2:4" ht="15.75" customHeight="1" x14ac:dyDescent="0.15">
      <c r="B866" s="113" t="str">
        <f t="array" ref="B866">IF(OR(CONCATENATE(C866:D866)="",NOT($V$3="Pre-Defined")), "Unused", IF(ISBLANK(C866), "Missing Source ID", IF(INDEX(Sources!$B$19:$B$1002, MATCH(C866, Sources!$C$19:$C$1002, 0))="Unused", "Source does not exist", IF(ISBLANK(D866), "Missing Post ID", IF(INDEX(Posts!$B$23:$B$1006, MATCH(D866, Posts!$C$23:$C$1006, 0))="Unused", "Post does not exist", "Valid")))))</f>
        <v>Unused</v>
      </c>
      <c r="C866" s="116"/>
      <c r="D866" s="117"/>
    </row>
    <row r="867" spans="2:4" ht="15.75" customHeight="1" x14ac:dyDescent="0.15">
      <c r="B867" s="113" t="str">
        <f t="array" ref="B867">IF(OR(CONCATENATE(C867:D867)="",NOT($V$3="Pre-Defined")), "Unused", IF(ISBLANK(C867), "Missing Source ID", IF(INDEX(Sources!$B$19:$B$1002, MATCH(C867, Sources!$C$19:$C$1002, 0))="Unused", "Source does not exist", IF(ISBLANK(D867), "Missing Post ID", IF(INDEX(Posts!$B$23:$B$1006, MATCH(D867, Posts!$C$23:$C$1006, 0))="Unused", "Post does not exist", "Valid")))))</f>
        <v>Unused</v>
      </c>
      <c r="C867" s="114"/>
      <c r="D867" s="115"/>
    </row>
    <row r="868" spans="2:4" ht="15.75" customHeight="1" x14ac:dyDescent="0.15">
      <c r="B868" s="113" t="str">
        <f t="array" ref="B868">IF(OR(CONCATENATE(C868:D868)="",NOT($V$3="Pre-Defined")), "Unused", IF(ISBLANK(C868), "Missing Source ID", IF(INDEX(Sources!$B$19:$B$1002, MATCH(C868, Sources!$C$19:$C$1002, 0))="Unused", "Source does not exist", IF(ISBLANK(D868), "Missing Post ID", IF(INDEX(Posts!$B$23:$B$1006, MATCH(D868, Posts!$C$23:$C$1006, 0))="Unused", "Post does not exist", "Valid")))))</f>
        <v>Unused</v>
      </c>
      <c r="C868" s="116"/>
      <c r="D868" s="117"/>
    </row>
    <row r="869" spans="2:4" ht="15.75" customHeight="1" x14ac:dyDescent="0.15">
      <c r="B869" s="113" t="str">
        <f t="array" ref="B869">IF(OR(CONCATENATE(C869:D869)="",NOT($V$3="Pre-Defined")), "Unused", IF(ISBLANK(C869), "Missing Source ID", IF(INDEX(Sources!$B$19:$B$1002, MATCH(C869, Sources!$C$19:$C$1002, 0))="Unused", "Source does not exist", IF(ISBLANK(D869), "Missing Post ID", IF(INDEX(Posts!$B$23:$B$1006, MATCH(D869, Posts!$C$23:$C$1006, 0))="Unused", "Post does not exist", "Valid")))))</f>
        <v>Unused</v>
      </c>
      <c r="C869" s="114"/>
      <c r="D869" s="115"/>
    </row>
    <row r="870" spans="2:4" ht="15.75" customHeight="1" x14ac:dyDescent="0.15">
      <c r="B870" s="113" t="str">
        <f t="array" ref="B870">IF(OR(CONCATENATE(C870:D870)="",NOT($V$3="Pre-Defined")), "Unused", IF(ISBLANK(C870), "Missing Source ID", IF(INDEX(Sources!$B$19:$B$1002, MATCH(C870, Sources!$C$19:$C$1002, 0))="Unused", "Source does not exist", IF(ISBLANK(D870), "Missing Post ID", IF(INDEX(Posts!$B$23:$B$1006, MATCH(D870, Posts!$C$23:$C$1006, 0))="Unused", "Post does not exist", "Valid")))))</f>
        <v>Unused</v>
      </c>
      <c r="C870" s="116"/>
      <c r="D870" s="117"/>
    </row>
    <row r="871" spans="2:4" ht="15.75" customHeight="1" x14ac:dyDescent="0.15">
      <c r="B871" s="113" t="str">
        <f t="array" ref="B871">IF(OR(CONCATENATE(C871:D871)="",NOT($V$3="Pre-Defined")), "Unused", IF(ISBLANK(C871), "Missing Source ID", IF(INDEX(Sources!$B$19:$B$1002, MATCH(C871, Sources!$C$19:$C$1002, 0))="Unused", "Source does not exist", IF(ISBLANK(D871), "Missing Post ID", IF(INDEX(Posts!$B$23:$B$1006, MATCH(D871, Posts!$C$23:$C$1006, 0))="Unused", "Post does not exist", "Valid")))))</f>
        <v>Unused</v>
      </c>
      <c r="C871" s="114"/>
      <c r="D871" s="115"/>
    </row>
    <row r="872" spans="2:4" ht="15.75" customHeight="1" x14ac:dyDescent="0.15">
      <c r="B872" s="113" t="str">
        <f t="array" ref="B872">IF(OR(CONCATENATE(C872:D872)="",NOT($V$3="Pre-Defined")), "Unused", IF(ISBLANK(C872), "Missing Source ID", IF(INDEX(Sources!$B$19:$B$1002, MATCH(C872, Sources!$C$19:$C$1002, 0))="Unused", "Source does not exist", IF(ISBLANK(D872), "Missing Post ID", IF(INDEX(Posts!$B$23:$B$1006, MATCH(D872, Posts!$C$23:$C$1006, 0))="Unused", "Post does not exist", "Valid")))))</f>
        <v>Unused</v>
      </c>
      <c r="C872" s="116"/>
      <c r="D872" s="117"/>
    </row>
    <row r="873" spans="2:4" ht="15.75" customHeight="1" x14ac:dyDescent="0.15">
      <c r="B873" s="113" t="str">
        <f t="array" ref="B873">IF(OR(CONCATENATE(C873:D873)="",NOT($V$3="Pre-Defined")), "Unused", IF(ISBLANK(C873), "Missing Source ID", IF(INDEX(Sources!$B$19:$B$1002, MATCH(C873, Sources!$C$19:$C$1002, 0))="Unused", "Source does not exist", IF(ISBLANK(D873), "Missing Post ID", IF(INDEX(Posts!$B$23:$B$1006, MATCH(D873, Posts!$C$23:$C$1006, 0))="Unused", "Post does not exist", "Valid")))))</f>
        <v>Unused</v>
      </c>
      <c r="C873" s="114"/>
      <c r="D873" s="115"/>
    </row>
    <row r="874" spans="2:4" ht="15.75" customHeight="1" x14ac:dyDescent="0.15">
      <c r="B874" s="113" t="str">
        <f t="array" ref="B874">IF(OR(CONCATENATE(C874:D874)="",NOT($V$3="Pre-Defined")), "Unused", IF(ISBLANK(C874), "Missing Source ID", IF(INDEX(Sources!$B$19:$B$1002, MATCH(C874, Sources!$C$19:$C$1002, 0))="Unused", "Source does not exist", IF(ISBLANK(D874), "Missing Post ID", IF(INDEX(Posts!$B$23:$B$1006, MATCH(D874, Posts!$C$23:$C$1006, 0))="Unused", "Post does not exist", "Valid")))))</f>
        <v>Unused</v>
      </c>
      <c r="C874" s="116"/>
      <c r="D874" s="117"/>
    </row>
    <row r="875" spans="2:4" ht="15.75" customHeight="1" x14ac:dyDescent="0.15">
      <c r="B875" s="113" t="str">
        <f t="array" ref="B875">IF(OR(CONCATENATE(C875:D875)="",NOT($V$3="Pre-Defined")), "Unused", IF(ISBLANK(C875), "Missing Source ID", IF(INDEX(Sources!$B$19:$B$1002, MATCH(C875, Sources!$C$19:$C$1002, 0))="Unused", "Source does not exist", IF(ISBLANK(D875), "Missing Post ID", IF(INDEX(Posts!$B$23:$B$1006, MATCH(D875, Posts!$C$23:$C$1006, 0))="Unused", "Post does not exist", "Valid")))))</f>
        <v>Unused</v>
      </c>
      <c r="C875" s="114"/>
      <c r="D875" s="115"/>
    </row>
    <row r="876" spans="2:4" ht="15.75" customHeight="1" x14ac:dyDescent="0.15">
      <c r="B876" s="113" t="str">
        <f t="array" ref="B876">IF(OR(CONCATENATE(C876:D876)="",NOT($V$3="Pre-Defined")), "Unused", IF(ISBLANK(C876), "Missing Source ID", IF(INDEX(Sources!$B$19:$B$1002, MATCH(C876, Sources!$C$19:$C$1002, 0))="Unused", "Source does not exist", IF(ISBLANK(D876), "Missing Post ID", IF(INDEX(Posts!$B$23:$B$1006, MATCH(D876, Posts!$C$23:$C$1006, 0))="Unused", "Post does not exist", "Valid")))))</f>
        <v>Unused</v>
      </c>
      <c r="C876" s="116"/>
      <c r="D876" s="117"/>
    </row>
    <row r="877" spans="2:4" ht="15.75" customHeight="1" x14ac:dyDescent="0.15">
      <c r="B877" s="113" t="str">
        <f t="array" ref="B877">IF(OR(CONCATENATE(C877:D877)="",NOT($V$3="Pre-Defined")), "Unused", IF(ISBLANK(C877), "Missing Source ID", IF(INDEX(Sources!$B$19:$B$1002, MATCH(C877, Sources!$C$19:$C$1002, 0))="Unused", "Source does not exist", IF(ISBLANK(D877), "Missing Post ID", IF(INDEX(Posts!$B$23:$B$1006, MATCH(D877, Posts!$C$23:$C$1006, 0))="Unused", "Post does not exist", "Valid")))))</f>
        <v>Unused</v>
      </c>
      <c r="C877" s="114"/>
      <c r="D877" s="115"/>
    </row>
    <row r="878" spans="2:4" ht="15.75" customHeight="1" x14ac:dyDescent="0.15">
      <c r="B878" s="113" t="str">
        <f t="array" ref="B878">IF(OR(CONCATENATE(C878:D878)="",NOT($V$3="Pre-Defined")), "Unused", IF(ISBLANK(C878), "Missing Source ID", IF(INDEX(Sources!$B$19:$B$1002, MATCH(C878, Sources!$C$19:$C$1002, 0))="Unused", "Source does not exist", IF(ISBLANK(D878), "Missing Post ID", IF(INDEX(Posts!$B$23:$B$1006, MATCH(D878, Posts!$C$23:$C$1006, 0))="Unused", "Post does not exist", "Valid")))))</f>
        <v>Unused</v>
      </c>
      <c r="C878" s="116"/>
      <c r="D878" s="117"/>
    </row>
    <row r="879" spans="2:4" ht="15.75" customHeight="1" x14ac:dyDescent="0.15">
      <c r="B879" s="113" t="str">
        <f t="array" ref="B879">IF(OR(CONCATENATE(C879:D879)="",NOT($V$3="Pre-Defined")), "Unused", IF(ISBLANK(C879), "Missing Source ID", IF(INDEX(Sources!$B$19:$B$1002, MATCH(C879, Sources!$C$19:$C$1002, 0))="Unused", "Source does not exist", IF(ISBLANK(D879), "Missing Post ID", IF(INDEX(Posts!$B$23:$B$1006, MATCH(D879, Posts!$C$23:$C$1006, 0))="Unused", "Post does not exist", "Valid")))))</f>
        <v>Unused</v>
      </c>
      <c r="C879" s="114"/>
      <c r="D879" s="115"/>
    </row>
    <row r="880" spans="2:4" ht="15.75" customHeight="1" x14ac:dyDescent="0.15">
      <c r="B880" s="113" t="str">
        <f t="array" ref="B880">IF(OR(CONCATENATE(C880:D880)="",NOT($V$3="Pre-Defined")), "Unused", IF(ISBLANK(C880), "Missing Source ID", IF(INDEX(Sources!$B$19:$B$1002, MATCH(C880, Sources!$C$19:$C$1002, 0))="Unused", "Source does not exist", IF(ISBLANK(D880), "Missing Post ID", IF(INDEX(Posts!$B$23:$B$1006, MATCH(D880, Posts!$C$23:$C$1006, 0))="Unused", "Post does not exist", "Valid")))))</f>
        <v>Unused</v>
      </c>
      <c r="C880" s="116"/>
      <c r="D880" s="117"/>
    </row>
    <row r="881" spans="2:4" ht="15.75" customHeight="1" x14ac:dyDescent="0.15">
      <c r="B881" s="113" t="str">
        <f t="array" ref="B881">IF(OR(CONCATENATE(C881:D881)="",NOT($V$3="Pre-Defined")), "Unused", IF(ISBLANK(C881), "Missing Source ID", IF(INDEX(Sources!$B$19:$B$1002, MATCH(C881, Sources!$C$19:$C$1002, 0))="Unused", "Source does not exist", IF(ISBLANK(D881), "Missing Post ID", IF(INDEX(Posts!$B$23:$B$1006, MATCH(D881, Posts!$C$23:$C$1006, 0))="Unused", "Post does not exist", "Valid")))))</f>
        <v>Unused</v>
      </c>
      <c r="C881" s="114"/>
      <c r="D881" s="115"/>
    </row>
    <row r="882" spans="2:4" ht="15.75" customHeight="1" x14ac:dyDescent="0.15">
      <c r="B882" s="113" t="str">
        <f t="array" ref="B882">IF(OR(CONCATENATE(C882:D882)="",NOT($V$3="Pre-Defined")), "Unused", IF(ISBLANK(C882), "Missing Source ID", IF(INDEX(Sources!$B$19:$B$1002, MATCH(C882, Sources!$C$19:$C$1002, 0))="Unused", "Source does not exist", IF(ISBLANK(D882), "Missing Post ID", IF(INDEX(Posts!$B$23:$B$1006, MATCH(D882, Posts!$C$23:$C$1006, 0))="Unused", "Post does not exist", "Valid")))))</f>
        <v>Unused</v>
      </c>
      <c r="C882" s="116"/>
      <c r="D882" s="117"/>
    </row>
    <row r="883" spans="2:4" ht="15.75" customHeight="1" x14ac:dyDescent="0.15">
      <c r="B883" s="113" t="str">
        <f t="array" ref="B883">IF(OR(CONCATENATE(C883:D883)="",NOT($V$3="Pre-Defined")), "Unused", IF(ISBLANK(C883), "Missing Source ID", IF(INDEX(Sources!$B$19:$B$1002, MATCH(C883, Sources!$C$19:$C$1002, 0))="Unused", "Source does not exist", IF(ISBLANK(D883), "Missing Post ID", IF(INDEX(Posts!$B$23:$B$1006, MATCH(D883, Posts!$C$23:$C$1006, 0))="Unused", "Post does not exist", "Valid")))))</f>
        <v>Unused</v>
      </c>
      <c r="C883" s="114"/>
      <c r="D883" s="115"/>
    </row>
    <row r="884" spans="2:4" ht="15.75" customHeight="1" x14ac:dyDescent="0.15">
      <c r="B884" s="113" t="str">
        <f t="array" ref="B884">IF(OR(CONCATENATE(C884:D884)="",NOT($V$3="Pre-Defined")), "Unused", IF(ISBLANK(C884), "Missing Source ID", IF(INDEX(Sources!$B$19:$B$1002, MATCH(C884, Sources!$C$19:$C$1002, 0))="Unused", "Source does not exist", IF(ISBLANK(D884), "Missing Post ID", IF(INDEX(Posts!$B$23:$B$1006, MATCH(D884, Posts!$C$23:$C$1006, 0))="Unused", "Post does not exist", "Valid")))))</f>
        <v>Unused</v>
      </c>
      <c r="C884" s="116"/>
      <c r="D884" s="117"/>
    </row>
    <row r="885" spans="2:4" ht="15.75" customHeight="1" x14ac:dyDescent="0.15">
      <c r="B885" s="113" t="str">
        <f t="array" ref="B885">IF(OR(CONCATENATE(C885:D885)="",NOT($V$3="Pre-Defined")), "Unused", IF(ISBLANK(C885), "Missing Source ID", IF(INDEX(Sources!$B$19:$B$1002, MATCH(C885, Sources!$C$19:$C$1002, 0))="Unused", "Source does not exist", IF(ISBLANK(D885), "Missing Post ID", IF(INDEX(Posts!$B$23:$B$1006, MATCH(D885, Posts!$C$23:$C$1006, 0))="Unused", "Post does not exist", "Valid")))))</f>
        <v>Unused</v>
      </c>
      <c r="C885" s="114"/>
      <c r="D885" s="115"/>
    </row>
    <row r="886" spans="2:4" ht="15.75" customHeight="1" x14ac:dyDescent="0.15">
      <c r="B886" s="113" t="str">
        <f t="array" ref="B886">IF(OR(CONCATENATE(C886:D886)="",NOT($V$3="Pre-Defined")), "Unused", IF(ISBLANK(C886), "Missing Source ID", IF(INDEX(Sources!$B$19:$B$1002, MATCH(C886, Sources!$C$19:$C$1002, 0))="Unused", "Source does not exist", IF(ISBLANK(D886), "Missing Post ID", IF(INDEX(Posts!$B$23:$B$1006, MATCH(D886, Posts!$C$23:$C$1006, 0))="Unused", "Post does not exist", "Valid")))))</f>
        <v>Unused</v>
      </c>
      <c r="C886" s="116"/>
      <c r="D886" s="117"/>
    </row>
    <row r="887" spans="2:4" ht="15.75" customHeight="1" x14ac:dyDescent="0.15">
      <c r="B887" s="113" t="str">
        <f t="array" ref="B887">IF(OR(CONCATENATE(C887:D887)="",NOT($V$3="Pre-Defined")), "Unused", IF(ISBLANK(C887), "Missing Source ID", IF(INDEX(Sources!$B$19:$B$1002, MATCH(C887, Sources!$C$19:$C$1002, 0))="Unused", "Source does not exist", IF(ISBLANK(D887), "Missing Post ID", IF(INDEX(Posts!$B$23:$B$1006, MATCH(D887, Posts!$C$23:$C$1006, 0))="Unused", "Post does not exist", "Valid")))))</f>
        <v>Unused</v>
      </c>
      <c r="C887" s="114"/>
      <c r="D887" s="115"/>
    </row>
    <row r="888" spans="2:4" ht="15.75" customHeight="1" x14ac:dyDescent="0.15">
      <c r="B888" s="113" t="str">
        <f t="array" ref="B888">IF(OR(CONCATENATE(C888:D888)="",NOT($V$3="Pre-Defined")), "Unused", IF(ISBLANK(C888), "Missing Source ID", IF(INDEX(Sources!$B$19:$B$1002, MATCH(C888, Sources!$C$19:$C$1002, 0))="Unused", "Source does not exist", IF(ISBLANK(D888), "Missing Post ID", IF(INDEX(Posts!$B$23:$B$1006, MATCH(D888, Posts!$C$23:$C$1006, 0))="Unused", "Post does not exist", "Valid")))))</f>
        <v>Unused</v>
      </c>
      <c r="C888" s="116"/>
      <c r="D888" s="117"/>
    </row>
    <row r="889" spans="2:4" ht="15.75" customHeight="1" x14ac:dyDescent="0.15">
      <c r="B889" s="113" t="str">
        <f t="array" ref="B889">IF(OR(CONCATENATE(C889:D889)="",NOT($V$3="Pre-Defined")), "Unused", IF(ISBLANK(C889), "Missing Source ID", IF(INDEX(Sources!$B$19:$B$1002, MATCH(C889, Sources!$C$19:$C$1002, 0))="Unused", "Source does not exist", IF(ISBLANK(D889), "Missing Post ID", IF(INDEX(Posts!$B$23:$B$1006, MATCH(D889, Posts!$C$23:$C$1006, 0))="Unused", "Post does not exist", "Valid")))))</f>
        <v>Unused</v>
      </c>
      <c r="C889" s="114"/>
      <c r="D889" s="115"/>
    </row>
    <row r="890" spans="2:4" ht="15.75" customHeight="1" x14ac:dyDescent="0.15">
      <c r="B890" s="113" t="str">
        <f t="array" ref="B890">IF(OR(CONCATENATE(C890:D890)="",NOT($V$3="Pre-Defined")), "Unused", IF(ISBLANK(C890), "Missing Source ID", IF(INDEX(Sources!$B$19:$B$1002, MATCH(C890, Sources!$C$19:$C$1002, 0))="Unused", "Source does not exist", IF(ISBLANK(D890), "Missing Post ID", IF(INDEX(Posts!$B$23:$B$1006, MATCH(D890, Posts!$C$23:$C$1006, 0))="Unused", "Post does not exist", "Valid")))))</f>
        <v>Unused</v>
      </c>
      <c r="C890" s="116"/>
      <c r="D890" s="117"/>
    </row>
    <row r="891" spans="2:4" ht="15.75" customHeight="1" x14ac:dyDescent="0.15">
      <c r="B891" s="113" t="str">
        <f t="array" ref="B891">IF(OR(CONCATENATE(C891:D891)="",NOT($V$3="Pre-Defined")), "Unused", IF(ISBLANK(C891), "Missing Source ID", IF(INDEX(Sources!$B$19:$B$1002, MATCH(C891, Sources!$C$19:$C$1002, 0))="Unused", "Source does not exist", IF(ISBLANK(D891), "Missing Post ID", IF(INDEX(Posts!$B$23:$B$1006, MATCH(D891, Posts!$C$23:$C$1006, 0))="Unused", "Post does not exist", "Valid")))))</f>
        <v>Unused</v>
      </c>
      <c r="C891" s="114"/>
      <c r="D891" s="115"/>
    </row>
    <row r="892" spans="2:4" ht="15.75" customHeight="1" x14ac:dyDescent="0.15">
      <c r="B892" s="113" t="str">
        <f t="array" ref="B892">IF(OR(CONCATENATE(C892:D892)="",NOT($V$3="Pre-Defined")), "Unused", IF(ISBLANK(C892), "Missing Source ID", IF(INDEX(Sources!$B$19:$B$1002, MATCH(C892, Sources!$C$19:$C$1002, 0))="Unused", "Source does not exist", IF(ISBLANK(D892), "Missing Post ID", IF(INDEX(Posts!$B$23:$B$1006, MATCH(D892, Posts!$C$23:$C$1006, 0))="Unused", "Post does not exist", "Valid")))))</f>
        <v>Unused</v>
      </c>
      <c r="C892" s="116"/>
      <c r="D892" s="117"/>
    </row>
    <row r="893" spans="2:4" ht="15.75" customHeight="1" x14ac:dyDescent="0.15">
      <c r="B893" s="113" t="str">
        <f t="array" ref="B893">IF(OR(CONCATENATE(C893:D893)="",NOT($V$3="Pre-Defined")), "Unused", IF(ISBLANK(C893), "Missing Source ID", IF(INDEX(Sources!$B$19:$B$1002, MATCH(C893, Sources!$C$19:$C$1002, 0))="Unused", "Source does not exist", IF(ISBLANK(D893), "Missing Post ID", IF(INDEX(Posts!$B$23:$B$1006, MATCH(D893, Posts!$C$23:$C$1006, 0))="Unused", "Post does not exist", "Valid")))))</f>
        <v>Unused</v>
      </c>
      <c r="C893" s="114"/>
      <c r="D893" s="115"/>
    </row>
    <row r="894" spans="2:4" ht="15.75" customHeight="1" x14ac:dyDescent="0.15">
      <c r="B894" s="113" t="str">
        <f t="array" ref="B894">IF(OR(CONCATENATE(C894:D894)="",NOT($V$3="Pre-Defined")), "Unused", IF(ISBLANK(C894), "Missing Source ID", IF(INDEX(Sources!$B$19:$B$1002, MATCH(C894, Sources!$C$19:$C$1002, 0))="Unused", "Source does not exist", IF(ISBLANK(D894), "Missing Post ID", IF(INDEX(Posts!$B$23:$B$1006, MATCH(D894, Posts!$C$23:$C$1006, 0))="Unused", "Post does not exist", "Valid")))))</f>
        <v>Unused</v>
      </c>
      <c r="C894" s="116"/>
      <c r="D894" s="117"/>
    </row>
    <row r="895" spans="2:4" ht="15.75" customHeight="1" x14ac:dyDescent="0.15">
      <c r="B895" s="113" t="str">
        <f t="array" ref="B895">IF(OR(CONCATENATE(C895:D895)="",NOT($V$3="Pre-Defined")), "Unused", IF(ISBLANK(C895), "Missing Source ID", IF(INDEX(Sources!$B$19:$B$1002, MATCH(C895, Sources!$C$19:$C$1002, 0))="Unused", "Source does not exist", IF(ISBLANK(D895), "Missing Post ID", IF(INDEX(Posts!$B$23:$B$1006, MATCH(D895, Posts!$C$23:$C$1006, 0))="Unused", "Post does not exist", "Valid")))))</f>
        <v>Unused</v>
      </c>
      <c r="C895" s="114"/>
      <c r="D895" s="115"/>
    </row>
    <row r="896" spans="2:4" ht="15.75" customHeight="1" x14ac:dyDescent="0.15">
      <c r="B896" s="113" t="str">
        <f t="array" ref="B896">IF(OR(CONCATENATE(C896:D896)="",NOT($V$3="Pre-Defined")), "Unused", IF(ISBLANK(C896), "Missing Source ID", IF(INDEX(Sources!$B$19:$B$1002, MATCH(C896, Sources!$C$19:$C$1002, 0))="Unused", "Source does not exist", IF(ISBLANK(D896), "Missing Post ID", IF(INDEX(Posts!$B$23:$B$1006, MATCH(D896, Posts!$C$23:$C$1006, 0))="Unused", "Post does not exist", "Valid")))))</f>
        <v>Unused</v>
      </c>
      <c r="C896" s="116"/>
      <c r="D896" s="117"/>
    </row>
    <row r="897" spans="2:4" ht="15.75" customHeight="1" x14ac:dyDescent="0.15">
      <c r="B897" s="113" t="str">
        <f t="array" ref="B897">IF(OR(CONCATENATE(C897:D897)="",NOT($V$3="Pre-Defined")), "Unused", IF(ISBLANK(C897), "Missing Source ID", IF(INDEX(Sources!$B$19:$B$1002, MATCH(C897, Sources!$C$19:$C$1002, 0))="Unused", "Source does not exist", IF(ISBLANK(D897), "Missing Post ID", IF(INDEX(Posts!$B$23:$B$1006, MATCH(D897, Posts!$C$23:$C$1006, 0))="Unused", "Post does not exist", "Valid")))))</f>
        <v>Unused</v>
      </c>
      <c r="C897" s="114"/>
      <c r="D897" s="115"/>
    </row>
    <row r="898" spans="2:4" ht="15.75" customHeight="1" x14ac:dyDescent="0.15">
      <c r="B898" s="113" t="str">
        <f t="array" ref="B898">IF(OR(CONCATENATE(C898:D898)="",NOT($V$3="Pre-Defined")), "Unused", IF(ISBLANK(C898), "Missing Source ID", IF(INDEX(Sources!$B$19:$B$1002, MATCH(C898, Sources!$C$19:$C$1002, 0))="Unused", "Source does not exist", IF(ISBLANK(D898), "Missing Post ID", IF(INDEX(Posts!$B$23:$B$1006, MATCH(D898, Posts!$C$23:$C$1006, 0))="Unused", "Post does not exist", "Valid")))))</f>
        <v>Unused</v>
      </c>
      <c r="C898" s="116"/>
      <c r="D898" s="117"/>
    </row>
    <row r="899" spans="2:4" ht="15.75" customHeight="1" x14ac:dyDescent="0.15">
      <c r="B899" s="113" t="str">
        <f t="array" ref="B899">IF(OR(CONCATENATE(C899:D899)="",NOT($V$3="Pre-Defined")), "Unused", IF(ISBLANK(C899), "Missing Source ID", IF(INDEX(Sources!$B$19:$B$1002, MATCH(C899, Sources!$C$19:$C$1002, 0))="Unused", "Source does not exist", IF(ISBLANK(D899), "Missing Post ID", IF(INDEX(Posts!$B$23:$B$1006, MATCH(D899, Posts!$C$23:$C$1006, 0))="Unused", "Post does not exist", "Valid")))))</f>
        <v>Unused</v>
      </c>
      <c r="C899" s="114"/>
      <c r="D899" s="115"/>
    </row>
    <row r="900" spans="2:4" ht="15.75" customHeight="1" x14ac:dyDescent="0.15">
      <c r="B900" s="113" t="str">
        <f t="array" ref="B900">IF(OR(CONCATENATE(C900:D900)="",NOT($V$3="Pre-Defined")), "Unused", IF(ISBLANK(C900), "Missing Source ID", IF(INDEX(Sources!$B$19:$B$1002, MATCH(C900, Sources!$C$19:$C$1002, 0))="Unused", "Source does not exist", IF(ISBLANK(D900), "Missing Post ID", IF(INDEX(Posts!$B$23:$B$1006, MATCH(D900, Posts!$C$23:$C$1006, 0))="Unused", "Post does not exist", "Valid")))))</f>
        <v>Unused</v>
      </c>
      <c r="C900" s="116"/>
      <c r="D900" s="117"/>
    </row>
    <row r="901" spans="2:4" ht="15.75" customHeight="1" x14ac:dyDescent="0.15">
      <c r="B901" s="113" t="str">
        <f t="array" ref="B901">IF(OR(CONCATENATE(C901:D901)="",NOT($V$3="Pre-Defined")), "Unused", IF(ISBLANK(C901), "Missing Source ID", IF(INDEX(Sources!$B$19:$B$1002, MATCH(C901, Sources!$C$19:$C$1002, 0))="Unused", "Source does not exist", IF(ISBLANK(D901), "Missing Post ID", IF(INDEX(Posts!$B$23:$B$1006, MATCH(D901, Posts!$C$23:$C$1006, 0))="Unused", "Post does not exist", "Valid")))))</f>
        <v>Unused</v>
      </c>
      <c r="C901" s="114"/>
      <c r="D901" s="115"/>
    </row>
    <row r="902" spans="2:4" ht="15.75" customHeight="1" x14ac:dyDescent="0.15">
      <c r="B902" s="113" t="str">
        <f t="array" ref="B902">IF(OR(CONCATENATE(C902:D902)="",NOT($V$3="Pre-Defined")), "Unused", IF(ISBLANK(C902), "Missing Source ID", IF(INDEX(Sources!$B$19:$B$1002, MATCH(C902, Sources!$C$19:$C$1002, 0))="Unused", "Source does not exist", IF(ISBLANK(D902), "Missing Post ID", IF(INDEX(Posts!$B$23:$B$1006, MATCH(D902, Posts!$C$23:$C$1006, 0))="Unused", "Post does not exist", "Valid")))))</f>
        <v>Unused</v>
      </c>
      <c r="C902" s="116"/>
      <c r="D902" s="117"/>
    </row>
    <row r="903" spans="2:4" ht="15.75" customHeight="1" x14ac:dyDescent="0.15">
      <c r="B903" s="113" t="str">
        <f t="array" ref="B903">IF(OR(CONCATENATE(C903:D903)="",NOT($V$3="Pre-Defined")), "Unused", IF(ISBLANK(C903), "Missing Source ID", IF(INDEX(Sources!$B$19:$B$1002, MATCH(C903, Sources!$C$19:$C$1002, 0))="Unused", "Source does not exist", IF(ISBLANK(D903), "Missing Post ID", IF(INDEX(Posts!$B$23:$B$1006, MATCH(D903, Posts!$C$23:$C$1006, 0))="Unused", "Post does not exist", "Valid")))))</f>
        <v>Unused</v>
      </c>
      <c r="C903" s="114"/>
      <c r="D903" s="115"/>
    </row>
    <row r="904" spans="2:4" ht="15.75" customHeight="1" x14ac:dyDescent="0.15">
      <c r="B904" s="113" t="str">
        <f t="array" ref="B904">IF(OR(CONCATENATE(C904:D904)="",NOT($V$3="Pre-Defined")), "Unused", IF(ISBLANK(C904), "Missing Source ID", IF(INDEX(Sources!$B$19:$B$1002, MATCH(C904, Sources!$C$19:$C$1002, 0))="Unused", "Source does not exist", IF(ISBLANK(D904), "Missing Post ID", IF(INDEX(Posts!$B$23:$B$1006, MATCH(D904, Posts!$C$23:$C$1006, 0))="Unused", "Post does not exist", "Valid")))))</f>
        <v>Unused</v>
      </c>
      <c r="C904" s="116"/>
      <c r="D904" s="117"/>
    </row>
    <row r="905" spans="2:4" ht="15.75" customHeight="1" x14ac:dyDescent="0.15">
      <c r="B905" s="113" t="str">
        <f t="array" ref="B905">IF(OR(CONCATENATE(C905:D905)="",NOT($V$3="Pre-Defined")), "Unused", IF(ISBLANK(C905), "Missing Source ID", IF(INDEX(Sources!$B$19:$B$1002, MATCH(C905, Sources!$C$19:$C$1002, 0))="Unused", "Source does not exist", IF(ISBLANK(D905), "Missing Post ID", IF(INDEX(Posts!$B$23:$B$1006, MATCH(D905, Posts!$C$23:$C$1006, 0))="Unused", "Post does not exist", "Valid")))))</f>
        <v>Unused</v>
      </c>
      <c r="C905" s="114"/>
      <c r="D905" s="115"/>
    </row>
    <row r="906" spans="2:4" ht="15.75" customHeight="1" x14ac:dyDescent="0.15">
      <c r="B906" s="113" t="str">
        <f t="array" ref="B906">IF(OR(CONCATENATE(C906:D906)="",NOT($V$3="Pre-Defined")), "Unused", IF(ISBLANK(C906), "Missing Source ID", IF(INDEX(Sources!$B$19:$B$1002, MATCH(C906, Sources!$C$19:$C$1002, 0))="Unused", "Source does not exist", IF(ISBLANK(D906), "Missing Post ID", IF(INDEX(Posts!$B$23:$B$1006, MATCH(D906, Posts!$C$23:$C$1006, 0))="Unused", "Post does not exist", "Valid")))))</f>
        <v>Unused</v>
      </c>
      <c r="C906" s="116"/>
      <c r="D906" s="117"/>
    </row>
    <row r="907" spans="2:4" ht="15.75" customHeight="1" x14ac:dyDescent="0.15">
      <c r="B907" s="113" t="str">
        <f t="array" ref="B907">IF(OR(CONCATENATE(C907:D907)="",NOT($V$3="Pre-Defined")), "Unused", IF(ISBLANK(C907), "Missing Source ID", IF(INDEX(Sources!$B$19:$B$1002, MATCH(C907, Sources!$C$19:$C$1002, 0))="Unused", "Source does not exist", IF(ISBLANK(D907), "Missing Post ID", IF(INDEX(Posts!$B$23:$B$1006, MATCH(D907, Posts!$C$23:$C$1006, 0))="Unused", "Post does not exist", "Valid")))))</f>
        <v>Unused</v>
      </c>
      <c r="C907" s="114"/>
      <c r="D907" s="115"/>
    </row>
    <row r="908" spans="2:4" ht="15.75" customHeight="1" x14ac:dyDescent="0.15">
      <c r="B908" s="113" t="str">
        <f t="array" ref="B908">IF(OR(CONCATENATE(C908:D908)="",NOT($V$3="Pre-Defined")), "Unused", IF(ISBLANK(C908), "Missing Source ID", IF(INDEX(Sources!$B$19:$B$1002, MATCH(C908, Sources!$C$19:$C$1002, 0))="Unused", "Source does not exist", IF(ISBLANK(D908), "Missing Post ID", IF(INDEX(Posts!$B$23:$B$1006, MATCH(D908, Posts!$C$23:$C$1006, 0))="Unused", "Post does not exist", "Valid")))))</f>
        <v>Unused</v>
      </c>
      <c r="C908" s="116"/>
      <c r="D908" s="117"/>
    </row>
    <row r="909" spans="2:4" ht="15.75" customHeight="1" x14ac:dyDescent="0.15">
      <c r="B909" s="113" t="str">
        <f t="array" ref="B909">IF(OR(CONCATENATE(C909:D909)="",NOT($V$3="Pre-Defined")), "Unused", IF(ISBLANK(C909), "Missing Source ID", IF(INDEX(Sources!$B$19:$B$1002, MATCH(C909, Sources!$C$19:$C$1002, 0))="Unused", "Source does not exist", IF(ISBLANK(D909), "Missing Post ID", IF(INDEX(Posts!$B$23:$B$1006, MATCH(D909, Posts!$C$23:$C$1006, 0))="Unused", "Post does not exist", "Valid")))))</f>
        <v>Unused</v>
      </c>
      <c r="C909" s="114"/>
      <c r="D909" s="115"/>
    </row>
    <row r="910" spans="2:4" ht="15.75" customHeight="1" x14ac:dyDescent="0.15">
      <c r="B910" s="113" t="str">
        <f t="array" ref="B910">IF(OR(CONCATENATE(C910:D910)="",NOT($V$3="Pre-Defined")), "Unused", IF(ISBLANK(C910), "Missing Source ID", IF(INDEX(Sources!$B$19:$B$1002, MATCH(C910, Sources!$C$19:$C$1002, 0))="Unused", "Source does not exist", IF(ISBLANK(D910), "Missing Post ID", IF(INDEX(Posts!$B$23:$B$1006, MATCH(D910, Posts!$C$23:$C$1006, 0))="Unused", "Post does not exist", "Valid")))))</f>
        <v>Unused</v>
      </c>
      <c r="C910" s="116"/>
      <c r="D910" s="117"/>
    </row>
    <row r="911" spans="2:4" ht="15.75" customHeight="1" x14ac:dyDescent="0.15">
      <c r="B911" s="113" t="str">
        <f t="array" ref="B911">IF(OR(CONCATENATE(C911:D911)="",NOT($V$3="Pre-Defined")), "Unused", IF(ISBLANK(C911), "Missing Source ID", IF(INDEX(Sources!$B$19:$B$1002, MATCH(C911, Sources!$C$19:$C$1002, 0))="Unused", "Source does not exist", IF(ISBLANK(D911), "Missing Post ID", IF(INDEX(Posts!$B$23:$B$1006, MATCH(D911, Posts!$C$23:$C$1006, 0))="Unused", "Post does not exist", "Valid")))))</f>
        <v>Unused</v>
      </c>
      <c r="C911" s="114"/>
      <c r="D911" s="115"/>
    </row>
    <row r="912" spans="2:4" ht="15.75" customHeight="1" x14ac:dyDescent="0.15">
      <c r="B912" s="113" t="str">
        <f t="array" ref="B912">IF(OR(CONCATENATE(C912:D912)="",NOT($V$3="Pre-Defined")), "Unused", IF(ISBLANK(C912), "Missing Source ID", IF(INDEX(Sources!$B$19:$B$1002, MATCH(C912, Sources!$C$19:$C$1002, 0))="Unused", "Source does not exist", IF(ISBLANK(D912), "Missing Post ID", IF(INDEX(Posts!$B$23:$B$1006, MATCH(D912, Posts!$C$23:$C$1006, 0))="Unused", "Post does not exist", "Valid")))))</f>
        <v>Unused</v>
      </c>
      <c r="C912" s="116"/>
      <c r="D912" s="117"/>
    </row>
    <row r="913" spans="2:4" ht="15.75" customHeight="1" x14ac:dyDescent="0.15">
      <c r="B913" s="113" t="str">
        <f t="array" ref="B913">IF(OR(CONCATENATE(C913:D913)="",NOT($V$3="Pre-Defined")), "Unused", IF(ISBLANK(C913), "Missing Source ID", IF(INDEX(Sources!$B$19:$B$1002, MATCH(C913, Sources!$C$19:$C$1002, 0))="Unused", "Source does not exist", IF(ISBLANK(D913), "Missing Post ID", IF(INDEX(Posts!$B$23:$B$1006, MATCH(D913, Posts!$C$23:$C$1006, 0))="Unused", "Post does not exist", "Valid")))))</f>
        <v>Unused</v>
      </c>
      <c r="C913" s="114"/>
      <c r="D913" s="115"/>
    </row>
    <row r="914" spans="2:4" ht="15.75" customHeight="1" x14ac:dyDescent="0.15">
      <c r="B914" s="113" t="str">
        <f t="array" ref="B914">IF(OR(CONCATENATE(C914:D914)="",NOT($V$3="Pre-Defined")), "Unused", IF(ISBLANK(C914), "Missing Source ID", IF(INDEX(Sources!$B$19:$B$1002, MATCH(C914, Sources!$C$19:$C$1002, 0))="Unused", "Source does not exist", IF(ISBLANK(D914), "Missing Post ID", IF(INDEX(Posts!$B$23:$B$1006, MATCH(D914, Posts!$C$23:$C$1006, 0))="Unused", "Post does not exist", "Valid")))))</f>
        <v>Unused</v>
      </c>
      <c r="C914" s="116"/>
      <c r="D914" s="117"/>
    </row>
    <row r="915" spans="2:4" ht="15.75" customHeight="1" x14ac:dyDescent="0.15">
      <c r="B915" s="113" t="str">
        <f t="array" ref="B915">IF(OR(CONCATENATE(C915:D915)="",NOT($V$3="Pre-Defined")), "Unused", IF(ISBLANK(C915), "Missing Source ID", IF(INDEX(Sources!$B$19:$B$1002, MATCH(C915, Sources!$C$19:$C$1002, 0))="Unused", "Source does not exist", IF(ISBLANK(D915), "Missing Post ID", IF(INDEX(Posts!$B$23:$B$1006, MATCH(D915, Posts!$C$23:$C$1006, 0))="Unused", "Post does not exist", "Valid")))))</f>
        <v>Unused</v>
      </c>
      <c r="C915" s="114"/>
      <c r="D915" s="115"/>
    </row>
    <row r="916" spans="2:4" ht="15.75" customHeight="1" x14ac:dyDescent="0.15">
      <c r="B916" s="113" t="str">
        <f t="array" ref="B916">IF(OR(CONCATENATE(C916:D916)="",NOT($V$3="Pre-Defined")), "Unused", IF(ISBLANK(C916), "Missing Source ID", IF(INDEX(Sources!$B$19:$B$1002, MATCH(C916, Sources!$C$19:$C$1002, 0))="Unused", "Source does not exist", IF(ISBLANK(D916), "Missing Post ID", IF(INDEX(Posts!$B$23:$B$1006, MATCH(D916, Posts!$C$23:$C$1006, 0))="Unused", "Post does not exist", "Valid")))))</f>
        <v>Unused</v>
      </c>
      <c r="C916" s="116"/>
      <c r="D916" s="117"/>
    </row>
    <row r="917" spans="2:4" ht="15.75" customHeight="1" x14ac:dyDescent="0.15">
      <c r="B917" s="113" t="str">
        <f t="array" ref="B917">IF(OR(CONCATENATE(C917:D917)="",NOT($V$3="Pre-Defined")), "Unused", IF(ISBLANK(C917), "Missing Source ID", IF(INDEX(Sources!$B$19:$B$1002, MATCH(C917, Sources!$C$19:$C$1002, 0))="Unused", "Source does not exist", IF(ISBLANK(D917), "Missing Post ID", IF(INDEX(Posts!$B$23:$B$1006, MATCH(D917, Posts!$C$23:$C$1006, 0))="Unused", "Post does not exist", "Valid")))))</f>
        <v>Unused</v>
      </c>
      <c r="C917" s="114"/>
      <c r="D917" s="115"/>
    </row>
    <row r="918" spans="2:4" ht="15.75" customHeight="1" x14ac:dyDescent="0.15">
      <c r="B918" s="113" t="str">
        <f t="array" ref="B918">IF(OR(CONCATENATE(C918:D918)="",NOT($V$3="Pre-Defined")), "Unused", IF(ISBLANK(C918), "Missing Source ID", IF(INDEX(Sources!$B$19:$B$1002, MATCH(C918, Sources!$C$19:$C$1002, 0))="Unused", "Source does not exist", IF(ISBLANK(D918), "Missing Post ID", IF(INDEX(Posts!$B$23:$B$1006, MATCH(D918, Posts!$C$23:$C$1006, 0))="Unused", "Post does not exist", "Valid")))))</f>
        <v>Unused</v>
      </c>
      <c r="C918" s="116"/>
      <c r="D918" s="117"/>
    </row>
    <row r="919" spans="2:4" ht="15.75" customHeight="1" x14ac:dyDescent="0.15">
      <c r="B919" s="113" t="str">
        <f t="array" ref="B919">IF(OR(CONCATENATE(C919:D919)="",NOT($V$3="Pre-Defined")), "Unused", IF(ISBLANK(C919), "Missing Source ID", IF(INDEX(Sources!$B$19:$B$1002, MATCH(C919, Sources!$C$19:$C$1002, 0))="Unused", "Source does not exist", IF(ISBLANK(D919), "Missing Post ID", IF(INDEX(Posts!$B$23:$B$1006, MATCH(D919, Posts!$C$23:$C$1006, 0))="Unused", "Post does not exist", "Valid")))))</f>
        <v>Unused</v>
      </c>
      <c r="C919" s="114"/>
      <c r="D919" s="115"/>
    </row>
    <row r="920" spans="2:4" ht="15.75" customHeight="1" x14ac:dyDescent="0.15">
      <c r="B920" s="113" t="str">
        <f t="array" ref="B920">IF(OR(CONCATENATE(C920:D920)="",NOT($V$3="Pre-Defined")), "Unused", IF(ISBLANK(C920), "Missing Source ID", IF(INDEX(Sources!$B$19:$B$1002, MATCH(C920, Sources!$C$19:$C$1002, 0))="Unused", "Source does not exist", IF(ISBLANK(D920), "Missing Post ID", IF(INDEX(Posts!$B$23:$B$1006, MATCH(D920, Posts!$C$23:$C$1006, 0))="Unused", "Post does not exist", "Valid")))))</f>
        <v>Unused</v>
      </c>
      <c r="C920" s="116"/>
      <c r="D920" s="117"/>
    </row>
    <row r="921" spans="2:4" ht="15.75" customHeight="1" x14ac:dyDescent="0.15">
      <c r="B921" s="113" t="str">
        <f t="array" ref="B921">IF(OR(CONCATENATE(C921:D921)="",NOT($V$3="Pre-Defined")), "Unused", IF(ISBLANK(C921), "Missing Source ID", IF(INDEX(Sources!$B$19:$B$1002, MATCH(C921, Sources!$C$19:$C$1002, 0))="Unused", "Source does not exist", IF(ISBLANK(D921), "Missing Post ID", IF(INDEX(Posts!$B$23:$B$1006, MATCH(D921, Posts!$C$23:$C$1006, 0))="Unused", "Post does not exist", "Valid")))))</f>
        <v>Unused</v>
      </c>
      <c r="C921" s="114"/>
      <c r="D921" s="115"/>
    </row>
    <row r="922" spans="2:4" ht="15.75" customHeight="1" x14ac:dyDescent="0.15">
      <c r="B922" s="113" t="str">
        <f t="array" ref="B922">IF(OR(CONCATENATE(C922:D922)="",NOT($V$3="Pre-Defined")), "Unused", IF(ISBLANK(C922), "Missing Source ID", IF(INDEX(Sources!$B$19:$B$1002, MATCH(C922, Sources!$C$19:$C$1002, 0))="Unused", "Source does not exist", IF(ISBLANK(D922), "Missing Post ID", IF(INDEX(Posts!$B$23:$B$1006, MATCH(D922, Posts!$C$23:$C$1006, 0))="Unused", "Post does not exist", "Valid")))))</f>
        <v>Unused</v>
      </c>
      <c r="C922" s="116"/>
      <c r="D922" s="117"/>
    </row>
    <row r="923" spans="2:4" ht="15.75" customHeight="1" x14ac:dyDescent="0.15">
      <c r="B923" s="113" t="str">
        <f t="array" ref="B923">IF(OR(CONCATENATE(C923:D923)="",NOT($V$3="Pre-Defined")), "Unused", IF(ISBLANK(C923), "Missing Source ID", IF(INDEX(Sources!$B$19:$B$1002, MATCH(C923, Sources!$C$19:$C$1002, 0))="Unused", "Source does not exist", IF(ISBLANK(D923), "Missing Post ID", IF(INDEX(Posts!$B$23:$B$1006, MATCH(D923, Posts!$C$23:$C$1006, 0))="Unused", "Post does not exist", "Valid")))))</f>
        <v>Unused</v>
      </c>
      <c r="C923" s="114"/>
      <c r="D923" s="115"/>
    </row>
    <row r="924" spans="2:4" ht="15.75" customHeight="1" x14ac:dyDescent="0.15">
      <c r="B924" s="113" t="str">
        <f t="array" ref="B924">IF(OR(CONCATENATE(C924:D924)="",NOT($V$3="Pre-Defined")), "Unused", IF(ISBLANK(C924), "Missing Source ID", IF(INDEX(Sources!$B$19:$B$1002, MATCH(C924, Sources!$C$19:$C$1002, 0))="Unused", "Source does not exist", IF(ISBLANK(D924), "Missing Post ID", IF(INDEX(Posts!$B$23:$B$1006, MATCH(D924, Posts!$C$23:$C$1006, 0))="Unused", "Post does not exist", "Valid")))))</f>
        <v>Unused</v>
      </c>
      <c r="C924" s="116"/>
      <c r="D924" s="117"/>
    </row>
    <row r="925" spans="2:4" ht="15.75" customHeight="1" x14ac:dyDescent="0.15">
      <c r="B925" s="113" t="str">
        <f t="array" ref="B925">IF(OR(CONCATENATE(C925:D925)="",NOT($V$3="Pre-Defined")), "Unused", IF(ISBLANK(C925), "Missing Source ID", IF(INDEX(Sources!$B$19:$B$1002, MATCH(C925, Sources!$C$19:$C$1002, 0))="Unused", "Source does not exist", IF(ISBLANK(D925), "Missing Post ID", IF(INDEX(Posts!$B$23:$B$1006, MATCH(D925, Posts!$C$23:$C$1006, 0))="Unused", "Post does not exist", "Valid")))))</f>
        <v>Unused</v>
      </c>
      <c r="C925" s="114"/>
      <c r="D925" s="115"/>
    </row>
    <row r="926" spans="2:4" ht="15.75" customHeight="1" x14ac:dyDescent="0.15">
      <c r="B926" s="113" t="str">
        <f t="array" ref="B926">IF(OR(CONCATENATE(C926:D926)="",NOT($V$3="Pre-Defined")), "Unused", IF(ISBLANK(C926), "Missing Source ID", IF(INDEX(Sources!$B$19:$B$1002, MATCH(C926, Sources!$C$19:$C$1002, 0))="Unused", "Source does not exist", IF(ISBLANK(D926), "Missing Post ID", IF(INDEX(Posts!$B$23:$B$1006, MATCH(D926, Posts!$C$23:$C$1006, 0))="Unused", "Post does not exist", "Valid")))))</f>
        <v>Unused</v>
      </c>
      <c r="C926" s="116"/>
      <c r="D926" s="117"/>
    </row>
    <row r="927" spans="2:4" ht="15.75" customHeight="1" x14ac:dyDescent="0.15">
      <c r="B927" s="113" t="str">
        <f t="array" ref="B927">IF(OR(CONCATENATE(C927:D927)="",NOT($V$3="Pre-Defined")), "Unused", IF(ISBLANK(C927), "Missing Source ID", IF(INDEX(Sources!$B$19:$B$1002, MATCH(C927, Sources!$C$19:$C$1002, 0))="Unused", "Source does not exist", IF(ISBLANK(D927), "Missing Post ID", IF(INDEX(Posts!$B$23:$B$1006, MATCH(D927, Posts!$C$23:$C$1006, 0))="Unused", "Post does not exist", "Valid")))))</f>
        <v>Unused</v>
      </c>
      <c r="C927" s="114"/>
      <c r="D927" s="115"/>
    </row>
    <row r="928" spans="2:4" ht="15.75" customHeight="1" x14ac:dyDescent="0.15">
      <c r="B928" s="113" t="str">
        <f t="array" ref="B928">IF(OR(CONCATENATE(C928:D928)="",NOT($V$3="Pre-Defined")), "Unused", IF(ISBLANK(C928), "Missing Source ID", IF(INDEX(Sources!$B$19:$B$1002, MATCH(C928, Sources!$C$19:$C$1002, 0))="Unused", "Source does not exist", IF(ISBLANK(D928), "Missing Post ID", IF(INDEX(Posts!$B$23:$B$1006, MATCH(D928, Posts!$C$23:$C$1006, 0))="Unused", "Post does not exist", "Valid")))))</f>
        <v>Unused</v>
      </c>
      <c r="C928" s="116"/>
      <c r="D928" s="117"/>
    </row>
    <row r="929" spans="2:4" ht="15.75" customHeight="1" x14ac:dyDescent="0.15">
      <c r="B929" s="113" t="str">
        <f t="array" ref="B929">IF(OR(CONCATENATE(C929:D929)="",NOT($V$3="Pre-Defined")), "Unused", IF(ISBLANK(C929), "Missing Source ID", IF(INDEX(Sources!$B$19:$B$1002, MATCH(C929, Sources!$C$19:$C$1002, 0))="Unused", "Source does not exist", IF(ISBLANK(D929), "Missing Post ID", IF(INDEX(Posts!$B$23:$B$1006, MATCH(D929, Posts!$C$23:$C$1006, 0))="Unused", "Post does not exist", "Valid")))))</f>
        <v>Unused</v>
      </c>
      <c r="C929" s="114"/>
      <c r="D929" s="115"/>
    </row>
    <row r="930" spans="2:4" ht="15.75" customHeight="1" x14ac:dyDescent="0.15">
      <c r="B930" s="113" t="str">
        <f t="array" ref="B930">IF(OR(CONCATENATE(C930:D930)="",NOT($V$3="Pre-Defined")), "Unused", IF(ISBLANK(C930), "Missing Source ID", IF(INDEX(Sources!$B$19:$B$1002, MATCH(C930, Sources!$C$19:$C$1002, 0))="Unused", "Source does not exist", IF(ISBLANK(D930), "Missing Post ID", IF(INDEX(Posts!$B$23:$B$1006, MATCH(D930, Posts!$C$23:$C$1006, 0))="Unused", "Post does not exist", "Valid")))))</f>
        <v>Unused</v>
      </c>
      <c r="C930" s="116"/>
      <c r="D930" s="117"/>
    </row>
    <row r="931" spans="2:4" ht="15.75" customHeight="1" x14ac:dyDescent="0.15">
      <c r="B931" s="113" t="str">
        <f t="array" ref="B931">IF(OR(CONCATENATE(C931:D931)="",NOT($V$3="Pre-Defined")), "Unused", IF(ISBLANK(C931), "Missing Source ID", IF(INDEX(Sources!$B$19:$B$1002, MATCH(C931, Sources!$C$19:$C$1002, 0))="Unused", "Source does not exist", IF(ISBLANK(D931), "Missing Post ID", IF(INDEX(Posts!$B$23:$B$1006, MATCH(D931, Posts!$C$23:$C$1006, 0))="Unused", "Post does not exist", "Valid")))))</f>
        <v>Unused</v>
      </c>
      <c r="C931" s="114"/>
      <c r="D931" s="115"/>
    </row>
    <row r="932" spans="2:4" ht="15.75" customHeight="1" x14ac:dyDescent="0.15">
      <c r="B932" s="113" t="str">
        <f t="array" ref="B932">IF(OR(CONCATENATE(C932:D932)="",NOT($V$3="Pre-Defined")), "Unused", IF(ISBLANK(C932), "Missing Source ID", IF(INDEX(Sources!$B$19:$B$1002, MATCH(C932, Sources!$C$19:$C$1002, 0))="Unused", "Source does not exist", IF(ISBLANK(D932), "Missing Post ID", IF(INDEX(Posts!$B$23:$B$1006, MATCH(D932, Posts!$C$23:$C$1006, 0))="Unused", "Post does not exist", "Valid")))))</f>
        <v>Unused</v>
      </c>
      <c r="C932" s="116"/>
      <c r="D932" s="117"/>
    </row>
    <row r="933" spans="2:4" ht="15.75" customHeight="1" x14ac:dyDescent="0.15">
      <c r="B933" s="113" t="str">
        <f t="array" ref="B933">IF(OR(CONCATENATE(C933:D933)="",NOT($V$3="Pre-Defined")), "Unused", IF(ISBLANK(C933), "Missing Source ID", IF(INDEX(Sources!$B$19:$B$1002, MATCH(C933, Sources!$C$19:$C$1002, 0))="Unused", "Source does not exist", IF(ISBLANK(D933), "Missing Post ID", IF(INDEX(Posts!$B$23:$B$1006, MATCH(D933, Posts!$C$23:$C$1006, 0))="Unused", "Post does not exist", "Valid")))))</f>
        <v>Unused</v>
      </c>
      <c r="C933" s="114"/>
      <c r="D933" s="115"/>
    </row>
    <row r="934" spans="2:4" ht="15.75" customHeight="1" x14ac:dyDescent="0.15">
      <c r="B934" s="113" t="str">
        <f t="array" ref="B934">IF(OR(CONCATENATE(C934:D934)="",NOT($V$3="Pre-Defined")), "Unused", IF(ISBLANK(C934), "Missing Source ID", IF(INDEX(Sources!$B$19:$B$1002, MATCH(C934, Sources!$C$19:$C$1002, 0))="Unused", "Source does not exist", IF(ISBLANK(D934), "Missing Post ID", IF(INDEX(Posts!$B$23:$B$1006, MATCH(D934, Posts!$C$23:$C$1006, 0))="Unused", "Post does not exist", "Valid")))))</f>
        <v>Unused</v>
      </c>
      <c r="C934" s="116"/>
      <c r="D934" s="117"/>
    </row>
    <row r="935" spans="2:4" ht="15.75" customHeight="1" x14ac:dyDescent="0.15">
      <c r="B935" s="113" t="str">
        <f t="array" ref="B935">IF(OR(CONCATENATE(C935:D935)="",NOT($V$3="Pre-Defined")), "Unused", IF(ISBLANK(C935), "Missing Source ID", IF(INDEX(Sources!$B$19:$B$1002, MATCH(C935, Sources!$C$19:$C$1002, 0))="Unused", "Source does not exist", IF(ISBLANK(D935), "Missing Post ID", IF(INDEX(Posts!$B$23:$B$1006, MATCH(D935, Posts!$C$23:$C$1006, 0))="Unused", "Post does not exist", "Valid")))))</f>
        <v>Unused</v>
      </c>
      <c r="C935" s="114"/>
      <c r="D935" s="115"/>
    </row>
    <row r="936" spans="2:4" ht="15.75" customHeight="1" x14ac:dyDescent="0.15">
      <c r="B936" s="113" t="str">
        <f t="array" ref="B936">IF(OR(CONCATENATE(C936:D936)="",NOT($V$3="Pre-Defined")), "Unused", IF(ISBLANK(C936), "Missing Source ID", IF(INDEX(Sources!$B$19:$B$1002, MATCH(C936, Sources!$C$19:$C$1002, 0))="Unused", "Source does not exist", IF(ISBLANK(D936), "Missing Post ID", IF(INDEX(Posts!$B$23:$B$1006, MATCH(D936, Posts!$C$23:$C$1006, 0))="Unused", "Post does not exist", "Valid")))))</f>
        <v>Unused</v>
      </c>
      <c r="C936" s="116"/>
      <c r="D936" s="117"/>
    </row>
    <row r="937" spans="2:4" ht="15.75" customHeight="1" x14ac:dyDescent="0.15">
      <c r="B937" s="113" t="str">
        <f t="array" ref="B937">IF(OR(CONCATENATE(C937:D937)="",NOT($V$3="Pre-Defined")), "Unused", IF(ISBLANK(C937), "Missing Source ID", IF(INDEX(Sources!$B$19:$B$1002, MATCH(C937, Sources!$C$19:$C$1002, 0))="Unused", "Source does not exist", IF(ISBLANK(D937), "Missing Post ID", IF(INDEX(Posts!$B$23:$B$1006, MATCH(D937, Posts!$C$23:$C$1006, 0))="Unused", "Post does not exist", "Valid")))))</f>
        <v>Unused</v>
      </c>
      <c r="C937" s="114"/>
      <c r="D937" s="115"/>
    </row>
    <row r="938" spans="2:4" ht="15.75" customHeight="1" x14ac:dyDescent="0.15">
      <c r="B938" s="113" t="str">
        <f t="array" ref="B938">IF(OR(CONCATENATE(C938:D938)="",NOT($V$3="Pre-Defined")), "Unused", IF(ISBLANK(C938), "Missing Source ID", IF(INDEX(Sources!$B$19:$B$1002, MATCH(C938, Sources!$C$19:$C$1002, 0))="Unused", "Source does not exist", IF(ISBLANK(D938), "Missing Post ID", IF(INDEX(Posts!$B$23:$B$1006, MATCH(D938, Posts!$C$23:$C$1006, 0))="Unused", "Post does not exist", "Valid")))))</f>
        <v>Unused</v>
      </c>
      <c r="C938" s="116"/>
      <c r="D938" s="117"/>
    </row>
    <row r="939" spans="2:4" ht="15.75" customHeight="1" x14ac:dyDescent="0.15">
      <c r="B939" s="113" t="str">
        <f t="array" ref="B939">IF(OR(CONCATENATE(C939:D939)="",NOT($V$3="Pre-Defined")), "Unused", IF(ISBLANK(C939), "Missing Source ID", IF(INDEX(Sources!$B$19:$B$1002, MATCH(C939, Sources!$C$19:$C$1002, 0))="Unused", "Source does not exist", IF(ISBLANK(D939), "Missing Post ID", IF(INDEX(Posts!$B$23:$B$1006, MATCH(D939, Posts!$C$23:$C$1006, 0))="Unused", "Post does not exist", "Valid")))))</f>
        <v>Unused</v>
      </c>
      <c r="C939" s="114"/>
      <c r="D939" s="115"/>
    </row>
    <row r="940" spans="2:4" ht="15.75" customHeight="1" x14ac:dyDescent="0.15">
      <c r="B940" s="113" t="str">
        <f t="array" ref="B940">IF(OR(CONCATENATE(C940:D940)="",NOT($V$3="Pre-Defined")), "Unused", IF(ISBLANK(C940), "Missing Source ID", IF(INDEX(Sources!$B$19:$B$1002, MATCH(C940, Sources!$C$19:$C$1002, 0))="Unused", "Source does not exist", IF(ISBLANK(D940), "Missing Post ID", IF(INDEX(Posts!$B$23:$B$1006, MATCH(D940, Posts!$C$23:$C$1006, 0))="Unused", "Post does not exist", "Valid")))))</f>
        <v>Unused</v>
      </c>
      <c r="C940" s="116"/>
      <c r="D940" s="117"/>
    </row>
    <row r="941" spans="2:4" ht="15.75" customHeight="1" x14ac:dyDescent="0.15">
      <c r="B941" s="113" t="str">
        <f t="array" ref="B941">IF(OR(CONCATENATE(C941:D941)="",NOT($V$3="Pre-Defined")), "Unused", IF(ISBLANK(C941), "Missing Source ID", IF(INDEX(Sources!$B$19:$B$1002, MATCH(C941, Sources!$C$19:$C$1002, 0))="Unused", "Source does not exist", IF(ISBLANK(D941), "Missing Post ID", IF(INDEX(Posts!$B$23:$B$1006, MATCH(D941, Posts!$C$23:$C$1006, 0))="Unused", "Post does not exist", "Valid")))))</f>
        <v>Unused</v>
      </c>
      <c r="C941" s="114"/>
      <c r="D941" s="115"/>
    </row>
    <row r="942" spans="2:4" ht="15.75" customHeight="1" x14ac:dyDescent="0.15">
      <c r="B942" s="113" t="str">
        <f t="array" ref="B942">IF(OR(CONCATENATE(C942:D942)="",NOT($V$3="Pre-Defined")), "Unused", IF(ISBLANK(C942), "Missing Source ID", IF(INDEX(Sources!$B$19:$B$1002, MATCH(C942, Sources!$C$19:$C$1002, 0))="Unused", "Source does not exist", IF(ISBLANK(D942), "Missing Post ID", IF(INDEX(Posts!$B$23:$B$1006, MATCH(D942, Posts!$C$23:$C$1006, 0))="Unused", "Post does not exist", "Valid")))))</f>
        <v>Unused</v>
      </c>
      <c r="C942" s="116"/>
      <c r="D942" s="117"/>
    </row>
    <row r="943" spans="2:4" ht="15.75" customHeight="1" x14ac:dyDescent="0.15">
      <c r="B943" s="113" t="str">
        <f t="array" ref="B943">IF(OR(CONCATENATE(C943:D943)="",NOT($V$3="Pre-Defined")), "Unused", IF(ISBLANK(C943), "Missing Source ID", IF(INDEX(Sources!$B$19:$B$1002, MATCH(C943, Sources!$C$19:$C$1002, 0))="Unused", "Source does not exist", IF(ISBLANK(D943), "Missing Post ID", IF(INDEX(Posts!$B$23:$B$1006, MATCH(D943, Posts!$C$23:$C$1006, 0))="Unused", "Post does not exist", "Valid")))))</f>
        <v>Unused</v>
      </c>
      <c r="C943" s="114"/>
      <c r="D943" s="115"/>
    </row>
    <row r="944" spans="2:4" ht="15.75" customHeight="1" x14ac:dyDescent="0.15">
      <c r="B944" s="113" t="str">
        <f t="array" ref="B944">IF(OR(CONCATENATE(C944:D944)="",NOT($V$3="Pre-Defined")), "Unused", IF(ISBLANK(C944), "Missing Source ID", IF(INDEX(Sources!$B$19:$B$1002, MATCH(C944, Sources!$C$19:$C$1002, 0))="Unused", "Source does not exist", IF(ISBLANK(D944), "Missing Post ID", IF(INDEX(Posts!$B$23:$B$1006, MATCH(D944, Posts!$C$23:$C$1006, 0))="Unused", "Post does not exist", "Valid")))))</f>
        <v>Unused</v>
      </c>
      <c r="C944" s="116"/>
      <c r="D944" s="117"/>
    </row>
    <row r="945" spans="2:4" ht="15.75" customHeight="1" x14ac:dyDescent="0.15">
      <c r="B945" s="113" t="str">
        <f t="array" ref="B945">IF(OR(CONCATENATE(C945:D945)="",NOT($V$3="Pre-Defined")), "Unused", IF(ISBLANK(C945), "Missing Source ID", IF(INDEX(Sources!$B$19:$B$1002, MATCH(C945, Sources!$C$19:$C$1002, 0))="Unused", "Source does not exist", IF(ISBLANK(D945), "Missing Post ID", IF(INDEX(Posts!$B$23:$B$1006, MATCH(D945, Posts!$C$23:$C$1006, 0))="Unused", "Post does not exist", "Valid")))))</f>
        <v>Unused</v>
      </c>
      <c r="C945" s="114"/>
      <c r="D945" s="115"/>
    </row>
    <row r="946" spans="2:4" ht="15.75" customHeight="1" x14ac:dyDescent="0.15">
      <c r="B946" s="113" t="str">
        <f t="array" ref="B946">IF(OR(CONCATENATE(C946:D946)="",NOT($V$3="Pre-Defined")), "Unused", IF(ISBLANK(C946), "Missing Source ID", IF(INDEX(Sources!$B$19:$B$1002, MATCH(C946, Sources!$C$19:$C$1002, 0))="Unused", "Source does not exist", IF(ISBLANK(D946), "Missing Post ID", IF(INDEX(Posts!$B$23:$B$1006, MATCH(D946, Posts!$C$23:$C$1006, 0))="Unused", "Post does not exist", "Valid")))))</f>
        <v>Unused</v>
      </c>
      <c r="C946" s="116"/>
      <c r="D946" s="117"/>
    </row>
    <row r="947" spans="2:4" ht="15.75" customHeight="1" x14ac:dyDescent="0.15">
      <c r="B947" s="113" t="str">
        <f t="array" ref="B947">IF(OR(CONCATENATE(C947:D947)="",NOT($V$3="Pre-Defined")), "Unused", IF(ISBLANK(C947), "Missing Source ID", IF(INDEX(Sources!$B$19:$B$1002, MATCH(C947, Sources!$C$19:$C$1002, 0))="Unused", "Source does not exist", IF(ISBLANK(D947), "Missing Post ID", IF(INDEX(Posts!$B$23:$B$1006, MATCH(D947, Posts!$C$23:$C$1006, 0))="Unused", "Post does not exist", "Valid")))))</f>
        <v>Unused</v>
      </c>
      <c r="C947" s="114"/>
      <c r="D947" s="115"/>
    </row>
    <row r="948" spans="2:4" ht="15.75" customHeight="1" x14ac:dyDescent="0.15">
      <c r="B948" s="113" t="str">
        <f t="array" ref="B948">IF(OR(CONCATENATE(C948:D948)="",NOT($V$3="Pre-Defined")), "Unused", IF(ISBLANK(C948), "Missing Source ID", IF(INDEX(Sources!$B$19:$B$1002, MATCH(C948, Sources!$C$19:$C$1002, 0))="Unused", "Source does not exist", IF(ISBLANK(D948), "Missing Post ID", IF(INDEX(Posts!$B$23:$B$1006, MATCH(D948, Posts!$C$23:$C$1006, 0))="Unused", "Post does not exist", "Valid")))))</f>
        <v>Unused</v>
      </c>
      <c r="C948" s="116"/>
      <c r="D948" s="117"/>
    </row>
    <row r="949" spans="2:4" ht="15.75" customHeight="1" x14ac:dyDescent="0.15">
      <c r="B949" s="113" t="str">
        <f t="array" ref="B949">IF(OR(CONCATENATE(C949:D949)="",NOT($V$3="Pre-Defined")), "Unused", IF(ISBLANK(C949), "Missing Source ID", IF(INDEX(Sources!$B$19:$B$1002, MATCH(C949, Sources!$C$19:$C$1002, 0))="Unused", "Source does not exist", IF(ISBLANK(D949), "Missing Post ID", IF(INDEX(Posts!$B$23:$B$1006, MATCH(D949, Posts!$C$23:$C$1006, 0))="Unused", "Post does not exist", "Valid")))))</f>
        <v>Unused</v>
      </c>
      <c r="C949" s="114"/>
      <c r="D949" s="115"/>
    </row>
    <row r="950" spans="2:4" ht="15.75" customHeight="1" x14ac:dyDescent="0.15">
      <c r="B950" s="113" t="str">
        <f t="array" ref="B950">IF(OR(CONCATENATE(C950:D950)="",NOT($V$3="Pre-Defined")), "Unused", IF(ISBLANK(C950), "Missing Source ID", IF(INDEX(Sources!$B$19:$B$1002, MATCH(C950, Sources!$C$19:$C$1002, 0))="Unused", "Source does not exist", IF(ISBLANK(D950), "Missing Post ID", IF(INDEX(Posts!$B$23:$B$1006, MATCH(D950, Posts!$C$23:$C$1006, 0))="Unused", "Post does not exist", "Valid")))))</f>
        <v>Unused</v>
      </c>
      <c r="C950" s="116"/>
      <c r="D950" s="117"/>
    </row>
    <row r="951" spans="2:4" ht="15.75" customHeight="1" x14ac:dyDescent="0.15">
      <c r="B951" s="113" t="str">
        <f t="array" ref="B951">IF(OR(CONCATENATE(C951:D951)="",NOT($V$3="Pre-Defined")), "Unused", IF(ISBLANK(C951), "Missing Source ID", IF(INDEX(Sources!$B$19:$B$1002, MATCH(C951, Sources!$C$19:$C$1002, 0))="Unused", "Source does not exist", IF(ISBLANK(D951), "Missing Post ID", IF(INDEX(Posts!$B$23:$B$1006, MATCH(D951, Posts!$C$23:$C$1006, 0))="Unused", "Post does not exist", "Valid")))))</f>
        <v>Unused</v>
      </c>
      <c r="C951" s="114"/>
      <c r="D951" s="115"/>
    </row>
    <row r="952" spans="2:4" ht="15.75" customHeight="1" x14ac:dyDescent="0.15">
      <c r="B952" s="113" t="str">
        <f t="array" ref="B952">IF(OR(CONCATENATE(C952:D952)="",NOT($V$3="Pre-Defined")), "Unused", IF(ISBLANK(C952), "Missing Source ID", IF(INDEX(Sources!$B$19:$B$1002, MATCH(C952, Sources!$C$19:$C$1002, 0))="Unused", "Source does not exist", IF(ISBLANK(D952), "Missing Post ID", IF(INDEX(Posts!$B$23:$B$1006, MATCH(D952, Posts!$C$23:$C$1006, 0))="Unused", "Post does not exist", "Valid")))))</f>
        <v>Unused</v>
      </c>
      <c r="C952" s="116"/>
      <c r="D952" s="117"/>
    </row>
    <row r="953" spans="2:4" ht="15.75" customHeight="1" x14ac:dyDescent="0.15">
      <c r="B953" s="113" t="str">
        <f t="array" ref="B953">IF(OR(CONCATENATE(C953:D953)="",NOT($V$3="Pre-Defined")), "Unused", IF(ISBLANK(C953), "Missing Source ID", IF(INDEX(Sources!$B$19:$B$1002, MATCH(C953, Sources!$C$19:$C$1002, 0))="Unused", "Source does not exist", IF(ISBLANK(D953), "Missing Post ID", IF(INDEX(Posts!$B$23:$B$1006, MATCH(D953, Posts!$C$23:$C$1006, 0))="Unused", "Post does not exist", "Valid")))))</f>
        <v>Unused</v>
      </c>
      <c r="C953" s="114"/>
      <c r="D953" s="115"/>
    </row>
    <row r="954" spans="2:4" ht="15.75" customHeight="1" x14ac:dyDescent="0.15">
      <c r="B954" s="113" t="str">
        <f t="array" ref="B954">IF(OR(CONCATENATE(C954:D954)="",NOT($V$3="Pre-Defined")), "Unused", IF(ISBLANK(C954), "Missing Source ID", IF(INDEX(Sources!$B$19:$B$1002, MATCH(C954, Sources!$C$19:$C$1002, 0))="Unused", "Source does not exist", IF(ISBLANK(D954), "Missing Post ID", IF(INDEX(Posts!$B$23:$B$1006, MATCH(D954, Posts!$C$23:$C$1006, 0))="Unused", "Post does not exist", "Valid")))))</f>
        <v>Unused</v>
      </c>
      <c r="C954" s="116"/>
      <c r="D954" s="117"/>
    </row>
    <row r="955" spans="2:4" ht="15.75" customHeight="1" x14ac:dyDescent="0.15">
      <c r="B955" s="113" t="str">
        <f t="array" ref="B955">IF(OR(CONCATENATE(C955:D955)="",NOT($V$3="Pre-Defined")), "Unused", IF(ISBLANK(C955), "Missing Source ID", IF(INDEX(Sources!$B$19:$B$1002, MATCH(C955, Sources!$C$19:$C$1002, 0))="Unused", "Source does not exist", IF(ISBLANK(D955), "Missing Post ID", IF(INDEX(Posts!$B$23:$B$1006, MATCH(D955, Posts!$C$23:$C$1006, 0))="Unused", "Post does not exist", "Valid")))))</f>
        <v>Unused</v>
      </c>
      <c r="C955" s="114"/>
      <c r="D955" s="115"/>
    </row>
    <row r="956" spans="2:4" ht="15.75" customHeight="1" x14ac:dyDescent="0.15">
      <c r="B956" s="113" t="str">
        <f t="array" ref="B956">IF(OR(CONCATENATE(C956:D956)="",NOT($V$3="Pre-Defined")), "Unused", IF(ISBLANK(C956), "Missing Source ID", IF(INDEX(Sources!$B$19:$B$1002, MATCH(C956, Sources!$C$19:$C$1002, 0))="Unused", "Source does not exist", IF(ISBLANK(D956), "Missing Post ID", IF(INDEX(Posts!$B$23:$B$1006, MATCH(D956, Posts!$C$23:$C$1006, 0))="Unused", "Post does not exist", "Valid")))))</f>
        <v>Unused</v>
      </c>
      <c r="C956" s="116"/>
      <c r="D956" s="117"/>
    </row>
    <row r="957" spans="2:4" ht="15.75" customHeight="1" x14ac:dyDescent="0.15">
      <c r="B957" s="113" t="str">
        <f t="array" ref="B957">IF(OR(CONCATENATE(C957:D957)="",NOT($V$3="Pre-Defined")), "Unused", IF(ISBLANK(C957), "Missing Source ID", IF(INDEX(Sources!$B$19:$B$1002, MATCH(C957, Sources!$C$19:$C$1002, 0))="Unused", "Source does not exist", IF(ISBLANK(D957), "Missing Post ID", IF(INDEX(Posts!$B$23:$B$1006, MATCH(D957, Posts!$C$23:$C$1006, 0))="Unused", "Post does not exist", "Valid")))))</f>
        <v>Unused</v>
      </c>
      <c r="C957" s="114"/>
      <c r="D957" s="115"/>
    </row>
    <row r="958" spans="2:4" ht="15.75" customHeight="1" x14ac:dyDescent="0.15">
      <c r="B958" s="113" t="str">
        <f t="array" ref="B958">IF(OR(CONCATENATE(C958:D958)="",NOT($V$3="Pre-Defined")), "Unused", IF(ISBLANK(C958), "Missing Source ID", IF(INDEX(Sources!$B$19:$B$1002, MATCH(C958, Sources!$C$19:$C$1002, 0))="Unused", "Source does not exist", IF(ISBLANK(D958), "Missing Post ID", IF(INDEX(Posts!$B$23:$B$1006, MATCH(D958, Posts!$C$23:$C$1006, 0))="Unused", "Post does not exist", "Valid")))))</f>
        <v>Unused</v>
      </c>
      <c r="C958" s="116"/>
      <c r="D958" s="117"/>
    </row>
    <row r="959" spans="2:4" ht="15.75" customHeight="1" x14ac:dyDescent="0.15">
      <c r="B959" s="113" t="str">
        <f t="array" ref="B959">IF(OR(CONCATENATE(C959:D959)="",NOT($V$3="Pre-Defined")), "Unused", IF(ISBLANK(C959), "Missing Source ID", IF(INDEX(Sources!$B$19:$B$1002, MATCH(C959, Sources!$C$19:$C$1002, 0))="Unused", "Source does not exist", IF(ISBLANK(D959), "Missing Post ID", IF(INDEX(Posts!$B$23:$B$1006, MATCH(D959, Posts!$C$23:$C$1006, 0))="Unused", "Post does not exist", "Valid")))))</f>
        <v>Unused</v>
      </c>
      <c r="C959" s="114"/>
      <c r="D959" s="115"/>
    </row>
    <row r="960" spans="2:4" ht="15.75" customHeight="1" x14ac:dyDescent="0.15">
      <c r="B960" s="113" t="str">
        <f t="array" ref="B960">IF(OR(CONCATENATE(C960:D960)="",NOT($V$3="Pre-Defined")), "Unused", IF(ISBLANK(C960), "Missing Source ID", IF(INDEX(Sources!$B$19:$B$1002, MATCH(C960, Sources!$C$19:$C$1002, 0))="Unused", "Source does not exist", IF(ISBLANK(D960), "Missing Post ID", IF(INDEX(Posts!$B$23:$B$1006, MATCH(D960, Posts!$C$23:$C$1006, 0))="Unused", "Post does not exist", "Valid")))))</f>
        <v>Unused</v>
      </c>
      <c r="C960" s="116"/>
      <c r="D960" s="117"/>
    </row>
    <row r="961" spans="2:4" ht="15.75" customHeight="1" x14ac:dyDescent="0.15">
      <c r="B961" s="113" t="str">
        <f t="array" ref="B961">IF(OR(CONCATENATE(C961:D961)="",NOT($V$3="Pre-Defined")), "Unused", IF(ISBLANK(C961), "Missing Source ID", IF(INDEX(Sources!$B$19:$B$1002, MATCH(C961, Sources!$C$19:$C$1002, 0))="Unused", "Source does not exist", IF(ISBLANK(D961), "Missing Post ID", IF(INDEX(Posts!$B$23:$B$1006, MATCH(D961, Posts!$C$23:$C$1006, 0))="Unused", "Post does not exist", "Valid")))))</f>
        <v>Unused</v>
      </c>
      <c r="C961" s="114"/>
      <c r="D961" s="115"/>
    </row>
    <row r="962" spans="2:4" ht="15.75" customHeight="1" x14ac:dyDescent="0.15">
      <c r="B962" s="113" t="str">
        <f t="array" ref="B962">IF(OR(CONCATENATE(C962:D962)="",NOT($V$3="Pre-Defined")), "Unused", IF(ISBLANK(C962), "Missing Source ID", IF(INDEX(Sources!$B$19:$B$1002, MATCH(C962, Sources!$C$19:$C$1002, 0))="Unused", "Source does not exist", IF(ISBLANK(D962), "Missing Post ID", IF(INDEX(Posts!$B$23:$B$1006, MATCH(D962, Posts!$C$23:$C$1006, 0))="Unused", "Post does not exist", "Valid")))))</f>
        <v>Unused</v>
      </c>
      <c r="C962" s="116"/>
      <c r="D962" s="117"/>
    </row>
    <row r="963" spans="2:4" ht="15.75" customHeight="1" x14ac:dyDescent="0.15">
      <c r="B963" s="113" t="str">
        <f t="array" ref="B963">IF(OR(CONCATENATE(C963:D963)="",NOT($V$3="Pre-Defined")), "Unused", IF(ISBLANK(C963), "Missing Source ID", IF(INDEX(Sources!$B$19:$B$1002, MATCH(C963, Sources!$C$19:$C$1002, 0))="Unused", "Source does not exist", IF(ISBLANK(D963), "Missing Post ID", IF(INDEX(Posts!$B$23:$B$1006, MATCH(D963, Posts!$C$23:$C$1006, 0))="Unused", "Post does not exist", "Valid")))))</f>
        <v>Unused</v>
      </c>
      <c r="C963" s="114"/>
      <c r="D963" s="115"/>
    </row>
    <row r="964" spans="2:4" ht="15.75" customHeight="1" x14ac:dyDescent="0.15">
      <c r="B964" s="113" t="str">
        <f t="array" ref="B964">IF(OR(CONCATENATE(C964:D964)="",NOT($V$3="Pre-Defined")), "Unused", IF(ISBLANK(C964), "Missing Source ID", IF(INDEX(Sources!$B$19:$B$1002, MATCH(C964, Sources!$C$19:$C$1002, 0))="Unused", "Source does not exist", IF(ISBLANK(D964), "Missing Post ID", IF(INDEX(Posts!$B$23:$B$1006, MATCH(D964, Posts!$C$23:$C$1006, 0))="Unused", "Post does not exist", "Valid")))))</f>
        <v>Unused</v>
      </c>
      <c r="C964" s="116"/>
      <c r="D964" s="117"/>
    </row>
    <row r="965" spans="2:4" ht="15.75" customHeight="1" x14ac:dyDescent="0.15">
      <c r="B965" s="113" t="str">
        <f t="array" ref="B965">IF(OR(CONCATENATE(C965:D965)="",NOT($V$3="Pre-Defined")), "Unused", IF(ISBLANK(C965), "Missing Source ID", IF(INDEX(Sources!$B$19:$B$1002, MATCH(C965, Sources!$C$19:$C$1002, 0))="Unused", "Source does not exist", IF(ISBLANK(D965), "Missing Post ID", IF(INDEX(Posts!$B$23:$B$1006, MATCH(D965, Posts!$C$23:$C$1006, 0))="Unused", "Post does not exist", "Valid")))))</f>
        <v>Unused</v>
      </c>
      <c r="C965" s="114"/>
      <c r="D965" s="115"/>
    </row>
    <row r="966" spans="2:4" ht="15.75" customHeight="1" x14ac:dyDescent="0.15">
      <c r="B966" s="113" t="str">
        <f t="array" ref="B966">IF(OR(CONCATENATE(C966:D966)="",NOT($V$3="Pre-Defined")), "Unused", IF(ISBLANK(C966), "Missing Source ID", IF(INDEX(Sources!$B$19:$B$1002, MATCH(C966, Sources!$C$19:$C$1002, 0))="Unused", "Source does not exist", IF(ISBLANK(D966), "Missing Post ID", IF(INDEX(Posts!$B$23:$B$1006, MATCH(D966, Posts!$C$23:$C$1006, 0))="Unused", "Post does not exist", "Valid")))))</f>
        <v>Unused</v>
      </c>
      <c r="C966" s="116"/>
      <c r="D966" s="117"/>
    </row>
    <row r="967" spans="2:4" ht="15.75" customHeight="1" x14ac:dyDescent="0.15">
      <c r="B967" s="113" t="str">
        <f t="array" ref="B967">IF(OR(CONCATENATE(C967:D967)="",NOT($V$3="Pre-Defined")), "Unused", IF(ISBLANK(C967), "Missing Source ID", IF(INDEX(Sources!$B$19:$B$1002, MATCH(C967, Sources!$C$19:$C$1002, 0))="Unused", "Source does not exist", IF(ISBLANK(D967), "Missing Post ID", IF(INDEX(Posts!$B$23:$B$1006, MATCH(D967, Posts!$C$23:$C$1006, 0))="Unused", "Post does not exist", "Valid")))))</f>
        <v>Unused</v>
      </c>
      <c r="C967" s="114"/>
      <c r="D967" s="115"/>
    </row>
    <row r="968" spans="2:4" ht="15.75" customHeight="1" x14ac:dyDescent="0.15">
      <c r="B968" s="113" t="str">
        <f t="array" ref="B968">IF(OR(CONCATENATE(C968:D968)="",NOT($V$3="Pre-Defined")), "Unused", IF(ISBLANK(C968), "Missing Source ID", IF(INDEX(Sources!$B$19:$B$1002, MATCH(C968, Sources!$C$19:$C$1002, 0))="Unused", "Source does not exist", IF(ISBLANK(D968), "Missing Post ID", IF(INDEX(Posts!$B$23:$B$1006, MATCH(D968, Posts!$C$23:$C$1006, 0))="Unused", "Post does not exist", "Valid")))))</f>
        <v>Unused</v>
      </c>
      <c r="C968" s="116"/>
      <c r="D968" s="117"/>
    </row>
    <row r="969" spans="2:4" ht="15.75" customHeight="1" x14ac:dyDescent="0.15">
      <c r="B969" s="113" t="str">
        <f t="array" ref="B969">IF(OR(CONCATENATE(C969:D969)="",NOT($V$3="Pre-Defined")), "Unused", IF(ISBLANK(C969), "Missing Source ID", IF(INDEX(Sources!$B$19:$B$1002, MATCH(C969, Sources!$C$19:$C$1002, 0))="Unused", "Source does not exist", IF(ISBLANK(D969), "Missing Post ID", IF(INDEX(Posts!$B$23:$B$1006, MATCH(D969, Posts!$C$23:$C$1006, 0))="Unused", "Post does not exist", "Valid")))))</f>
        <v>Unused</v>
      </c>
      <c r="C969" s="114"/>
      <c r="D969" s="115"/>
    </row>
    <row r="970" spans="2:4" ht="15.75" customHeight="1" x14ac:dyDescent="0.15">
      <c r="B970" s="113" t="str">
        <f t="array" ref="B970">IF(OR(CONCATENATE(C970:D970)="",NOT($V$3="Pre-Defined")), "Unused", IF(ISBLANK(C970), "Missing Source ID", IF(INDEX(Sources!$B$19:$B$1002, MATCH(C970, Sources!$C$19:$C$1002, 0))="Unused", "Source does not exist", IF(ISBLANK(D970), "Missing Post ID", IF(INDEX(Posts!$B$23:$B$1006, MATCH(D970, Posts!$C$23:$C$1006, 0))="Unused", "Post does not exist", "Valid")))))</f>
        <v>Unused</v>
      </c>
      <c r="C970" s="116"/>
      <c r="D970" s="117"/>
    </row>
    <row r="971" spans="2:4" ht="15.75" customHeight="1" x14ac:dyDescent="0.15">
      <c r="B971" s="113" t="str">
        <f t="array" ref="B971">IF(OR(CONCATENATE(C971:D971)="",NOT($V$3="Pre-Defined")), "Unused", IF(ISBLANK(C971), "Missing Source ID", IF(INDEX(Sources!$B$19:$B$1002, MATCH(C971, Sources!$C$19:$C$1002, 0))="Unused", "Source does not exist", IF(ISBLANK(D971), "Missing Post ID", IF(INDEX(Posts!$B$23:$B$1006, MATCH(D971, Posts!$C$23:$C$1006, 0))="Unused", "Post does not exist", "Valid")))))</f>
        <v>Unused</v>
      </c>
      <c r="C971" s="114"/>
      <c r="D971" s="115"/>
    </row>
    <row r="972" spans="2:4" ht="15.75" customHeight="1" x14ac:dyDescent="0.15">
      <c r="B972" s="113" t="str">
        <f t="array" ref="B972">IF(OR(CONCATENATE(C972:D972)="",NOT($V$3="Pre-Defined")), "Unused", IF(ISBLANK(C972), "Missing Source ID", IF(INDEX(Sources!$B$19:$B$1002, MATCH(C972, Sources!$C$19:$C$1002, 0))="Unused", "Source does not exist", IF(ISBLANK(D972), "Missing Post ID", IF(INDEX(Posts!$B$23:$B$1006, MATCH(D972, Posts!$C$23:$C$1006, 0))="Unused", "Post does not exist", "Valid")))))</f>
        <v>Unused</v>
      </c>
      <c r="C972" s="116"/>
      <c r="D972" s="117"/>
    </row>
    <row r="973" spans="2:4" ht="15.75" customHeight="1" x14ac:dyDescent="0.15">
      <c r="B973" s="113" t="str">
        <f t="array" ref="B973">IF(OR(CONCATENATE(C973:D973)="",NOT($V$3="Pre-Defined")), "Unused", IF(ISBLANK(C973), "Missing Source ID", IF(INDEX(Sources!$B$19:$B$1002, MATCH(C973, Sources!$C$19:$C$1002, 0))="Unused", "Source does not exist", IF(ISBLANK(D973), "Missing Post ID", IF(INDEX(Posts!$B$23:$B$1006, MATCH(D973, Posts!$C$23:$C$1006, 0))="Unused", "Post does not exist", "Valid")))))</f>
        <v>Unused</v>
      </c>
      <c r="C973" s="114"/>
      <c r="D973" s="115"/>
    </row>
    <row r="974" spans="2:4" ht="15.75" customHeight="1" x14ac:dyDescent="0.15">
      <c r="B974" s="113" t="str">
        <f t="array" ref="B974">IF(OR(CONCATENATE(C974:D974)="",NOT($V$3="Pre-Defined")), "Unused", IF(ISBLANK(C974), "Missing Source ID", IF(INDEX(Sources!$B$19:$B$1002, MATCH(C974, Sources!$C$19:$C$1002, 0))="Unused", "Source does not exist", IF(ISBLANK(D974), "Missing Post ID", IF(INDEX(Posts!$B$23:$B$1006, MATCH(D974, Posts!$C$23:$C$1006, 0))="Unused", "Post does not exist", "Valid")))))</f>
        <v>Unused</v>
      </c>
      <c r="C974" s="116"/>
      <c r="D974" s="117"/>
    </row>
    <row r="975" spans="2:4" ht="15.75" customHeight="1" x14ac:dyDescent="0.15">
      <c r="B975" s="113" t="str">
        <f t="array" ref="B975">IF(OR(CONCATENATE(C975:D975)="",NOT($V$3="Pre-Defined")), "Unused", IF(ISBLANK(C975), "Missing Source ID", IF(INDEX(Sources!$B$19:$B$1002, MATCH(C975, Sources!$C$19:$C$1002, 0))="Unused", "Source does not exist", IF(ISBLANK(D975), "Missing Post ID", IF(INDEX(Posts!$B$23:$B$1006, MATCH(D975, Posts!$C$23:$C$1006, 0))="Unused", "Post does not exist", "Valid")))))</f>
        <v>Unused</v>
      </c>
      <c r="C975" s="114"/>
      <c r="D975" s="115"/>
    </row>
    <row r="976" spans="2:4" ht="15.75" customHeight="1" x14ac:dyDescent="0.15">
      <c r="B976" s="113" t="str">
        <f t="array" ref="B976">IF(OR(CONCATENATE(C976:D976)="",NOT($V$3="Pre-Defined")), "Unused", IF(ISBLANK(C976), "Missing Source ID", IF(INDEX(Sources!$B$19:$B$1002, MATCH(C976, Sources!$C$19:$C$1002, 0))="Unused", "Source does not exist", IF(ISBLANK(D976), "Missing Post ID", IF(INDEX(Posts!$B$23:$B$1006, MATCH(D976, Posts!$C$23:$C$1006, 0))="Unused", "Post does not exist", "Valid")))))</f>
        <v>Unused</v>
      </c>
      <c r="C976" s="116"/>
      <c r="D976" s="117"/>
    </row>
    <row r="977" spans="2:4" ht="15.75" customHeight="1" x14ac:dyDescent="0.15">
      <c r="B977" s="113" t="str">
        <f t="array" ref="B977">IF(OR(CONCATENATE(C977:D977)="",NOT($V$3="Pre-Defined")), "Unused", IF(ISBLANK(C977), "Missing Source ID", IF(INDEX(Sources!$B$19:$B$1002, MATCH(C977, Sources!$C$19:$C$1002, 0))="Unused", "Source does not exist", IF(ISBLANK(D977), "Missing Post ID", IF(INDEX(Posts!$B$23:$B$1006, MATCH(D977, Posts!$C$23:$C$1006, 0))="Unused", "Post does not exist", "Valid")))))</f>
        <v>Unused</v>
      </c>
      <c r="C977" s="114"/>
      <c r="D977" s="115"/>
    </row>
    <row r="978" spans="2:4" ht="15.75" customHeight="1" x14ac:dyDescent="0.15">
      <c r="B978" s="113" t="str">
        <f t="array" ref="B978">IF(OR(CONCATENATE(C978:D978)="",NOT($V$3="Pre-Defined")), "Unused", IF(ISBLANK(C978), "Missing Source ID", IF(INDEX(Sources!$B$19:$B$1002, MATCH(C978, Sources!$C$19:$C$1002, 0))="Unused", "Source does not exist", IF(ISBLANK(D978), "Missing Post ID", IF(INDEX(Posts!$B$23:$B$1006, MATCH(D978, Posts!$C$23:$C$1006, 0))="Unused", "Post does not exist", "Valid")))))</f>
        <v>Unused</v>
      </c>
      <c r="C978" s="116"/>
      <c r="D978" s="117"/>
    </row>
    <row r="979" spans="2:4" ht="15.75" customHeight="1" x14ac:dyDescent="0.15">
      <c r="B979" s="113" t="str">
        <f t="array" ref="B979">IF(OR(CONCATENATE(C979:D979)="",NOT($V$3="Pre-Defined")), "Unused", IF(ISBLANK(C979), "Missing Source ID", IF(INDEX(Sources!$B$19:$B$1002, MATCH(C979, Sources!$C$19:$C$1002, 0))="Unused", "Source does not exist", IF(ISBLANK(D979), "Missing Post ID", IF(INDEX(Posts!$B$23:$B$1006, MATCH(D979, Posts!$C$23:$C$1006, 0))="Unused", "Post does not exist", "Valid")))))</f>
        <v>Unused</v>
      </c>
      <c r="C979" s="114"/>
      <c r="D979" s="115"/>
    </row>
    <row r="980" spans="2:4" ht="15.75" customHeight="1" x14ac:dyDescent="0.15">
      <c r="B980" s="113" t="str">
        <f t="array" ref="B980">IF(OR(CONCATENATE(C980:D980)="",NOT($V$3="Pre-Defined")), "Unused", IF(ISBLANK(C980), "Missing Source ID", IF(INDEX(Sources!$B$19:$B$1002, MATCH(C980, Sources!$C$19:$C$1002, 0))="Unused", "Source does not exist", IF(ISBLANK(D980), "Missing Post ID", IF(INDEX(Posts!$B$23:$B$1006, MATCH(D980, Posts!$C$23:$C$1006, 0))="Unused", "Post does not exist", "Valid")))))</f>
        <v>Unused</v>
      </c>
      <c r="C980" s="116"/>
      <c r="D980" s="117"/>
    </row>
    <row r="981" spans="2:4" ht="15.75" customHeight="1" x14ac:dyDescent="0.15">
      <c r="B981" s="113" t="str">
        <f t="array" ref="B981">IF(OR(CONCATENATE(C981:D981)="",NOT($V$3="Pre-Defined")), "Unused", IF(ISBLANK(C981), "Missing Source ID", IF(INDEX(Sources!$B$19:$B$1002, MATCH(C981, Sources!$C$19:$C$1002, 0))="Unused", "Source does not exist", IF(ISBLANK(D981), "Missing Post ID", IF(INDEX(Posts!$B$23:$B$1006, MATCH(D981, Posts!$C$23:$C$1006, 0))="Unused", "Post does not exist", "Valid")))))</f>
        <v>Unused</v>
      </c>
      <c r="C981" s="114"/>
      <c r="D981" s="115"/>
    </row>
    <row r="982" spans="2:4" ht="15.75" customHeight="1" x14ac:dyDescent="0.15">
      <c r="B982" s="113" t="str">
        <f t="array" ref="B982">IF(OR(CONCATENATE(C982:D982)="",NOT($V$3="Pre-Defined")), "Unused", IF(ISBLANK(C982), "Missing Source ID", IF(INDEX(Sources!$B$19:$B$1002, MATCH(C982, Sources!$C$19:$C$1002, 0))="Unused", "Source does not exist", IF(ISBLANK(D982), "Missing Post ID", IF(INDEX(Posts!$B$23:$B$1006, MATCH(D982, Posts!$C$23:$C$1006, 0))="Unused", "Post does not exist", "Valid")))))</f>
        <v>Unused</v>
      </c>
      <c r="C982" s="116"/>
      <c r="D982" s="117"/>
    </row>
    <row r="983" spans="2:4" ht="15.75" customHeight="1" x14ac:dyDescent="0.15">
      <c r="B983" s="113" t="str">
        <f t="array" ref="B983">IF(OR(CONCATENATE(C983:D983)="",NOT($V$3="Pre-Defined")), "Unused", IF(ISBLANK(C983), "Missing Source ID", IF(INDEX(Sources!$B$19:$B$1002, MATCH(C983, Sources!$C$19:$C$1002, 0))="Unused", "Source does not exist", IF(ISBLANK(D983), "Missing Post ID", IF(INDEX(Posts!$B$23:$B$1006, MATCH(D983, Posts!$C$23:$C$1006, 0))="Unused", "Post does not exist", "Valid")))))</f>
        <v>Unused</v>
      </c>
      <c r="C983" s="114"/>
      <c r="D983" s="115"/>
    </row>
    <row r="984" spans="2:4" ht="15.75" customHeight="1" x14ac:dyDescent="0.15">
      <c r="B984" s="113" t="str">
        <f t="array" ref="B984">IF(OR(CONCATENATE(C984:D984)="",NOT($V$3="Pre-Defined")), "Unused", IF(ISBLANK(C984), "Missing Source ID", IF(INDEX(Sources!$B$19:$B$1002, MATCH(C984, Sources!$C$19:$C$1002, 0))="Unused", "Source does not exist", IF(ISBLANK(D984), "Missing Post ID", IF(INDEX(Posts!$B$23:$B$1006, MATCH(D984, Posts!$C$23:$C$1006, 0))="Unused", "Post does not exist", "Valid")))))</f>
        <v>Unused</v>
      </c>
      <c r="C984" s="116"/>
      <c r="D984" s="117"/>
    </row>
    <row r="985" spans="2:4" ht="15.75" customHeight="1" x14ac:dyDescent="0.15">
      <c r="B985" s="113" t="str">
        <f t="array" ref="B985">IF(OR(CONCATENATE(C985:D985)="",NOT($V$3="Pre-Defined")), "Unused", IF(ISBLANK(C985), "Missing Source ID", IF(INDEX(Sources!$B$19:$B$1002, MATCH(C985, Sources!$C$19:$C$1002, 0))="Unused", "Source does not exist", IF(ISBLANK(D985), "Missing Post ID", IF(INDEX(Posts!$B$23:$B$1006, MATCH(D985, Posts!$C$23:$C$1006, 0))="Unused", "Post does not exist", "Valid")))))</f>
        <v>Unused</v>
      </c>
      <c r="C985" s="114"/>
      <c r="D985" s="115"/>
    </row>
    <row r="986" spans="2:4" ht="15.75" customHeight="1" x14ac:dyDescent="0.15">
      <c r="B986" s="113" t="str">
        <f t="array" ref="B986">IF(OR(CONCATENATE(C986:D986)="",NOT($V$3="Pre-Defined")), "Unused", IF(ISBLANK(C986), "Missing Source ID", IF(INDEX(Sources!$B$19:$B$1002, MATCH(C986, Sources!$C$19:$C$1002, 0))="Unused", "Source does not exist", IF(ISBLANK(D986), "Missing Post ID", IF(INDEX(Posts!$B$23:$B$1006, MATCH(D986, Posts!$C$23:$C$1006, 0))="Unused", "Post does not exist", "Valid")))))</f>
        <v>Unused</v>
      </c>
      <c r="C986" s="116"/>
      <c r="D986" s="117"/>
    </row>
    <row r="987" spans="2:4" ht="15.75" customHeight="1" x14ac:dyDescent="0.15">
      <c r="B987" s="113" t="str">
        <f t="array" ref="B987">IF(OR(CONCATENATE(C987:D987)="",NOT($V$3="Pre-Defined")), "Unused", IF(ISBLANK(C987), "Missing Source ID", IF(INDEX(Sources!$B$19:$B$1002, MATCH(C987, Sources!$C$19:$C$1002, 0))="Unused", "Source does not exist", IF(ISBLANK(D987), "Missing Post ID", IF(INDEX(Posts!$B$23:$B$1006, MATCH(D987, Posts!$C$23:$C$1006, 0))="Unused", "Post does not exist", "Valid")))))</f>
        <v>Unused</v>
      </c>
      <c r="C987" s="114"/>
      <c r="D987" s="115"/>
    </row>
    <row r="988" spans="2:4" ht="15.75" customHeight="1" x14ac:dyDescent="0.15">
      <c r="B988" s="113" t="str">
        <f t="array" ref="B988">IF(OR(CONCATENATE(C988:D988)="",NOT($V$3="Pre-Defined")), "Unused", IF(ISBLANK(C988), "Missing Source ID", IF(INDEX(Sources!$B$19:$B$1002, MATCH(C988, Sources!$C$19:$C$1002, 0))="Unused", "Source does not exist", IF(ISBLANK(D988), "Missing Post ID", IF(INDEX(Posts!$B$23:$B$1006, MATCH(D988, Posts!$C$23:$C$1006, 0))="Unused", "Post does not exist", "Valid")))))</f>
        <v>Unused</v>
      </c>
      <c r="C988" s="116"/>
      <c r="D988" s="117"/>
    </row>
    <row r="989" spans="2:4" ht="15.75" customHeight="1" x14ac:dyDescent="0.15">
      <c r="B989" s="113" t="str">
        <f t="array" ref="B989">IF(OR(CONCATENATE(C989:D989)="",NOT($V$3="Pre-Defined")), "Unused", IF(ISBLANK(C989), "Missing Source ID", IF(INDEX(Sources!$B$19:$B$1002, MATCH(C989, Sources!$C$19:$C$1002, 0))="Unused", "Source does not exist", IF(ISBLANK(D989), "Missing Post ID", IF(INDEX(Posts!$B$23:$B$1006, MATCH(D989, Posts!$C$23:$C$1006, 0))="Unused", "Post does not exist", "Valid")))))</f>
        <v>Unused</v>
      </c>
      <c r="C989" s="114"/>
      <c r="D989" s="115"/>
    </row>
    <row r="990" spans="2:4" ht="15.75" customHeight="1" x14ac:dyDescent="0.15">
      <c r="B990" s="113" t="str">
        <f t="array" ref="B990">IF(OR(CONCATENATE(C990:D990)="",NOT($V$3="Pre-Defined")), "Unused", IF(ISBLANK(C990), "Missing Source ID", IF(INDEX(Sources!$B$19:$B$1002, MATCH(C990, Sources!$C$19:$C$1002, 0))="Unused", "Source does not exist", IF(ISBLANK(D990), "Missing Post ID", IF(INDEX(Posts!$B$23:$B$1006, MATCH(D990, Posts!$C$23:$C$1006, 0))="Unused", "Post does not exist", "Valid")))))</f>
        <v>Unused</v>
      </c>
      <c r="C990" s="116"/>
      <c r="D990" s="117"/>
    </row>
    <row r="991" spans="2:4" ht="15.75" customHeight="1" x14ac:dyDescent="0.15">
      <c r="B991" s="113" t="str">
        <f t="array" ref="B991">IF(OR(CONCATENATE(C991:D991)="",NOT($V$3="Pre-Defined")), "Unused", IF(ISBLANK(C991), "Missing Source ID", IF(INDEX(Sources!$B$19:$B$1002, MATCH(C991, Sources!$C$19:$C$1002, 0))="Unused", "Source does not exist", IF(ISBLANK(D991), "Missing Post ID", IF(INDEX(Posts!$B$23:$B$1006, MATCH(D991, Posts!$C$23:$C$1006, 0))="Unused", "Post does not exist", "Valid")))))</f>
        <v>Unused</v>
      </c>
      <c r="C991" s="114"/>
      <c r="D991" s="115"/>
    </row>
    <row r="992" spans="2:4" ht="15.75" customHeight="1" x14ac:dyDescent="0.15">
      <c r="B992" s="113" t="str">
        <f t="array" ref="B992">IF(OR(CONCATENATE(C992:D992)="",NOT($V$3="Pre-Defined")), "Unused", IF(ISBLANK(C992), "Missing Source ID", IF(INDEX(Sources!$B$19:$B$1002, MATCH(C992, Sources!$C$19:$C$1002, 0))="Unused", "Source does not exist", IF(ISBLANK(D992), "Missing Post ID", IF(INDEX(Posts!$B$23:$B$1006, MATCH(D992, Posts!$C$23:$C$1006, 0))="Unused", "Post does not exist", "Valid")))))</f>
        <v>Unused</v>
      </c>
      <c r="C992" s="116"/>
      <c r="D992" s="117"/>
    </row>
    <row r="993" spans="2:4" ht="15.75" customHeight="1" x14ac:dyDescent="0.15">
      <c r="B993" s="113" t="str">
        <f t="array" ref="B993">IF(OR(CONCATENATE(C993:D993)="",NOT($V$3="Pre-Defined")), "Unused", IF(ISBLANK(C993), "Missing Source ID", IF(INDEX(Sources!$B$19:$B$1002, MATCH(C993, Sources!$C$19:$C$1002, 0))="Unused", "Source does not exist", IF(ISBLANK(D993), "Missing Post ID", IF(INDEX(Posts!$B$23:$B$1006, MATCH(D993, Posts!$C$23:$C$1006, 0))="Unused", "Post does not exist", "Valid")))))</f>
        <v>Unused</v>
      </c>
      <c r="C993" s="114"/>
      <c r="D993" s="115"/>
    </row>
    <row r="994" spans="2:4" ht="15.75" customHeight="1" x14ac:dyDescent="0.15">
      <c r="B994" s="113" t="str">
        <f t="array" ref="B994">IF(OR(CONCATENATE(C994:D994)="",NOT($V$3="Pre-Defined")), "Unused", IF(ISBLANK(C994), "Missing Source ID", IF(INDEX(Sources!$B$19:$B$1002, MATCH(C994, Sources!$C$19:$C$1002, 0))="Unused", "Source does not exist", IF(ISBLANK(D994), "Missing Post ID", IF(INDEX(Posts!$B$23:$B$1006, MATCH(D994, Posts!$C$23:$C$1006, 0))="Unused", "Post does not exist", "Valid")))))</f>
        <v>Unused</v>
      </c>
      <c r="C994" s="116"/>
      <c r="D994" s="117"/>
    </row>
    <row r="995" spans="2:4" ht="15.75" customHeight="1" x14ac:dyDescent="0.15">
      <c r="B995" s="113" t="str">
        <f t="array" ref="B995">IF(OR(CONCATENATE(C995:D995)="",NOT($V$3="Pre-Defined")), "Unused", IF(ISBLANK(C995), "Missing Source ID", IF(INDEX(Sources!$B$19:$B$1002, MATCH(C995, Sources!$C$19:$C$1002, 0))="Unused", "Source does not exist", IF(ISBLANK(D995), "Missing Post ID", IF(INDEX(Posts!$B$23:$B$1006, MATCH(D995, Posts!$C$23:$C$1006, 0))="Unused", "Post does not exist", "Valid")))))</f>
        <v>Unused</v>
      </c>
      <c r="C995" s="114"/>
      <c r="D995" s="115"/>
    </row>
    <row r="996" spans="2:4" ht="15.75" customHeight="1" x14ac:dyDescent="0.15">
      <c r="B996" s="113" t="str">
        <f t="array" ref="B996">IF(OR(CONCATENATE(C996:D996)="",NOT($V$3="Pre-Defined")), "Unused", IF(ISBLANK(C996), "Missing Source ID", IF(INDEX(Sources!$B$19:$B$1002, MATCH(C996, Sources!$C$19:$C$1002, 0))="Unused", "Source does not exist", IF(ISBLANK(D996), "Missing Post ID", IF(INDEX(Posts!$B$23:$B$1006, MATCH(D996, Posts!$C$23:$C$1006, 0))="Unused", "Post does not exist", "Valid")))))</f>
        <v>Unused</v>
      </c>
      <c r="C996" s="116"/>
      <c r="D996" s="117"/>
    </row>
    <row r="997" spans="2:4" ht="15.75" customHeight="1" x14ac:dyDescent="0.15">
      <c r="B997" s="113" t="str">
        <f t="array" ref="B997">IF(OR(CONCATENATE(C997:D997)="",NOT($V$3="Pre-Defined")), "Unused", IF(ISBLANK(C997), "Missing Source ID", IF(INDEX(Sources!$B$19:$B$1002, MATCH(C997, Sources!$C$19:$C$1002, 0))="Unused", "Source does not exist", IF(ISBLANK(D997), "Missing Post ID", IF(INDEX(Posts!$B$23:$B$1006, MATCH(D997, Posts!$C$23:$C$1006, 0))="Unused", "Post does not exist", "Valid")))))</f>
        <v>Unused</v>
      </c>
      <c r="C997" s="114"/>
      <c r="D997" s="115"/>
    </row>
    <row r="998" spans="2:4" ht="15.75" customHeight="1" x14ac:dyDescent="0.15">
      <c r="B998" s="113" t="str">
        <f t="array" ref="B998">IF(OR(CONCATENATE(C998:D998)="",NOT($V$3="Pre-Defined")), "Unused", IF(ISBLANK(C998), "Missing Source ID", IF(INDEX(Sources!$B$19:$B$1002, MATCH(C998, Sources!$C$19:$C$1002, 0))="Unused", "Source does not exist", IF(ISBLANK(D998), "Missing Post ID", IF(INDEX(Posts!$B$23:$B$1006, MATCH(D998, Posts!$C$23:$C$1006, 0))="Unused", "Post does not exist", "Valid")))))</f>
        <v>Unused</v>
      </c>
      <c r="C998" s="116"/>
      <c r="D998" s="117"/>
    </row>
    <row r="999" spans="2:4" ht="15.75" customHeight="1" x14ac:dyDescent="0.15">
      <c r="B999" s="113" t="str">
        <f t="array" ref="B999">IF(OR(CONCATENATE(C999:D999)="",NOT($V$3="Pre-Defined")), "Unused", IF(ISBLANK(C999), "Missing Source ID", IF(INDEX(Sources!$B$19:$B$1002, MATCH(C999, Sources!$C$19:$C$1002, 0))="Unused", "Source does not exist", IF(ISBLANK(D999), "Missing Post ID", IF(INDEX(Posts!$B$23:$B$1006, MATCH(D999, Posts!$C$23:$C$1006, 0))="Unused", "Post does not exist", "Valid")))))</f>
        <v>Unused</v>
      </c>
      <c r="C999" s="114"/>
      <c r="D999" s="115"/>
    </row>
    <row r="1000" spans="2:4" ht="15.75" customHeight="1" x14ac:dyDescent="0.15"/>
  </sheetData>
  <mergeCells count="12">
    <mergeCell ref="B2:C2"/>
    <mergeCell ref="D2:G2"/>
    <mergeCell ref="V2:Y2"/>
    <mergeCell ref="B3:C3"/>
    <mergeCell ref="D3:G3"/>
    <mergeCell ref="V3:Y3"/>
    <mergeCell ref="V4:Y4"/>
    <mergeCell ref="B7:B8"/>
    <mergeCell ref="C7:C8"/>
    <mergeCell ref="D7:D8"/>
    <mergeCell ref="B4:C4"/>
    <mergeCell ref="D4:G4"/>
  </mergeCells>
  <conditionalFormatting sqref="B7:B999">
    <cfRule type="cellIs" dxfId="5" priority="1" operator="equal">
      <formula>"Valid"</formula>
    </cfRule>
  </conditionalFormatting>
  <conditionalFormatting sqref="B7:B999">
    <cfRule type="cellIs" dxfId="4" priority="2" operator="equal">
      <formula>"Unused"</formula>
    </cfRule>
  </conditionalFormatting>
  <conditionalFormatting sqref="B7:B999">
    <cfRule type="expression" dxfId="3" priority="3">
      <formula>NOT(OR(B7="Valid",B7="Unused"))</formula>
    </cfRule>
  </conditionalFormatting>
  <conditionalFormatting sqref="C7:D8">
    <cfRule type="expression" dxfId="2" priority="4">
      <formula>NOT($V$3="Pre-Defined")</formula>
    </cfRule>
  </conditionalFormatting>
  <conditionalFormatting sqref="C9:D999">
    <cfRule type="expression" dxfId="1" priority="5">
      <formula>AND(NOT($V$3="Pre-Defined"), MOD(ROW(K16), 2)=0)</formula>
    </cfRule>
  </conditionalFormatting>
  <conditionalFormatting sqref="C9:D999">
    <cfRule type="expression" dxfId="0" priority="6">
      <formula>AND(NOT($V$3="Pre-Defined"), MOD(ROW(K16), 2)=1)</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About</vt:lpstr>
      <vt:lpstr>Overview</vt:lpstr>
      <vt:lpstr>General</vt:lpstr>
      <vt:lpstr>Source &amp; Post Selection</vt:lpstr>
      <vt:lpstr>Sources</vt:lpstr>
      <vt:lpstr>Posts</vt:lpstr>
      <vt:lpstr>Pre-Defined Source &amp; Post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Yaxin</cp:lastModifiedBy>
  <dcterms:modified xsi:type="dcterms:W3CDTF">2021-09-10T11:27:14Z</dcterms:modified>
</cp:coreProperties>
</file>