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 Aspire F15\OneDrive\Measle Drones\"/>
    </mc:Choice>
  </mc:AlternateContent>
  <xr:revisionPtr revIDLastSave="36" documentId="13_ncr:1_{3330A31A-EF1E-46EA-9C74-2A13FFE995A1}" xr6:coauthVersionLast="44" xr6:coauthVersionMax="44" xr10:uidLastSave="{3D6A7973-BC67-463A-975F-998B1FE8F01B}"/>
  <bookViews>
    <workbookView xWindow="-120" yWindow="-120" windowWidth="20730" windowHeight="11160" xr2:uid="{4511CBF8-D4E3-4881-A585-8D94BB4F42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23" i="1"/>
  <c r="B11" i="1" l="1"/>
  <c r="B10" i="1"/>
</calcChain>
</file>

<file path=xl/sharedStrings.xml><?xml version="1.0" encoding="utf-8"?>
<sst xmlns="http://schemas.openxmlformats.org/spreadsheetml/2006/main" count="94" uniqueCount="85">
  <si>
    <t>Data</t>
  </si>
  <si>
    <t>Value</t>
  </si>
  <si>
    <t>Source</t>
  </si>
  <si>
    <t>Working Hours</t>
  </si>
  <si>
    <t>Vaccinations</t>
  </si>
  <si>
    <t>Number of vaccinations per fixed team-day</t>
  </si>
  <si>
    <t>Number of vaccinations per free team-day</t>
  </si>
  <si>
    <t>Drones</t>
  </si>
  <si>
    <t>Number of days of 10-dose vaccine potency outside of cold-chain</t>
  </si>
  <si>
    <t>Number of days of 1-dose vaccine potency outside of cold-chain</t>
  </si>
  <si>
    <t>1-dose vial capacity per drone flight (number of vials)</t>
  </si>
  <si>
    <t>10-dose vial capacity per drone flight (number of vials)</t>
  </si>
  <si>
    <t>Number of fixed team vaccinations possible per 10-dose vial before spoil</t>
  </si>
  <si>
    <t>Number of free team vaccinations possible per 10-dose vial before spoil</t>
  </si>
  <si>
    <t>Network</t>
  </si>
  <si>
    <t>Assumption</t>
  </si>
  <si>
    <t>Costs</t>
  </si>
  <si>
    <t>Cost per 10-dose vial</t>
  </si>
  <si>
    <t>Cost per 1-dose vial</t>
  </si>
  <si>
    <t>Maximum number of Distribution Centres (DCs)</t>
  </si>
  <si>
    <t>Maximum distance of PODs from DC (kilometres)</t>
  </si>
  <si>
    <t>Time from order to takeoff given drone available (minutes)</t>
  </si>
  <si>
    <t>Time from drone landing to available (minutes)</t>
  </si>
  <si>
    <t>Cost per drone delivery</t>
  </si>
  <si>
    <t>Days available for deliveries per week (days)</t>
  </si>
  <si>
    <t>Land Delivery Methods</t>
  </si>
  <si>
    <t>Total number of drones per DC</t>
  </si>
  <si>
    <t>Time from return to available by land-based transport (minutes)</t>
  </si>
  <si>
    <t>Time from order to departure by land-based transport (minutes)</t>
  </si>
  <si>
    <t>10-dose vial capacity per land delivery (number of vials)</t>
  </si>
  <si>
    <t>1-dose vial capacity per land delivery (number of vials)</t>
  </si>
  <si>
    <t>ackerman_koziol_2019</t>
  </si>
  <si>
    <t>Assumption (battery packs are modular)</t>
  </si>
  <si>
    <t>Fixed cost per Distribution Centre per month</t>
  </si>
  <si>
    <t>Maximum payload volume per drone flight</t>
  </si>
  <si>
    <t>Maximum payload weight per drone flight</t>
  </si>
  <si>
    <t>czerwonka_2018</t>
  </si>
  <si>
    <t>Kilometres travelled per hour</t>
  </si>
  <si>
    <t>Fixed cost per Distribution Centre setup</t>
  </si>
  <si>
    <t>2000000??</t>
  </si>
  <si>
    <t>9 l</t>
  </si>
  <si>
    <t>czerwonka_2018, service_contract_2018</t>
  </si>
  <si>
    <t>service_contract_2018, ansah_2018</t>
  </si>
  <si>
    <t>Probability that drone flight fails (parachute landing)</t>
  </si>
  <si>
    <t>Probability that package is damaged upon landing</t>
  </si>
  <si>
    <t>1.75 kg</t>
  </si>
  <si>
    <t>czerwonka_2018,service_contract_2018, zipline_impact</t>
  </si>
  <si>
    <t>Probability that no drone flights possible on a day due to weather</t>
  </si>
  <si>
    <t>zipline_impact, ackerman_koziol_2019</t>
  </si>
  <si>
    <t>czerwonka_2018, service_contract_2018, zipline_impact</t>
  </si>
  <si>
    <t>10-dose vial volume per vial</t>
  </si>
  <si>
    <t>1-dose vial volume per vial</t>
  </si>
  <si>
    <t>sadh_2015</t>
  </si>
  <si>
    <t>Calculation</t>
  </si>
  <si>
    <t>in packs of 50 vials (Serum India)</t>
  </si>
  <si>
    <t>Round down to 300 vials, since in boxes of 50</t>
  </si>
  <si>
    <t>I'm guessing 0.05</t>
  </si>
  <si>
    <t>Time available for deliveries per day (minutes)</t>
  </si>
  <si>
    <t>Max capacity for vaccine stock at a POD (vials)</t>
  </si>
  <si>
    <t>poncin2018implementation</t>
  </si>
  <si>
    <t>Maximum number of simultaneous Points Of Dispensing (PODs)</t>
  </si>
  <si>
    <t>&lt;-- This is just the max no. of PODs at once for Zambia Cholera outbreak, not a rule</t>
  </si>
  <si>
    <t>Proportion of fixed teams to free teams</t>
  </si>
  <si>
    <t>dwb_faq_2019, poncin2018implementation</t>
  </si>
  <si>
    <t>Depending on turnout at POD</t>
  </si>
  <si>
    <t>7am to 6pm</t>
  </si>
  <si>
    <t>Vaccination rate</t>
  </si>
  <si>
    <t>Fixed teams - Zambia Cholera 5500. For fixed team in NYC for Influenza response - 3000</t>
  </si>
  <si>
    <t>poncin2018implementation,kansagra2012cost</t>
  </si>
  <si>
    <t>~4000</t>
  </si>
  <si>
    <t>Number of days for setup of POD network, from decision to do so</t>
  </si>
  <si>
    <t>grais2006exploring</t>
  </si>
  <si>
    <t>Consider also crosswinds, though!</t>
  </si>
  <si>
    <t>Notes</t>
  </si>
  <si>
    <t>*Note from aylward1997impact: 7/10 considered measles vaccination responses for low to med-income countries were non-selective (just vaccinating everyone, regardless of previous vaccination status)</t>
  </si>
  <si>
    <t>Age range to be vaccinated</t>
  </si>
  <si>
    <t>9mos - 9yrs</t>
  </si>
  <si>
    <t>aylward1997impact</t>
  </si>
  <si>
    <t>Vaccine efficacy rate for developing countries</t>
  </si>
  <si>
    <t>Case fatality rate for developing countries</t>
  </si>
  <si>
    <t>Cost per km of land delivery method (motorbike)</t>
  </si>
  <si>
    <t>Cost per km of land delivery method (truck)</t>
  </si>
  <si>
    <t>No max capacity</t>
  </si>
  <si>
    <t>who_2018_coverage</t>
  </si>
  <si>
    <t>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</si>
</sst>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6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9" fontId="0" fillId="0" borderId="0" xfId="1" applyFont="1"/>
    <xf numFmtId="8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C2F9-0ACD-4AF3-8A9D-7D611BD410BE}">
  <dimension ref="A1:D55"/>
  <sheetViews>
    <sheetView tabSelected="1" topLeftCell="A5" workbookViewId="0">
      <selection activeCell="D5" sqref="D5"/>
    </sheetView>
  </sheetViews>
  <sheetFormatPr defaultRowHeight="15" x14ac:dyDescent="0.25"/>
  <cols>
    <col min="1" max="1" width="66" customWidth="1"/>
    <col min="2" max="2" width="15.5703125" customWidth="1"/>
    <col min="3" max="3" width="60" customWidth="1"/>
    <col min="4" max="4" width="47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73</v>
      </c>
    </row>
    <row r="2" spans="1:4" x14ac:dyDescent="0.25">
      <c r="A2" s="1" t="s">
        <v>7</v>
      </c>
    </row>
    <row r="3" spans="1:4" x14ac:dyDescent="0.25">
      <c r="A3" t="s">
        <v>21</v>
      </c>
      <c r="B3">
        <v>10</v>
      </c>
      <c r="C3" t="s">
        <v>31</v>
      </c>
    </row>
    <row r="4" spans="1:4" x14ac:dyDescent="0.25">
      <c r="A4" t="s">
        <v>22</v>
      </c>
      <c r="B4">
        <v>5</v>
      </c>
      <c r="C4" t="s">
        <v>32</v>
      </c>
    </row>
    <row r="5" spans="1:4" x14ac:dyDescent="0.25">
      <c r="A5" t="s">
        <v>37</v>
      </c>
      <c r="B5">
        <v>100</v>
      </c>
      <c r="C5" t="s">
        <v>46</v>
      </c>
      <c r="D5" t="s">
        <v>84</v>
      </c>
    </row>
    <row r="6" spans="1:4" x14ac:dyDescent="0.25">
      <c r="A6" t="s">
        <v>35</v>
      </c>
      <c r="B6" t="s">
        <v>45</v>
      </c>
      <c r="C6" t="s">
        <v>49</v>
      </c>
    </row>
    <row r="7" spans="1:4" x14ac:dyDescent="0.25">
      <c r="A7" t="s">
        <v>34</v>
      </c>
      <c r="B7" t="s">
        <v>40</v>
      </c>
      <c r="C7" t="s">
        <v>41</v>
      </c>
    </row>
    <row r="8" spans="1:4" x14ac:dyDescent="0.25">
      <c r="A8" t="s">
        <v>50</v>
      </c>
      <c r="B8">
        <v>2.5999999999999999E-2</v>
      </c>
      <c r="C8" t="s">
        <v>52</v>
      </c>
      <c r="D8" s="9" t="s">
        <v>54</v>
      </c>
    </row>
    <row r="9" spans="1:4" x14ac:dyDescent="0.25">
      <c r="A9" t="s">
        <v>51</v>
      </c>
      <c r="B9">
        <v>2.5999999999999999E-2</v>
      </c>
      <c r="C9" t="s">
        <v>52</v>
      </c>
      <c r="D9" s="9"/>
    </row>
    <row r="10" spans="1:4" x14ac:dyDescent="0.25">
      <c r="A10" t="s">
        <v>11</v>
      </c>
      <c r="B10">
        <f>9/B8</f>
        <v>346.15384615384619</v>
      </c>
      <c r="C10" t="s">
        <v>53</v>
      </c>
      <c r="D10" s="10" t="s">
        <v>55</v>
      </c>
    </row>
    <row r="11" spans="1:4" x14ac:dyDescent="0.25">
      <c r="A11" t="s">
        <v>10</v>
      </c>
      <c r="B11">
        <f>9/B9</f>
        <v>346.15384615384619</v>
      </c>
      <c r="C11" t="s">
        <v>53</v>
      </c>
      <c r="D11" s="10"/>
    </row>
    <row r="12" spans="1:4" x14ac:dyDescent="0.25">
      <c r="A12" t="s">
        <v>47</v>
      </c>
      <c r="B12">
        <v>0</v>
      </c>
      <c r="C12" t="s">
        <v>48</v>
      </c>
      <c r="D12" t="s">
        <v>72</v>
      </c>
    </row>
    <row r="13" spans="1:4" x14ac:dyDescent="0.25">
      <c r="A13" t="s">
        <v>43</v>
      </c>
      <c r="B13">
        <v>1E-3</v>
      </c>
      <c r="C13" t="s">
        <v>31</v>
      </c>
    </row>
    <row r="14" spans="1:4" x14ac:dyDescent="0.25">
      <c r="A14" t="s">
        <v>44</v>
      </c>
      <c r="D14" t="s">
        <v>56</v>
      </c>
    </row>
    <row r="16" spans="1:4" x14ac:dyDescent="0.25">
      <c r="A16" s="1" t="s">
        <v>3</v>
      </c>
    </row>
    <row r="17" spans="1:4" x14ac:dyDescent="0.25">
      <c r="A17" t="s">
        <v>57</v>
      </c>
      <c r="B17">
        <f>11*60</f>
        <v>660</v>
      </c>
      <c r="C17" t="s">
        <v>59</v>
      </c>
      <c r="D17" t="s">
        <v>65</v>
      </c>
    </row>
    <row r="18" spans="1:4" x14ac:dyDescent="0.25">
      <c r="A18" t="s">
        <v>24</v>
      </c>
      <c r="B18">
        <v>6</v>
      </c>
      <c r="C18" t="s">
        <v>63</v>
      </c>
      <c r="D18" t="s">
        <v>64</v>
      </c>
    </row>
    <row r="20" spans="1:4" x14ac:dyDescent="0.25">
      <c r="A20" s="1" t="s">
        <v>4</v>
      </c>
    </row>
    <row r="21" spans="1:4" x14ac:dyDescent="0.25">
      <c r="A21" t="s">
        <v>5</v>
      </c>
      <c r="B21" t="s">
        <v>69</v>
      </c>
      <c r="C21" t="s">
        <v>68</v>
      </c>
      <c r="D21" t="s">
        <v>67</v>
      </c>
    </row>
    <row r="22" spans="1:4" x14ac:dyDescent="0.25">
      <c r="A22" t="s">
        <v>6</v>
      </c>
    </row>
    <row r="23" spans="1:4" x14ac:dyDescent="0.25">
      <c r="A23" t="s">
        <v>62</v>
      </c>
      <c r="B23" s="4">
        <f>42/53</f>
        <v>0.79245283018867929</v>
      </c>
      <c r="C23" t="s">
        <v>59</v>
      </c>
    </row>
    <row r="24" spans="1:4" x14ac:dyDescent="0.25">
      <c r="A24" t="s">
        <v>58</v>
      </c>
      <c r="B24" t="s">
        <v>82</v>
      </c>
    </row>
    <row r="25" spans="1:4" x14ac:dyDescent="0.25">
      <c r="A25" t="s">
        <v>8</v>
      </c>
    </row>
    <row r="26" spans="1:4" x14ac:dyDescent="0.25">
      <c r="A26" t="s">
        <v>9</v>
      </c>
    </row>
    <row r="27" spans="1:4" x14ac:dyDescent="0.25">
      <c r="A27" s="2" t="s">
        <v>12</v>
      </c>
    </row>
    <row r="28" spans="1:4" x14ac:dyDescent="0.25">
      <c r="A28" s="2" t="s">
        <v>13</v>
      </c>
    </row>
    <row r="29" spans="1:4" ht="16.5" customHeight="1" x14ac:dyDescent="0.25">
      <c r="A29" s="2" t="s">
        <v>66</v>
      </c>
      <c r="B29" s="5">
        <v>0.72</v>
      </c>
      <c r="C29" t="s">
        <v>83</v>
      </c>
    </row>
    <row r="30" spans="1:4" x14ac:dyDescent="0.25">
      <c r="A30" s="2" t="s">
        <v>74</v>
      </c>
      <c r="B30" s="6"/>
    </row>
    <row r="31" spans="1:4" x14ac:dyDescent="0.25">
      <c r="A31" s="2" t="s">
        <v>70</v>
      </c>
      <c r="B31" s="6">
        <v>15</v>
      </c>
      <c r="C31" t="s">
        <v>71</v>
      </c>
    </row>
    <row r="32" spans="1:4" x14ac:dyDescent="0.25">
      <c r="A32" s="2" t="s">
        <v>75</v>
      </c>
      <c r="B32" s="6" t="s">
        <v>76</v>
      </c>
      <c r="C32" t="s">
        <v>77</v>
      </c>
    </row>
    <row r="33" spans="1:4" x14ac:dyDescent="0.25">
      <c r="A33" s="2" t="s">
        <v>78</v>
      </c>
      <c r="B33" s="7">
        <v>0.85</v>
      </c>
      <c r="C33" t="s">
        <v>77</v>
      </c>
    </row>
    <row r="34" spans="1:4" x14ac:dyDescent="0.25">
      <c r="A34" s="2" t="s">
        <v>79</v>
      </c>
      <c r="B34" s="7">
        <v>0.1</v>
      </c>
      <c r="C34" t="s">
        <v>77</v>
      </c>
    </row>
    <row r="36" spans="1:4" x14ac:dyDescent="0.25">
      <c r="A36" s="1" t="s">
        <v>14</v>
      </c>
    </row>
    <row r="37" spans="1:4" x14ac:dyDescent="0.25">
      <c r="A37" t="s">
        <v>60</v>
      </c>
      <c r="B37">
        <v>17</v>
      </c>
      <c r="C37" t="s">
        <v>59</v>
      </c>
      <c r="D37" t="s">
        <v>61</v>
      </c>
    </row>
    <row r="38" spans="1:4" x14ac:dyDescent="0.25">
      <c r="A38" t="s">
        <v>19</v>
      </c>
      <c r="B38">
        <v>1</v>
      </c>
      <c r="C38" t="s">
        <v>15</v>
      </c>
    </row>
    <row r="39" spans="1:4" x14ac:dyDescent="0.25">
      <c r="A39" t="s">
        <v>20</v>
      </c>
      <c r="B39">
        <v>80</v>
      </c>
      <c r="C39" t="s">
        <v>49</v>
      </c>
    </row>
    <row r="40" spans="1:4" x14ac:dyDescent="0.25">
      <c r="A40" t="s">
        <v>26</v>
      </c>
    </row>
    <row r="42" spans="1:4" x14ac:dyDescent="0.25">
      <c r="A42" s="1" t="s">
        <v>16</v>
      </c>
    </row>
    <row r="43" spans="1:4" x14ac:dyDescent="0.25">
      <c r="A43" t="s">
        <v>23</v>
      </c>
      <c r="B43" s="3">
        <v>17</v>
      </c>
      <c r="C43" t="s">
        <v>31</v>
      </c>
    </row>
    <row r="44" spans="1:4" x14ac:dyDescent="0.25">
      <c r="A44" t="s">
        <v>18</v>
      </c>
      <c r="B44" s="8"/>
    </row>
    <row r="45" spans="1:4" x14ac:dyDescent="0.25">
      <c r="A45" t="s">
        <v>17</v>
      </c>
    </row>
    <row r="46" spans="1:4" x14ac:dyDescent="0.25">
      <c r="A46" t="s">
        <v>33</v>
      </c>
      <c r="B46" s="3">
        <v>88000</v>
      </c>
      <c r="C46" t="s">
        <v>42</v>
      </c>
    </row>
    <row r="47" spans="1:4" x14ac:dyDescent="0.25">
      <c r="A47" t="s">
        <v>80</v>
      </c>
    </row>
    <row r="48" spans="1:4" x14ac:dyDescent="0.25">
      <c r="A48" t="s">
        <v>81</v>
      </c>
    </row>
    <row r="49" spans="1:3" x14ac:dyDescent="0.25">
      <c r="A49" t="s">
        <v>38</v>
      </c>
      <c r="B49" s="3" t="s">
        <v>39</v>
      </c>
      <c r="C49" t="s">
        <v>36</v>
      </c>
    </row>
    <row r="51" spans="1:3" x14ac:dyDescent="0.25">
      <c r="A51" s="1" t="s">
        <v>25</v>
      </c>
    </row>
    <row r="52" spans="1:3" x14ac:dyDescent="0.25">
      <c r="A52" t="s">
        <v>28</v>
      </c>
    </row>
    <row r="53" spans="1:3" x14ac:dyDescent="0.25">
      <c r="A53" t="s">
        <v>27</v>
      </c>
    </row>
    <row r="54" spans="1:3" x14ac:dyDescent="0.25">
      <c r="A54" t="s">
        <v>29</v>
      </c>
    </row>
    <row r="55" spans="1:3" x14ac:dyDescent="0.25">
      <c r="A55" t="s">
        <v>30</v>
      </c>
    </row>
  </sheetData>
  <mergeCells count="2">
    <mergeCell ref="D8:D9"/>
    <mergeCell ref="D10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Matter</dc:creator>
  <cp:lastModifiedBy>Dean Matter</cp:lastModifiedBy>
  <dcterms:created xsi:type="dcterms:W3CDTF">2019-05-20T08:28:43Z</dcterms:created>
  <dcterms:modified xsi:type="dcterms:W3CDTF">2019-09-21T14:52:27Z</dcterms:modified>
</cp:coreProperties>
</file>