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25.ChinaHK_Connect_Quality_Factor\"/>
    </mc:Choice>
  </mc:AlternateContent>
  <bookViews>
    <workbookView xWindow="0" yWindow="0" windowWidth="19200" windowHeight="7875"/>
  </bookViews>
  <sheets>
    <sheet name="V1.6" sheetId="1" r:id="rId1"/>
    <sheet name="StockNames" sheetId="3" r:id="rId2"/>
    <sheet name="FundamentalData_20180526" sheetId="4" r:id="rId3"/>
    <sheet name="Zscore_20180526" sheetId="5" r:id="rId4"/>
    <sheet name="PickedStock_20180526(V2)" sheetId="6" r:id="rId5"/>
  </sheets>
  <definedNames>
    <definedName name="_xlnm._FilterDatabase" localSheetId="2" hidden="1">FundamentalData_20180526!$A$1:$S$393</definedName>
    <definedName name="_xlnm._FilterDatabase" localSheetId="4" hidden="1">'PickedStock_20180526(V2)'!$G$1:$R$38</definedName>
    <definedName name="_xlnm._FilterDatabase" localSheetId="3" hidden="1">Zscore_20180526!$A$1:$K$394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6" i="5" l="1"/>
  <c r="K394" i="5"/>
  <c r="J386" i="5"/>
  <c r="J387" i="5"/>
  <c r="J388" i="5"/>
  <c r="J389" i="5"/>
  <c r="J390" i="5"/>
  <c r="J391" i="5"/>
  <c r="J392" i="5"/>
  <c r="J393" i="5"/>
  <c r="J394" i="5"/>
  <c r="J365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2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2" i="4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" i="3"/>
  <c r="A4" i="3"/>
  <c r="A2" i="3"/>
  <c r="E3" i="6" l="1"/>
  <c r="E4" i="6"/>
  <c r="E5" i="6"/>
  <c r="E6" i="6"/>
  <c r="E7" i="6"/>
  <c r="E8" i="6"/>
  <c r="E9" i="6"/>
  <c r="E10" i="6"/>
  <c r="E11" i="6"/>
  <c r="E12" i="6"/>
  <c r="U12" i="6" s="1"/>
  <c r="E13" i="6"/>
  <c r="U13" i="6" s="1"/>
  <c r="E14" i="6"/>
  <c r="U14" i="6" s="1"/>
  <c r="E15" i="6"/>
  <c r="U15" i="6" s="1"/>
  <c r="E16" i="6"/>
  <c r="U16" i="6" s="1"/>
  <c r="E17" i="6"/>
  <c r="U17" i="6" s="1"/>
  <c r="E18" i="6"/>
  <c r="U18" i="6" s="1"/>
  <c r="E19" i="6"/>
  <c r="U19" i="6" s="1"/>
  <c r="E20" i="6"/>
  <c r="U20" i="6" s="1"/>
  <c r="E21" i="6"/>
  <c r="U21" i="6" s="1"/>
  <c r="E22" i="6"/>
  <c r="U22" i="6" s="1"/>
  <c r="E23" i="6"/>
  <c r="U23" i="6" s="1"/>
  <c r="E24" i="6"/>
  <c r="U24" i="6" s="1"/>
  <c r="E25" i="6"/>
  <c r="U25" i="6" s="1"/>
  <c r="E26" i="6"/>
  <c r="U26" i="6" s="1"/>
  <c r="E27" i="6"/>
  <c r="U27" i="6" s="1"/>
  <c r="E28" i="6"/>
  <c r="U28" i="6" s="1"/>
  <c r="E29" i="6"/>
  <c r="U29" i="6" s="1"/>
  <c r="E30" i="6"/>
  <c r="U30" i="6" s="1"/>
  <c r="E31" i="6"/>
  <c r="U31" i="6" s="1"/>
  <c r="E32" i="6"/>
  <c r="U32" i="6" s="1"/>
  <c r="E33" i="6"/>
  <c r="U33" i="6" s="1"/>
  <c r="E34" i="6"/>
  <c r="U34" i="6" s="1"/>
  <c r="E35" i="6"/>
  <c r="U35" i="6" s="1"/>
  <c r="E36" i="6"/>
  <c r="U36" i="6" s="1"/>
  <c r="E37" i="6"/>
  <c r="U37" i="6" s="1"/>
  <c r="E2" i="6"/>
  <c r="D2" i="6"/>
  <c r="D3" i="6"/>
  <c r="D4" i="6"/>
  <c r="D5" i="6"/>
  <c r="G5" i="6" s="1"/>
  <c r="I5" i="6" s="1"/>
  <c r="D6" i="6"/>
  <c r="D7" i="6"/>
  <c r="D8" i="6"/>
  <c r="D9" i="6"/>
  <c r="D10" i="6"/>
  <c r="D11" i="6"/>
  <c r="D12" i="6"/>
  <c r="G12" i="6" s="1"/>
  <c r="D13" i="6"/>
  <c r="G13" i="6" s="1"/>
  <c r="D14" i="6"/>
  <c r="G14" i="6" s="1"/>
  <c r="D15" i="6"/>
  <c r="G15" i="6" s="1"/>
  <c r="D16" i="6"/>
  <c r="G16" i="6" s="1"/>
  <c r="D17" i="6"/>
  <c r="G17" i="6" s="1"/>
  <c r="D18" i="6"/>
  <c r="G18" i="6" s="1"/>
  <c r="D19" i="6"/>
  <c r="G19" i="6" s="1"/>
  <c r="D20" i="6"/>
  <c r="G20" i="6" s="1"/>
  <c r="D21" i="6"/>
  <c r="G21" i="6" s="1"/>
  <c r="D22" i="6"/>
  <c r="G22" i="6" s="1"/>
  <c r="D23" i="6"/>
  <c r="G23" i="6" s="1"/>
  <c r="D24" i="6"/>
  <c r="G24" i="6" s="1"/>
  <c r="D25" i="6"/>
  <c r="G25" i="6" s="1"/>
  <c r="D26" i="6"/>
  <c r="G26" i="6" s="1"/>
  <c r="D27" i="6"/>
  <c r="G27" i="6" s="1"/>
  <c r="D28" i="6"/>
  <c r="G28" i="6" s="1"/>
  <c r="D29" i="6"/>
  <c r="G29" i="6" s="1"/>
  <c r="D30" i="6"/>
  <c r="G30" i="6" s="1"/>
  <c r="D31" i="6"/>
  <c r="G31" i="6" s="1"/>
  <c r="D32" i="6"/>
  <c r="G32" i="6" s="1"/>
  <c r="D33" i="6"/>
  <c r="G33" i="6" s="1"/>
  <c r="D34" i="6"/>
  <c r="G34" i="6" s="1"/>
  <c r="D35" i="6"/>
  <c r="G35" i="6" s="1"/>
  <c r="D36" i="6"/>
  <c r="G36" i="6" s="1"/>
  <c r="D37" i="6"/>
  <c r="G37" i="6" s="1"/>
  <c r="D38" i="6"/>
  <c r="G38" i="6" s="1"/>
  <c r="H38" i="6" l="1"/>
  <c r="Q38" i="6"/>
  <c r="I38" i="6"/>
  <c r="R38" i="6"/>
  <c r="J38" i="6"/>
  <c r="K38" i="6"/>
  <c r="L38" i="6"/>
  <c r="N38" i="6"/>
  <c r="O38" i="6"/>
  <c r="M38" i="6"/>
  <c r="P38" i="6"/>
  <c r="V34" i="6"/>
  <c r="AC34" i="6"/>
  <c r="AB34" i="6"/>
  <c r="Z34" i="6"/>
  <c r="X34" i="6"/>
  <c r="AD34" i="6"/>
  <c r="AA34" i="6"/>
  <c r="AE34" i="6"/>
  <c r="W34" i="6"/>
  <c r="Y34" i="6"/>
  <c r="AF34" i="6"/>
  <c r="V26" i="6"/>
  <c r="AA26" i="6"/>
  <c r="AB26" i="6"/>
  <c r="AC26" i="6"/>
  <c r="Y26" i="6"/>
  <c r="AE26" i="6"/>
  <c r="AF26" i="6"/>
  <c r="W26" i="6"/>
  <c r="X26" i="6"/>
  <c r="AD26" i="6"/>
  <c r="Z26" i="6"/>
  <c r="V18" i="6"/>
  <c r="AC18" i="6"/>
  <c r="AB18" i="6"/>
  <c r="AA18" i="6"/>
  <c r="Z18" i="6"/>
  <c r="AE18" i="6"/>
  <c r="AF18" i="6"/>
  <c r="X18" i="6"/>
  <c r="W18" i="6"/>
  <c r="AD18" i="6"/>
  <c r="Y18" i="6"/>
  <c r="Z33" i="6"/>
  <c r="AC33" i="6"/>
  <c r="AD33" i="6"/>
  <c r="AE33" i="6"/>
  <c r="Y33" i="6"/>
  <c r="X33" i="6"/>
  <c r="AF33" i="6"/>
  <c r="W33" i="6"/>
  <c r="V33" i="6"/>
  <c r="AA33" i="6"/>
  <c r="AB33" i="6"/>
  <c r="Z25" i="6"/>
  <c r="AE25" i="6"/>
  <c r="AF25" i="6"/>
  <c r="V25" i="6"/>
  <c r="W25" i="6"/>
  <c r="AD25" i="6"/>
  <c r="Y25" i="6"/>
  <c r="AC25" i="6"/>
  <c r="X25" i="6"/>
  <c r="AA25" i="6"/>
  <c r="AB25" i="6"/>
  <c r="Z17" i="6"/>
  <c r="AC17" i="6"/>
  <c r="AF17" i="6"/>
  <c r="AD17" i="6"/>
  <c r="AE17" i="6"/>
  <c r="V17" i="6"/>
  <c r="W17" i="6"/>
  <c r="Y17" i="6"/>
  <c r="X17" i="6"/>
  <c r="AA17" i="6"/>
  <c r="AB17" i="6"/>
  <c r="V14" i="6"/>
  <c r="Z14" i="6"/>
  <c r="AA14" i="6"/>
  <c r="AB14" i="6"/>
  <c r="AC14" i="6"/>
  <c r="AE14" i="6"/>
  <c r="W14" i="6"/>
  <c r="AD14" i="6"/>
  <c r="X14" i="6"/>
  <c r="Y14" i="6"/>
  <c r="AF14" i="6"/>
  <c r="V16" i="6"/>
  <c r="AA16" i="6"/>
  <c r="AB16" i="6"/>
  <c r="AC16" i="6"/>
  <c r="Z16" i="6"/>
  <c r="AF16" i="6"/>
  <c r="AD16" i="6"/>
  <c r="Y16" i="6"/>
  <c r="X16" i="6"/>
  <c r="W16" i="6"/>
  <c r="AE16" i="6"/>
  <c r="Z15" i="6"/>
  <c r="X15" i="6"/>
  <c r="Y15" i="6"/>
  <c r="AC15" i="6"/>
  <c r="AD15" i="6"/>
  <c r="V15" i="6"/>
  <c r="W15" i="6"/>
  <c r="AF15" i="6"/>
  <c r="AE15" i="6"/>
  <c r="AB15" i="6"/>
  <c r="AA15" i="6"/>
  <c r="V24" i="6"/>
  <c r="AC24" i="6"/>
  <c r="AB24" i="6"/>
  <c r="AA24" i="6"/>
  <c r="AF24" i="6"/>
  <c r="AE24" i="6"/>
  <c r="W24" i="6"/>
  <c r="AD24" i="6"/>
  <c r="Z24" i="6"/>
  <c r="X24" i="6"/>
  <c r="Y24" i="6"/>
  <c r="Z23" i="6"/>
  <c r="Y23" i="6"/>
  <c r="AC23" i="6"/>
  <c r="AD23" i="6"/>
  <c r="AE23" i="6"/>
  <c r="X23" i="6"/>
  <c r="AF23" i="6"/>
  <c r="V23" i="6"/>
  <c r="W23" i="6"/>
  <c r="AA23" i="6"/>
  <c r="AB23" i="6"/>
  <c r="V22" i="6"/>
  <c r="AA22" i="6"/>
  <c r="AB22" i="6"/>
  <c r="AC22" i="6"/>
  <c r="Y22" i="6"/>
  <c r="X22" i="6"/>
  <c r="AE22" i="6"/>
  <c r="Z22" i="6"/>
  <c r="W22" i="6"/>
  <c r="AD22" i="6"/>
  <c r="AF22" i="6"/>
  <c r="Z29" i="6"/>
  <c r="AC29" i="6"/>
  <c r="AD29" i="6"/>
  <c r="AE29" i="6"/>
  <c r="AF29" i="6"/>
  <c r="Y29" i="6"/>
  <c r="V29" i="6"/>
  <c r="W29" i="6"/>
  <c r="X29" i="6"/>
  <c r="AB29" i="6"/>
  <c r="AA29" i="6"/>
  <c r="Z21" i="6"/>
  <c r="V21" i="6"/>
  <c r="W21" i="6"/>
  <c r="X21" i="6"/>
  <c r="Y21" i="6"/>
  <c r="AF21" i="6"/>
  <c r="AC21" i="6"/>
  <c r="AD21" i="6"/>
  <c r="AE21" i="6"/>
  <c r="AB21" i="6"/>
  <c r="AA21" i="6"/>
  <c r="V36" i="6"/>
  <c r="AC36" i="6"/>
  <c r="W36" i="6"/>
  <c r="AB36" i="6"/>
  <c r="AF36" i="6"/>
  <c r="Z36" i="6"/>
  <c r="AA36" i="6"/>
  <c r="X36" i="6"/>
  <c r="AD36" i="6"/>
  <c r="AE36" i="6"/>
  <c r="Y36" i="6"/>
  <c r="V28" i="6"/>
  <c r="AA28" i="6"/>
  <c r="AB28" i="6"/>
  <c r="AC28" i="6"/>
  <c r="AD28" i="6"/>
  <c r="X28" i="6"/>
  <c r="AE28" i="6"/>
  <c r="Z28" i="6"/>
  <c r="Y28" i="6"/>
  <c r="W28" i="6"/>
  <c r="AF28" i="6"/>
  <c r="V20" i="6"/>
  <c r="Z20" i="6"/>
  <c r="AB20" i="6"/>
  <c r="AC20" i="6"/>
  <c r="AA20" i="6"/>
  <c r="W20" i="6"/>
  <c r="Y20" i="6"/>
  <c r="AD20" i="6"/>
  <c r="AF20" i="6"/>
  <c r="X20" i="6"/>
  <c r="AE20" i="6"/>
  <c r="V12" i="6"/>
  <c r="X12" i="6"/>
  <c r="Y12" i="6"/>
  <c r="Z12" i="6"/>
  <c r="AA12" i="6"/>
  <c r="AB12" i="6"/>
  <c r="AC12" i="6"/>
  <c r="AF12" i="6"/>
  <c r="AD12" i="6"/>
  <c r="AE12" i="6"/>
  <c r="W12" i="6"/>
  <c r="V32" i="6"/>
  <c r="AB32" i="6"/>
  <c r="AC32" i="6"/>
  <c r="AF32" i="6"/>
  <c r="AD32" i="6"/>
  <c r="X32" i="6"/>
  <c r="Z32" i="6"/>
  <c r="AE32" i="6"/>
  <c r="W32" i="6"/>
  <c r="Y32" i="6"/>
  <c r="AA32" i="6"/>
  <c r="Z31" i="6"/>
  <c r="V31" i="6"/>
  <c r="W31" i="6"/>
  <c r="X31" i="6"/>
  <c r="Y31" i="6"/>
  <c r="AC31" i="6"/>
  <c r="AD31" i="6"/>
  <c r="AF31" i="6"/>
  <c r="AE31" i="6"/>
  <c r="AB31" i="6"/>
  <c r="AA31" i="6"/>
  <c r="V30" i="6"/>
  <c r="AB30" i="6"/>
  <c r="AC30" i="6"/>
  <c r="AE30" i="6"/>
  <c r="AD30" i="6"/>
  <c r="AA30" i="6"/>
  <c r="Y30" i="6"/>
  <c r="W30" i="6"/>
  <c r="Z30" i="6"/>
  <c r="AF30" i="6"/>
  <c r="X30" i="6"/>
  <c r="Z37" i="6"/>
  <c r="AE37" i="6"/>
  <c r="AF37" i="6"/>
  <c r="V37" i="6"/>
  <c r="AC37" i="6"/>
  <c r="W37" i="6"/>
  <c r="X37" i="6"/>
  <c r="Y37" i="6"/>
  <c r="AD37" i="6"/>
  <c r="AB37" i="6"/>
  <c r="AA37" i="6"/>
  <c r="Z13" i="6"/>
  <c r="V13" i="6"/>
  <c r="W13" i="6"/>
  <c r="X13" i="6"/>
  <c r="Y13" i="6"/>
  <c r="AF13" i="6"/>
  <c r="AE13" i="6"/>
  <c r="AC13" i="6"/>
  <c r="AD13" i="6"/>
  <c r="AB13" i="6"/>
  <c r="AA13" i="6"/>
  <c r="Z35" i="6"/>
  <c r="V35" i="6"/>
  <c r="W35" i="6"/>
  <c r="X35" i="6"/>
  <c r="AD35" i="6"/>
  <c r="AE35" i="6"/>
  <c r="AC35" i="6"/>
  <c r="AF35" i="6"/>
  <c r="Y35" i="6"/>
  <c r="AA35" i="6"/>
  <c r="AB35" i="6"/>
  <c r="Z27" i="6"/>
  <c r="W27" i="6"/>
  <c r="X27" i="6"/>
  <c r="Y27" i="6"/>
  <c r="AC27" i="6"/>
  <c r="AF27" i="6"/>
  <c r="V27" i="6"/>
  <c r="AD27" i="6"/>
  <c r="AE27" i="6"/>
  <c r="AB27" i="6"/>
  <c r="AA27" i="6"/>
  <c r="Z19" i="6"/>
  <c r="AE19" i="6"/>
  <c r="AF19" i="6"/>
  <c r="V19" i="6"/>
  <c r="W19" i="6"/>
  <c r="X19" i="6"/>
  <c r="AD19" i="6"/>
  <c r="Y19" i="6"/>
  <c r="AC19" i="6"/>
  <c r="AA19" i="6"/>
  <c r="AB19" i="6"/>
  <c r="H20" i="6"/>
  <c r="O20" i="6"/>
  <c r="K20" i="6"/>
  <c r="R20" i="6"/>
  <c r="J20" i="6"/>
  <c r="Q20" i="6"/>
  <c r="N20" i="6"/>
  <c r="P20" i="6"/>
  <c r="M20" i="6"/>
  <c r="I20" i="6"/>
  <c r="L20" i="6"/>
  <c r="L19" i="6"/>
  <c r="K19" i="6"/>
  <c r="J19" i="6"/>
  <c r="Q19" i="6"/>
  <c r="R19" i="6"/>
  <c r="I19" i="6"/>
  <c r="M19" i="6"/>
  <c r="N19" i="6"/>
  <c r="O19" i="6"/>
  <c r="P19" i="6"/>
  <c r="H19" i="6"/>
  <c r="H26" i="6"/>
  <c r="O26" i="6"/>
  <c r="R26" i="6"/>
  <c r="P26" i="6"/>
  <c r="M26" i="6"/>
  <c r="J26" i="6"/>
  <c r="K26" i="6"/>
  <c r="Q26" i="6"/>
  <c r="L26" i="6"/>
  <c r="I26" i="6"/>
  <c r="N26" i="6"/>
  <c r="H18" i="6"/>
  <c r="N18" i="6"/>
  <c r="O18" i="6"/>
  <c r="L18" i="6"/>
  <c r="R18" i="6"/>
  <c r="Q18" i="6"/>
  <c r="M18" i="6"/>
  <c r="I18" i="6"/>
  <c r="K18" i="6"/>
  <c r="J18" i="6"/>
  <c r="P18" i="6"/>
  <c r="H36" i="6"/>
  <c r="O36" i="6"/>
  <c r="M36" i="6"/>
  <c r="I36" i="6"/>
  <c r="N36" i="6"/>
  <c r="K36" i="6"/>
  <c r="Q36" i="6"/>
  <c r="R36" i="6"/>
  <c r="J36" i="6"/>
  <c r="P36" i="6"/>
  <c r="L36" i="6"/>
  <c r="L33" i="6"/>
  <c r="J33" i="6"/>
  <c r="K33" i="6"/>
  <c r="Q33" i="6"/>
  <c r="R33" i="6"/>
  <c r="I33" i="6"/>
  <c r="N33" i="6"/>
  <c r="P33" i="6"/>
  <c r="H33" i="6"/>
  <c r="M33" i="6"/>
  <c r="O33" i="6"/>
  <c r="L25" i="6"/>
  <c r="I25" i="6"/>
  <c r="J25" i="6"/>
  <c r="K25" i="6"/>
  <c r="Q25" i="6"/>
  <c r="R25" i="6"/>
  <c r="H25" i="6"/>
  <c r="N25" i="6"/>
  <c r="O25" i="6"/>
  <c r="P25" i="6"/>
  <c r="M25" i="6"/>
  <c r="L17" i="6"/>
  <c r="Q17" i="6"/>
  <c r="R17" i="6"/>
  <c r="I17" i="6"/>
  <c r="J17" i="6"/>
  <c r="O17" i="6"/>
  <c r="K17" i="6"/>
  <c r="P17" i="6"/>
  <c r="N17" i="6"/>
  <c r="H17" i="6"/>
  <c r="M17" i="6"/>
  <c r="H32" i="6"/>
  <c r="O32" i="6"/>
  <c r="N32" i="6"/>
  <c r="J32" i="6"/>
  <c r="R32" i="6"/>
  <c r="L32" i="6"/>
  <c r="K32" i="6"/>
  <c r="I32" i="6"/>
  <c r="P32" i="6"/>
  <c r="M32" i="6"/>
  <c r="Q32" i="6"/>
  <c r="H24" i="6"/>
  <c r="O24" i="6"/>
  <c r="Q24" i="6"/>
  <c r="P24" i="6"/>
  <c r="L24" i="6"/>
  <c r="I24" i="6"/>
  <c r="N24" i="6"/>
  <c r="R24" i="6"/>
  <c r="J24" i="6"/>
  <c r="M24" i="6"/>
  <c r="K24" i="6"/>
  <c r="H16" i="6"/>
  <c r="N16" i="6"/>
  <c r="O16" i="6"/>
  <c r="I16" i="6"/>
  <c r="L16" i="6"/>
  <c r="J16" i="6"/>
  <c r="M16" i="6"/>
  <c r="K16" i="6"/>
  <c r="Q16" i="6"/>
  <c r="P16" i="6"/>
  <c r="R16" i="6"/>
  <c r="L27" i="6"/>
  <c r="I27" i="6"/>
  <c r="J27" i="6"/>
  <c r="K27" i="6"/>
  <c r="Q27" i="6"/>
  <c r="R27" i="6"/>
  <c r="O27" i="6"/>
  <c r="P27" i="6"/>
  <c r="H27" i="6"/>
  <c r="M27" i="6"/>
  <c r="N27" i="6"/>
  <c r="H34" i="6"/>
  <c r="O34" i="6"/>
  <c r="L34" i="6"/>
  <c r="N34" i="6"/>
  <c r="Q34" i="6"/>
  <c r="I34" i="6"/>
  <c r="M34" i="6"/>
  <c r="R34" i="6"/>
  <c r="J34" i="6"/>
  <c r="K34" i="6"/>
  <c r="P34" i="6"/>
  <c r="L31" i="6"/>
  <c r="J31" i="6"/>
  <c r="I31" i="6"/>
  <c r="K31" i="6"/>
  <c r="Q31" i="6"/>
  <c r="R31" i="6"/>
  <c r="N31" i="6"/>
  <c r="O31" i="6"/>
  <c r="P31" i="6"/>
  <c r="M31" i="6"/>
  <c r="H31" i="6"/>
  <c r="L23" i="6"/>
  <c r="J23" i="6"/>
  <c r="K23" i="6"/>
  <c r="O23" i="6"/>
  <c r="Q23" i="6"/>
  <c r="R23" i="6"/>
  <c r="I23" i="6"/>
  <c r="P23" i="6"/>
  <c r="H23" i="6"/>
  <c r="M23" i="6"/>
  <c r="N23" i="6"/>
  <c r="L15" i="6"/>
  <c r="I15" i="6"/>
  <c r="R15" i="6"/>
  <c r="J15" i="6"/>
  <c r="K15" i="6"/>
  <c r="O15" i="6"/>
  <c r="Q15" i="6"/>
  <c r="N15" i="6"/>
  <c r="M15" i="6"/>
  <c r="P15" i="6"/>
  <c r="H15" i="6"/>
  <c r="H28" i="6"/>
  <c r="O28" i="6"/>
  <c r="K28" i="6"/>
  <c r="P28" i="6"/>
  <c r="L28" i="6"/>
  <c r="N28" i="6"/>
  <c r="Q28" i="6"/>
  <c r="J28" i="6"/>
  <c r="I28" i="6"/>
  <c r="R28" i="6"/>
  <c r="M28" i="6"/>
  <c r="H30" i="6"/>
  <c r="O30" i="6"/>
  <c r="I30" i="6"/>
  <c r="N30" i="6"/>
  <c r="M30" i="6"/>
  <c r="J30" i="6"/>
  <c r="P30" i="6"/>
  <c r="K30" i="6"/>
  <c r="R30" i="6"/>
  <c r="L30" i="6"/>
  <c r="Q30" i="6"/>
  <c r="H22" i="6"/>
  <c r="O22" i="6"/>
  <c r="J22" i="6"/>
  <c r="L22" i="6"/>
  <c r="R22" i="6"/>
  <c r="K22" i="6"/>
  <c r="N22" i="6"/>
  <c r="Q22" i="6"/>
  <c r="P22" i="6"/>
  <c r="M22" i="6"/>
  <c r="I22" i="6"/>
  <c r="H14" i="6"/>
  <c r="O14" i="6"/>
  <c r="N14" i="6"/>
  <c r="K14" i="6"/>
  <c r="M14" i="6"/>
  <c r="I14" i="6"/>
  <c r="R14" i="6"/>
  <c r="Q14" i="6"/>
  <c r="J14" i="6"/>
  <c r="P14" i="6"/>
  <c r="L14" i="6"/>
  <c r="H12" i="6"/>
  <c r="J12" i="6"/>
  <c r="K12" i="6"/>
  <c r="L12" i="6"/>
  <c r="R12" i="6"/>
  <c r="M12" i="6"/>
  <c r="N12" i="6"/>
  <c r="O12" i="6"/>
  <c r="P12" i="6"/>
  <c r="Q12" i="6"/>
  <c r="I12" i="6"/>
  <c r="L35" i="6"/>
  <c r="J35" i="6"/>
  <c r="K35" i="6"/>
  <c r="Q35" i="6"/>
  <c r="R35" i="6"/>
  <c r="I35" i="6"/>
  <c r="M35" i="6"/>
  <c r="N35" i="6"/>
  <c r="P35" i="6"/>
  <c r="O35" i="6"/>
  <c r="H35" i="6"/>
  <c r="L37" i="6"/>
  <c r="J37" i="6"/>
  <c r="K37" i="6"/>
  <c r="Q37" i="6"/>
  <c r="R37" i="6"/>
  <c r="I37" i="6"/>
  <c r="O37" i="6"/>
  <c r="P37" i="6"/>
  <c r="N37" i="6"/>
  <c r="H37" i="6"/>
  <c r="M37" i="6"/>
  <c r="L29" i="6"/>
  <c r="I29" i="6"/>
  <c r="J29" i="6"/>
  <c r="K29" i="6"/>
  <c r="Q29" i="6"/>
  <c r="R29" i="6"/>
  <c r="H29" i="6"/>
  <c r="M29" i="6"/>
  <c r="P29" i="6"/>
  <c r="O29" i="6"/>
  <c r="N29" i="6"/>
  <c r="L21" i="6"/>
  <c r="K21" i="6"/>
  <c r="O21" i="6"/>
  <c r="Q21" i="6"/>
  <c r="R21" i="6"/>
  <c r="J21" i="6"/>
  <c r="I21" i="6"/>
  <c r="P21" i="6"/>
  <c r="H21" i="6"/>
  <c r="M21" i="6"/>
  <c r="N21" i="6"/>
  <c r="K13" i="6"/>
  <c r="I13" i="6"/>
  <c r="O13" i="6"/>
  <c r="Q13" i="6"/>
  <c r="H13" i="6"/>
  <c r="L13" i="6"/>
  <c r="R13" i="6"/>
  <c r="M13" i="6"/>
  <c r="N13" i="6"/>
  <c r="J13" i="6"/>
  <c r="P13" i="6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U11" i="6" l="1"/>
  <c r="G11" i="6"/>
  <c r="U10" i="6"/>
  <c r="G10" i="6"/>
  <c r="U9" i="6"/>
  <c r="G9" i="6"/>
  <c r="U8" i="6"/>
  <c r="G8" i="6"/>
  <c r="U7" i="6"/>
  <c r="G7" i="6"/>
  <c r="U6" i="6"/>
  <c r="G6" i="6"/>
  <c r="U5" i="6"/>
  <c r="U4" i="6"/>
  <c r="G4" i="6"/>
  <c r="U3" i="6"/>
  <c r="G3" i="6"/>
  <c r="U2" i="6"/>
  <c r="G2" i="6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Y4" i="6" l="1"/>
  <c r="Z4" i="6"/>
  <c r="AA4" i="6"/>
  <c r="W4" i="6"/>
  <c r="AD4" i="6"/>
  <c r="AF4" i="6"/>
  <c r="X4" i="6"/>
  <c r="AB4" i="6"/>
  <c r="AC4" i="6"/>
  <c r="V4" i="6"/>
  <c r="AE4" i="6"/>
  <c r="V5" i="6"/>
  <c r="AD5" i="6"/>
  <c r="W5" i="6"/>
  <c r="AE5" i="6"/>
  <c r="X5" i="6"/>
  <c r="AF5" i="6"/>
  <c r="Z5" i="6"/>
  <c r="AA5" i="6"/>
  <c r="AB5" i="6"/>
  <c r="Y5" i="6"/>
  <c r="AC5" i="6"/>
  <c r="Z9" i="6"/>
  <c r="AA9" i="6"/>
  <c r="AB9" i="6"/>
  <c r="AF9" i="6"/>
  <c r="V9" i="6"/>
  <c r="AD9" i="6"/>
  <c r="W9" i="6"/>
  <c r="Y9" i="6"/>
  <c r="X9" i="6"/>
  <c r="AE9" i="6"/>
  <c r="AC9" i="6"/>
  <c r="AC8" i="6"/>
  <c r="V8" i="6"/>
  <c r="AD8" i="6"/>
  <c r="W8" i="6"/>
  <c r="AE8" i="6"/>
  <c r="AF8" i="6"/>
  <c r="AB8" i="6"/>
  <c r="AA8" i="6"/>
  <c r="X8" i="6"/>
  <c r="Y8" i="6"/>
  <c r="Z8" i="6"/>
  <c r="AC2" i="6"/>
  <c r="AB2" i="6"/>
  <c r="AA2" i="6"/>
  <c r="AD2" i="6"/>
  <c r="Z2" i="6"/>
  <c r="Y2" i="6"/>
  <c r="X2" i="6"/>
  <c r="W2" i="6"/>
  <c r="AF2" i="6"/>
  <c r="V2" i="6"/>
  <c r="AE2" i="6"/>
  <c r="AA6" i="6"/>
  <c r="AB6" i="6"/>
  <c r="AC6" i="6"/>
  <c r="Z6" i="6"/>
  <c r="Y6" i="6"/>
  <c r="AD6" i="6"/>
  <c r="AE6" i="6"/>
  <c r="AF6" i="6"/>
  <c r="V6" i="6"/>
  <c r="X6" i="6"/>
  <c r="W6" i="6"/>
  <c r="W10" i="6"/>
  <c r="AE10" i="6"/>
  <c r="X10" i="6"/>
  <c r="AF10" i="6"/>
  <c r="Y10" i="6"/>
  <c r="AB10" i="6"/>
  <c r="AD10" i="6"/>
  <c r="V10" i="6"/>
  <c r="Z10" i="6"/>
  <c r="AA10" i="6"/>
  <c r="AC10" i="6"/>
  <c r="AB3" i="6"/>
  <c r="AC3" i="6"/>
  <c r="V3" i="6"/>
  <c r="AD3" i="6"/>
  <c r="W3" i="6"/>
  <c r="X3" i="6"/>
  <c r="Y3" i="6"/>
  <c r="AA3" i="6"/>
  <c r="Z3" i="6"/>
  <c r="AE3" i="6"/>
  <c r="AF3" i="6"/>
  <c r="X7" i="6"/>
  <c r="AF7" i="6"/>
  <c r="Y7" i="6"/>
  <c r="Z7" i="6"/>
  <c r="AC7" i="6"/>
  <c r="AD7" i="6"/>
  <c r="V7" i="6"/>
  <c r="AE7" i="6"/>
  <c r="W7" i="6"/>
  <c r="AA7" i="6"/>
  <c r="AB7" i="6"/>
  <c r="AB11" i="6"/>
  <c r="AC11" i="6"/>
  <c r="V11" i="6"/>
  <c r="AD11" i="6"/>
  <c r="X11" i="6"/>
  <c r="Y11" i="6"/>
  <c r="AE11" i="6"/>
  <c r="Z11" i="6"/>
  <c r="W11" i="6"/>
  <c r="AA11" i="6"/>
  <c r="AF11" i="6"/>
  <c r="Q5" i="6"/>
  <c r="R5" i="6"/>
  <c r="H5" i="6"/>
  <c r="Q9" i="6"/>
  <c r="R9" i="6"/>
  <c r="H9" i="6"/>
  <c r="H4" i="6"/>
  <c r="R4" i="6"/>
  <c r="Q4" i="6"/>
  <c r="H8" i="6"/>
  <c r="R8" i="6"/>
  <c r="Q8" i="6"/>
  <c r="Q2" i="6"/>
  <c r="H2" i="6"/>
  <c r="R2" i="6"/>
  <c r="Q6" i="6"/>
  <c r="R6" i="6"/>
  <c r="H6" i="6"/>
  <c r="Q10" i="6"/>
  <c r="R10" i="6"/>
  <c r="H10" i="6"/>
  <c r="H3" i="6"/>
  <c r="Q3" i="6"/>
  <c r="R3" i="6"/>
  <c r="Q7" i="6"/>
  <c r="H7" i="6"/>
  <c r="R7" i="6"/>
  <c r="H11" i="6"/>
  <c r="Q11" i="6"/>
  <c r="R11" i="6"/>
  <c r="P2" i="6"/>
  <c r="N2" i="6"/>
  <c r="J2" i="6"/>
  <c r="K2" i="6"/>
  <c r="L2" i="6"/>
  <c r="O2" i="6"/>
  <c r="K3" i="6"/>
  <c r="K5" i="6"/>
  <c r="O5" i="6"/>
  <c r="K7" i="6"/>
  <c r="O7" i="6"/>
  <c r="K8" i="6"/>
  <c r="O8" i="6"/>
  <c r="O11" i="6"/>
  <c r="L3" i="6"/>
  <c r="P3" i="6"/>
  <c r="L4" i="6"/>
  <c r="P4" i="6"/>
  <c r="L5" i="6"/>
  <c r="P5" i="6"/>
  <c r="L6" i="6"/>
  <c r="P6" i="6"/>
  <c r="L7" i="6"/>
  <c r="P7" i="6"/>
  <c r="L8" i="6"/>
  <c r="P8" i="6"/>
  <c r="L9" i="6"/>
  <c r="P9" i="6"/>
  <c r="L10" i="6"/>
  <c r="P10" i="6"/>
  <c r="L11" i="6"/>
  <c r="P11" i="6"/>
  <c r="I2" i="6"/>
  <c r="M2" i="6"/>
  <c r="I3" i="6"/>
  <c r="M3" i="6"/>
  <c r="I4" i="6"/>
  <c r="M4" i="6"/>
  <c r="M5" i="6"/>
  <c r="I6" i="6"/>
  <c r="M6" i="6"/>
  <c r="I7" i="6"/>
  <c r="M7" i="6"/>
  <c r="I8" i="6"/>
  <c r="M8" i="6"/>
  <c r="I9" i="6"/>
  <c r="M9" i="6"/>
  <c r="I10" i="6"/>
  <c r="M10" i="6"/>
  <c r="I11" i="6"/>
  <c r="M11" i="6"/>
  <c r="O3" i="6"/>
  <c r="K4" i="6"/>
  <c r="O4" i="6"/>
  <c r="K6" i="6"/>
  <c r="O6" i="6"/>
  <c r="K9" i="6"/>
  <c r="O9" i="6"/>
  <c r="K10" i="6"/>
  <c r="O10" i="6"/>
  <c r="K11" i="6"/>
  <c r="J3" i="6"/>
  <c r="N3" i="6"/>
  <c r="J4" i="6"/>
  <c r="N4" i="6"/>
  <c r="J5" i="6"/>
  <c r="N5" i="6"/>
  <c r="J6" i="6"/>
  <c r="N6" i="6"/>
  <c r="J7" i="6"/>
  <c r="N7" i="6"/>
  <c r="J8" i="6"/>
  <c r="N8" i="6"/>
  <c r="J9" i="6"/>
  <c r="N9" i="6"/>
  <c r="J10" i="6"/>
  <c r="N10" i="6"/>
  <c r="J11" i="6"/>
  <c r="N11" i="6"/>
</calcChain>
</file>

<file path=xl/comments1.xml><?xml version="1.0" encoding="utf-8"?>
<comments xmlns="http://schemas.openxmlformats.org/spreadsheetml/2006/main">
  <authors>
    <author>Author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sharedStrings.xml><?xml version="1.0" encoding="utf-8"?>
<sst xmlns="http://schemas.openxmlformats.org/spreadsheetml/2006/main" count="3697" uniqueCount="1298">
  <si>
    <t>ROE</t>
  </si>
  <si>
    <t>EBITDA2EV</t>
  </si>
  <si>
    <t>NetDebt2EBITDA</t>
  </si>
  <si>
    <t>Debt2Eq</t>
  </si>
  <si>
    <t>Beta</t>
  </si>
  <si>
    <t>Vol</t>
  </si>
  <si>
    <t>E2P</t>
  </si>
  <si>
    <t>B2P</t>
  </si>
  <si>
    <t>Higher Better</t>
  </si>
  <si>
    <t>LowerBetter</t>
  </si>
  <si>
    <t>Long-Only</t>
  </si>
  <si>
    <t>Long-Short</t>
  </si>
  <si>
    <t>HKSEI</t>
  </si>
  <si>
    <t>TopPick</t>
  </si>
  <si>
    <t>Bottom Pick</t>
  </si>
  <si>
    <t>Top Ranked Stocks</t>
  </si>
  <si>
    <t>Bottom Ranked Stocks</t>
  </si>
  <si>
    <t>Top Picks</t>
  </si>
  <si>
    <t>Name</t>
  </si>
  <si>
    <t>Sector</t>
  </si>
  <si>
    <t>Industry</t>
  </si>
  <si>
    <t>Bottom Picks</t>
  </si>
  <si>
    <t>GICS_INDUSTRY_NAME</t>
  </si>
  <si>
    <t>GICS_SECTOR_NAME</t>
  </si>
  <si>
    <t>Industrial Conglomerates</t>
  </si>
  <si>
    <t>Industrials</t>
  </si>
  <si>
    <t>Real Estate Management &amp; Devel</t>
  </si>
  <si>
    <t>Real Estate</t>
  </si>
  <si>
    <t>Capital Markets</t>
  </si>
  <si>
    <t>Financials</t>
  </si>
  <si>
    <t>Energy Equipment &amp; Services</t>
  </si>
  <si>
    <t>Energy</t>
  </si>
  <si>
    <t>Electric Utilities</t>
  </si>
  <si>
    <t>Utilities</t>
  </si>
  <si>
    <t>Personal Products</t>
  </si>
  <si>
    <t>Consumer Staples</t>
  </si>
  <si>
    <t>Metals &amp; Mining</t>
  </si>
  <si>
    <t>Materials</t>
  </si>
  <si>
    <t>Airlines</t>
  </si>
  <si>
    <t>Media</t>
  </si>
  <si>
    <t>Consumer Discretionary</t>
  </si>
  <si>
    <t>Commercial Services &amp; Supplies</t>
  </si>
  <si>
    <t>Health Care Equipment &amp; Suppli</t>
  </si>
  <si>
    <t>Health Care</t>
  </si>
  <si>
    <t>Food Products</t>
  </si>
  <si>
    <t>Transportation Infrastructure</t>
  </si>
  <si>
    <t>Independent Power and Renewabl</t>
  </si>
  <si>
    <t>Electrical Equipment</t>
  </si>
  <si>
    <t>Gas Utilities</t>
  </si>
  <si>
    <t>Oil, Gas &amp; Consumable Fuels</t>
  </si>
  <si>
    <t>Pharmaceuticals</t>
  </si>
  <si>
    <t>Health Care Providers &amp; Servic</t>
  </si>
  <si>
    <t>Banks</t>
  </si>
  <si>
    <t>Building Products</t>
  </si>
  <si>
    <t>Automobiles</t>
  </si>
  <si>
    <t>Beverages</t>
  </si>
  <si>
    <t>Hotels, Restaurants &amp; Leisure</t>
  </si>
  <si>
    <t>Construction Materials</t>
  </si>
  <si>
    <t>Marine</t>
  </si>
  <si>
    <t>Machinery</t>
  </si>
  <si>
    <t>Specialty Retail</t>
  </si>
  <si>
    <t>Semiconductors &amp; Semiconductor</t>
  </si>
  <si>
    <t>Information Technology</t>
  </si>
  <si>
    <t>Household Durables</t>
  </si>
  <si>
    <t>Construction &amp; Engineering</t>
  </si>
  <si>
    <t>Multiline Retail</t>
  </si>
  <si>
    <t>Insurance</t>
  </si>
  <si>
    <t>Auto Components</t>
  </si>
  <si>
    <t>Technology Hardware, Storage &amp;</t>
  </si>
  <si>
    <t>Water Utilities</t>
  </si>
  <si>
    <t>Textiles, Apparel &amp; Luxury Goo</t>
  </si>
  <si>
    <t>Diversified Financial Services</t>
  </si>
  <si>
    <t>Electronic Equipment, Instrume</t>
  </si>
  <si>
    <t>Biotechnology</t>
  </si>
  <si>
    <t>Life Sciences Tools &amp; Services</t>
  </si>
  <si>
    <t>Distributors</t>
  </si>
  <si>
    <t>Trading Companies &amp; Distributo</t>
  </si>
  <si>
    <t>Diversified Telecommunication</t>
  </si>
  <si>
    <t>Telecommunication Services</t>
  </si>
  <si>
    <t>Chemicals</t>
  </si>
  <si>
    <t>Internet Software &amp; Services</t>
  </si>
  <si>
    <t>Paper &amp; Forest Products</t>
  </si>
  <si>
    <t>Aerospace &amp; Defense</t>
  </si>
  <si>
    <t>Health Care Technology</t>
  </si>
  <si>
    <t>Communications Equipment</t>
  </si>
  <si>
    <t>Wireless Telecommunication Ser</t>
  </si>
  <si>
    <t>Household Products</t>
  </si>
  <si>
    <t>Software</t>
  </si>
  <si>
    <t>Internet &amp; Direct Marketing Re</t>
  </si>
  <si>
    <t>Containers &amp; Packaging</t>
  </si>
  <si>
    <t>Road &amp; Rail</t>
  </si>
  <si>
    <t>Air Freight &amp; Logistics</t>
  </si>
  <si>
    <t>Food &amp; Staples Retailing</t>
  </si>
  <si>
    <t>IT Services</t>
  </si>
  <si>
    <t>Consumer Finance</t>
  </si>
  <si>
    <t>stockname</t>
  </si>
  <si>
    <t>Tot_Liab</t>
  </si>
  <si>
    <t>Tot_Equity</t>
  </si>
  <si>
    <t>Book_Val_PS</t>
  </si>
  <si>
    <t>Basic_EPS_T12M</t>
  </si>
  <si>
    <t>EV_Components</t>
  </si>
  <si>
    <t>No_Shares</t>
  </si>
  <si>
    <t>EBITDA_T12M</t>
  </si>
  <si>
    <t>Net_Debt</t>
  </si>
  <si>
    <t>P</t>
  </si>
  <si>
    <t>NaN</t>
  </si>
  <si>
    <t>Net Debt 2 EBITDA</t>
  </si>
  <si>
    <t>D2E</t>
  </si>
  <si>
    <t>Mean</t>
  </si>
  <si>
    <t>Setting</t>
  </si>
  <si>
    <t>APR</t>
  </si>
  <si>
    <t>Sharpe Ratio</t>
  </si>
  <si>
    <t>Max.DD</t>
  </si>
  <si>
    <t>BBG1_HK</t>
  </si>
  <si>
    <t>BBG10_HK</t>
  </si>
  <si>
    <t>BBG101_HK</t>
  </si>
  <si>
    <t>BBG1028_HK</t>
  </si>
  <si>
    <t>BBG1030_HK</t>
  </si>
  <si>
    <t>BBG1031_HK</t>
  </si>
  <si>
    <t>BBG1033_HK</t>
  </si>
  <si>
    <t>BBG1038_HK</t>
  </si>
  <si>
    <t>BBG1044_HK</t>
  </si>
  <si>
    <t>BBG1053_HK</t>
  </si>
  <si>
    <t>BBG1055_HK</t>
  </si>
  <si>
    <t>BBG1060_HK</t>
  </si>
  <si>
    <t>BBG1065_HK</t>
  </si>
  <si>
    <t>BBG1066_HK</t>
  </si>
  <si>
    <t>BBG1068_HK</t>
  </si>
  <si>
    <t>BBG107_HK</t>
  </si>
  <si>
    <t>BBG1071_HK</t>
  </si>
  <si>
    <t>BBG1072_HK</t>
  </si>
  <si>
    <t>BBG1083_HK</t>
  </si>
  <si>
    <t>BBG1088_HK</t>
  </si>
  <si>
    <t>BBG1089_HK</t>
  </si>
  <si>
    <t>BBG1093_HK</t>
  </si>
  <si>
    <t>BBG1098_HK</t>
  </si>
  <si>
    <t>BBG1099_HK</t>
  </si>
  <si>
    <t>BBG11_HK</t>
  </si>
  <si>
    <t>BBG1108_HK</t>
  </si>
  <si>
    <t>BBG1109_HK</t>
  </si>
  <si>
    <t>BBG1111_HK</t>
  </si>
  <si>
    <t>BBG1112_HK</t>
  </si>
  <si>
    <t>BBG1113_HK</t>
  </si>
  <si>
    <t>BBG1114_HK</t>
  </si>
  <si>
    <t>BBG1115_HK</t>
  </si>
  <si>
    <t>BBG1117_HK</t>
  </si>
  <si>
    <t>BBG1128_HK</t>
  </si>
  <si>
    <t>BBG1136_HK</t>
  </si>
  <si>
    <t>BBG1138_HK</t>
  </si>
  <si>
    <t>BBG1140_HK</t>
  </si>
  <si>
    <t>BBG1157_HK</t>
  </si>
  <si>
    <t>BBG116_HK</t>
  </si>
  <si>
    <t>BBG1165_HK</t>
  </si>
  <si>
    <t>BBG1169_HK</t>
  </si>
  <si>
    <t>BBG1171_HK</t>
  </si>
  <si>
    <t>BBG1177_HK</t>
  </si>
  <si>
    <t>BBG1186_HK</t>
  </si>
  <si>
    <t>BBG119_HK</t>
  </si>
  <si>
    <t>BBG1193_HK</t>
  </si>
  <si>
    <t>BBG1196_HK</t>
  </si>
  <si>
    <t>BBG1199_HK</t>
  </si>
  <si>
    <t>BBG12_HK</t>
  </si>
  <si>
    <t>BBG1208_HK</t>
  </si>
  <si>
    <t>BBG1212_HK</t>
  </si>
  <si>
    <t>BBG1230_HK</t>
  </si>
  <si>
    <t>BBG1269_HK</t>
  </si>
  <si>
    <t>BBG127_HK</t>
  </si>
  <si>
    <t>BBG1288_HK</t>
  </si>
  <si>
    <t>BBG1293_HK</t>
  </si>
  <si>
    <t>BBG1299_HK</t>
  </si>
  <si>
    <t>BBG13_HK</t>
  </si>
  <si>
    <t>BBG1308_HK</t>
  </si>
  <si>
    <t>BBG1313_HK</t>
  </si>
  <si>
    <t>BBG1316_HK</t>
  </si>
  <si>
    <t>BBG1333_HK</t>
  </si>
  <si>
    <t>BBG1336_HK</t>
  </si>
  <si>
    <t>BBG1339_HK</t>
  </si>
  <si>
    <t>BBG1347_HK</t>
  </si>
  <si>
    <t>BBG135_HK</t>
  </si>
  <si>
    <t>BBG1357_HK</t>
  </si>
  <si>
    <t>BBG1359_HK</t>
  </si>
  <si>
    <t>BBG1363_HK</t>
  </si>
  <si>
    <t>BBG1375_HK</t>
  </si>
  <si>
    <t>BBG1378_HK</t>
  </si>
  <si>
    <t>BBG1382_HK</t>
  </si>
  <si>
    <t>BBG1398_HK</t>
  </si>
  <si>
    <t>BBG14_HK</t>
  </si>
  <si>
    <t>BBG142_HK</t>
  </si>
  <si>
    <t>BBG1432_HK</t>
  </si>
  <si>
    <t>BBG144_HK</t>
  </si>
  <si>
    <t>BBG1458_HK</t>
  </si>
  <si>
    <t>BBG1478_HK</t>
  </si>
  <si>
    <t>BBG148_HK</t>
  </si>
  <si>
    <t>BBG151_HK</t>
  </si>
  <si>
    <t>BBG152_HK</t>
  </si>
  <si>
    <t>BBG1528_HK</t>
  </si>
  <si>
    <t>BBG1530_HK</t>
  </si>
  <si>
    <t>BBG1533_HK</t>
  </si>
  <si>
    <t>BBG1548_HK</t>
  </si>
  <si>
    <t>BBG1578_HK</t>
  </si>
  <si>
    <t>BBG1579_HK</t>
  </si>
  <si>
    <t>BBG1585_HK</t>
  </si>
  <si>
    <t>BBG16_HK</t>
  </si>
  <si>
    <t>BBG1608_HK</t>
  </si>
  <si>
    <t>BBG1618_HK</t>
  </si>
  <si>
    <t>BBG1622_HK</t>
  </si>
  <si>
    <t>BBG1628_HK</t>
  </si>
  <si>
    <t>BBG1635_HK</t>
  </si>
  <si>
    <t>BBG1638_HK</t>
  </si>
  <si>
    <t>BBG165_HK</t>
  </si>
  <si>
    <t>BBG1658_HK</t>
  </si>
  <si>
    <t>BBG1668_HK</t>
  </si>
  <si>
    <t>BBG168_HK</t>
  </si>
  <si>
    <t>BBG1680_HK</t>
  </si>
  <si>
    <t>BBG1681_HK</t>
  </si>
  <si>
    <t>BBG17_HK</t>
  </si>
  <si>
    <t>BBG1728_HK</t>
  </si>
  <si>
    <t>BBG173_HK</t>
  </si>
  <si>
    <t>BBG175_HK</t>
  </si>
  <si>
    <t>BBG1766_HK</t>
  </si>
  <si>
    <t>BBG177_HK</t>
  </si>
  <si>
    <t>BBG178_HK</t>
  </si>
  <si>
    <t>BBG1788_HK</t>
  </si>
  <si>
    <t>BBG179_HK</t>
  </si>
  <si>
    <t>BBG1800_HK</t>
  </si>
  <si>
    <t>BBG1813_HK</t>
  </si>
  <si>
    <t>BBG1816_HK</t>
  </si>
  <si>
    <t>BBG1818_HK</t>
  </si>
  <si>
    <t>BBG1828_HK</t>
  </si>
  <si>
    <t>BBG1833_HK</t>
  </si>
  <si>
    <t>BBG1836_HK</t>
  </si>
  <si>
    <t>BBG1848_HK</t>
  </si>
  <si>
    <t>BBG187_HK</t>
  </si>
  <si>
    <t>BBG1880_HK</t>
  </si>
  <si>
    <t>BBG1882_HK</t>
  </si>
  <si>
    <t>BBG1888_HK</t>
  </si>
  <si>
    <t>BBG189_HK</t>
  </si>
  <si>
    <t>BBG1898_HK</t>
  </si>
  <si>
    <t>BBG19_HK</t>
  </si>
  <si>
    <t>BBG1918_HK</t>
  </si>
  <si>
    <t>BBG1919_HK</t>
  </si>
  <si>
    <t>BBG1928_HK</t>
  </si>
  <si>
    <t>BBG1929_HK</t>
  </si>
  <si>
    <t>BBG1958_HK</t>
  </si>
  <si>
    <t>BBG1970_HK</t>
  </si>
  <si>
    <t>BBG1972_HK</t>
  </si>
  <si>
    <t>BBG198_HK</t>
  </si>
  <si>
    <t>BBG1988_HK</t>
  </si>
  <si>
    <t>BBG1999_HK</t>
  </si>
  <si>
    <t>BBG2_HK</t>
  </si>
  <si>
    <t>BBG20_HK</t>
  </si>
  <si>
    <t>BBG200_HK</t>
  </si>
  <si>
    <t>BBG2001_HK</t>
  </si>
  <si>
    <t>BBG2007_HK</t>
  </si>
  <si>
    <t>BBG2008_HK</t>
  </si>
  <si>
    <t>BBG2009_HK</t>
  </si>
  <si>
    <t>BBG2016_HK</t>
  </si>
  <si>
    <t>BBG2018_HK</t>
  </si>
  <si>
    <t>BBG2020_HK</t>
  </si>
  <si>
    <t>BBG2038_HK</t>
  </si>
  <si>
    <t>BBG2066_HK</t>
  </si>
  <si>
    <t>BBG2098_HK</t>
  </si>
  <si>
    <t>BBG2099_HK</t>
  </si>
  <si>
    <t>BBG2111_HK</t>
  </si>
  <si>
    <t>BBG2128_HK</t>
  </si>
  <si>
    <t>BBG215_HK</t>
  </si>
  <si>
    <t>BBG2168_HK</t>
  </si>
  <si>
    <t>BBG2186_HK</t>
  </si>
  <si>
    <t>BBG2196_HK</t>
  </si>
  <si>
    <t>BBG2199_HK</t>
  </si>
  <si>
    <t>BBG220_HK</t>
  </si>
  <si>
    <t>BBG2238_HK</t>
  </si>
  <si>
    <t>BBG2280_HK</t>
  </si>
  <si>
    <t>BBG2282_HK</t>
  </si>
  <si>
    <t>BBG2298_HK</t>
  </si>
  <si>
    <t>BBG23_HK</t>
  </si>
  <si>
    <t>BBG2313_HK</t>
  </si>
  <si>
    <t>BBG2314_HK</t>
  </si>
  <si>
    <t>BBG2318_HK</t>
  </si>
  <si>
    <t>BBG2319_HK</t>
  </si>
  <si>
    <t>BBG2328_HK</t>
  </si>
  <si>
    <t>BBG2329_HK</t>
  </si>
  <si>
    <t>BBG2333_HK</t>
  </si>
  <si>
    <t>BBG2343_HK</t>
  </si>
  <si>
    <t>BBG2356_HK</t>
  </si>
  <si>
    <t>BBG2357_HK</t>
  </si>
  <si>
    <t>BBG2380_HK</t>
  </si>
  <si>
    <t>BBG2382_HK</t>
  </si>
  <si>
    <t>BBG2386_HK</t>
  </si>
  <si>
    <t>BBG2388_HK</t>
  </si>
  <si>
    <t>BBG241_HK</t>
  </si>
  <si>
    <t>BBG242_HK</t>
  </si>
  <si>
    <t>BBG257_HK</t>
  </si>
  <si>
    <t>BBG2588_HK</t>
  </si>
  <si>
    <t>BBG2600_HK</t>
  </si>
  <si>
    <t>BBG2601_HK</t>
  </si>
  <si>
    <t>BBG2607_HK</t>
  </si>
  <si>
    <t>BBG2611_HK</t>
  </si>
  <si>
    <t>BBG2628_HK</t>
  </si>
  <si>
    <t>BBG2669_HK</t>
  </si>
  <si>
    <t>BBG267_HK</t>
  </si>
  <si>
    <t>BBG2688_HK</t>
  </si>
  <si>
    <t>BBG2689_HK</t>
  </si>
  <si>
    <t>BBG27_HK</t>
  </si>
  <si>
    <t>BBG270_HK</t>
  </si>
  <si>
    <t>BBG272_HK</t>
  </si>
  <si>
    <t>BBG2727_HK</t>
  </si>
  <si>
    <t>BBG2768_HK</t>
  </si>
  <si>
    <t>BBG2777_HK</t>
  </si>
  <si>
    <t>BBG2799_HK</t>
  </si>
  <si>
    <t>BBG283_HK</t>
  </si>
  <si>
    <t>BBG285_HK</t>
  </si>
  <si>
    <t>BBG2866_HK</t>
  </si>
  <si>
    <t>BBG2869_HK</t>
  </si>
  <si>
    <t>BBG2877_HK</t>
  </si>
  <si>
    <t>BBG288_HK</t>
  </si>
  <si>
    <t>BBG2880_HK</t>
  </si>
  <si>
    <t>BBG2883_HK</t>
  </si>
  <si>
    <t>BBG2888_HK</t>
  </si>
  <si>
    <t>BBG2899_HK</t>
  </si>
  <si>
    <t>BBG291_HK</t>
  </si>
  <si>
    <t>BBG293_HK</t>
  </si>
  <si>
    <t>BBG297_HK</t>
  </si>
  <si>
    <t>BBG3_HK</t>
  </si>
  <si>
    <t>BBG300_HK</t>
  </si>
  <si>
    <t>BBG303_HK</t>
  </si>
  <si>
    <t>BBG308_HK</t>
  </si>
  <si>
    <t>BBG315_HK</t>
  </si>
  <si>
    <t>BBG316_HK</t>
  </si>
  <si>
    <t>BBG317_HK</t>
  </si>
  <si>
    <t>BBG322_HK</t>
  </si>
  <si>
    <t>BBG323_HK</t>
  </si>
  <si>
    <t>BBG330_HK</t>
  </si>
  <si>
    <t>BBG3308_HK</t>
  </si>
  <si>
    <t>BBG3311_HK</t>
  </si>
  <si>
    <t>BBG3323_HK</t>
  </si>
  <si>
    <t>BBG3328_HK</t>
  </si>
  <si>
    <t>BBG3331_HK</t>
  </si>
  <si>
    <t>BBG3333_HK</t>
  </si>
  <si>
    <t>BBG3339_HK</t>
  </si>
  <si>
    <t>BBG336_HK</t>
  </si>
  <si>
    <t>BBG3360_HK</t>
  </si>
  <si>
    <t>BBG3369_HK</t>
  </si>
  <si>
    <t>BBG3377_HK</t>
  </si>
  <si>
    <t>BBG338_HK</t>
  </si>
  <si>
    <t>BBG3380_HK</t>
  </si>
  <si>
    <t>BBG3383_HK</t>
  </si>
  <si>
    <t>BBG3396_HK</t>
  </si>
  <si>
    <t>BBG341_HK</t>
  </si>
  <si>
    <t>BBG345_HK</t>
  </si>
  <si>
    <t>BBG347_HK</t>
  </si>
  <si>
    <t>BBG358_HK</t>
  </si>
  <si>
    <t>BBG3606_HK</t>
  </si>
  <si>
    <t>BBG3618_HK</t>
  </si>
  <si>
    <t>BBG363_HK</t>
  </si>
  <si>
    <t>BBG3698_HK</t>
  </si>
  <si>
    <t>BBG3699_HK</t>
  </si>
  <si>
    <t>BBG371_HK</t>
  </si>
  <si>
    <t>BBG3799_HK</t>
  </si>
  <si>
    <t>BBG38_HK</t>
  </si>
  <si>
    <t>BBG3800_HK</t>
  </si>
  <si>
    <t>BBG3808_HK</t>
  </si>
  <si>
    <t>BBG3823_HK</t>
  </si>
  <si>
    <t>BBG384_HK</t>
  </si>
  <si>
    <t>BBG386_HK</t>
  </si>
  <si>
    <t>BBG388_HK</t>
  </si>
  <si>
    <t>BBG3883_HK</t>
  </si>
  <si>
    <t>BBG3888_HK</t>
  </si>
  <si>
    <t>BBG3898_HK</t>
  </si>
  <si>
    <t>BBG3899_HK</t>
  </si>
  <si>
    <t>BBG390_HK</t>
  </si>
  <si>
    <t>BBG3900_HK</t>
  </si>
  <si>
    <t>BBG3908_HK</t>
  </si>
  <si>
    <t>BBG392_HK</t>
  </si>
  <si>
    <t>BBG3958_HK</t>
  </si>
  <si>
    <t>BBG3968_HK</t>
  </si>
  <si>
    <t>BBG3969_HK</t>
  </si>
  <si>
    <t>BBG3988_HK</t>
  </si>
  <si>
    <t>BBG3993_HK</t>
  </si>
  <si>
    <t>BBG4_HK</t>
  </si>
  <si>
    <t>BBG400_HK</t>
  </si>
  <si>
    <t>BBG41_HK</t>
  </si>
  <si>
    <t>BBG410_HK</t>
  </si>
  <si>
    <t>BBG425_HK</t>
  </si>
  <si>
    <t>BBG439_HK</t>
  </si>
  <si>
    <t>BBG440_HK</t>
  </si>
  <si>
    <t>BBG45_HK</t>
  </si>
  <si>
    <t>BBG460_HK</t>
  </si>
  <si>
    <t>BBG468_HK</t>
  </si>
  <si>
    <t>BBG480_HK</t>
  </si>
  <si>
    <t>BBG488_HK</t>
  </si>
  <si>
    <t>BBG489_HK</t>
  </si>
  <si>
    <t>BBG494_HK</t>
  </si>
  <si>
    <t>BBG5_HK</t>
  </si>
  <si>
    <t>BBG506_HK</t>
  </si>
  <si>
    <t>BBG511_HK</t>
  </si>
  <si>
    <t>BBG512_HK</t>
  </si>
  <si>
    <t>BBG517_HK</t>
  </si>
  <si>
    <t>BBG522_HK</t>
  </si>
  <si>
    <t>BBG525_HK</t>
  </si>
  <si>
    <t>BBG530_HK</t>
  </si>
  <si>
    <t>BBG54_HK</t>
  </si>
  <si>
    <t>BBG548_HK</t>
  </si>
  <si>
    <t>BBG551_HK</t>
  </si>
  <si>
    <t>BBG552_HK</t>
  </si>
  <si>
    <t>BBG553_HK</t>
  </si>
  <si>
    <t>BBG564_HK</t>
  </si>
  <si>
    <t>BBG566_HK</t>
  </si>
  <si>
    <t>BBG570_HK</t>
  </si>
  <si>
    <t>BBG576_HK</t>
  </si>
  <si>
    <t>BBG581_HK</t>
  </si>
  <si>
    <t>BBG586_HK</t>
  </si>
  <si>
    <t>BBG588_HK</t>
  </si>
  <si>
    <t>BBG590_HK</t>
  </si>
  <si>
    <t>BBG6_HK</t>
  </si>
  <si>
    <t>BBG6030_HK</t>
  </si>
  <si>
    <t>BBG604_HK</t>
  </si>
  <si>
    <t>BBG606_HK</t>
  </si>
  <si>
    <t>BBG6066_HK</t>
  </si>
  <si>
    <t>BBG6068_HK</t>
  </si>
  <si>
    <t>BBG607_HK</t>
  </si>
  <si>
    <t>BBG6099_HK</t>
  </si>
  <si>
    <t>BBG6116_HK</t>
  </si>
  <si>
    <t>BBG6169_HK</t>
  </si>
  <si>
    <t>BBG6178_HK</t>
  </si>
  <si>
    <t>BBG636_HK</t>
  </si>
  <si>
    <t>BBG656_HK</t>
  </si>
  <si>
    <t>BBG658_HK</t>
  </si>
  <si>
    <t>BBG659_HK</t>
  </si>
  <si>
    <t>BBG66_HK</t>
  </si>
  <si>
    <t>BBG665_HK</t>
  </si>
  <si>
    <t>BBG669_HK</t>
  </si>
  <si>
    <t>BBG670_HK</t>
  </si>
  <si>
    <t>BBG6808_HK</t>
  </si>
  <si>
    <t>BBG6818_HK</t>
  </si>
  <si>
    <t>BBG683_HK</t>
  </si>
  <si>
    <t>BBG6837_HK</t>
  </si>
  <si>
    <t>BBG6863_HK</t>
  </si>
  <si>
    <t>BBG6869_HK</t>
  </si>
  <si>
    <t>BBG687_HK</t>
  </si>
  <si>
    <t>BBG688_HK</t>
  </si>
  <si>
    <t>BBG6881_HK</t>
  </si>
  <si>
    <t>BBG6886_HK</t>
  </si>
  <si>
    <t>BBG69_HK</t>
  </si>
  <si>
    <t>BBG691_HK</t>
  </si>
  <si>
    <t>BBG694_HK</t>
  </si>
  <si>
    <t>BBG696_HK</t>
  </si>
  <si>
    <t>BBG698_HK</t>
  </si>
  <si>
    <t>BBG699_HK</t>
  </si>
  <si>
    <t>BBG700_HK</t>
  </si>
  <si>
    <t>BBG728_HK</t>
  </si>
  <si>
    <t>BBG732_HK</t>
  </si>
  <si>
    <t>BBG735_HK</t>
  </si>
  <si>
    <t>BBG737_HK</t>
  </si>
  <si>
    <t>BBG751_HK</t>
  </si>
  <si>
    <t>BBG753_HK</t>
  </si>
  <si>
    <t>BBG754_HK</t>
  </si>
  <si>
    <t>BBG762_HK</t>
  </si>
  <si>
    <t>BBG777_HK</t>
  </si>
  <si>
    <t>BBG78_HK</t>
  </si>
  <si>
    <t>BBG799_HK</t>
  </si>
  <si>
    <t>BBG8_HK</t>
  </si>
  <si>
    <t>BBG806_HK</t>
  </si>
  <si>
    <t>BBG81_HK</t>
  </si>
  <si>
    <t>BBG811_HK</t>
  </si>
  <si>
    <t>BBG813_HK</t>
  </si>
  <si>
    <t>BBG817_HK</t>
  </si>
  <si>
    <t>BBG829_HK</t>
  </si>
  <si>
    <t>BBG83_HK</t>
  </si>
  <si>
    <t>BBG832_HK</t>
  </si>
  <si>
    <t>BBG836_HK</t>
  </si>
  <si>
    <t>BBG839_HK</t>
  </si>
  <si>
    <t>BBG846_HK</t>
  </si>
  <si>
    <t>BBG853_HK</t>
  </si>
  <si>
    <t>BBG857_HK</t>
  </si>
  <si>
    <t>BBG86_HK</t>
  </si>
  <si>
    <t>BBG861_HK</t>
  </si>
  <si>
    <t>BBG867_HK</t>
  </si>
  <si>
    <t>BBG868_HK</t>
  </si>
  <si>
    <t>BBG87_HK</t>
  </si>
  <si>
    <t>BBG874_HK</t>
  </si>
  <si>
    <t>BBG880_HK</t>
  </si>
  <si>
    <t>BBG881_HK</t>
  </si>
  <si>
    <t>BBG883_HK</t>
  </si>
  <si>
    <t>BBG884_HK</t>
  </si>
  <si>
    <t>BBG902_HK</t>
  </si>
  <si>
    <t>BBG906_HK</t>
  </si>
  <si>
    <t>BBG914_HK</t>
  </si>
  <si>
    <t>BBG916_HK</t>
  </si>
  <si>
    <t>BBG917_HK</t>
  </si>
  <si>
    <t>BBG933_HK</t>
  </si>
  <si>
    <t>BBG934_HK</t>
  </si>
  <si>
    <t>BBG939_HK</t>
  </si>
  <si>
    <t>BBG941_HK</t>
  </si>
  <si>
    <t>BBG95_HK</t>
  </si>
  <si>
    <t>BBG951_HK</t>
  </si>
  <si>
    <t>BBG958_HK</t>
  </si>
  <si>
    <t>BBG960_HK</t>
  </si>
  <si>
    <t>BBG966_HK</t>
  </si>
  <si>
    <t>BBG967_HK</t>
  </si>
  <si>
    <t>BBG968_HK</t>
  </si>
  <si>
    <t>BBG981_HK</t>
  </si>
  <si>
    <t>BBG991_HK</t>
  </si>
  <si>
    <t>BBG992_HK</t>
  </si>
  <si>
    <t>BBG995_HK</t>
  </si>
  <si>
    <t>GICS_SECTOR_CODE</t>
  </si>
  <si>
    <t>Diversified Consumer Services</t>
  </si>
  <si>
    <t>Others</t>
  </si>
  <si>
    <t>Chinese Name</t>
  </si>
  <si>
    <t>1 HK Equity</t>
  </si>
  <si>
    <t>长和</t>
  </si>
  <si>
    <t>10 HK Equity</t>
  </si>
  <si>
    <t>恒隆集团</t>
  </si>
  <si>
    <t>101 HK Equity</t>
  </si>
  <si>
    <t>恒隆地产</t>
  </si>
  <si>
    <t>1028 HK Equity</t>
  </si>
  <si>
    <t>千百度</t>
  </si>
  <si>
    <t>1030 HK Equity</t>
  </si>
  <si>
    <t>新城发展控股</t>
  </si>
  <si>
    <t>1031 HK Equity</t>
  </si>
  <si>
    <t>金利丰金融</t>
  </si>
  <si>
    <t>1033 HK Equity</t>
  </si>
  <si>
    <t>*ST 油服</t>
  </si>
  <si>
    <t>1038 HK Equity</t>
  </si>
  <si>
    <t>长江基建集团</t>
  </si>
  <si>
    <t>1044 HK Equity</t>
  </si>
  <si>
    <t>恒安国际</t>
  </si>
  <si>
    <t>1053 HK Equity</t>
  </si>
  <si>
    <t>重庆钢铁</t>
  </si>
  <si>
    <t>1055 HK Equity</t>
  </si>
  <si>
    <t>南方航空</t>
  </si>
  <si>
    <t>1060 HK Equity</t>
  </si>
  <si>
    <t>阿里影业</t>
  </si>
  <si>
    <t>1065 HK Equity</t>
  </si>
  <si>
    <t>创业环保</t>
  </si>
  <si>
    <t>1066 HK Equity</t>
  </si>
  <si>
    <t>威高股份</t>
  </si>
  <si>
    <t>1068 HK Equity</t>
  </si>
  <si>
    <t>雨润食品</t>
  </si>
  <si>
    <t>107 HK Equity</t>
  </si>
  <si>
    <t>四川成渝</t>
  </si>
  <si>
    <t>1071 HK Equity</t>
  </si>
  <si>
    <t>华电国际</t>
  </si>
  <si>
    <t>1072 HK Equity</t>
  </si>
  <si>
    <t>东方电气</t>
  </si>
  <si>
    <t>1083 HK Equity</t>
  </si>
  <si>
    <t>港华燃气</t>
  </si>
  <si>
    <t>1088 HK Equity</t>
  </si>
  <si>
    <t>中国神华</t>
  </si>
  <si>
    <t>1089 HK Equity</t>
  </si>
  <si>
    <t>乐游科技控股</t>
  </si>
  <si>
    <t>1093 HK Equity</t>
  </si>
  <si>
    <t>石药集团</t>
  </si>
  <si>
    <t>1098 HK Equity</t>
  </si>
  <si>
    <t>路劲</t>
  </si>
  <si>
    <t>1099 HK Equity</t>
  </si>
  <si>
    <t>国药控股</t>
  </si>
  <si>
    <t>11 HK Equity</t>
  </si>
  <si>
    <t>恒生银行</t>
  </si>
  <si>
    <t>1108 HK Equity</t>
  </si>
  <si>
    <t>洛阳玻璃</t>
  </si>
  <si>
    <t>1109 HK Equity</t>
  </si>
  <si>
    <t>华润置地</t>
  </si>
  <si>
    <t>1111 HK Equity</t>
  </si>
  <si>
    <t>创兴银行</t>
  </si>
  <si>
    <t>1112 HK Equity</t>
  </si>
  <si>
    <t>H&amp;H国际控股</t>
  </si>
  <si>
    <t>1113 HK Equity</t>
  </si>
  <si>
    <t>长实集团</t>
  </si>
  <si>
    <t>1114 HK Equity</t>
  </si>
  <si>
    <t>华晨中国</t>
  </si>
  <si>
    <t>1115 HK Equity</t>
  </si>
  <si>
    <t>西藏水资源</t>
  </si>
  <si>
    <t>1117 HK Equity</t>
  </si>
  <si>
    <t>现代牧业</t>
  </si>
  <si>
    <t>1128 HK Equity</t>
  </si>
  <si>
    <t>永利澳门</t>
  </si>
  <si>
    <t>1136 HK Equity</t>
  </si>
  <si>
    <t>台泥国际</t>
  </si>
  <si>
    <t>1138 HK Equity</t>
  </si>
  <si>
    <t>中远海能</t>
  </si>
  <si>
    <t>1140 HK Equity</t>
  </si>
  <si>
    <t>东英金融</t>
  </si>
  <si>
    <t>1157 HK Equity</t>
  </si>
  <si>
    <t>中联重科</t>
  </si>
  <si>
    <t>116 HK Equity</t>
  </si>
  <si>
    <t>周生生</t>
  </si>
  <si>
    <t>1165 HK Equity</t>
  </si>
  <si>
    <t>顺风清洁能源</t>
  </si>
  <si>
    <t>1169 HK Equity</t>
  </si>
  <si>
    <t>海尔电器</t>
  </si>
  <si>
    <t>1171 HK Equity</t>
  </si>
  <si>
    <t>兖州煤业</t>
  </si>
  <si>
    <t>1177 HK Equity</t>
  </si>
  <si>
    <t>中国生物制药</t>
  </si>
  <si>
    <t>1186 HK Equity</t>
  </si>
  <si>
    <t>中国铁建</t>
  </si>
  <si>
    <t>119 HK Equity</t>
  </si>
  <si>
    <t>保利置业集团</t>
  </si>
  <si>
    <t>1193 HK Equity</t>
  </si>
  <si>
    <t>华润燃气</t>
  </si>
  <si>
    <t>1196 HK Equity</t>
  </si>
  <si>
    <t>伟禄集团</t>
  </si>
  <si>
    <t>1199 HK Equity</t>
  </si>
  <si>
    <t>中远海运港口</t>
  </si>
  <si>
    <t>12 HK Equity</t>
  </si>
  <si>
    <t>恒基地产</t>
  </si>
  <si>
    <t>1208 HK Equity</t>
  </si>
  <si>
    <t>五矿资源</t>
  </si>
  <si>
    <t>1212 HK Equity</t>
  </si>
  <si>
    <t>利福国际</t>
  </si>
  <si>
    <t>1230 HK Equity</t>
  </si>
  <si>
    <t>雅士利国际</t>
  </si>
  <si>
    <t>1269 HK Equity</t>
  </si>
  <si>
    <t>首控集团</t>
  </si>
  <si>
    <t>127 HK Equity</t>
  </si>
  <si>
    <t>华人置业</t>
  </si>
  <si>
    <t>1288 HK Equity</t>
  </si>
  <si>
    <t>农业银行</t>
  </si>
  <si>
    <t>1293 HK Equity</t>
  </si>
  <si>
    <t>广汇宝信</t>
  </si>
  <si>
    <t>1299 HK Equity</t>
  </si>
  <si>
    <t>友邦保险</t>
  </si>
  <si>
    <t>13 HK Equity</t>
  </si>
  <si>
    <t>和记黄埔</t>
  </si>
  <si>
    <t>1308 HK Equity</t>
  </si>
  <si>
    <t>海丰国际</t>
  </si>
  <si>
    <t>1313 HK Equity</t>
  </si>
  <si>
    <t>华润水泥控股</t>
  </si>
  <si>
    <t>1316 HK Equity</t>
  </si>
  <si>
    <t>耐世特</t>
  </si>
  <si>
    <t>1333 HK Equity</t>
  </si>
  <si>
    <t>中国忠旺</t>
  </si>
  <si>
    <t>1336 HK Equity</t>
  </si>
  <si>
    <t>新华保险</t>
  </si>
  <si>
    <t>1339 HK Equity</t>
  </si>
  <si>
    <t>中国人民保险集团</t>
  </si>
  <si>
    <t>1347 HK Equity</t>
  </si>
  <si>
    <t>华虹半导体</t>
  </si>
  <si>
    <t>135 HK Equity</t>
  </si>
  <si>
    <t>昆仑能源</t>
  </si>
  <si>
    <t>1357 HK Equity</t>
  </si>
  <si>
    <t>美图公司</t>
  </si>
  <si>
    <t>1359 HK Equity</t>
  </si>
  <si>
    <t>中国信达</t>
  </si>
  <si>
    <t>1363 HK Equity</t>
  </si>
  <si>
    <t>中滔环保</t>
  </si>
  <si>
    <t>1375 HK Equity</t>
  </si>
  <si>
    <t>中原证券</t>
  </si>
  <si>
    <t>1378 HK Equity</t>
  </si>
  <si>
    <t>中国宏桥</t>
  </si>
  <si>
    <t>1382 HK Equity</t>
  </si>
  <si>
    <t>互太纺织</t>
  </si>
  <si>
    <t>1398 HK Equity</t>
  </si>
  <si>
    <t>工商银行</t>
  </si>
  <si>
    <t>14 HK Equity</t>
  </si>
  <si>
    <t>希慎兴业</t>
  </si>
  <si>
    <t>142 HK Equity</t>
  </si>
  <si>
    <t>第一太平</t>
  </si>
  <si>
    <t>1432 HK Equity</t>
  </si>
  <si>
    <t>中国圣牧</t>
  </si>
  <si>
    <t>144 HK Equity</t>
  </si>
  <si>
    <t>招商局港口</t>
  </si>
  <si>
    <t>1458 HK Equity</t>
  </si>
  <si>
    <t>周黑鸭</t>
  </si>
  <si>
    <t>1478 HK Equity</t>
  </si>
  <si>
    <t>丘钛科技</t>
  </si>
  <si>
    <t>148 HK Equity</t>
  </si>
  <si>
    <t>建滔化工</t>
  </si>
  <si>
    <t>151 HK Equity</t>
  </si>
  <si>
    <t>中国旺旺</t>
  </si>
  <si>
    <t>152 HK Equity</t>
  </si>
  <si>
    <t>深圳国际</t>
  </si>
  <si>
    <t>1525037D HK Equity</t>
  </si>
  <si>
    <t>中国电力新能源发展有限公司</t>
  </si>
  <si>
    <t>1528 HK Equity</t>
  </si>
  <si>
    <t>美凯龙</t>
  </si>
  <si>
    <t>1530 HK Equity</t>
  </si>
  <si>
    <t>三生制药</t>
  </si>
  <si>
    <t>1533 HK Equity</t>
  </si>
  <si>
    <t>庄园牧场</t>
  </si>
  <si>
    <t>1548 HK Equity</t>
  </si>
  <si>
    <t>金斯瑞生物科技</t>
  </si>
  <si>
    <t>1578 HK Equity</t>
  </si>
  <si>
    <t>天津银行</t>
  </si>
  <si>
    <t>1579 HK Equity</t>
  </si>
  <si>
    <t>颐海国际</t>
  </si>
  <si>
    <t>1585 HK Equity</t>
  </si>
  <si>
    <t>雅迪控股</t>
  </si>
  <si>
    <t>16 HK Equity</t>
  </si>
  <si>
    <t>新鸿基地产</t>
  </si>
  <si>
    <t>1608 HK Equity</t>
  </si>
  <si>
    <t>伟能集团</t>
  </si>
  <si>
    <t>1618 HK Equity</t>
  </si>
  <si>
    <t>中国中冶</t>
  </si>
  <si>
    <t>1622 HK Equity</t>
  </si>
  <si>
    <t>力高集团</t>
  </si>
  <si>
    <t>1628 HK Equity</t>
  </si>
  <si>
    <t>禹洲地产</t>
  </si>
  <si>
    <t>1635 HK Equity</t>
  </si>
  <si>
    <t>大众公用</t>
  </si>
  <si>
    <t>1638 HK Equity</t>
  </si>
  <si>
    <t>佳兆业集团</t>
  </si>
  <si>
    <t>165 HK Equity</t>
  </si>
  <si>
    <t>中国光大控股</t>
  </si>
  <si>
    <t>1658 HK Equity</t>
  </si>
  <si>
    <t>邮储银行</t>
  </si>
  <si>
    <t>1668 HK Equity</t>
  </si>
  <si>
    <t>华南城</t>
  </si>
  <si>
    <t>168 HK Equity</t>
  </si>
  <si>
    <t>青岛啤酒</t>
  </si>
  <si>
    <t>1680 HK Equity</t>
  </si>
  <si>
    <t>澳门励骏</t>
  </si>
  <si>
    <t>1681 HK Equity</t>
  </si>
  <si>
    <t>康臣药业</t>
  </si>
  <si>
    <t>17 HK Equity</t>
  </si>
  <si>
    <t>新世界发展</t>
  </si>
  <si>
    <t>1728 HK Equity</t>
  </si>
  <si>
    <t>正通汽车</t>
  </si>
  <si>
    <t>173 HK Equity</t>
  </si>
  <si>
    <t>嘉华国际</t>
  </si>
  <si>
    <t>175 HK Equity</t>
  </si>
  <si>
    <t>吉利汽车</t>
  </si>
  <si>
    <t>1766 HK Equity</t>
  </si>
  <si>
    <t>中国中车</t>
  </si>
  <si>
    <t>177 HK Equity</t>
  </si>
  <si>
    <t>宁沪高速</t>
  </si>
  <si>
    <t>178 HK Equity</t>
  </si>
  <si>
    <t>莎莎国际</t>
  </si>
  <si>
    <t>1788 HK Equity</t>
  </si>
  <si>
    <t>国泰君安国际</t>
  </si>
  <si>
    <t>179 HK Equity</t>
  </si>
  <si>
    <t>德昌电机控股</t>
  </si>
  <si>
    <t>1800 HK Equity</t>
  </si>
  <si>
    <t>中国交建</t>
  </si>
  <si>
    <t>1813 HK Equity</t>
  </si>
  <si>
    <t>合景泰富</t>
  </si>
  <si>
    <t>1816 HK Equity</t>
  </si>
  <si>
    <t>中广核电力</t>
  </si>
  <si>
    <t>1818 HK Equity</t>
  </si>
  <si>
    <t>招金矿业</t>
  </si>
  <si>
    <t>1828 HK Equity</t>
  </si>
  <si>
    <t>大昌行集团</t>
  </si>
  <si>
    <t>1833 HK Equity</t>
  </si>
  <si>
    <t>平安健康医疗科技有限公司</t>
  </si>
  <si>
    <t>1836 HK Equity</t>
  </si>
  <si>
    <t>九兴控股</t>
  </si>
  <si>
    <t>1848 HK Equity</t>
  </si>
  <si>
    <t>中国飞机租赁</t>
  </si>
  <si>
    <t>187 HK Equity</t>
  </si>
  <si>
    <t>*ST京城</t>
  </si>
  <si>
    <t>1880 HK Equity</t>
  </si>
  <si>
    <t>百丽</t>
  </si>
  <si>
    <t>1882 HK Equity</t>
  </si>
  <si>
    <t>海天国际</t>
  </si>
  <si>
    <t>1888 HK Equity</t>
  </si>
  <si>
    <t>建滔积层板</t>
  </si>
  <si>
    <t>189 HK Equity</t>
  </si>
  <si>
    <t>东岳集团</t>
  </si>
  <si>
    <t>1898 HK Equity</t>
  </si>
  <si>
    <t>中煤能源</t>
  </si>
  <si>
    <t>19 HK Equity</t>
  </si>
  <si>
    <t>太古股份公司</t>
  </si>
  <si>
    <t>1918 HK Equity</t>
  </si>
  <si>
    <t>融创中国</t>
  </si>
  <si>
    <t>1919 HK Equity</t>
  </si>
  <si>
    <t>中远海控</t>
  </si>
  <si>
    <t>1928 HK Equity</t>
  </si>
  <si>
    <t>金沙中国有限公司</t>
  </si>
  <si>
    <t>1929 HK Equity</t>
  </si>
  <si>
    <t>周大福</t>
  </si>
  <si>
    <t>1958 HK Equity</t>
  </si>
  <si>
    <t>北京汽车</t>
  </si>
  <si>
    <t>1970 HK Equity</t>
  </si>
  <si>
    <t>IMAX CHINA</t>
  </si>
  <si>
    <t>1972 HK Equity</t>
  </si>
  <si>
    <t>太古地产</t>
  </si>
  <si>
    <t>198 HK Equity</t>
  </si>
  <si>
    <t>星美控股</t>
  </si>
  <si>
    <t>1988 HK Equity</t>
  </si>
  <si>
    <t>民生银行</t>
  </si>
  <si>
    <t>1999 HK Equity</t>
  </si>
  <si>
    <t>敏华控股</t>
  </si>
  <si>
    <t>2 HK Equity</t>
  </si>
  <si>
    <t>中电控股</t>
  </si>
  <si>
    <t>20 HK Equity</t>
  </si>
  <si>
    <t>会德丰</t>
  </si>
  <si>
    <t>200 HK Equity</t>
  </si>
  <si>
    <t>新濠国际发展</t>
  </si>
  <si>
    <t>2001 HK Equity</t>
  </si>
  <si>
    <t>新高教集团</t>
  </si>
  <si>
    <t>2007 HK Equity</t>
  </si>
  <si>
    <t>碧桂园</t>
  </si>
  <si>
    <t>2008 HK Equity</t>
  </si>
  <si>
    <t>凤凰卫视</t>
  </si>
  <si>
    <t>2009 HK Equity</t>
  </si>
  <si>
    <t>金隅集团</t>
  </si>
  <si>
    <t>2016 HK Equity</t>
  </si>
  <si>
    <t>浙商银行</t>
  </si>
  <si>
    <t>2018 HK Equity</t>
  </si>
  <si>
    <t>瑞声科技</t>
  </si>
  <si>
    <t>2020 HK Equity</t>
  </si>
  <si>
    <t>安踏体育</t>
  </si>
  <si>
    <t>2038 HK Equity</t>
  </si>
  <si>
    <t>富智康集团</t>
  </si>
  <si>
    <t>2066 HK Equity</t>
  </si>
  <si>
    <t>盛京银行</t>
  </si>
  <si>
    <t>2098 HK Equity</t>
  </si>
  <si>
    <t>卓尔集团</t>
  </si>
  <si>
    <t>2099 HK Equity</t>
  </si>
  <si>
    <t>中国黄金国际</t>
  </si>
  <si>
    <t>2111 HK Equity</t>
  </si>
  <si>
    <t>超盈国际控股</t>
  </si>
  <si>
    <t>2128 HK Equity</t>
  </si>
  <si>
    <t>中国联塑</t>
  </si>
  <si>
    <t>215 HK Equity</t>
  </si>
  <si>
    <t>和记电讯香港</t>
  </si>
  <si>
    <t>2168 HK Equity</t>
  </si>
  <si>
    <t>盈德气体</t>
  </si>
  <si>
    <t>2186 HK Equity</t>
  </si>
  <si>
    <t>绿叶制药</t>
  </si>
  <si>
    <t>2196 HK Equity</t>
  </si>
  <si>
    <t>复星医药</t>
  </si>
  <si>
    <t>2199 HK Equity</t>
  </si>
  <si>
    <t>维珍妮</t>
  </si>
  <si>
    <t>220 HK Equity</t>
  </si>
  <si>
    <t>统一企业中国</t>
  </si>
  <si>
    <t>2238 HK Equity</t>
  </si>
  <si>
    <t>广汽集团</t>
  </si>
  <si>
    <t>2280 HK Equity</t>
  </si>
  <si>
    <t>慧聪集团</t>
  </si>
  <si>
    <t>2282 HK Equity</t>
  </si>
  <si>
    <t>美高梅中国</t>
  </si>
  <si>
    <t>2298 HK Equity</t>
  </si>
  <si>
    <t>都市丽人</t>
  </si>
  <si>
    <t>23 HK Equity</t>
  </si>
  <si>
    <t>东亚银行</t>
  </si>
  <si>
    <t>2313 HK Equity</t>
  </si>
  <si>
    <t>申洲国际</t>
  </si>
  <si>
    <t>2314 HK Equity</t>
  </si>
  <si>
    <t>理文造纸</t>
  </si>
  <si>
    <t>2318 HK Equity</t>
  </si>
  <si>
    <t>中国平安</t>
  </si>
  <si>
    <t>2319 HK Equity</t>
  </si>
  <si>
    <t>蒙牛乳业</t>
  </si>
  <si>
    <t>2328 HK Equity</t>
  </si>
  <si>
    <t>中国财险</t>
  </si>
  <si>
    <t>2329 HK Equity</t>
  </si>
  <si>
    <t>国瑞置业</t>
  </si>
  <si>
    <t>2333 HK Equity</t>
  </si>
  <si>
    <t>长城汽车</t>
  </si>
  <si>
    <t>2343 HK Equity</t>
  </si>
  <si>
    <t>太平洋航运</t>
  </si>
  <si>
    <t>2356 HK Equity</t>
  </si>
  <si>
    <t>大新银行集团</t>
  </si>
  <si>
    <t>2357 HK Equity</t>
  </si>
  <si>
    <t>中航科工</t>
  </si>
  <si>
    <t>2380 HK Equity</t>
  </si>
  <si>
    <t>中国电力</t>
  </si>
  <si>
    <t>2382 HK Equity</t>
  </si>
  <si>
    <t>舜宇光学科技</t>
  </si>
  <si>
    <t>2386 HK Equity</t>
  </si>
  <si>
    <t>中石化炼化工程</t>
  </si>
  <si>
    <t>2388 HK Equity</t>
  </si>
  <si>
    <t>中银香港</t>
  </si>
  <si>
    <t>241 HK Equity</t>
  </si>
  <si>
    <t>阿里健康</t>
  </si>
  <si>
    <t>242 HK Equity</t>
  </si>
  <si>
    <t>信德集团</t>
  </si>
  <si>
    <t>257 HK Equity</t>
  </si>
  <si>
    <t>中国光大国际</t>
  </si>
  <si>
    <t>2588 HK Equity</t>
  </si>
  <si>
    <t>中银航空租赁</t>
  </si>
  <si>
    <t>2600 HK Equity</t>
  </si>
  <si>
    <t>中国铝业</t>
  </si>
  <si>
    <t>2601 HK Equity</t>
  </si>
  <si>
    <t>中国太保</t>
  </si>
  <si>
    <t>2607 HK Equity</t>
  </si>
  <si>
    <t>上海医药</t>
  </si>
  <si>
    <t>2611 HK Equity</t>
  </si>
  <si>
    <t>国泰君安</t>
  </si>
  <si>
    <t>2628 HK Equity</t>
  </si>
  <si>
    <t>中国人寿</t>
  </si>
  <si>
    <t>2669 HK Equity</t>
  </si>
  <si>
    <t>中海物业</t>
  </si>
  <si>
    <t>267 HK Equity</t>
  </si>
  <si>
    <t>中信股份</t>
  </si>
  <si>
    <t>2688 HK Equity</t>
  </si>
  <si>
    <t>新奥能源</t>
  </si>
  <si>
    <t>2689 HK Equity</t>
  </si>
  <si>
    <t>玖龙纸业</t>
  </si>
  <si>
    <t>27 HK Equity</t>
  </si>
  <si>
    <t>银河娱乐</t>
  </si>
  <si>
    <t>270 HK Equity</t>
  </si>
  <si>
    <t>粤海投资</t>
  </si>
  <si>
    <t>272 HK Equity</t>
  </si>
  <si>
    <t>瑞安房地产</t>
  </si>
  <si>
    <t>2727 HK Equity</t>
  </si>
  <si>
    <t>上海电气</t>
  </si>
  <si>
    <t>2768 HK Equity</t>
  </si>
  <si>
    <t>佳源国际控股</t>
  </si>
  <si>
    <t>2777 HK Equity</t>
  </si>
  <si>
    <t>富力地产</t>
  </si>
  <si>
    <t>2799 HK Equity</t>
  </si>
  <si>
    <t>中国华融</t>
  </si>
  <si>
    <t>283 HK Equity</t>
  </si>
  <si>
    <t>高银地产</t>
  </si>
  <si>
    <t>285 HK Equity</t>
  </si>
  <si>
    <t>比亚迪电子</t>
  </si>
  <si>
    <t>2866 HK Equity</t>
  </si>
  <si>
    <t>中远海发</t>
  </si>
  <si>
    <t>2869 HK Equity</t>
  </si>
  <si>
    <t>绿城服务</t>
  </si>
  <si>
    <t>2877 HK Equity</t>
  </si>
  <si>
    <t>神威药业</t>
  </si>
  <si>
    <t>288 HK Equity</t>
  </si>
  <si>
    <t>万洲国际</t>
  </si>
  <si>
    <t>2880 HK Equity</t>
  </si>
  <si>
    <t>大连港</t>
  </si>
  <si>
    <t>2883 HK Equity</t>
  </si>
  <si>
    <t>中海油服</t>
  </si>
  <si>
    <t>2888 HK Equity</t>
  </si>
  <si>
    <t>渣打集团</t>
  </si>
  <si>
    <t>2899 HK Equity</t>
  </si>
  <si>
    <t>紫金矿业</t>
  </si>
  <si>
    <t>291 HK Equity</t>
  </si>
  <si>
    <t>华润啤酒</t>
  </si>
  <si>
    <t>293 HK Equity</t>
  </si>
  <si>
    <t>国泰航空</t>
  </si>
  <si>
    <t>297 HK Equity</t>
  </si>
  <si>
    <t>中化化肥</t>
  </si>
  <si>
    <t>3 HK Equity</t>
  </si>
  <si>
    <t>香港中华煤气</t>
  </si>
  <si>
    <t>300 HK Equity</t>
  </si>
  <si>
    <t>昆明机床</t>
  </si>
  <si>
    <t>303 HK Equity</t>
  </si>
  <si>
    <t>VTECH HOLDINGS</t>
  </si>
  <si>
    <t>308 HK Equity</t>
  </si>
  <si>
    <t>香港中旅</t>
  </si>
  <si>
    <t>315 HK Equity</t>
  </si>
  <si>
    <t>数码通电讯</t>
  </si>
  <si>
    <t>316 HK Equity</t>
  </si>
  <si>
    <t>东方海外国际</t>
  </si>
  <si>
    <t>317 HK Equity</t>
  </si>
  <si>
    <t>中船防务</t>
  </si>
  <si>
    <t>322 HK Equity</t>
  </si>
  <si>
    <t>康师傅控股</t>
  </si>
  <si>
    <t>323 HK Equity</t>
  </si>
  <si>
    <t>马鞍山钢铁</t>
  </si>
  <si>
    <t>330 HK Equity</t>
  </si>
  <si>
    <t>思捷环球</t>
  </si>
  <si>
    <t>3308 HK Equity</t>
  </si>
  <si>
    <t>金鹰商贸集团</t>
  </si>
  <si>
    <t>3311 HK Equity</t>
  </si>
  <si>
    <t>中国建筑国际</t>
  </si>
  <si>
    <t>3323 HK Equity</t>
  </si>
  <si>
    <t>中国建材</t>
  </si>
  <si>
    <t>3328 HK Equity</t>
  </si>
  <si>
    <t>交通银行</t>
  </si>
  <si>
    <t>3331 HK Equity</t>
  </si>
  <si>
    <t>维达国际</t>
  </si>
  <si>
    <t>3333 HK Equity</t>
  </si>
  <si>
    <t>中国恒大</t>
  </si>
  <si>
    <t>3339 HK Equity</t>
  </si>
  <si>
    <t>中国龙工</t>
  </si>
  <si>
    <t>336 HK Equity</t>
  </si>
  <si>
    <t>华宝国际</t>
  </si>
  <si>
    <t>3360 HK Equity</t>
  </si>
  <si>
    <t>远东宏信</t>
  </si>
  <si>
    <t>3369 HK Equity</t>
  </si>
  <si>
    <t>秦港股份</t>
  </si>
  <si>
    <t>3377 HK Equity</t>
  </si>
  <si>
    <t>远洋集团</t>
  </si>
  <si>
    <t>338 HK Equity</t>
  </si>
  <si>
    <t>上海石化</t>
  </si>
  <si>
    <t>3380 HK Equity</t>
  </si>
  <si>
    <t>龙光地产</t>
  </si>
  <si>
    <t>3383 HK Equity</t>
  </si>
  <si>
    <t>雅居乐集团</t>
  </si>
  <si>
    <t>3396 HK Equity</t>
  </si>
  <si>
    <t>联想控股</t>
  </si>
  <si>
    <t>341 HK Equity</t>
  </si>
  <si>
    <t>大家乐集团</t>
  </si>
  <si>
    <t>345 HK Equity</t>
  </si>
  <si>
    <t>VITASOY INT'L</t>
  </si>
  <si>
    <t>347 HK Equity</t>
  </si>
  <si>
    <t>鞍钢股份</t>
  </si>
  <si>
    <t>358 HK Equity</t>
  </si>
  <si>
    <t>江西铜业</t>
  </si>
  <si>
    <t>3606 HK Equity</t>
  </si>
  <si>
    <t>福耀玻璃</t>
  </si>
  <si>
    <t>3618 HK Equity</t>
  </si>
  <si>
    <t>重庆农村商业银行</t>
  </si>
  <si>
    <t>363 HK Equity</t>
  </si>
  <si>
    <t>上海实业控股</t>
  </si>
  <si>
    <t>3698 HK Equity</t>
  </si>
  <si>
    <t>徽商银行</t>
  </si>
  <si>
    <t>3699 HK Equity</t>
  </si>
  <si>
    <t>光大永年</t>
  </si>
  <si>
    <t>371 HK Equity</t>
  </si>
  <si>
    <t>北控水务集团</t>
  </si>
  <si>
    <t>3799 HK Equity</t>
  </si>
  <si>
    <t>达利食品</t>
  </si>
  <si>
    <t>38 HK Equity</t>
  </si>
  <si>
    <t>一拖股份</t>
  </si>
  <si>
    <t>3800 HK Equity</t>
  </si>
  <si>
    <t>保利协鑫能源</t>
  </si>
  <si>
    <t>3808 HK Equity</t>
  </si>
  <si>
    <t>中国重汽</t>
  </si>
  <si>
    <t>3823 HK Equity</t>
  </si>
  <si>
    <t>德普科技</t>
  </si>
  <si>
    <t>384 HK Equity</t>
  </si>
  <si>
    <t>中国燃气（二千）</t>
  </si>
  <si>
    <t>386 HK Equity</t>
  </si>
  <si>
    <t>中国石化</t>
  </si>
  <si>
    <t>388 HK Equity</t>
  </si>
  <si>
    <t>香港交易所</t>
  </si>
  <si>
    <t>3883 HK Equity</t>
  </si>
  <si>
    <t>中国奥园</t>
  </si>
  <si>
    <t>3888 HK Equity</t>
  </si>
  <si>
    <t>金山软件</t>
  </si>
  <si>
    <t>3898 HK Equity</t>
  </si>
  <si>
    <t>中车时代电气</t>
  </si>
  <si>
    <t>3899 HK Equity</t>
  </si>
  <si>
    <t>中集安瑞科</t>
  </si>
  <si>
    <t>390 HK Equity</t>
  </si>
  <si>
    <t>中国中铁</t>
  </si>
  <si>
    <t>3900 HK Equity</t>
  </si>
  <si>
    <t>绿城中国</t>
  </si>
  <si>
    <t>3908 HK Equity</t>
  </si>
  <si>
    <t>中金公司</t>
  </si>
  <si>
    <t>392 HK Equity</t>
  </si>
  <si>
    <t>北京控股</t>
  </si>
  <si>
    <t>3958 HK Equity</t>
  </si>
  <si>
    <t>东方证券</t>
  </si>
  <si>
    <t>3968 HK Equity</t>
  </si>
  <si>
    <t>招商银行</t>
  </si>
  <si>
    <t>3969 HK Equity</t>
  </si>
  <si>
    <t>中国通号</t>
  </si>
  <si>
    <t>3988 HK Equity</t>
  </si>
  <si>
    <t>中国银行</t>
  </si>
  <si>
    <t>3993 HK Equity</t>
  </si>
  <si>
    <t>洛阳钼业</t>
  </si>
  <si>
    <t>4 HK Equity</t>
  </si>
  <si>
    <t>九龙仓集团</t>
  </si>
  <si>
    <t>400 HK Equity</t>
  </si>
  <si>
    <t>科通芯城</t>
  </si>
  <si>
    <t>41 HK Equity</t>
  </si>
  <si>
    <t>鹰君</t>
  </si>
  <si>
    <t>410 HK Equity</t>
  </si>
  <si>
    <t>ＳＯＨＯ中国</t>
  </si>
  <si>
    <t>425 HK Equity</t>
  </si>
  <si>
    <t>敏实集团</t>
  </si>
  <si>
    <t>439 HK Equity</t>
  </si>
  <si>
    <t>光启科学</t>
  </si>
  <si>
    <t>440 HK Equity</t>
  </si>
  <si>
    <t>大新金融</t>
  </si>
  <si>
    <t>45 HK Equity</t>
  </si>
  <si>
    <t>大酒店</t>
  </si>
  <si>
    <t>460 HK Equity</t>
  </si>
  <si>
    <t>四环医药</t>
  </si>
  <si>
    <t>468 HK Equity</t>
  </si>
  <si>
    <t>纷美包装</t>
  </si>
  <si>
    <t>480 HK Equity</t>
  </si>
  <si>
    <t>香港兴业国际</t>
  </si>
  <si>
    <t>488 HK Equity</t>
  </si>
  <si>
    <t>丽新发展</t>
  </si>
  <si>
    <t>489 HK Equity</t>
  </si>
  <si>
    <t>东风集团股份</t>
  </si>
  <si>
    <t>494 HK Equity</t>
  </si>
  <si>
    <t>利丰</t>
  </si>
  <si>
    <t>5 HK Equity</t>
  </si>
  <si>
    <t>汇丰控股</t>
  </si>
  <si>
    <t>506 HK Equity</t>
  </si>
  <si>
    <t>中国食品</t>
  </si>
  <si>
    <t>511 HK Equity</t>
  </si>
  <si>
    <t>电视广播</t>
  </si>
  <si>
    <t>512 HK Equity</t>
  </si>
  <si>
    <t>远大医药</t>
  </si>
  <si>
    <t>517 HK Equity</t>
  </si>
  <si>
    <t>中远海运国际</t>
  </si>
  <si>
    <t>522 HK Equity</t>
  </si>
  <si>
    <t>ASM PACIFIC</t>
  </si>
  <si>
    <t>525 HK Equity</t>
  </si>
  <si>
    <t>广深铁路</t>
  </si>
  <si>
    <t>530 HK Equity</t>
  </si>
  <si>
    <t>高银金融</t>
  </si>
  <si>
    <t>54 HK Equity</t>
  </si>
  <si>
    <t>合和实业</t>
  </si>
  <si>
    <t>548 HK Equity</t>
  </si>
  <si>
    <t>深高速</t>
  </si>
  <si>
    <t>551 HK Equity</t>
  </si>
  <si>
    <t>裕元集团</t>
  </si>
  <si>
    <t>552 HK Equity</t>
  </si>
  <si>
    <t>中国通信服务</t>
  </si>
  <si>
    <t>553 HK Equity</t>
  </si>
  <si>
    <t>南京熊猫</t>
  </si>
  <si>
    <t>564 HK Equity</t>
  </si>
  <si>
    <t>郑煤机</t>
  </si>
  <si>
    <t>566 HK Equity</t>
  </si>
  <si>
    <t>汉能薄膜发电</t>
  </si>
  <si>
    <t>570 HK Equity</t>
  </si>
  <si>
    <t>中国中药</t>
  </si>
  <si>
    <t>576 HK Equity</t>
  </si>
  <si>
    <t>浙江沪杭甬</t>
  </si>
  <si>
    <t>581 HK Equity</t>
  </si>
  <si>
    <t>中国东方集团</t>
  </si>
  <si>
    <t>586 HK Equity</t>
  </si>
  <si>
    <t>海螺创业</t>
  </si>
  <si>
    <t>588 HK Equity</t>
  </si>
  <si>
    <t>北辰实业</t>
  </si>
  <si>
    <t>590 HK Equity</t>
  </si>
  <si>
    <t>六福集团</t>
  </si>
  <si>
    <t>6 HK Equity</t>
  </si>
  <si>
    <t>电能实业</t>
  </si>
  <si>
    <t>6030 HK Equity</t>
  </si>
  <si>
    <t>中信证券</t>
  </si>
  <si>
    <t>604 HK Equity</t>
  </si>
  <si>
    <t>深圳控股</t>
  </si>
  <si>
    <t>606 HK Equity</t>
  </si>
  <si>
    <t>中国粮油控股</t>
  </si>
  <si>
    <t>6066 HK Equity</t>
  </si>
  <si>
    <t>中信建投证券</t>
  </si>
  <si>
    <t>6068 HK Equity</t>
  </si>
  <si>
    <t>睿见教育</t>
  </si>
  <si>
    <t>607 HK Equity</t>
  </si>
  <si>
    <t>丰盛控股</t>
  </si>
  <si>
    <t>6099 HK Equity</t>
  </si>
  <si>
    <t>招商证券</t>
  </si>
  <si>
    <t>6116 HK Equity</t>
  </si>
  <si>
    <t>拉夏贝尔</t>
  </si>
  <si>
    <t>6169 HK Equity</t>
  </si>
  <si>
    <t>宇华教育</t>
  </si>
  <si>
    <t>6178 HK Equity</t>
  </si>
  <si>
    <t>光大证券</t>
  </si>
  <si>
    <t>636 HK Equity</t>
  </si>
  <si>
    <t>嘉里物流</t>
  </si>
  <si>
    <t>656 HK Equity</t>
  </si>
  <si>
    <t>复星国际</t>
  </si>
  <si>
    <t>658 HK Equity</t>
  </si>
  <si>
    <t>中国高速传动</t>
  </si>
  <si>
    <t>659 HK Equity</t>
  </si>
  <si>
    <t>新创建集团</t>
  </si>
  <si>
    <t>66 HK Equity</t>
  </si>
  <si>
    <t>港铁公司</t>
  </si>
  <si>
    <t>665 HK Equity</t>
  </si>
  <si>
    <t>海通国际</t>
  </si>
  <si>
    <t>669 HK Equity</t>
  </si>
  <si>
    <t>创科实业</t>
  </si>
  <si>
    <t>670 HK Equity</t>
  </si>
  <si>
    <t>东方航空</t>
  </si>
  <si>
    <t>6808 HK Equity</t>
  </si>
  <si>
    <t>高鑫零售</t>
  </si>
  <si>
    <t>6818 HK Equity</t>
  </si>
  <si>
    <t>光大银行</t>
  </si>
  <si>
    <t>683 HK Equity</t>
  </si>
  <si>
    <t>嘉里建设</t>
  </si>
  <si>
    <t>6837 HK Equity</t>
  </si>
  <si>
    <t>海通证券</t>
  </si>
  <si>
    <t>6863 HK Equity</t>
  </si>
  <si>
    <t>辉山乳业</t>
  </si>
  <si>
    <t>6869 HK Equity</t>
  </si>
  <si>
    <t>长飞光纤光缆股份有限公司</t>
  </si>
  <si>
    <t>687 HK Equity</t>
  </si>
  <si>
    <t>香港国际建投</t>
  </si>
  <si>
    <t>688 HK Equity</t>
  </si>
  <si>
    <t>中国海外发展</t>
  </si>
  <si>
    <t>6881 HK Equity</t>
  </si>
  <si>
    <t>中国银河</t>
  </si>
  <si>
    <t>6886 HK Equity</t>
  </si>
  <si>
    <t>华泰证券</t>
  </si>
  <si>
    <t>69 HK Equity</t>
  </si>
  <si>
    <t>香格里拉（亚洲）</t>
  </si>
  <si>
    <t>691 HK Equity</t>
  </si>
  <si>
    <t>山水水泥</t>
  </si>
  <si>
    <t>694 HK Equity</t>
  </si>
  <si>
    <t>北京首都机场股份</t>
  </si>
  <si>
    <t>696 HK Equity</t>
  </si>
  <si>
    <t>中国民航信息网络</t>
  </si>
  <si>
    <t>698 HK Equity</t>
  </si>
  <si>
    <t>通达集团</t>
  </si>
  <si>
    <t>699 HK Equity</t>
  </si>
  <si>
    <t>神州租车</t>
  </si>
  <si>
    <t>700 HK Equity</t>
  </si>
  <si>
    <t>腾讯控股</t>
  </si>
  <si>
    <t>728 HK Equity</t>
  </si>
  <si>
    <t>中国电信</t>
  </si>
  <si>
    <t>732 HK Equity</t>
  </si>
  <si>
    <t>信利国际</t>
  </si>
  <si>
    <t>735 HK Equity</t>
  </si>
  <si>
    <t>中国电力清洁能源</t>
  </si>
  <si>
    <t>737 HK Equity</t>
  </si>
  <si>
    <t>合和公路基建</t>
  </si>
  <si>
    <t>751 HK Equity</t>
  </si>
  <si>
    <t>创维数码</t>
  </si>
  <si>
    <t>753 HK Equity</t>
  </si>
  <si>
    <t>中国国航</t>
  </si>
  <si>
    <t>754 HK Equity</t>
  </si>
  <si>
    <t>合生创展集团</t>
  </si>
  <si>
    <t>762 HK Equity</t>
  </si>
  <si>
    <t>中国联通</t>
  </si>
  <si>
    <t>777 HK Equity</t>
  </si>
  <si>
    <t>网龙</t>
  </si>
  <si>
    <t>78 HK Equity</t>
  </si>
  <si>
    <t>REGAL INT'L</t>
  </si>
  <si>
    <t>799 HK Equity</t>
  </si>
  <si>
    <t>IGG</t>
  </si>
  <si>
    <t>8 HK Equity</t>
  </si>
  <si>
    <t>电讯盈科</t>
  </si>
  <si>
    <t>806 HK Equity</t>
  </si>
  <si>
    <t>惠理集团</t>
  </si>
  <si>
    <t>81 HK Equity</t>
  </si>
  <si>
    <t>中国海外宏洋集团</t>
  </si>
  <si>
    <t>811 HK Equity</t>
  </si>
  <si>
    <t>新华文轩</t>
  </si>
  <si>
    <t>813 HK Equity</t>
  </si>
  <si>
    <t>世茂房地产</t>
  </si>
  <si>
    <t>817 HK Equity</t>
  </si>
  <si>
    <t>中国金茂</t>
  </si>
  <si>
    <t>829 HK Equity</t>
  </si>
  <si>
    <t>神冠控股</t>
  </si>
  <si>
    <t>83 HK Equity</t>
  </si>
  <si>
    <t>信和置业</t>
  </si>
  <si>
    <t>832 HK Equity</t>
  </si>
  <si>
    <t>建业地产</t>
  </si>
  <si>
    <t>836 HK Equity</t>
  </si>
  <si>
    <t>华润电力</t>
  </si>
  <si>
    <t>839 HK Equity</t>
  </si>
  <si>
    <t>中教控股</t>
  </si>
  <si>
    <t>846 HK Equity</t>
  </si>
  <si>
    <t>明发集团</t>
  </si>
  <si>
    <t>853 HK Equity</t>
  </si>
  <si>
    <t>微创医疗</t>
  </si>
  <si>
    <t>857 HK Equity</t>
  </si>
  <si>
    <t>中国石油</t>
  </si>
  <si>
    <t>86 HK Equity</t>
  </si>
  <si>
    <t>新鸿基公司</t>
  </si>
  <si>
    <t>861 HK Equity</t>
  </si>
  <si>
    <t>神州控股</t>
  </si>
  <si>
    <t>867 HK Equity</t>
  </si>
  <si>
    <t>康哲药业</t>
  </si>
  <si>
    <t>868 HK Equity</t>
  </si>
  <si>
    <t>信义玻璃</t>
  </si>
  <si>
    <t>87 HK Equity</t>
  </si>
  <si>
    <t>874 HK Equity</t>
  </si>
  <si>
    <t>白云山</t>
  </si>
  <si>
    <t>880 HK Equity</t>
  </si>
  <si>
    <t>澳博控股</t>
  </si>
  <si>
    <t>881 HK Equity</t>
  </si>
  <si>
    <t>中升控股</t>
  </si>
  <si>
    <t>883 HK Equity</t>
  </si>
  <si>
    <t>中国海洋石油</t>
  </si>
  <si>
    <t>884 HK Equity</t>
  </si>
  <si>
    <t>旭辉控股集团</t>
  </si>
  <si>
    <t>902 HK Equity</t>
  </si>
  <si>
    <t>华能国际</t>
  </si>
  <si>
    <t>906 HK Equity</t>
  </si>
  <si>
    <t>中粮包装</t>
  </si>
  <si>
    <t>914 HK Equity</t>
  </si>
  <si>
    <t>海螺水泥</t>
  </si>
  <si>
    <t>916 HK Equity</t>
  </si>
  <si>
    <t>龙源电力</t>
  </si>
  <si>
    <t>917 HK Equity</t>
  </si>
  <si>
    <t>新世界中国</t>
  </si>
  <si>
    <t>933 HK Equity</t>
  </si>
  <si>
    <t>光汇石油</t>
  </si>
  <si>
    <t>934 HK Equity</t>
  </si>
  <si>
    <t>中石化冠德</t>
  </si>
  <si>
    <t>939 HK Equity</t>
  </si>
  <si>
    <t>建设银行</t>
  </si>
  <si>
    <t>941 HK Equity</t>
  </si>
  <si>
    <t>中国移动</t>
  </si>
  <si>
    <t>95 HK Equity</t>
  </si>
  <si>
    <t>绿景中国地产</t>
  </si>
  <si>
    <t>951 HK Equity</t>
  </si>
  <si>
    <t>超威动力</t>
  </si>
  <si>
    <t>958 HK Equity</t>
  </si>
  <si>
    <t>华能新能源</t>
  </si>
  <si>
    <t>960 HK Equity</t>
  </si>
  <si>
    <t>龙湖地产</t>
  </si>
  <si>
    <t>966 HK Equity</t>
  </si>
  <si>
    <t>中国太平</t>
  </si>
  <si>
    <t>967 HK Equity</t>
  </si>
  <si>
    <t>桑德国际</t>
  </si>
  <si>
    <t>968 HK Equity</t>
  </si>
  <si>
    <t>信义光能</t>
  </si>
  <si>
    <t>981 HK Equity</t>
  </si>
  <si>
    <t>中芯国际</t>
  </si>
  <si>
    <t>991 HK Equity</t>
  </si>
  <si>
    <t>大唐发电</t>
  </si>
  <si>
    <t>992 HK Equity</t>
  </si>
  <si>
    <t>联想集团</t>
  </si>
  <si>
    <t>995 HK Equity</t>
  </si>
  <si>
    <t>皖通高速</t>
  </si>
  <si>
    <t>998 HK Equity</t>
  </si>
  <si>
    <t>中信银行</t>
  </si>
  <si>
    <t>1249775D HK Equity</t>
  </si>
  <si>
    <t>BBG998_HK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</si>
</sst>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53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quotePrefix="1"/>
    <xf numFmtId="164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'V1.6'!$E$4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'V1.6'!$A$5:$A$849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'V1.6'!$E$5:$E$849</c:f>
              <c:numCache>
                <c:formatCode>General</c:formatCode>
                <c:ptCount val="845"/>
                <c:pt idx="0">
                  <c:v>100</c:v>
                </c:pt>
                <c:pt idx="1">
                  <c:v>99.648063537847833</c:v>
                </c:pt>
                <c:pt idx="2">
                  <c:v>99.77049963653964</c:v>
                </c:pt>
                <c:pt idx="3">
                  <c:v>99.822732414518725</c:v>
                </c:pt>
                <c:pt idx="4">
                  <c:v>100.10948867814655</c:v>
                </c:pt>
                <c:pt idx="5">
                  <c:v>99.339032038435789</c:v>
                </c:pt>
                <c:pt idx="6">
                  <c:v>99.019394147605524</c:v>
                </c:pt>
                <c:pt idx="7">
                  <c:v>98.848932676091692</c:v>
                </c:pt>
                <c:pt idx="8">
                  <c:v>98.574397598778305</c:v>
                </c:pt>
                <c:pt idx="9">
                  <c:v>98.205462954224743</c:v>
                </c:pt>
                <c:pt idx="10">
                  <c:v>96.158885827812654</c:v>
                </c:pt>
                <c:pt idx="11">
                  <c:v>96.914039415622057</c:v>
                </c:pt>
                <c:pt idx="12">
                  <c:v>97.764110683320439</c:v>
                </c:pt>
                <c:pt idx="13">
                  <c:v>98.008869928507423</c:v>
                </c:pt>
                <c:pt idx="14">
                  <c:v>98.903009525223254</c:v>
                </c:pt>
                <c:pt idx="15">
                  <c:v>98.565329654999161</c:v>
                </c:pt>
                <c:pt idx="16">
                  <c:v>98.050681499471466</c:v>
                </c:pt>
                <c:pt idx="17">
                  <c:v>98.680650113569257</c:v>
                </c:pt>
                <c:pt idx="18">
                  <c:v>98.251867378031832</c:v>
                </c:pt>
                <c:pt idx="19">
                  <c:v>98.997886359234471</c:v>
                </c:pt>
                <c:pt idx="20">
                  <c:v>98.388392790004673</c:v>
                </c:pt>
                <c:pt idx="21">
                  <c:v>98.915518432799544</c:v>
                </c:pt>
                <c:pt idx="22">
                  <c:v>99.340662348713892</c:v>
                </c:pt>
                <c:pt idx="23">
                  <c:v>99.420924182903789</c:v>
                </c:pt>
                <c:pt idx="24">
                  <c:v>99.248147265926903</c:v>
                </c:pt>
                <c:pt idx="25">
                  <c:v>98.371887291874543</c:v>
                </c:pt>
                <c:pt idx="26">
                  <c:v>98.422627876470926</c:v>
                </c:pt>
                <c:pt idx="27">
                  <c:v>98.450216418393637</c:v>
                </c:pt>
                <c:pt idx="28">
                  <c:v>98.161071036411798</c:v>
                </c:pt>
                <c:pt idx="29">
                  <c:v>98.791857710450344</c:v>
                </c:pt>
                <c:pt idx="30">
                  <c:v>98.927562583039602</c:v>
                </c:pt>
                <c:pt idx="31">
                  <c:v>98.923629930774084</c:v>
                </c:pt>
                <c:pt idx="32">
                  <c:v>98.908085503127751</c:v>
                </c:pt>
                <c:pt idx="33">
                  <c:v>98.882369400896934</c:v>
                </c:pt>
                <c:pt idx="34">
                  <c:v>98.856659984852698</c:v>
                </c:pt>
                <c:pt idx="35">
                  <c:v>99.473217743007709</c:v>
                </c:pt>
                <c:pt idx="36">
                  <c:v>99.230993820347521</c:v>
                </c:pt>
                <c:pt idx="37">
                  <c:v>99.315461534979832</c:v>
                </c:pt>
                <c:pt idx="38">
                  <c:v>99.373628279074779</c:v>
                </c:pt>
                <c:pt idx="39">
                  <c:v>99.445210502917249</c:v>
                </c:pt>
                <c:pt idx="40">
                  <c:v>99.247335064686297</c:v>
                </c:pt>
                <c:pt idx="41">
                  <c:v>98.978285562805269</c:v>
                </c:pt>
                <c:pt idx="42">
                  <c:v>98.382631980043584</c:v>
                </c:pt>
                <c:pt idx="43">
                  <c:v>97.945549280363409</c:v>
                </c:pt>
                <c:pt idx="44">
                  <c:v>97.825714487597963</c:v>
                </c:pt>
                <c:pt idx="45">
                  <c:v>96.957420193592512</c:v>
                </c:pt>
                <c:pt idx="46">
                  <c:v>96.704312112332573</c:v>
                </c:pt>
                <c:pt idx="47">
                  <c:v>95.83507609310324</c:v>
                </c:pt>
                <c:pt idx="48">
                  <c:v>96.002608324254112</c:v>
                </c:pt>
                <c:pt idx="49">
                  <c:v>96.314197924822764</c:v>
                </c:pt>
                <c:pt idx="50">
                  <c:v>94.987236389031125</c:v>
                </c:pt>
                <c:pt idx="51">
                  <c:v>95.518015214856263</c:v>
                </c:pt>
                <c:pt idx="52">
                  <c:v>95.79331906615792</c:v>
                </c:pt>
                <c:pt idx="53">
                  <c:v>96.097234828010016</c:v>
                </c:pt>
                <c:pt idx="54">
                  <c:v>95.928831573922125</c:v>
                </c:pt>
                <c:pt idx="55">
                  <c:v>95.714539929964062</c:v>
                </c:pt>
                <c:pt idx="56">
                  <c:v>95.893820710321648</c:v>
                </c:pt>
                <c:pt idx="57">
                  <c:v>96.481405493086143</c:v>
                </c:pt>
                <c:pt idx="58">
                  <c:v>96.254604067552421</c:v>
                </c:pt>
                <c:pt idx="59">
                  <c:v>97.633701888891878</c:v>
                </c:pt>
                <c:pt idx="60">
                  <c:v>99.531730479734406</c:v>
                </c:pt>
                <c:pt idx="61">
                  <c:v>100.0881305189117</c:v>
                </c:pt>
                <c:pt idx="62">
                  <c:v>101.37255679030682</c:v>
                </c:pt>
                <c:pt idx="63">
                  <c:v>102.68154245320615</c:v>
                </c:pt>
                <c:pt idx="64">
                  <c:v>102.65484525216831</c:v>
                </c:pt>
                <c:pt idx="65">
                  <c:v>102.62815499240274</c:v>
                </c:pt>
                <c:pt idx="66">
                  <c:v>102.60147167210471</c:v>
                </c:pt>
                <c:pt idx="67">
                  <c:v>107.60781082102589</c:v>
                </c:pt>
                <c:pt idx="68">
                  <c:v>110.83196287651882</c:v>
                </c:pt>
                <c:pt idx="69">
                  <c:v>112.37443704330566</c:v>
                </c:pt>
                <c:pt idx="70">
                  <c:v>114.83203954231027</c:v>
                </c:pt>
                <c:pt idx="71">
                  <c:v>114.33018704595159</c:v>
                </c:pt>
                <c:pt idx="72">
                  <c:v>113.64577479545372</c:v>
                </c:pt>
                <c:pt idx="73">
                  <c:v>114.85600253298939</c:v>
                </c:pt>
                <c:pt idx="74">
                  <c:v>113.88052612588456</c:v>
                </c:pt>
                <c:pt idx="75">
                  <c:v>111.45001014105739</c:v>
                </c:pt>
                <c:pt idx="76">
                  <c:v>113.45893155405405</c:v>
                </c:pt>
                <c:pt idx="77">
                  <c:v>114.45859640113135</c:v>
                </c:pt>
                <c:pt idx="78">
                  <c:v>115.3582950382274</c:v>
                </c:pt>
                <c:pt idx="79">
                  <c:v>116.61226064121854</c:v>
                </c:pt>
                <c:pt idx="80">
                  <c:v>118.35627535468727</c:v>
                </c:pt>
                <c:pt idx="81">
                  <c:v>117.95088164676811</c:v>
                </c:pt>
                <c:pt idx="82">
                  <c:v>117.40821589709088</c:v>
                </c:pt>
                <c:pt idx="83">
                  <c:v>117.54525591585642</c:v>
                </c:pt>
                <c:pt idx="84">
                  <c:v>117.51469414931829</c:v>
                </c:pt>
                <c:pt idx="85">
                  <c:v>119.33665549186993</c:v>
                </c:pt>
                <c:pt idx="86">
                  <c:v>117.84030940727385</c:v>
                </c:pt>
                <c:pt idx="87">
                  <c:v>116.89691867119015</c:v>
                </c:pt>
                <c:pt idx="88">
                  <c:v>114.96145548968934</c:v>
                </c:pt>
                <c:pt idx="89">
                  <c:v>117.09218427162062</c:v>
                </c:pt>
                <c:pt idx="90">
                  <c:v>117.45900713846729</c:v>
                </c:pt>
                <c:pt idx="91">
                  <c:v>117.10076378854787</c:v>
                </c:pt>
                <c:pt idx="92">
                  <c:v>117.12684742819667</c:v>
                </c:pt>
                <c:pt idx="93">
                  <c:v>117.02427835048915</c:v>
                </c:pt>
                <c:pt idx="94">
                  <c:v>118.18690584161801</c:v>
                </c:pt>
                <c:pt idx="95">
                  <c:v>117.74060864741277</c:v>
                </c:pt>
                <c:pt idx="96">
                  <c:v>118.45444790534616</c:v>
                </c:pt>
                <c:pt idx="97">
                  <c:v>118.13405152085689</c:v>
                </c:pt>
                <c:pt idx="98">
                  <c:v>117.96181420615306</c:v>
                </c:pt>
                <c:pt idx="99">
                  <c:v>118.25252612864794</c:v>
                </c:pt>
                <c:pt idx="100">
                  <c:v>118.22178047185449</c:v>
                </c:pt>
                <c:pt idx="101">
                  <c:v>119.37262059482219</c:v>
                </c:pt>
                <c:pt idx="102">
                  <c:v>120.40331494744734</c:v>
                </c:pt>
                <c:pt idx="103">
                  <c:v>118.44716847612231</c:v>
                </c:pt>
                <c:pt idx="104">
                  <c:v>118.34556999077064</c:v>
                </c:pt>
                <c:pt idx="105">
                  <c:v>119.80804023474744</c:v>
                </c:pt>
                <c:pt idx="106">
                  <c:v>119.13474348670574</c:v>
                </c:pt>
                <c:pt idx="107">
                  <c:v>118.37360214702407</c:v>
                </c:pt>
                <c:pt idx="108">
                  <c:v>117.39166544438189</c:v>
                </c:pt>
                <c:pt idx="109">
                  <c:v>116.67302293104663</c:v>
                </c:pt>
                <c:pt idx="110">
                  <c:v>115.34011205640826</c:v>
                </c:pt>
                <c:pt idx="111">
                  <c:v>113.24114252225276</c:v>
                </c:pt>
                <c:pt idx="112">
                  <c:v>112.41650584520688</c:v>
                </c:pt>
                <c:pt idx="113">
                  <c:v>112.95618311780702</c:v>
                </c:pt>
                <c:pt idx="114">
                  <c:v>114.41168449736746</c:v>
                </c:pt>
                <c:pt idx="115">
                  <c:v>113.18771525349737</c:v>
                </c:pt>
                <c:pt idx="116">
                  <c:v>112.33103766608325</c:v>
                </c:pt>
                <c:pt idx="117">
                  <c:v>113.0511783144906</c:v>
                </c:pt>
                <c:pt idx="118">
                  <c:v>113.27798338830297</c:v>
                </c:pt>
                <c:pt idx="119">
                  <c:v>113.97337452742173</c:v>
                </c:pt>
                <c:pt idx="120">
                  <c:v>113.80950811861945</c:v>
                </c:pt>
                <c:pt idx="121">
                  <c:v>114.72922214131351</c:v>
                </c:pt>
                <c:pt idx="122">
                  <c:v>114.36962085112452</c:v>
                </c:pt>
                <c:pt idx="123">
                  <c:v>113.90889111240355</c:v>
                </c:pt>
                <c:pt idx="124">
                  <c:v>111.81032088156836</c:v>
                </c:pt>
                <c:pt idx="125">
                  <c:v>109.31491909277558</c:v>
                </c:pt>
                <c:pt idx="126">
                  <c:v>110.5469979550588</c:v>
                </c:pt>
                <c:pt idx="127">
                  <c:v>110.51825573559049</c:v>
                </c:pt>
                <c:pt idx="128">
                  <c:v>109.35343529507412</c:v>
                </c:pt>
                <c:pt idx="129">
                  <c:v>107.71997986420016</c:v>
                </c:pt>
                <c:pt idx="130">
                  <c:v>103.81085241342686</c:v>
                </c:pt>
                <c:pt idx="131">
                  <c:v>102.132395396284</c:v>
                </c:pt>
                <c:pt idx="132">
                  <c:v>95.525399292850096</c:v>
                </c:pt>
                <c:pt idx="133">
                  <c:v>102.49259431084641</c:v>
                </c:pt>
                <c:pt idx="134">
                  <c:v>105.2559218531128</c:v>
                </c:pt>
                <c:pt idx="135">
                  <c:v>106.52291416624375</c:v>
                </c:pt>
                <c:pt idx="136">
                  <c:v>105.95195188082164</c:v>
                </c:pt>
                <c:pt idx="137">
                  <c:v>104.89697822655043</c:v>
                </c:pt>
                <c:pt idx="138">
                  <c:v>105.63520485792722</c:v>
                </c:pt>
                <c:pt idx="139">
                  <c:v>106.74916142777785</c:v>
                </c:pt>
                <c:pt idx="140">
                  <c:v>106.21172896068614</c:v>
                </c:pt>
                <c:pt idx="141">
                  <c:v>106.60689490467976</c:v>
                </c:pt>
                <c:pt idx="142">
                  <c:v>106.19358888719965</c:v>
                </c:pt>
                <c:pt idx="143">
                  <c:v>106.69140687501834</c:v>
                </c:pt>
                <c:pt idx="144">
                  <c:v>106.38046157619421</c:v>
                </c:pt>
                <c:pt idx="145">
                  <c:v>101.95272452198992</c:v>
                </c:pt>
                <c:pt idx="146">
                  <c:v>102.62971646682374</c:v>
                </c:pt>
                <c:pt idx="147">
                  <c:v>103.17205742918161</c:v>
                </c:pt>
                <c:pt idx="148">
                  <c:v>103.18586903918896</c:v>
                </c:pt>
                <c:pt idx="149">
                  <c:v>103.51848503555868</c:v>
                </c:pt>
                <c:pt idx="150">
                  <c:v>102.28830338078782</c:v>
                </c:pt>
                <c:pt idx="151">
                  <c:v>102.61463708818552</c:v>
                </c:pt>
                <c:pt idx="152">
                  <c:v>102.66136311300986</c:v>
                </c:pt>
                <c:pt idx="153">
                  <c:v>101.86530773694328</c:v>
                </c:pt>
                <c:pt idx="154">
                  <c:v>102.07026933605154</c:v>
                </c:pt>
                <c:pt idx="155">
                  <c:v>102.44890186875531</c:v>
                </c:pt>
                <c:pt idx="156">
                  <c:v>102.62206724525446</c:v>
                </c:pt>
                <c:pt idx="157">
                  <c:v>100.534647020916</c:v>
                </c:pt>
                <c:pt idx="158">
                  <c:v>100.66885003246853</c:v>
                </c:pt>
                <c:pt idx="159">
                  <c:v>101.23643453560719</c:v>
                </c:pt>
                <c:pt idx="160">
                  <c:v>100.03775195728561</c:v>
                </c:pt>
                <c:pt idx="161">
                  <c:v>98.859935960444403</c:v>
                </c:pt>
                <c:pt idx="162">
                  <c:v>98.110878819086579</c:v>
                </c:pt>
                <c:pt idx="163">
                  <c:v>96.342819813550506</c:v>
                </c:pt>
                <c:pt idx="164">
                  <c:v>94.11997170565428</c:v>
                </c:pt>
                <c:pt idx="165">
                  <c:v>89.285576921930456</c:v>
                </c:pt>
                <c:pt idx="166">
                  <c:v>88.600323739722683</c:v>
                </c:pt>
                <c:pt idx="167">
                  <c:v>88.162893068034762</c:v>
                </c:pt>
                <c:pt idx="168">
                  <c:v>91.834910912919838</c:v>
                </c:pt>
                <c:pt idx="169">
                  <c:v>92.266796721890898</c:v>
                </c:pt>
                <c:pt idx="170">
                  <c:v>92.215795506135166</c:v>
                </c:pt>
                <c:pt idx="171">
                  <c:v>90.156257018677763</c:v>
                </c:pt>
                <c:pt idx="172">
                  <c:v>89.003038644598462</c:v>
                </c:pt>
                <c:pt idx="173">
                  <c:v>88.979897854550856</c:v>
                </c:pt>
                <c:pt idx="174">
                  <c:v>89.00786429179368</c:v>
                </c:pt>
                <c:pt idx="175">
                  <c:v>89.049156728538506</c:v>
                </c:pt>
                <c:pt idx="176">
                  <c:v>91.595689738438182</c:v>
                </c:pt>
                <c:pt idx="177">
                  <c:v>94.104665360694824</c:v>
                </c:pt>
                <c:pt idx="178">
                  <c:v>92.849640027921737</c:v>
                </c:pt>
                <c:pt idx="179">
                  <c:v>93.190362774315034</c:v>
                </c:pt>
                <c:pt idx="180">
                  <c:v>92.812138383891096</c:v>
                </c:pt>
                <c:pt idx="181">
                  <c:v>91.924432170111984</c:v>
                </c:pt>
                <c:pt idx="182">
                  <c:v>93.923200744017819</c:v>
                </c:pt>
                <c:pt idx="183">
                  <c:v>93.400704679767344</c:v>
                </c:pt>
                <c:pt idx="184">
                  <c:v>93.746180222496918</c:v>
                </c:pt>
                <c:pt idx="185">
                  <c:v>93.442381024076369</c:v>
                </c:pt>
                <c:pt idx="186">
                  <c:v>93.94559078800124</c:v>
                </c:pt>
                <c:pt idx="187">
                  <c:v>92.194975043937518</c:v>
                </c:pt>
                <c:pt idx="188">
                  <c:v>91.643348092002597</c:v>
                </c:pt>
                <c:pt idx="189">
                  <c:v>91.877820746519092</c:v>
                </c:pt>
                <c:pt idx="190">
                  <c:v>91.853932513124988</c:v>
                </c:pt>
                <c:pt idx="191">
                  <c:v>89.060837283200556</c:v>
                </c:pt>
                <c:pt idx="192">
                  <c:v>90.025189083494809</c:v>
                </c:pt>
                <c:pt idx="193">
                  <c:v>90.001782534333103</c:v>
                </c:pt>
                <c:pt idx="194">
                  <c:v>92.005582716885584</c:v>
                </c:pt>
                <c:pt idx="195">
                  <c:v>92.945596014296299</c:v>
                </c:pt>
                <c:pt idx="196">
                  <c:v>93.188305043760735</c:v>
                </c:pt>
                <c:pt idx="197">
                  <c:v>95.025282841066996</c:v>
                </c:pt>
                <c:pt idx="198">
                  <c:v>95.16920386630413</c:v>
                </c:pt>
                <c:pt idx="199">
                  <c:v>95.773034785692502</c:v>
                </c:pt>
                <c:pt idx="200">
                  <c:v>97.037696652556704</c:v>
                </c:pt>
                <c:pt idx="201">
                  <c:v>96.613167716011418</c:v>
                </c:pt>
                <c:pt idx="202">
                  <c:v>96.526320489046228</c:v>
                </c:pt>
                <c:pt idx="203">
                  <c:v>97.384967941233185</c:v>
                </c:pt>
                <c:pt idx="204">
                  <c:v>97.479295774301406</c:v>
                </c:pt>
                <c:pt idx="205">
                  <c:v>97.324960689035223</c:v>
                </c:pt>
                <c:pt idx="206">
                  <c:v>97.176637425527375</c:v>
                </c:pt>
                <c:pt idx="207">
                  <c:v>97.151371499796738</c:v>
                </c:pt>
                <c:pt idx="208">
                  <c:v>97.07531849088916</c:v>
                </c:pt>
                <c:pt idx="209">
                  <c:v>97.652314845453176</c:v>
                </c:pt>
                <c:pt idx="210">
                  <c:v>97.642700476037916</c:v>
                </c:pt>
                <c:pt idx="211">
                  <c:v>97.521787744362143</c:v>
                </c:pt>
                <c:pt idx="212">
                  <c:v>97.009910418571963</c:v>
                </c:pt>
                <c:pt idx="213">
                  <c:v>96.557377212032364</c:v>
                </c:pt>
                <c:pt idx="214">
                  <c:v>96.458644336849943</c:v>
                </c:pt>
                <c:pt idx="215">
                  <c:v>95.776191464077527</c:v>
                </c:pt>
                <c:pt idx="216">
                  <c:v>96.608215652387273</c:v>
                </c:pt>
                <c:pt idx="217">
                  <c:v>97.793284401629023</c:v>
                </c:pt>
                <c:pt idx="218">
                  <c:v>97.535602930934061</c:v>
                </c:pt>
                <c:pt idx="219">
                  <c:v>97.147782960357532</c:v>
                </c:pt>
                <c:pt idx="220">
                  <c:v>96.898806398793923</c:v>
                </c:pt>
                <c:pt idx="221">
                  <c:v>95.353236711694606</c:v>
                </c:pt>
                <c:pt idx="222">
                  <c:v>94.93293561428797</c:v>
                </c:pt>
                <c:pt idx="223">
                  <c:v>96.048470449721208</c:v>
                </c:pt>
                <c:pt idx="224">
                  <c:v>94.181969064479745</c:v>
                </c:pt>
                <c:pt idx="225">
                  <c:v>93.102277516334453</c:v>
                </c:pt>
                <c:pt idx="226">
                  <c:v>93.992066168820728</c:v>
                </c:pt>
                <c:pt idx="227">
                  <c:v>93.360311243599725</c:v>
                </c:pt>
                <c:pt idx="228">
                  <c:v>94.504783467723101</c:v>
                </c:pt>
                <c:pt idx="229">
                  <c:v>94.943179634031225</c:v>
                </c:pt>
                <c:pt idx="230">
                  <c:v>94.674765225772617</c:v>
                </c:pt>
                <c:pt idx="231">
                  <c:v>94.290138892216078</c:v>
                </c:pt>
                <c:pt idx="232">
                  <c:v>93.793242102660059</c:v>
                </c:pt>
                <c:pt idx="233">
                  <c:v>93.946251165109572</c:v>
                </c:pt>
                <c:pt idx="234">
                  <c:v>92.536132076231212</c:v>
                </c:pt>
                <c:pt idx="235">
                  <c:v>91.964886631924315</c:v>
                </c:pt>
                <c:pt idx="236">
                  <c:v>92.635691317223277</c:v>
                </c:pt>
                <c:pt idx="237">
                  <c:v>93.180314867836316</c:v>
                </c:pt>
                <c:pt idx="238">
                  <c:v>92.79473646661701</c:v>
                </c:pt>
                <c:pt idx="239">
                  <c:v>92.119463405206687</c:v>
                </c:pt>
                <c:pt idx="240">
                  <c:v>92.021685562938458</c:v>
                </c:pt>
                <c:pt idx="241">
                  <c:v>91.36926155943911</c:v>
                </c:pt>
                <c:pt idx="242">
                  <c:v>90.561732696152646</c:v>
                </c:pt>
                <c:pt idx="243">
                  <c:v>89.929476807786003</c:v>
                </c:pt>
                <c:pt idx="244">
                  <c:v>88.97149199813515</c:v>
                </c:pt>
                <c:pt idx="245">
                  <c:v>87.736549961518904</c:v>
                </c:pt>
                <c:pt idx="246">
                  <c:v>87.895003091351668</c:v>
                </c:pt>
                <c:pt idx="247">
                  <c:v>88.593316190837783</c:v>
                </c:pt>
                <c:pt idx="248">
                  <c:v>89.547446680994966</c:v>
                </c:pt>
                <c:pt idx="249">
                  <c:v>89.3392923857498</c:v>
                </c:pt>
                <c:pt idx="250">
                  <c:v>89.898109441424623</c:v>
                </c:pt>
                <c:pt idx="251">
                  <c:v>89.730867948736687</c:v>
                </c:pt>
                <c:pt idx="252">
                  <c:v>90.555982753732039</c:v>
                </c:pt>
                <c:pt idx="253">
                  <c:v>91.037445066094904</c:v>
                </c:pt>
                <c:pt idx="254">
                  <c:v>91.013775330377712</c:v>
                </c:pt>
                <c:pt idx="255">
                  <c:v>90.676949698791489</c:v>
                </c:pt>
                <c:pt idx="256">
                  <c:v>90.728722632415867</c:v>
                </c:pt>
                <c:pt idx="257">
                  <c:v>90.562146019811848</c:v>
                </c:pt>
                <c:pt idx="258">
                  <c:v>90.774718223302273</c:v>
                </c:pt>
                <c:pt idx="259">
                  <c:v>90.751116796564204</c:v>
                </c:pt>
                <c:pt idx="260">
                  <c:v>88.519043425890459</c:v>
                </c:pt>
                <c:pt idx="261">
                  <c:v>88.80366424460648</c:v>
                </c:pt>
                <c:pt idx="262">
                  <c:v>88.637975323299514</c:v>
                </c:pt>
                <c:pt idx="263">
                  <c:v>86.693569136068717</c:v>
                </c:pt>
                <c:pt idx="264">
                  <c:v>86.496934282351489</c:v>
                </c:pt>
                <c:pt idx="265">
                  <c:v>84.181647181453371</c:v>
                </c:pt>
                <c:pt idx="266">
                  <c:v>83.919277530807037</c:v>
                </c:pt>
                <c:pt idx="267">
                  <c:v>84.257465344787093</c:v>
                </c:pt>
                <c:pt idx="268">
                  <c:v>83.549992094960416</c:v>
                </c:pt>
                <c:pt idx="269">
                  <c:v>82.026387347629225</c:v>
                </c:pt>
                <c:pt idx="270">
                  <c:v>81.087177197970547</c:v>
                </c:pt>
                <c:pt idx="271">
                  <c:v>82.169201864405622</c:v>
                </c:pt>
                <c:pt idx="272">
                  <c:v>79.837010817533425</c:v>
                </c:pt>
                <c:pt idx="273">
                  <c:v>77.910527465236427</c:v>
                </c:pt>
                <c:pt idx="274">
                  <c:v>79.198506624446196</c:v>
                </c:pt>
                <c:pt idx="275">
                  <c:v>80.05496168195458</c:v>
                </c:pt>
                <c:pt idx="276">
                  <c:v>78.049838821437319</c:v>
                </c:pt>
                <c:pt idx="277">
                  <c:v>78.938672879036758</c:v>
                </c:pt>
                <c:pt idx="278">
                  <c:v>79.841166114727557</c:v>
                </c:pt>
                <c:pt idx="279">
                  <c:v>81.350661114803799</c:v>
                </c:pt>
                <c:pt idx="280">
                  <c:v>81.163876334134187</c:v>
                </c:pt>
                <c:pt idx="281">
                  <c:v>81.049869503358778</c:v>
                </c:pt>
                <c:pt idx="282">
                  <c:v>79.633683155823263</c:v>
                </c:pt>
                <c:pt idx="283">
                  <c:v>80.2962757799353</c:v>
                </c:pt>
                <c:pt idx="284">
                  <c:v>80.419639096643323</c:v>
                </c:pt>
                <c:pt idx="285">
                  <c:v>80.398729990478188</c:v>
                </c:pt>
                <c:pt idx="286">
                  <c:v>80.377826320680654</c:v>
                </c:pt>
                <c:pt idx="287">
                  <c:v>80.356928085837268</c:v>
                </c:pt>
                <c:pt idx="288">
                  <c:v>78.551867232407645</c:v>
                </c:pt>
                <c:pt idx="289">
                  <c:v>78.616504821901202</c:v>
                </c:pt>
                <c:pt idx="290">
                  <c:v>80.530556181087476</c:v>
                </c:pt>
                <c:pt idx="291">
                  <c:v>81.254481943310964</c:v>
                </c:pt>
                <c:pt idx="292">
                  <c:v>81.139827232176515</c:v>
                </c:pt>
                <c:pt idx="293">
                  <c:v>82.542521156123613</c:v>
                </c:pt>
                <c:pt idx="294">
                  <c:v>82.76079870714203</c:v>
                </c:pt>
                <c:pt idx="295">
                  <c:v>83.298485361686431</c:v>
                </c:pt>
                <c:pt idx="296">
                  <c:v>82.935797237302481</c:v>
                </c:pt>
                <c:pt idx="297">
                  <c:v>81.841102455319799</c:v>
                </c:pt>
                <c:pt idx="298">
                  <c:v>80.695224339677836</c:v>
                </c:pt>
                <c:pt idx="299">
                  <c:v>81.892322805821749</c:v>
                </c:pt>
                <c:pt idx="300">
                  <c:v>79.496173885270011</c:v>
                </c:pt>
                <c:pt idx="301">
                  <c:v>80.545380706715576</c:v>
                </c:pt>
                <c:pt idx="302">
                  <c:v>83.04766717077456</c:v>
                </c:pt>
                <c:pt idx="303">
                  <c:v>83.443328712494264</c:v>
                </c:pt>
                <c:pt idx="304">
                  <c:v>85.103931259171219</c:v>
                </c:pt>
                <c:pt idx="305">
                  <c:v>85.558729829519152</c:v>
                </c:pt>
                <c:pt idx="306">
                  <c:v>85.285217817495521</c:v>
                </c:pt>
                <c:pt idx="307">
                  <c:v>84.765462200913674</c:v>
                </c:pt>
                <c:pt idx="308">
                  <c:v>84.716073911319071</c:v>
                </c:pt>
                <c:pt idx="309">
                  <c:v>85.408526178795483</c:v>
                </c:pt>
                <c:pt idx="310">
                  <c:v>86.555032121860336</c:v>
                </c:pt>
                <c:pt idx="311">
                  <c:v>86.401799870407373</c:v>
                </c:pt>
                <c:pt idx="312">
                  <c:v>86.315689273675261</c:v>
                </c:pt>
                <c:pt idx="313">
                  <c:v>87.7294394222737</c:v>
                </c:pt>
                <c:pt idx="314">
                  <c:v>88.338158277308281</c:v>
                </c:pt>
                <c:pt idx="315">
                  <c:v>88.868516558225039</c:v>
                </c:pt>
                <c:pt idx="316">
                  <c:v>88.501471978001561</c:v>
                </c:pt>
                <c:pt idx="317">
                  <c:v>88.386975894910222</c:v>
                </c:pt>
                <c:pt idx="318">
                  <c:v>87.56827278844203</c:v>
                </c:pt>
                <c:pt idx="319">
                  <c:v>87.545505037517032</c:v>
                </c:pt>
                <c:pt idx="320">
                  <c:v>87.522743206207281</c:v>
                </c:pt>
                <c:pt idx="321">
                  <c:v>86.918189575744179</c:v>
                </c:pt>
                <c:pt idx="322">
                  <c:v>89.015450046752036</c:v>
                </c:pt>
                <c:pt idx="323">
                  <c:v>89.540043653727651</c:v>
                </c:pt>
                <c:pt idx="324">
                  <c:v>88.093886743150605</c:v>
                </c:pt>
                <c:pt idx="325">
                  <c:v>88.070982332597382</c:v>
                </c:pt>
                <c:pt idx="326">
                  <c:v>87.344907284535651</c:v>
                </c:pt>
                <c:pt idx="327">
                  <c:v>87.65831563805915</c:v>
                </c:pt>
                <c:pt idx="328">
                  <c:v>87.631707488781544</c:v>
                </c:pt>
                <c:pt idx="329">
                  <c:v>88.026332076137223</c:v>
                </c:pt>
                <c:pt idx="330">
                  <c:v>89.052239273505222</c:v>
                </c:pt>
                <c:pt idx="331">
                  <c:v>89.656294264740083</c:v>
                </c:pt>
                <c:pt idx="332">
                  <c:v>91.610021861054477</c:v>
                </c:pt>
                <c:pt idx="333">
                  <c:v>91.745190771549574</c:v>
                </c:pt>
                <c:pt idx="334">
                  <c:v>91.67632469290406</c:v>
                </c:pt>
                <c:pt idx="335">
                  <c:v>91.2508113350451</c:v>
                </c:pt>
                <c:pt idx="336">
                  <c:v>92.165006972875318</c:v>
                </c:pt>
                <c:pt idx="337">
                  <c:v>91.36565672881521</c:v>
                </c:pt>
                <c:pt idx="338">
                  <c:v>92.185340226040125</c:v>
                </c:pt>
                <c:pt idx="339">
                  <c:v>91.63392959800251</c:v>
                </c:pt>
                <c:pt idx="340">
                  <c:v>91.284885544303421</c:v>
                </c:pt>
                <c:pt idx="341">
                  <c:v>90.996684615523463</c:v>
                </c:pt>
                <c:pt idx="342">
                  <c:v>91.021637336372393</c:v>
                </c:pt>
                <c:pt idx="343">
                  <c:v>91.029624190702108</c:v>
                </c:pt>
                <c:pt idx="344">
                  <c:v>90.147577868330359</c:v>
                </c:pt>
                <c:pt idx="345">
                  <c:v>90.124139498084588</c:v>
                </c:pt>
                <c:pt idx="346">
                  <c:v>89.256938601669589</c:v>
                </c:pt>
                <c:pt idx="347">
                  <c:v>89.161829733925273</c:v>
                </c:pt>
                <c:pt idx="348">
                  <c:v>88.810293925693202</c:v>
                </c:pt>
                <c:pt idx="349">
                  <c:v>87.554930475948964</c:v>
                </c:pt>
                <c:pt idx="350">
                  <c:v>87.668244766625179</c:v>
                </c:pt>
                <c:pt idx="351">
                  <c:v>87.76550769857873</c:v>
                </c:pt>
                <c:pt idx="352">
                  <c:v>87.36905824845384</c:v>
                </c:pt>
                <c:pt idx="353">
                  <c:v>87.280724373897542</c:v>
                </c:pt>
                <c:pt idx="354">
                  <c:v>86.136491668092802</c:v>
                </c:pt>
                <c:pt idx="355">
                  <c:v>85.813861260560259</c:v>
                </c:pt>
                <c:pt idx="356">
                  <c:v>86.443449927597996</c:v>
                </c:pt>
                <c:pt idx="357">
                  <c:v>85.723691498879091</c:v>
                </c:pt>
                <c:pt idx="358">
                  <c:v>85.222140984377617</c:v>
                </c:pt>
                <c:pt idx="359">
                  <c:v>85.797500237421787</c:v>
                </c:pt>
                <c:pt idx="360">
                  <c:v>85.903678105878484</c:v>
                </c:pt>
                <c:pt idx="361">
                  <c:v>85.895229154791068</c:v>
                </c:pt>
                <c:pt idx="362">
                  <c:v>86.568083462605927</c:v>
                </c:pt>
                <c:pt idx="363">
                  <c:v>87.045513042868834</c:v>
                </c:pt>
                <c:pt idx="364">
                  <c:v>87.156730125396862</c:v>
                </c:pt>
                <c:pt idx="365">
                  <c:v>87.554777003306498</c:v>
                </c:pt>
                <c:pt idx="366">
                  <c:v>88.492370631167375</c:v>
                </c:pt>
                <c:pt idx="367">
                  <c:v>88.562546744957189</c:v>
                </c:pt>
                <c:pt idx="368">
                  <c:v>88.622790116102053</c:v>
                </c:pt>
                <c:pt idx="369">
                  <c:v>88.987410335473527</c:v>
                </c:pt>
                <c:pt idx="370">
                  <c:v>89.613761605289952</c:v>
                </c:pt>
                <c:pt idx="371">
                  <c:v>90.618160512837861</c:v>
                </c:pt>
                <c:pt idx="372">
                  <c:v>90.809614527287437</c:v>
                </c:pt>
                <c:pt idx="373">
                  <c:v>90.786004027510344</c:v>
                </c:pt>
                <c:pt idx="374">
                  <c:v>89.044021388086094</c:v>
                </c:pt>
                <c:pt idx="375">
                  <c:v>87.093479596568173</c:v>
                </c:pt>
                <c:pt idx="376">
                  <c:v>86.848681894454955</c:v>
                </c:pt>
                <c:pt idx="377">
                  <c:v>87.162023348690923</c:v>
                </c:pt>
                <c:pt idx="378">
                  <c:v>85.917785936703041</c:v>
                </c:pt>
                <c:pt idx="379">
                  <c:v>86.539984558845774</c:v>
                </c:pt>
                <c:pt idx="380">
                  <c:v>88.006596322328178</c:v>
                </c:pt>
                <c:pt idx="381">
                  <c:v>88.327798809550416</c:v>
                </c:pt>
                <c:pt idx="382">
                  <c:v>88.569200048758532</c:v>
                </c:pt>
                <c:pt idx="383">
                  <c:v>88.878562625543879</c:v>
                </c:pt>
                <c:pt idx="384">
                  <c:v>87.098492562930971</c:v>
                </c:pt>
                <c:pt idx="385">
                  <c:v>87.00951374516309</c:v>
                </c:pt>
                <c:pt idx="386">
                  <c:v>86.814068796762669</c:v>
                </c:pt>
                <c:pt idx="387">
                  <c:v>87.103055968070095</c:v>
                </c:pt>
                <c:pt idx="388">
                  <c:v>88.40301677464997</c:v>
                </c:pt>
                <c:pt idx="389">
                  <c:v>88.380031990288558</c:v>
                </c:pt>
                <c:pt idx="390">
                  <c:v>89.112482705005732</c:v>
                </c:pt>
                <c:pt idx="391">
                  <c:v>88.018818155393731</c:v>
                </c:pt>
                <c:pt idx="392">
                  <c:v>87.201230295073344</c:v>
                </c:pt>
                <c:pt idx="393">
                  <c:v>87.350564257233202</c:v>
                </c:pt>
                <c:pt idx="394">
                  <c:v>86.807443677337758</c:v>
                </c:pt>
                <c:pt idx="395">
                  <c:v>87.738450000914909</c:v>
                </c:pt>
                <c:pt idx="396">
                  <c:v>88.887701316006726</c:v>
                </c:pt>
                <c:pt idx="397">
                  <c:v>89.244451610665351</c:v>
                </c:pt>
                <c:pt idx="398">
                  <c:v>89.763727730206313</c:v>
                </c:pt>
                <c:pt idx="399">
                  <c:v>90.474778528966382</c:v>
                </c:pt>
                <c:pt idx="400">
                  <c:v>90.704839393088506</c:v>
                </c:pt>
                <c:pt idx="401">
                  <c:v>90.416068772438592</c:v>
                </c:pt>
                <c:pt idx="402">
                  <c:v>91.127867192269349</c:v>
                </c:pt>
                <c:pt idx="403">
                  <c:v>91.943563160780172</c:v>
                </c:pt>
                <c:pt idx="404">
                  <c:v>92.000209042229741</c:v>
                </c:pt>
                <c:pt idx="405">
                  <c:v>91.712232054953304</c:v>
                </c:pt>
                <c:pt idx="406">
                  <c:v>92.556955159428185</c:v>
                </c:pt>
                <c:pt idx="407">
                  <c:v>92.721234450198153</c:v>
                </c:pt>
                <c:pt idx="408">
                  <c:v>93.504512395328675</c:v>
                </c:pt>
                <c:pt idx="409">
                  <c:v>92.450368930399137</c:v>
                </c:pt>
                <c:pt idx="410">
                  <c:v>93.596183620307343</c:v>
                </c:pt>
                <c:pt idx="411">
                  <c:v>93.571848612566058</c:v>
                </c:pt>
                <c:pt idx="412">
                  <c:v>92.551284262443573</c:v>
                </c:pt>
                <c:pt idx="413">
                  <c:v>92.400251253272458</c:v>
                </c:pt>
                <c:pt idx="414">
                  <c:v>92.9081359400476</c:v>
                </c:pt>
                <c:pt idx="415">
                  <c:v>93.977852770844336</c:v>
                </c:pt>
                <c:pt idx="416">
                  <c:v>94.123947656078357</c:v>
                </c:pt>
                <c:pt idx="417">
                  <c:v>93.892869843603648</c:v>
                </c:pt>
                <c:pt idx="418">
                  <c:v>94.204570249696076</c:v>
                </c:pt>
                <c:pt idx="419">
                  <c:v>95.238789566157465</c:v>
                </c:pt>
                <c:pt idx="420">
                  <c:v>95.92523580478435</c:v>
                </c:pt>
                <c:pt idx="421">
                  <c:v>95.858661546824024</c:v>
                </c:pt>
                <c:pt idx="422">
                  <c:v>96.037132617399067</c:v>
                </c:pt>
                <c:pt idx="423">
                  <c:v>96.119851362359583</c:v>
                </c:pt>
                <c:pt idx="424">
                  <c:v>95.735409224275401</c:v>
                </c:pt>
                <c:pt idx="425">
                  <c:v>95.419880312464727</c:v>
                </c:pt>
                <c:pt idx="426">
                  <c:v>95.603027356301709</c:v>
                </c:pt>
                <c:pt idx="427">
                  <c:v>95.274415853900678</c:v>
                </c:pt>
                <c:pt idx="428">
                  <c:v>95.107518019290879</c:v>
                </c:pt>
                <c:pt idx="429">
                  <c:v>95.236353702870232</c:v>
                </c:pt>
                <c:pt idx="430">
                  <c:v>94.977028459818882</c:v>
                </c:pt>
                <c:pt idx="431">
                  <c:v>95.192335970913263</c:v>
                </c:pt>
                <c:pt idx="432">
                  <c:v>94.637710214987578</c:v>
                </c:pt>
                <c:pt idx="433">
                  <c:v>95.616942610021454</c:v>
                </c:pt>
                <c:pt idx="434">
                  <c:v>96.398749956490562</c:v>
                </c:pt>
                <c:pt idx="435">
                  <c:v>97.94186066814737</c:v>
                </c:pt>
                <c:pt idx="436">
                  <c:v>98.697303435228122</c:v>
                </c:pt>
                <c:pt idx="437">
                  <c:v>98.677025219592608</c:v>
                </c:pt>
                <c:pt idx="438">
                  <c:v>99.962607573133994</c:v>
                </c:pt>
                <c:pt idx="439">
                  <c:v>100.97794128776407</c:v>
                </c:pt>
                <c:pt idx="440">
                  <c:v>97.883516490593891</c:v>
                </c:pt>
                <c:pt idx="441">
                  <c:v>97.422857445076716</c:v>
                </c:pt>
                <c:pt idx="442">
                  <c:v>97.29602871761476</c:v>
                </c:pt>
                <c:pt idx="443">
                  <c:v>98.116237785531723</c:v>
                </c:pt>
                <c:pt idx="444">
                  <c:v>98.090727563707475</c:v>
                </c:pt>
                <c:pt idx="445">
                  <c:v>98.616304425048426</c:v>
                </c:pt>
                <c:pt idx="446">
                  <c:v>98.716152231474467</c:v>
                </c:pt>
                <c:pt idx="447">
                  <c:v>99.321605247529831</c:v>
                </c:pt>
                <c:pt idx="448">
                  <c:v>99.562583646162409</c:v>
                </c:pt>
                <c:pt idx="449">
                  <c:v>99.324049383901666</c:v>
                </c:pt>
                <c:pt idx="450">
                  <c:v>97.950596355981389</c:v>
                </c:pt>
                <c:pt idx="451">
                  <c:v>98.7158045370049</c:v>
                </c:pt>
                <c:pt idx="452">
                  <c:v>98.308921265920745</c:v>
                </c:pt>
                <c:pt idx="453">
                  <c:v>98.78705401606318</c:v>
                </c:pt>
                <c:pt idx="454">
                  <c:v>97.53937608750708</c:v>
                </c:pt>
                <c:pt idx="455">
                  <c:v>98.402437717188604</c:v>
                </c:pt>
                <c:pt idx="456">
                  <c:v>98.938979197915344</c:v>
                </c:pt>
                <c:pt idx="457">
                  <c:v>99.165916050357623</c:v>
                </c:pt>
                <c:pt idx="458">
                  <c:v>99.745463443861198</c:v>
                </c:pt>
                <c:pt idx="459">
                  <c:v>99.347465852449318</c:v>
                </c:pt>
                <c:pt idx="460">
                  <c:v>99.321635511327671</c:v>
                </c:pt>
                <c:pt idx="461">
                  <c:v>99.028615214377766</c:v>
                </c:pt>
                <c:pt idx="462">
                  <c:v>98.593590782671569</c:v>
                </c:pt>
                <c:pt idx="463">
                  <c:v>97.411177103823249</c:v>
                </c:pt>
                <c:pt idx="464">
                  <c:v>98.04844328951431</c:v>
                </c:pt>
                <c:pt idx="465">
                  <c:v>97.68409200088027</c:v>
                </c:pt>
                <c:pt idx="466">
                  <c:v>98.428720919801506</c:v>
                </c:pt>
                <c:pt idx="467">
                  <c:v>98.455568587848774</c:v>
                </c:pt>
                <c:pt idx="468">
                  <c:v>98.641094903427302</c:v>
                </c:pt>
                <c:pt idx="469">
                  <c:v>98.615448218752405</c:v>
                </c:pt>
                <c:pt idx="470">
                  <c:v>100.0785018642737</c:v>
                </c:pt>
                <c:pt idx="471">
                  <c:v>100.23068922890769</c:v>
                </c:pt>
                <c:pt idx="472">
                  <c:v>99.665968706739136</c:v>
                </c:pt>
                <c:pt idx="473">
                  <c:v>99.177452899720265</c:v>
                </c:pt>
                <c:pt idx="474">
                  <c:v>98.130962715212206</c:v>
                </c:pt>
                <c:pt idx="475">
                  <c:v>98.028895154893235</c:v>
                </c:pt>
                <c:pt idx="476">
                  <c:v>98.681889686492028</c:v>
                </c:pt>
                <c:pt idx="477">
                  <c:v>97.689459237165721</c:v>
                </c:pt>
                <c:pt idx="478">
                  <c:v>97.480804799739076</c:v>
                </c:pt>
                <c:pt idx="479">
                  <c:v>97.202475620596985</c:v>
                </c:pt>
                <c:pt idx="480">
                  <c:v>97.415148592655953</c:v>
                </c:pt>
                <c:pt idx="481">
                  <c:v>97.221617561565139</c:v>
                </c:pt>
                <c:pt idx="482">
                  <c:v>95.946691533679129</c:v>
                </c:pt>
                <c:pt idx="483">
                  <c:v>97.165062121461759</c:v>
                </c:pt>
                <c:pt idx="484">
                  <c:v>95.850800575650055</c:v>
                </c:pt>
                <c:pt idx="485">
                  <c:v>95.252540161099404</c:v>
                </c:pt>
                <c:pt idx="486">
                  <c:v>95.509181349006099</c:v>
                </c:pt>
                <c:pt idx="487">
                  <c:v>95.78918398593504</c:v>
                </c:pt>
                <c:pt idx="488">
                  <c:v>95.840632118518002</c:v>
                </c:pt>
                <c:pt idx="489">
                  <c:v>96.423172658239309</c:v>
                </c:pt>
                <c:pt idx="490">
                  <c:v>97.196651397963706</c:v>
                </c:pt>
                <c:pt idx="491">
                  <c:v>98.054466798185047</c:v>
                </c:pt>
                <c:pt idx="492">
                  <c:v>98.153119636008427</c:v>
                </c:pt>
                <c:pt idx="493">
                  <c:v>98.01973056308907</c:v>
                </c:pt>
                <c:pt idx="494">
                  <c:v>98.21595394041789</c:v>
                </c:pt>
                <c:pt idx="495">
                  <c:v>98.771818811057642</c:v>
                </c:pt>
                <c:pt idx="496">
                  <c:v>99.10495831548478</c:v>
                </c:pt>
                <c:pt idx="497">
                  <c:v>99.463166766104308</c:v>
                </c:pt>
                <c:pt idx="498">
                  <c:v>99.37100923612131</c:v>
                </c:pt>
                <c:pt idx="499">
                  <c:v>98.716150351480323</c:v>
                </c:pt>
                <c:pt idx="500">
                  <c:v>98.369307978240244</c:v>
                </c:pt>
                <c:pt idx="501">
                  <c:v>99.062567268482752</c:v>
                </c:pt>
                <c:pt idx="502">
                  <c:v>99.398395257405568</c:v>
                </c:pt>
                <c:pt idx="503">
                  <c:v>99.834792160891666</c:v>
                </c:pt>
                <c:pt idx="504">
                  <c:v>99.099112238223839</c:v>
                </c:pt>
                <c:pt idx="505">
                  <c:v>97.641481860273757</c:v>
                </c:pt>
                <c:pt idx="506">
                  <c:v>98.15331112500256</c:v>
                </c:pt>
                <c:pt idx="507">
                  <c:v>97.741525164949607</c:v>
                </c:pt>
                <c:pt idx="508">
                  <c:v>96.322880575655248</c:v>
                </c:pt>
                <c:pt idx="509">
                  <c:v>96.858427173736558</c:v>
                </c:pt>
                <c:pt idx="510">
                  <c:v>95.846316791314933</c:v>
                </c:pt>
                <c:pt idx="511">
                  <c:v>95.409753088667713</c:v>
                </c:pt>
                <c:pt idx="512">
                  <c:v>96.090015947802215</c:v>
                </c:pt>
                <c:pt idx="513">
                  <c:v>95.573492035419576</c:v>
                </c:pt>
                <c:pt idx="514">
                  <c:v>95.119324761749681</c:v>
                </c:pt>
                <c:pt idx="515">
                  <c:v>95.094593737311627</c:v>
                </c:pt>
                <c:pt idx="516">
                  <c:v>95.069869142939922</c:v>
                </c:pt>
                <c:pt idx="517">
                  <c:v>95.777571983265091</c:v>
                </c:pt>
                <c:pt idx="518">
                  <c:v>95.840836865606292</c:v>
                </c:pt>
                <c:pt idx="519">
                  <c:v>96.66186847090286</c:v>
                </c:pt>
                <c:pt idx="520">
                  <c:v>96.63673638510042</c:v>
                </c:pt>
                <c:pt idx="521">
                  <c:v>96.976060388510945</c:v>
                </c:pt>
                <c:pt idx="522">
                  <c:v>97.139761296882824</c:v>
                </c:pt>
                <c:pt idx="523">
                  <c:v>97.604444202690686</c:v>
                </c:pt>
                <c:pt idx="524">
                  <c:v>97.485929788207287</c:v>
                </c:pt>
                <c:pt idx="525">
                  <c:v>98.285149541719221</c:v>
                </c:pt>
                <c:pt idx="526">
                  <c:v>98.844339569733663</c:v>
                </c:pt>
                <c:pt idx="527">
                  <c:v>99.173007835687571</c:v>
                </c:pt>
                <c:pt idx="528">
                  <c:v>99.133198197697993</c:v>
                </c:pt>
                <c:pt idx="529">
                  <c:v>99.391883780548255</c:v>
                </c:pt>
                <c:pt idx="530">
                  <c:v>98.719535173120519</c:v>
                </c:pt>
                <c:pt idx="531">
                  <c:v>99.018789793975344</c:v>
                </c:pt>
                <c:pt idx="532">
                  <c:v>99.775379783594929</c:v>
                </c:pt>
                <c:pt idx="533">
                  <c:v>99.694178552835879</c:v>
                </c:pt>
                <c:pt idx="534">
                  <c:v>99.464437145102963</c:v>
                </c:pt>
                <c:pt idx="535">
                  <c:v>100.00620000876145</c:v>
                </c:pt>
                <c:pt idx="536">
                  <c:v>100.13357083926172</c:v>
                </c:pt>
                <c:pt idx="537">
                  <c:v>100.13348167620119</c:v>
                </c:pt>
                <c:pt idx="538">
                  <c:v>100.76410974600361</c:v>
                </c:pt>
                <c:pt idx="539">
                  <c:v>100.8339515063406</c:v>
                </c:pt>
                <c:pt idx="540">
                  <c:v>100.80773467894895</c:v>
                </c:pt>
                <c:pt idx="541">
                  <c:v>100.78152466793242</c:v>
                </c:pt>
                <c:pt idx="542">
                  <c:v>100.79900725207249</c:v>
                </c:pt>
                <c:pt idx="543">
                  <c:v>100.465638535225</c:v>
                </c:pt>
                <c:pt idx="544">
                  <c:v>100.87305101998311</c:v>
                </c:pt>
                <c:pt idx="545">
                  <c:v>101.35488018454419</c:v>
                </c:pt>
                <c:pt idx="546">
                  <c:v>101.34121360331989</c:v>
                </c:pt>
                <c:pt idx="547">
                  <c:v>102.22429369922223</c:v>
                </c:pt>
                <c:pt idx="548">
                  <c:v>102.94535143291934</c:v>
                </c:pt>
                <c:pt idx="549">
                  <c:v>103.36606634937905</c:v>
                </c:pt>
                <c:pt idx="550">
                  <c:v>104.24185779899628</c:v>
                </c:pt>
                <c:pt idx="551">
                  <c:v>104.66404521770487</c:v>
                </c:pt>
                <c:pt idx="552">
                  <c:v>104.87441548218108</c:v>
                </c:pt>
                <c:pt idx="553">
                  <c:v>104.41847850226111</c:v>
                </c:pt>
                <c:pt idx="554">
                  <c:v>103.61427520847506</c:v>
                </c:pt>
                <c:pt idx="555">
                  <c:v>104.12666639072773</c:v>
                </c:pt>
                <c:pt idx="556">
                  <c:v>103.96166923288479</c:v>
                </c:pt>
                <c:pt idx="557">
                  <c:v>105.20131469685545</c:v>
                </c:pt>
                <c:pt idx="558">
                  <c:v>105.61700986603182</c:v>
                </c:pt>
                <c:pt idx="559">
                  <c:v>104.79029467824185</c:v>
                </c:pt>
                <c:pt idx="560">
                  <c:v>104.448549103394</c:v>
                </c:pt>
                <c:pt idx="561">
                  <c:v>104.51876996769217</c:v>
                </c:pt>
                <c:pt idx="562">
                  <c:v>105.06196966676821</c:v>
                </c:pt>
                <c:pt idx="563">
                  <c:v>105.21078041091307</c:v>
                </c:pt>
                <c:pt idx="564">
                  <c:v>104.75733885454092</c:v>
                </c:pt>
                <c:pt idx="565">
                  <c:v>104.63629874135971</c:v>
                </c:pt>
                <c:pt idx="566">
                  <c:v>104.95356920699108</c:v>
                </c:pt>
                <c:pt idx="567">
                  <c:v>104.99368820735859</c:v>
                </c:pt>
                <c:pt idx="568">
                  <c:v>104.34294601485669</c:v>
                </c:pt>
                <c:pt idx="569">
                  <c:v>103.74220001916703</c:v>
                </c:pt>
                <c:pt idx="570">
                  <c:v>104.45332681058225</c:v>
                </c:pt>
                <c:pt idx="571">
                  <c:v>104.81885769665568</c:v>
                </c:pt>
                <c:pt idx="572">
                  <c:v>104.93591337032424</c:v>
                </c:pt>
                <c:pt idx="573">
                  <c:v>106.28467343637365</c:v>
                </c:pt>
                <c:pt idx="574">
                  <c:v>107.31751791289865</c:v>
                </c:pt>
                <c:pt idx="575">
                  <c:v>108.16430699289359</c:v>
                </c:pt>
                <c:pt idx="576">
                  <c:v>108.3986962273286</c:v>
                </c:pt>
                <c:pt idx="577">
                  <c:v>107.36396142484394</c:v>
                </c:pt>
                <c:pt idx="578">
                  <c:v>107.76173832571632</c:v>
                </c:pt>
                <c:pt idx="579">
                  <c:v>108.0618602346335</c:v>
                </c:pt>
                <c:pt idx="580">
                  <c:v>106.42302578490776</c:v>
                </c:pt>
                <c:pt idx="581">
                  <c:v>107.23922920732616</c:v>
                </c:pt>
                <c:pt idx="582">
                  <c:v>107.22289862298625</c:v>
                </c:pt>
                <c:pt idx="583">
                  <c:v>107.63817937089297</c:v>
                </c:pt>
                <c:pt idx="584">
                  <c:v>108.29678349385584</c:v>
                </c:pt>
                <c:pt idx="585">
                  <c:v>109.71859185284458</c:v>
                </c:pt>
                <c:pt idx="586">
                  <c:v>109.69006501896284</c:v>
                </c:pt>
                <c:pt idx="587">
                  <c:v>110.27781517062573</c:v>
                </c:pt>
                <c:pt idx="588">
                  <c:v>109.98803762920203</c:v>
                </c:pt>
                <c:pt idx="589">
                  <c:v>110.06157562157786</c:v>
                </c:pt>
                <c:pt idx="590">
                  <c:v>110.02165833313222</c:v>
                </c:pt>
                <c:pt idx="591">
                  <c:v>109.56451710208405</c:v>
                </c:pt>
                <c:pt idx="592">
                  <c:v>109.98680895180551</c:v>
                </c:pt>
                <c:pt idx="593">
                  <c:v>110.66307801066893</c:v>
                </c:pt>
                <c:pt idx="594">
                  <c:v>110.63430561038615</c:v>
                </c:pt>
                <c:pt idx="595">
                  <c:v>110.60554069092744</c:v>
                </c:pt>
                <c:pt idx="596">
                  <c:v>109.37436096752954</c:v>
                </c:pt>
                <c:pt idx="597">
                  <c:v>109.0242605287756</c:v>
                </c:pt>
                <c:pt idx="598">
                  <c:v>108.96108567463827</c:v>
                </c:pt>
                <c:pt idx="599">
                  <c:v>108.67422907385301</c:v>
                </c:pt>
                <c:pt idx="600">
                  <c:v>108.54756623341537</c:v>
                </c:pt>
                <c:pt idx="601">
                  <c:v>109.5788415261263</c:v>
                </c:pt>
                <c:pt idx="602">
                  <c:v>109.92701068952609</c:v>
                </c:pt>
                <c:pt idx="603">
                  <c:v>109.58897650407526</c:v>
                </c:pt>
                <c:pt idx="604">
                  <c:v>109.80032530143514</c:v>
                </c:pt>
                <c:pt idx="605">
                  <c:v>109.77177721685676</c:v>
                </c:pt>
                <c:pt idx="606">
                  <c:v>109.98817442180444</c:v>
                </c:pt>
                <c:pt idx="607">
                  <c:v>109.95957749645477</c:v>
                </c:pt>
                <c:pt idx="608">
                  <c:v>109.71852393687239</c:v>
                </c:pt>
                <c:pt idx="609">
                  <c:v>108.87068066986161</c:v>
                </c:pt>
                <c:pt idx="610">
                  <c:v>109.33325507181382</c:v>
                </c:pt>
                <c:pt idx="611">
                  <c:v>110.19901103650669</c:v>
                </c:pt>
                <c:pt idx="612">
                  <c:v>109.71296196041169</c:v>
                </c:pt>
                <c:pt idx="613">
                  <c:v>110.19889333265867</c:v>
                </c:pt>
                <c:pt idx="614">
                  <c:v>110.02541180045168</c:v>
                </c:pt>
                <c:pt idx="615">
                  <c:v>110.49816894430967</c:v>
                </c:pt>
                <c:pt idx="616">
                  <c:v>110.13531948455183</c:v>
                </c:pt>
                <c:pt idx="617">
                  <c:v>110.3509156825924</c:v>
                </c:pt>
                <c:pt idx="618">
                  <c:v>109.39711837902421</c:v>
                </c:pt>
                <c:pt idx="619">
                  <c:v>109.86712925830811</c:v>
                </c:pt>
                <c:pt idx="620">
                  <c:v>110.48427644623557</c:v>
                </c:pt>
                <c:pt idx="621">
                  <c:v>110.7589566674515</c:v>
                </c:pt>
                <c:pt idx="622">
                  <c:v>110.915928972972</c:v>
                </c:pt>
                <c:pt idx="623">
                  <c:v>111.37053028689664</c:v>
                </c:pt>
                <c:pt idx="624">
                  <c:v>111.88595905902223</c:v>
                </c:pt>
                <c:pt idx="625">
                  <c:v>112.01814529363881</c:v>
                </c:pt>
                <c:pt idx="626">
                  <c:v>111.98902057586245</c:v>
                </c:pt>
                <c:pt idx="627">
                  <c:v>112.38685996363336</c:v>
                </c:pt>
                <c:pt idx="628">
                  <c:v>111.78377360612964</c:v>
                </c:pt>
                <c:pt idx="629">
                  <c:v>112.02267080808372</c:v>
                </c:pt>
                <c:pt idx="630">
                  <c:v>111.9989537514053</c:v>
                </c:pt>
                <c:pt idx="631">
                  <c:v>111.69558448736306</c:v>
                </c:pt>
                <c:pt idx="632">
                  <c:v>111.65365091687812</c:v>
                </c:pt>
                <c:pt idx="633">
                  <c:v>112.21944006587267</c:v>
                </c:pt>
                <c:pt idx="634">
                  <c:v>112.24260101862893</c:v>
                </c:pt>
                <c:pt idx="635">
                  <c:v>111.57609970563669</c:v>
                </c:pt>
                <c:pt idx="636">
                  <c:v>112.09885988135559</c:v>
                </c:pt>
                <c:pt idx="637">
                  <c:v>111.84480855569812</c:v>
                </c:pt>
                <c:pt idx="638">
                  <c:v>110.63758280619385</c:v>
                </c:pt>
                <c:pt idx="639">
                  <c:v>110.11523699901456</c:v>
                </c:pt>
                <c:pt idx="640">
                  <c:v>110.4025618666261</c:v>
                </c:pt>
                <c:pt idx="641">
                  <c:v>110.10358199305992</c:v>
                </c:pt>
                <c:pt idx="642">
                  <c:v>110.82423414692535</c:v>
                </c:pt>
                <c:pt idx="643">
                  <c:v>110.2552417993887</c:v>
                </c:pt>
                <c:pt idx="644">
                  <c:v>110.2330084886698</c:v>
                </c:pt>
                <c:pt idx="645">
                  <c:v>110.53486475115976</c:v>
                </c:pt>
                <c:pt idx="646">
                  <c:v>110.37865338306031</c:v>
                </c:pt>
                <c:pt idx="647">
                  <c:v>110.10622199945334</c:v>
                </c:pt>
                <c:pt idx="648">
                  <c:v>110.45774447635212</c:v>
                </c:pt>
                <c:pt idx="649">
                  <c:v>110.35564778525516</c:v>
                </c:pt>
                <c:pt idx="650">
                  <c:v>110.79956035975435</c:v>
                </c:pt>
                <c:pt idx="651">
                  <c:v>109.76782284666035</c:v>
                </c:pt>
                <c:pt idx="652">
                  <c:v>110.16063760222745</c:v>
                </c:pt>
                <c:pt idx="653">
                  <c:v>110.57126060435287</c:v>
                </c:pt>
                <c:pt idx="654">
                  <c:v>110.68059700231839</c:v>
                </c:pt>
                <c:pt idx="655">
                  <c:v>110.50848974483331</c:v>
                </c:pt>
                <c:pt idx="656">
                  <c:v>111.28569111960029</c:v>
                </c:pt>
                <c:pt idx="657">
                  <c:v>111.28563678538875</c:v>
                </c:pt>
                <c:pt idx="658">
                  <c:v>112.20603017484021</c:v>
                </c:pt>
                <c:pt idx="659">
                  <c:v>112.74643553162579</c:v>
                </c:pt>
                <c:pt idx="660">
                  <c:v>112.27776440059445</c:v>
                </c:pt>
                <c:pt idx="661">
                  <c:v>112.56830401570303</c:v>
                </c:pt>
                <c:pt idx="662">
                  <c:v>113.87569354430846</c:v>
                </c:pt>
                <c:pt idx="663">
                  <c:v>113.58481704596127</c:v>
                </c:pt>
                <c:pt idx="664">
                  <c:v>113.7173160249959</c:v>
                </c:pt>
                <c:pt idx="665">
                  <c:v>113.95184562383088</c:v>
                </c:pt>
                <c:pt idx="666">
                  <c:v>113.46959131777535</c:v>
                </c:pt>
                <c:pt idx="667">
                  <c:v>113.11824430352807</c:v>
                </c:pt>
                <c:pt idx="668">
                  <c:v>113.64047725570728</c:v>
                </c:pt>
                <c:pt idx="669">
                  <c:v>113.37689800865901</c:v>
                </c:pt>
                <c:pt idx="670">
                  <c:v>114.01222361497739</c:v>
                </c:pt>
                <c:pt idx="671">
                  <c:v>113.81953008025111</c:v>
                </c:pt>
                <c:pt idx="672">
                  <c:v>114.30312679693319</c:v>
                </c:pt>
                <c:pt idx="673">
                  <c:v>113.56812138138615</c:v>
                </c:pt>
                <c:pt idx="674">
                  <c:v>113.76906237797475</c:v>
                </c:pt>
                <c:pt idx="675">
                  <c:v>114.5746824311892</c:v>
                </c:pt>
                <c:pt idx="676">
                  <c:v>115.18587729536991</c:v>
                </c:pt>
                <c:pt idx="677">
                  <c:v>114.89376529647845</c:v>
                </c:pt>
                <c:pt idx="678">
                  <c:v>113.77917542791089</c:v>
                </c:pt>
                <c:pt idx="679">
                  <c:v>111.63427981777613</c:v>
                </c:pt>
                <c:pt idx="680">
                  <c:v>112.9193283857133</c:v>
                </c:pt>
                <c:pt idx="681">
                  <c:v>112.79911745718434</c:v>
                </c:pt>
                <c:pt idx="682">
                  <c:v>113.15271058896784</c:v>
                </c:pt>
                <c:pt idx="683">
                  <c:v>113.13796239334725</c:v>
                </c:pt>
                <c:pt idx="684">
                  <c:v>112.48082493279202</c:v>
                </c:pt>
                <c:pt idx="685">
                  <c:v>113.4572022722827</c:v>
                </c:pt>
                <c:pt idx="686">
                  <c:v>113.95900132356761</c:v>
                </c:pt>
                <c:pt idx="687">
                  <c:v>113.92937198322348</c:v>
                </c:pt>
                <c:pt idx="688">
                  <c:v>113.98450039983912</c:v>
                </c:pt>
                <c:pt idx="689">
                  <c:v>114.58627656369003</c:v>
                </c:pt>
                <c:pt idx="690">
                  <c:v>114.12526897203696</c:v>
                </c:pt>
                <c:pt idx="691">
                  <c:v>113.82224912400638</c:v>
                </c:pt>
                <c:pt idx="692">
                  <c:v>114.20271805804681</c:v>
                </c:pt>
                <c:pt idx="693">
                  <c:v>115.41127627773915</c:v>
                </c:pt>
                <c:pt idx="694">
                  <c:v>115.66269019651614</c:v>
                </c:pt>
                <c:pt idx="695">
                  <c:v>115.07870152826193</c:v>
                </c:pt>
                <c:pt idx="696">
                  <c:v>115.10139637183858</c:v>
                </c:pt>
                <c:pt idx="697">
                  <c:v>115.09320222905576</c:v>
                </c:pt>
                <c:pt idx="698">
                  <c:v>115.17961694059187</c:v>
                </c:pt>
                <c:pt idx="699">
                  <c:v>115.70220507878338</c:v>
                </c:pt>
                <c:pt idx="700">
                  <c:v>116.3302319976919</c:v>
                </c:pt>
                <c:pt idx="701">
                  <c:v>116.27325763176277</c:v>
                </c:pt>
                <c:pt idx="702">
                  <c:v>116.75408280088315</c:v>
                </c:pt>
                <c:pt idx="703">
                  <c:v>116.50784505017464</c:v>
                </c:pt>
                <c:pt idx="704">
                  <c:v>116.50844637272913</c:v>
                </c:pt>
                <c:pt idx="705">
                  <c:v>116.99287316802899</c:v>
                </c:pt>
                <c:pt idx="706">
                  <c:v>116.56291423668827</c:v>
                </c:pt>
                <c:pt idx="707">
                  <c:v>116.66369052353036</c:v>
                </c:pt>
                <c:pt idx="708">
                  <c:v>116.76987039195903</c:v>
                </c:pt>
                <c:pt idx="709">
                  <c:v>116.30579918918767</c:v>
                </c:pt>
                <c:pt idx="710">
                  <c:v>114.15250565506176</c:v>
                </c:pt>
                <c:pt idx="711">
                  <c:v>114.24454335140427</c:v>
                </c:pt>
                <c:pt idx="712">
                  <c:v>115.06129025878164</c:v>
                </c:pt>
                <c:pt idx="713">
                  <c:v>114.4771274523326</c:v>
                </c:pt>
                <c:pt idx="714">
                  <c:v>115.25286327490026</c:v>
                </c:pt>
                <c:pt idx="715">
                  <c:v>115.22289753044879</c:v>
                </c:pt>
                <c:pt idx="716">
                  <c:v>116.39695064740914</c:v>
                </c:pt>
                <c:pt idx="717">
                  <c:v>116.46946091147204</c:v>
                </c:pt>
                <c:pt idx="718">
                  <c:v>116.43917885163505</c:v>
                </c:pt>
                <c:pt idx="719">
                  <c:v>116.99640551363012</c:v>
                </c:pt>
                <c:pt idx="720">
                  <c:v>116.82457605836223</c:v>
                </c:pt>
                <c:pt idx="721">
                  <c:v>117.42995488204767</c:v>
                </c:pt>
                <c:pt idx="722">
                  <c:v>117.22471759236136</c:v>
                </c:pt>
                <c:pt idx="723">
                  <c:v>118.18754412507609</c:v>
                </c:pt>
                <c:pt idx="724">
                  <c:v>118.67640921740691</c:v>
                </c:pt>
                <c:pt idx="725">
                  <c:v>118.60872268971478</c:v>
                </c:pt>
                <c:pt idx="726">
                  <c:v>117.96366664640642</c:v>
                </c:pt>
                <c:pt idx="727">
                  <c:v>118.32436666246343</c:v>
                </c:pt>
                <c:pt idx="728">
                  <c:v>116.46320995998272</c:v>
                </c:pt>
                <c:pt idx="729">
                  <c:v>117.38587444329787</c:v>
                </c:pt>
                <c:pt idx="730">
                  <c:v>117.32551694226663</c:v>
                </c:pt>
                <c:pt idx="731">
                  <c:v>117.62395759442518</c:v>
                </c:pt>
                <c:pt idx="732">
                  <c:v>118.03778022063126</c:v>
                </c:pt>
                <c:pt idx="733">
                  <c:v>117.51530095562292</c:v>
                </c:pt>
                <c:pt idx="734">
                  <c:v>117.28853704327342</c:v>
                </c:pt>
                <c:pt idx="735">
                  <c:v>118.0682149377043</c:v>
                </c:pt>
                <c:pt idx="736">
                  <c:v>118.46919324430529</c:v>
                </c:pt>
                <c:pt idx="737">
                  <c:v>118.68046353846491</c:v>
                </c:pt>
                <c:pt idx="738">
                  <c:v>118.68867369200272</c:v>
                </c:pt>
                <c:pt idx="739">
                  <c:v>118.40404821782677</c:v>
                </c:pt>
                <c:pt idx="740">
                  <c:v>117.93499627540383</c:v>
                </c:pt>
                <c:pt idx="741">
                  <c:v>118.0504480096663</c:v>
                </c:pt>
                <c:pt idx="742">
                  <c:v>118.03545854305892</c:v>
                </c:pt>
                <c:pt idx="743">
                  <c:v>118.20642228189566</c:v>
                </c:pt>
                <c:pt idx="744">
                  <c:v>117.47063306797212</c:v>
                </c:pt>
                <c:pt idx="745">
                  <c:v>117.33652813013002</c:v>
                </c:pt>
                <c:pt idx="746">
                  <c:v>116.94816542801988</c:v>
                </c:pt>
                <c:pt idx="747">
                  <c:v>115.62427291174895</c:v>
                </c:pt>
                <c:pt idx="748">
                  <c:v>115.63636923487532</c:v>
                </c:pt>
                <c:pt idx="749">
                  <c:v>115.17563448391337</c:v>
                </c:pt>
                <c:pt idx="750">
                  <c:v>114.82372792163568</c:v>
                </c:pt>
                <c:pt idx="751">
                  <c:v>115.64113025697044</c:v>
                </c:pt>
                <c:pt idx="752">
                  <c:v>116.23522940811027</c:v>
                </c:pt>
                <c:pt idx="753">
                  <c:v>115.72253869886418</c:v>
                </c:pt>
                <c:pt idx="754">
                  <c:v>116.07221879854305</c:v>
                </c:pt>
                <c:pt idx="755">
                  <c:v>115.52036564450357</c:v>
                </c:pt>
                <c:pt idx="756">
                  <c:v>115.08789662715223</c:v>
                </c:pt>
                <c:pt idx="757">
                  <c:v>115.37814190384275</c:v>
                </c:pt>
                <c:pt idx="758">
                  <c:v>115.13855470773788</c:v>
                </c:pt>
                <c:pt idx="759">
                  <c:v>114.93105331745578</c:v>
                </c:pt>
                <c:pt idx="760">
                  <c:v>114.84804361984854</c:v>
                </c:pt>
                <c:pt idx="761">
                  <c:v>114.28141001499735</c:v>
                </c:pt>
                <c:pt idx="762">
                  <c:v>112.45344779678793</c:v>
                </c:pt>
                <c:pt idx="763">
                  <c:v>111.60619098112768</c:v>
                </c:pt>
                <c:pt idx="764">
                  <c:v>112.53519843735894</c:v>
                </c:pt>
                <c:pt idx="765">
                  <c:v>113.01042377900049</c:v>
                </c:pt>
                <c:pt idx="766">
                  <c:v>112.39441600553937</c:v>
                </c:pt>
                <c:pt idx="767">
                  <c:v>113.29606202394619</c:v>
                </c:pt>
                <c:pt idx="768">
                  <c:v>113.02225501676949</c:v>
                </c:pt>
                <c:pt idx="769">
                  <c:v>113.34753406085639</c:v>
                </c:pt>
                <c:pt idx="770">
                  <c:v>113.64614607566484</c:v>
                </c:pt>
                <c:pt idx="771">
                  <c:v>113.88182008523106</c:v>
                </c:pt>
                <c:pt idx="772">
                  <c:v>114.47184917068651</c:v>
                </c:pt>
                <c:pt idx="773">
                  <c:v>114.72935622723142</c:v>
                </c:pt>
                <c:pt idx="774">
                  <c:v>115.37711096313602</c:v>
                </c:pt>
                <c:pt idx="775">
                  <c:v>115.3471129142856</c:v>
                </c:pt>
                <c:pt idx="776">
                  <c:v>115.31712266492788</c:v>
                </c:pt>
                <c:pt idx="777">
                  <c:v>115.96973848196575</c:v>
                </c:pt>
                <c:pt idx="778">
                  <c:v>117.38594518595441</c:v>
                </c:pt>
                <c:pt idx="779">
                  <c:v>117.94804978461956</c:v>
                </c:pt>
                <c:pt idx="780">
                  <c:v>117.91738329167555</c:v>
                </c:pt>
                <c:pt idx="781">
                  <c:v>119.187686109334</c:v>
                </c:pt>
                <c:pt idx="782">
                  <c:v>119.72258432208719</c:v>
                </c:pt>
                <c:pt idx="783">
                  <c:v>120.38790966223785</c:v>
                </c:pt>
                <c:pt idx="784">
                  <c:v>121.00277875503296</c:v>
                </c:pt>
                <c:pt idx="785">
                  <c:v>121.9874228020296</c:v>
                </c:pt>
                <c:pt idx="786">
                  <c:v>121.92631496087908</c:v>
                </c:pt>
                <c:pt idx="787">
                  <c:v>122.33761375373354</c:v>
                </c:pt>
                <c:pt idx="788">
                  <c:v>122.28704950426555</c:v>
                </c:pt>
                <c:pt idx="789">
                  <c:v>122.57408021841543</c:v>
                </c:pt>
                <c:pt idx="790">
                  <c:v>121.47078515819045</c:v>
                </c:pt>
                <c:pt idx="791">
                  <c:v>122.77243457784935</c:v>
                </c:pt>
                <c:pt idx="792">
                  <c:v>123.67717907904496</c:v>
                </c:pt>
                <c:pt idx="793">
                  <c:v>124.59214365988667</c:v>
                </c:pt>
                <c:pt idx="794">
                  <c:v>125.44245807938934</c:v>
                </c:pt>
                <c:pt idx="795">
                  <c:v>126.74236669668369</c:v>
                </c:pt>
                <c:pt idx="796">
                  <c:v>127.57753674235489</c:v>
                </c:pt>
                <c:pt idx="797">
                  <c:v>128.45553923889128</c:v>
                </c:pt>
                <c:pt idx="798">
                  <c:v>128.19784733051094</c:v>
                </c:pt>
                <c:pt idx="799">
                  <c:v>128.90012050269755</c:v>
                </c:pt>
                <c:pt idx="800">
                  <c:v>128.54848204484938</c:v>
                </c:pt>
                <c:pt idx="801">
                  <c:v>127.95159467024871</c:v>
                </c:pt>
                <c:pt idx="802">
                  <c:v>128.33329818856814</c:v>
                </c:pt>
                <c:pt idx="803">
                  <c:v>128.22432047776454</c:v>
                </c:pt>
                <c:pt idx="804">
                  <c:v>127.99484668139304</c:v>
                </c:pt>
                <c:pt idx="805">
                  <c:v>126.94320599122199</c:v>
                </c:pt>
                <c:pt idx="806">
                  <c:v>122.00024476630399</c:v>
                </c:pt>
                <c:pt idx="807">
                  <c:v>121.50725040229466</c:v>
                </c:pt>
                <c:pt idx="808">
                  <c:v>121.67700256118216</c:v>
                </c:pt>
                <c:pt idx="809">
                  <c:v>118.1676704820526</c:v>
                </c:pt>
                <c:pt idx="810">
                  <c:v>119.16474706870808</c:v>
                </c:pt>
                <c:pt idx="811">
                  <c:v>120.38239323511318</c:v>
                </c:pt>
                <c:pt idx="812">
                  <c:v>121.61567781887088</c:v>
                </c:pt>
                <c:pt idx="813">
                  <c:v>122.84923179811517</c:v>
                </c:pt>
                <c:pt idx="814">
                  <c:v>122.81729099784765</c:v>
                </c:pt>
                <c:pt idx="815">
                  <c:v>122.7853585021882</c:v>
                </c:pt>
                <c:pt idx="816">
                  <c:v>124.00246180733605</c:v>
                </c:pt>
                <c:pt idx="817">
                  <c:v>125.35522358005063</c:v>
                </c:pt>
                <c:pt idx="818">
                  <c:v>124.35334696647008</c:v>
                </c:pt>
                <c:pt idx="819">
                  <c:v>124.9727027071871</c:v>
                </c:pt>
                <c:pt idx="820">
                  <c:v>125.66203558262259</c:v>
                </c:pt>
                <c:pt idx="821">
                  <c:v>124.98460539619475</c:v>
                </c:pt>
                <c:pt idx="822">
                  <c:v>124.12485388793428</c:v>
                </c:pt>
                <c:pt idx="823">
                  <c:v>124.61607020186754</c:v>
                </c:pt>
                <c:pt idx="824">
                  <c:v>123.81126576082187</c:v>
                </c:pt>
                <c:pt idx="825">
                  <c:v>122.43660309133095</c:v>
                </c:pt>
                <c:pt idx="826">
                  <c:v>123.87537327005421</c:v>
                </c:pt>
                <c:pt idx="827">
                  <c:v>123.57228881035716</c:v>
                </c:pt>
                <c:pt idx="828">
                  <c:v>124.35635077903318</c:v>
                </c:pt>
                <c:pt idx="829">
                  <c:v>124.60513781494204</c:v>
                </c:pt>
                <c:pt idx="830">
                  <c:v>126.48838114542737</c:v>
                </c:pt>
                <c:pt idx="831">
                  <c:v>126.61914291753665</c:v>
                </c:pt>
                <c:pt idx="832">
                  <c:v>126.22700629403481</c:v>
                </c:pt>
                <c:pt idx="833">
                  <c:v>126.7426560937275</c:v>
                </c:pt>
                <c:pt idx="834">
                  <c:v>126.72236474381673</c:v>
                </c:pt>
                <c:pt idx="835">
                  <c:v>126.92569287945773</c:v>
                </c:pt>
                <c:pt idx="836">
                  <c:v>126.38394936017617</c:v>
                </c:pt>
                <c:pt idx="837">
                  <c:v>125.38487594286981</c:v>
                </c:pt>
                <c:pt idx="838">
                  <c:v>124.897940388861</c:v>
                </c:pt>
                <c:pt idx="839">
                  <c:v>122.08767180176609</c:v>
                </c:pt>
                <c:pt idx="840">
                  <c:v>122.5892320461673</c:v>
                </c:pt>
                <c:pt idx="841">
                  <c:v>123.29212802053262</c:v>
                </c:pt>
                <c:pt idx="842">
                  <c:v>121.93585458776307</c:v>
                </c:pt>
                <c:pt idx="843">
                  <c:v>121.73507260235357</c:v>
                </c:pt>
                <c:pt idx="844">
                  <c:v>121.70342148347696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'V1.6'!$F$4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'V1.6'!$A$5:$A$849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'V1.6'!$F$5:$F$849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99.914374454774872</c:v>
                </c:pt>
                <c:pt idx="2">
                  <c:v>100.54529209852812</c:v>
                </c:pt>
                <c:pt idx="3">
                  <c:v>100.50953016178185</c:v>
                </c:pt>
                <c:pt idx="4">
                  <c:v>100.84853599425428</c:v>
                </c:pt>
                <c:pt idx="5">
                  <c:v>100.8669031009465</c:v>
                </c:pt>
                <c:pt idx="6">
                  <c:v>99.775566009117853</c:v>
                </c:pt>
                <c:pt idx="7">
                  <c:v>99.650268129599169</c:v>
                </c:pt>
                <c:pt idx="8">
                  <c:v>100.14863268636883</c:v>
                </c:pt>
                <c:pt idx="9">
                  <c:v>100.10772837663906</c:v>
                </c:pt>
                <c:pt idx="10">
                  <c:v>101.6865423710868</c:v>
                </c:pt>
                <c:pt idx="11">
                  <c:v>100.79961949967998</c:v>
                </c:pt>
                <c:pt idx="12">
                  <c:v>99.506850677222687</c:v>
                </c:pt>
                <c:pt idx="13">
                  <c:v>100.43802167465441</c:v>
                </c:pt>
                <c:pt idx="14">
                  <c:v>101.04508519597248</c:v>
                </c:pt>
                <c:pt idx="15">
                  <c:v>100.98363466153404</c:v>
                </c:pt>
                <c:pt idx="16">
                  <c:v>101.1862521310301</c:v>
                </c:pt>
                <c:pt idx="17">
                  <c:v>101.87705215572146</c:v>
                </c:pt>
                <c:pt idx="18">
                  <c:v>102.65352043164386</c:v>
                </c:pt>
                <c:pt idx="19">
                  <c:v>103.43289965275133</c:v>
                </c:pt>
                <c:pt idx="20">
                  <c:v>104.46577903113733</c:v>
                </c:pt>
                <c:pt idx="21">
                  <c:v>104.87600245251926</c:v>
                </c:pt>
                <c:pt idx="22">
                  <c:v>105.27831360178776</c:v>
                </c:pt>
                <c:pt idx="23">
                  <c:v>105.73898954354665</c:v>
                </c:pt>
                <c:pt idx="24">
                  <c:v>107.04216486711091</c:v>
                </c:pt>
                <c:pt idx="25">
                  <c:v>107.22154270369373</c:v>
                </c:pt>
                <c:pt idx="26">
                  <c:v>107.48341831144849</c:v>
                </c:pt>
                <c:pt idx="27">
                  <c:v>107.88283438271213</c:v>
                </c:pt>
                <c:pt idx="28">
                  <c:v>107.12524179305208</c:v>
                </c:pt>
                <c:pt idx="29">
                  <c:v>106.74622181919511</c:v>
                </c:pt>
                <c:pt idx="30">
                  <c:v>106.12150081566851</c:v>
                </c:pt>
                <c:pt idx="31">
                  <c:v>106.16736826325582</c:v>
                </c:pt>
                <c:pt idx="32">
                  <c:v>105.29072226833485</c:v>
                </c:pt>
                <c:pt idx="33">
                  <c:v>105.29072226833485</c:v>
                </c:pt>
                <c:pt idx="34">
                  <c:v>105.29072226833485</c:v>
                </c:pt>
                <c:pt idx="35">
                  <c:v>106.0919767487533</c:v>
                </c:pt>
                <c:pt idx="36">
                  <c:v>105.64081379291359</c:v>
                </c:pt>
                <c:pt idx="37">
                  <c:v>104.85243551720038</c:v>
                </c:pt>
                <c:pt idx="38">
                  <c:v>102.52179557818698</c:v>
                </c:pt>
                <c:pt idx="39">
                  <c:v>101.41942107951547</c:v>
                </c:pt>
                <c:pt idx="40">
                  <c:v>100.72617433400082</c:v>
                </c:pt>
                <c:pt idx="41">
                  <c:v>100.77650258878539</c:v>
                </c:pt>
                <c:pt idx="42">
                  <c:v>100.24272406726168</c:v>
                </c:pt>
                <c:pt idx="43">
                  <c:v>99.772582022491278</c:v>
                </c:pt>
                <c:pt idx="44">
                  <c:v>97.741970216653783</c:v>
                </c:pt>
                <c:pt idx="45">
                  <c:v>97.179924662632615</c:v>
                </c:pt>
                <c:pt idx="46">
                  <c:v>98.003749201620707</c:v>
                </c:pt>
                <c:pt idx="47">
                  <c:v>97.928663488440336</c:v>
                </c:pt>
                <c:pt idx="48">
                  <c:v>98.113812899246255</c:v>
                </c:pt>
                <c:pt idx="49">
                  <c:v>98.362180386213666</c:v>
                </c:pt>
                <c:pt idx="50">
                  <c:v>96.330930643876627</c:v>
                </c:pt>
                <c:pt idx="51">
                  <c:v>94.316793705515622</c:v>
                </c:pt>
                <c:pt idx="52">
                  <c:v>94.305117278116413</c:v>
                </c:pt>
                <c:pt idx="53">
                  <c:v>93.21758982176965</c:v>
                </c:pt>
                <c:pt idx="54">
                  <c:v>92.750700925725241</c:v>
                </c:pt>
                <c:pt idx="55">
                  <c:v>92.047228788761458</c:v>
                </c:pt>
                <c:pt idx="56">
                  <c:v>92.437713443271022</c:v>
                </c:pt>
                <c:pt idx="57">
                  <c:v>92.628183179341974</c:v>
                </c:pt>
                <c:pt idx="58">
                  <c:v>92.289036826466258</c:v>
                </c:pt>
                <c:pt idx="59">
                  <c:v>93.210461310195086</c:v>
                </c:pt>
                <c:pt idx="60">
                  <c:v>88.711951656045059</c:v>
                </c:pt>
                <c:pt idx="61">
                  <c:v>89.270483537694531</c:v>
                </c:pt>
                <c:pt idx="62">
                  <c:v>88.848427409442436</c:v>
                </c:pt>
                <c:pt idx="63">
                  <c:v>86.349105329684036</c:v>
                </c:pt>
                <c:pt idx="64">
                  <c:v>86.349105329684036</c:v>
                </c:pt>
                <c:pt idx="65">
                  <c:v>86.349105329684036</c:v>
                </c:pt>
                <c:pt idx="66">
                  <c:v>86.349105329684036</c:v>
                </c:pt>
                <c:pt idx="67">
                  <c:v>80.517739725691058</c:v>
                </c:pt>
                <c:pt idx="68">
                  <c:v>78.072511015447844</c:v>
                </c:pt>
                <c:pt idx="69">
                  <c:v>78.317805833023698</c:v>
                </c:pt>
                <c:pt idx="70">
                  <c:v>78.048413582227951</c:v>
                </c:pt>
                <c:pt idx="71">
                  <c:v>80.870410166195811</c:v>
                </c:pt>
                <c:pt idx="72">
                  <c:v>78.577581971634928</c:v>
                </c:pt>
                <c:pt idx="73">
                  <c:v>78.210890921161706</c:v>
                </c:pt>
                <c:pt idx="74">
                  <c:v>76.715779794377184</c:v>
                </c:pt>
                <c:pt idx="75">
                  <c:v>77.315780634056296</c:v>
                </c:pt>
                <c:pt idx="76">
                  <c:v>77.977587247077267</c:v>
                </c:pt>
                <c:pt idx="77">
                  <c:v>75.041152546934711</c:v>
                </c:pt>
                <c:pt idx="78">
                  <c:v>75.956472126505872</c:v>
                </c:pt>
                <c:pt idx="79">
                  <c:v>76.478539450337522</c:v>
                </c:pt>
                <c:pt idx="80">
                  <c:v>74.885926132801274</c:v>
                </c:pt>
                <c:pt idx="81">
                  <c:v>75.567644533543003</c:v>
                </c:pt>
                <c:pt idx="82">
                  <c:v>76.324430706057171</c:v>
                </c:pt>
                <c:pt idx="83">
                  <c:v>77.278712680897044</c:v>
                </c:pt>
                <c:pt idx="84">
                  <c:v>77.278712680897044</c:v>
                </c:pt>
                <c:pt idx="85">
                  <c:v>78.486909839948069</c:v>
                </c:pt>
                <c:pt idx="86">
                  <c:v>80.04395555467498</c:v>
                </c:pt>
                <c:pt idx="87">
                  <c:v>81.300168097063334</c:v>
                </c:pt>
                <c:pt idx="88">
                  <c:v>82.78150872501422</c:v>
                </c:pt>
                <c:pt idx="89">
                  <c:v>80.667973201394972</c:v>
                </c:pt>
                <c:pt idx="90">
                  <c:v>80.462238760850056</c:v>
                </c:pt>
                <c:pt idx="91">
                  <c:v>81.655201908909305</c:v>
                </c:pt>
                <c:pt idx="92">
                  <c:v>80.153578266912234</c:v>
                </c:pt>
                <c:pt idx="93">
                  <c:v>79.22725499635014</c:v>
                </c:pt>
                <c:pt idx="94">
                  <c:v>79.330745091887664</c:v>
                </c:pt>
                <c:pt idx="95">
                  <c:v>78.494733486735427</c:v>
                </c:pt>
                <c:pt idx="96">
                  <c:v>77.718039385579218</c:v>
                </c:pt>
                <c:pt idx="97">
                  <c:v>77.845395676038038</c:v>
                </c:pt>
                <c:pt idx="98">
                  <c:v>79.873494752322216</c:v>
                </c:pt>
                <c:pt idx="99">
                  <c:v>79.523975406881576</c:v>
                </c:pt>
                <c:pt idx="100">
                  <c:v>79.523975406881576</c:v>
                </c:pt>
                <c:pt idx="101">
                  <c:v>77.534527385633993</c:v>
                </c:pt>
                <c:pt idx="102">
                  <c:v>78.059670674352049</c:v>
                </c:pt>
                <c:pt idx="103">
                  <c:v>78.746468868594889</c:v>
                </c:pt>
                <c:pt idx="104">
                  <c:v>79.167981304815058</c:v>
                </c:pt>
                <c:pt idx="105">
                  <c:v>78.707637147667114</c:v>
                </c:pt>
                <c:pt idx="106">
                  <c:v>78.641906545709986</c:v>
                </c:pt>
                <c:pt idx="107">
                  <c:v>78.754979488384564</c:v>
                </c:pt>
                <c:pt idx="108">
                  <c:v>78.822447284252334</c:v>
                </c:pt>
                <c:pt idx="109">
                  <c:v>78.854567048912699</c:v>
                </c:pt>
                <c:pt idx="110">
                  <c:v>78.696804911145549</c:v>
                </c:pt>
                <c:pt idx="111">
                  <c:v>80.136988760025034</c:v>
                </c:pt>
                <c:pt idx="112">
                  <c:v>80.98868816062172</c:v>
                </c:pt>
                <c:pt idx="113">
                  <c:v>81.639481259364146</c:v>
                </c:pt>
                <c:pt idx="114">
                  <c:v>79.850248004386586</c:v>
                </c:pt>
                <c:pt idx="115">
                  <c:v>80.783827600882972</c:v>
                </c:pt>
                <c:pt idx="116">
                  <c:v>83.25426797721812</c:v>
                </c:pt>
                <c:pt idx="117">
                  <c:v>81.875022648748086</c:v>
                </c:pt>
                <c:pt idx="118">
                  <c:v>81.792540030617374</c:v>
                </c:pt>
                <c:pt idx="119">
                  <c:v>83.363775610574763</c:v>
                </c:pt>
                <c:pt idx="120">
                  <c:v>82.90004850429473</c:v>
                </c:pt>
                <c:pt idx="121">
                  <c:v>82.413086237778003</c:v>
                </c:pt>
                <c:pt idx="122">
                  <c:v>81.13254394158642</c:v>
                </c:pt>
                <c:pt idx="123">
                  <c:v>81.805470103341889</c:v>
                </c:pt>
                <c:pt idx="124">
                  <c:v>83.120953835156428</c:v>
                </c:pt>
                <c:pt idx="125">
                  <c:v>84.433283333362809</c:v>
                </c:pt>
                <c:pt idx="126">
                  <c:v>84.507007139784974</c:v>
                </c:pt>
                <c:pt idx="127">
                  <c:v>84.507007139784974</c:v>
                </c:pt>
                <c:pt idx="128">
                  <c:v>86.53143589461088</c:v>
                </c:pt>
                <c:pt idx="129">
                  <c:v>89.883557467932135</c:v>
                </c:pt>
                <c:pt idx="130">
                  <c:v>94.605897122193653</c:v>
                </c:pt>
                <c:pt idx="131">
                  <c:v>102.06807656847597</c:v>
                </c:pt>
                <c:pt idx="132">
                  <c:v>104.69186938130603</c:v>
                </c:pt>
                <c:pt idx="133">
                  <c:v>95.157333903304263</c:v>
                </c:pt>
                <c:pt idx="134">
                  <c:v>91.9817268262737</c:v>
                </c:pt>
                <c:pt idx="135">
                  <c:v>89.506258456279184</c:v>
                </c:pt>
                <c:pt idx="136">
                  <c:v>90.685389401520666</c:v>
                </c:pt>
                <c:pt idx="137">
                  <c:v>94.055106856329871</c:v>
                </c:pt>
                <c:pt idx="138">
                  <c:v>93.087154332562221</c:v>
                </c:pt>
                <c:pt idx="139">
                  <c:v>92.029156956841419</c:v>
                </c:pt>
                <c:pt idx="140">
                  <c:v>91.459063223032629</c:v>
                </c:pt>
                <c:pt idx="141">
                  <c:v>91.733116463042109</c:v>
                </c:pt>
                <c:pt idx="142">
                  <c:v>92.262489435433565</c:v>
                </c:pt>
                <c:pt idx="143">
                  <c:v>90.532908392608121</c:v>
                </c:pt>
                <c:pt idx="144">
                  <c:v>91.640572533640494</c:v>
                </c:pt>
                <c:pt idx="145">
                  <c:v>95.11908406454296</c:v>
                </c:pt>
                <c:pt idx="146">
                  <c:v>94.899829891623909</c:v>
                </c:pt>
                <c:pt idx="147">
                  <c:v>93.412234239633804</c:v>
                </c:pt>
                <c:pt idx="148">
                  <c:v>94.207079138985506</c:v>
                </c:pt>
                <c:pt idx="149">
                  <c:v>94.998232226095396</c:v>
                </c:pt>
                <c:pt idx="150">
                  <c:v>96.249937730263966</c:v>
                </c:pt>
                <c:pt idx="151">
                  <c:v>95.219387745440287</c:v>
                </c:pt>
                <c:pt idx="152">
                  <c:v>94.943108725188821</c:v>
                </c:pt>
                <c:pt idx="153">
                  <c:v>94.474549221483528</c:v>
                </c:pt>
                <c:pt idx="154">
                  <c:v>92.158536039984085</c:v>
                </c:pt>
                <c:pt idx="155">
                  <c:v>87.071202332672343</c:v>
                </c:pt>
                <c:pt idx="156">
                  <c:v>88.270569651626261</c:v>
                </c:pt>
                <c:pt idx="157">
                  <c:v>88.524032194714721</c:v>
                </c:pt>
                <c:pt idx="158">
                  <c:v>87.757509990405211</c:v>
                </c:pt>
                <c:pt idx="159">
                  <c:v>86.597801700286411</c:v>
                </c:pt>
                <c:pt idx="160">
                  <c:v>86.443948012805606</c:v>
                </c:pt>
                <c:pt idx="161">
                  <c:v>89.110215036453013</c:v>
                </c:pt>
                <c:pt idx="162">
                  <c:v>88.924315406609054</c:v>
                </c:pt>
                <c:pt idx="163">
                  <c:v>90.409997117291269</c:v>
                </c:pt>
                <c:pt idx="164">
                  <c:v>91.473385046251977</c:v>
                </c:pt>
                <c:pt idx="165">
                  <c:v>95.028733572916337</c:v>
                </c:pt>
                <c:pt idx="166">
                  <c:v>94.205090528533191</c:v>
                </c:pt>
                <c:pt idx="167">
                  <c:v>93.581050712218413</c:v>
                </c:pt>
                <c:pt idx="168">
                  <c:v>91.270026845207767</c:v>
                </c:pt>
                <c:pt idx="169">
                  <c:v>90.049173175293788</c:v>
                </c:pt>
                <c:pt idx="170">
                  <c:v>91.467749089207089</c:v>
                </c:pt>
                <c:pt idx="171">
                  <c:v>92.082322283732381</c:v>
                </c:pt>
                <c:pt idx="172">
                  <c:v>91.72008522151269</c:v>
                </c:pt>
                <c:pt idx="173">
                  <c:v>91.72008522151269</c:v>
                </c:pt>
                <c:pt idx="174">
                  <c:v>91.863225626242695</c:v>
                </c:pt>
                <c:pt idx="175">
                  <c:v>91.815036347351722</c:v>
                </c:pt>
                <c:pt idx="176">
                  <c:v>91.030039518332941</c:v>
                </c:pt>
                <c:pt idx="177">
                  <c:v>91.440452981195193</c:v>
                </c:pt>
                <c:pt idx="178">
                  <c:v>91.423457780196884</c:v>
                </c:pt>
                <c:pt idx="179">
                  <c:v>91.858951886740442</c:v>
                </c:pt>
                <c:pt idx="180">
                  <c:v>92.777068535485213</c:v>
                </c:pt>
                <c:pt idx="181">
                  <c:v>92.765939380276066</c:v>
                </c:pt>
                <c:pt idx="182">
                  <c:v>92.162995220483779</c:v>
                </c:pt>
                <c:pt idx="183">
                  <c:v>91.420269195429199</c:v>
                </c:pt>
                <c:pt idx="184">
                  <c:v>91.697434705801101</c:v>
                </c:pt>
                <c:pt idx="185">
                  <c:v>91.633779591584741</c:v>
                </c:pt>
                <c:pt idx="186">
                  <c:v>92.571983149637475</c:v>
                </c:pt>
                <c:pt idx="187">
                  <c:v>93.520735619116437</c:v>
                </c:pt>
                <c:pt idx="188">
                  <c:v>92.804233769388304</c:v>
                </c:pt>
                <c:pt idx="189">
                  <c:v>93.479513785719391</c:v>
                </c:pt>
                <c:pt idx="190">
                  <c:v>93.479513785719391</c:v>
                </c:pt>
                <c:pt idx="191">
                  <c:v>94.020259549499443</c:v>
                </c:pt>
                <c:pt idx="192">
                  <c:v>93.131772483050256</c:v>
                </c:pt>
                <c:pt idx="193">
                  <c:v>93.131772483050256</c:v>
                </c:pt>
                <c:pt idx="194">
                  <c:v>92.050373108462509</c:v>
                </c:pt>
                <c:pt idx="195">
                  <c:v>92.057220021055898</c:v>
                </c:pt>
                <c:pt idx="196">
                  <c:v>93.072934961743996</c:v>
                </c:pt>
                <c:pt idx="197">
                  <c:v>91.312090607071809</c:v>
                </c:pt>
                <c:pt idx="198">
                  <c:v>91.95827452433673</c:v>
                </c:pt>
                <c:pt idx="199">
                  <c:v>91.82285638528073</c:v>
                </c:pt>
                <c:pt idx="200">
                  <c:v>91.27529115240354</c:v>
                </c:pt>
                <c:pt idx="201">
                  <c:v>91.616056828520072</c:v>
                </c:pt>
                <c:pt idx="202">
                  <c:v>92.682988980143023</c:v>
                </c:pt>
                <c:pt idx="203">
                  <c:v>90.767861964241277</c:v>
                </c:pt>
                <c:pt idx="204">
                  <c:v>89.751610702664607</c:v>
                </c:pt>
                <c:pt idx="205">
                  <c:v>89.056853268358608</c:v>
                </c:pt>
                <c:pt idx="206">
                  <c:v>89.977015134497492</c:v>
                </c:pt>
                <c:pt idx="207">
                  <c:v>89.977015134497492</c:v>
                </c:pt>
                <c:pt idx="208">
                  <c:v>89.357274699551496</c:v>
                </c:pt>
                <c:pt idx="209">
                  <c:v>88.864551754292464</c:v>
                </c:pt>
                <c:pt idx="210">
                  <c:v>89.415069462412262</c:v>
                </c:pt>
                <c:pt idx="211">
                  <c:v>88.746779365295396</c:v>
                </c:pt>
                <c:pt idx="212">
                  <c:v>89.765487962021254</c:v>
                </c:pt>
                <c:pt idx="213">
                  <c:v>89.389803205301277</c:v>
                </c:pt>
                <c:pt idx="214">
                  <c:v>89.705873446257016</c:v>
                </c:pt>
                <c:pt idx="215">
                  <c:v>89.892159515989874</c:v>
                </c:pt>
                <c:pt idx="216">
                  <c:v>89.886488768743888</c:v>
                </c:pt>
                <c:pt idx="217">
                  <c:v>87.932079977193695</c:v>
                </c:pt>
                <c:pt idx="218">
                  <c:v>88.014915800984795</c:v>
                </c:pt>
                <c:pt idx="219">
                  <c:v>87.392077881117288</c:v>
                </c:pt>
                <c:pt idx="220">
                  <c:v>86.868956559972446</c:v>
                </c:pt>
                <c:pt idx="221">
                  <c:v>86.803818557756486</c:v>
                </c:pt>
                <c:pt idx="222">
                  <c:v>86.835478203783282</c:v>
                </c:pt>
                <c:pt idx="223">
                  <c:v>86.774453344685654</c:v>
                </c:pt>
                <c:pt idx="224">
                  <c:v>86.592224984155848</c:v>
                </c:pt>
                <c:pt idx="225">
                  <c:v>86.752854174947217</c:v>
                </c:pt>
                <c:pt idx="226">
                  <c:v>87.172546969588225</c:v>
                </c:pt>
                <c:pt idx="227">
                  <c:v>86.5784448589541</c:v>
                </c:pt>
                <c:pt idx="228">
                  <c:v>85.994078201360992</c:v>
                </c:pt>
                <c:pt idx="229">
                  <c:v>85.504002888417446</c:v>
                </c:pt>
                <c:pt idx="230">
                  <c:v>85.878599712012758</c:v>
                </c:pt>
                <c:pt idx="231">
                  <c:v>85.660406675872622</c:v>
                </c:pt>
                <c:pt idx="232">
                  <c:v>85.645080719425948</c:v>
                </c:pt>
                <c:pt idx="233">
                  <c:v>86.299963893736731</c:v>
                </c:pt>
                <c:pt idx="234">
                  <c:v>87.57329274003817</c:v>
                </c:pt>
                <c:pt idx="235">
                  <c:v>87.329408470214233</c:v>
                </c:pt>
                <c:pt idx="236">
                  <c:v>86.423586672662239</c:v>
                </c:pt>
                <c:pt idx="237">
                  <c:v>85.64933070780971</c:v>
                </c:pt>
                <c:pt idx="238">
                  <c:v>85.304683507279009</c:v>
                </c:pt>
                <c:pt idx="239">
                  <c:v>85.87670764603584</c:v>
                </c:pt>
                <c:pt idx="240">
                  <c:v>85.77812962721012</c:v>
                </c:pt>
                <c:pt idx="241">
                  <c:v>85.91888413741637</c:v>
                </c:pt>
                <c:pt idx="242">
                  <c:v>85.817036866680979</c:v>
                </c:pt>
                <c:pt idx="243">
                  <c:v>86.820936886477966</c:v>
                </c:pt>
                <c:pt idx="244">
                  <c:v>87.392571353119223</c:v>
                </c:pt>
                <c:pt idx="245">
                  <c:v>86.317243738776796</c:v>
                </c:pt>
                <c:pt idx="246">
                  <c:v>86.999216421488384</c:v>
                </c:pt>
                <c:pt idx="247">
                  <c:v>85.604221344207829</c:v>
                </c:pt>
                <c:pt idx="248">
                  <c:v>85.391625441437043</c:v>
                </c:pt>
                <c:pt idx="249">
                  <c:v>85.385286478641305</c:v>
                </c:pt>
                <c:pt idx="250">
                  <c:v>85.334524715159759</c:v>
                </c:pt>
                <c:pt idx="251">
                  <c:v>84.831031621621605</c:v>
                </c:pt>
                <c:pt idx="252">
                  <c:v>84.409815912290782</c:v>
                </c:pt>
                <c:pt idx="253">
                  <c:v>83.15478761445911</c:v>
                </c:pt>
                <c:pt idx="254">
                  <c:v>83.15478761445911</c:v>
                </c:pt>
                <c:pt idx="255">
                  <c:v>83.953881120776401</c:v>
                </c:pt>
                <c:pt idx="256">
                  <c:v>84.088669066784774</c:v>
                </c:pt>
                <c:pt idx="257">
                  <c:v>84.707375459052201</c:v>
                </c:pt>
                <c:pt idx="258">
                  <c:v>84.738161827823333</c:v>
                </c:pt>
                <c:pt idx="259">
                  <c:v>84.738161827823333</c:v>
                </c:pt>
                <c:pt idx="260">
                  <c:v>86.257288733312009</c:v>
                </c:pt>
                <c:pt idx="261">
                  <c:v>86.643326525308083</c:v>
                </c:pt>
                <c:pt idx="262">
                  <c:v>86.320269024387471</c:v>
                </c:pt>
                <c:pt idx="263">
                  <c:v>89.074532820327263</c:v>
                </c:pt>
                <c:pt idx="264">
                  <c:v>87.542159554422952</c:v>
                </c:pt>
                <c:pt idx="265">
                  <c:v>89.434290448852323</c:v>
                </c:pt>
                <c:pt idx="266">
                  <c:v>90.818652045582127</c:v>
                </c:pt>
                <c:pt idx="267">
                  <c:v>91.775268650022412</c:v>
                </c:pt>
                <c:pt idx="268">
                  <c:v>91.490552069269199</c:v>
                </c:pt>
                <c:pt idx="269">
                  <c:v>92.795695087579674</c:v>
                </c:pt>
                <c:pt idx="270">
                  <c:v>92.307275716763883</c:v>
                </c:pt>
                <c:pt idx="271">
                  <c:v>90.14088675498958</c:v>
                </c:pt>
                <c:pt idx="272">
                  <c:v>90.975341122065473</c:v>
                </c:pt>
                <c:pt idx="273">
                  <c:v>93.034923469884646</c:v>
                </c:pt>
                <c:pt idx="274">
                  <c:v>91.025067123169535</c:v>
                </c:pt>
                <c:pt idx="275">
                  <c:v>90.08797102891252</c:v>
                </c:pt>
                <c:pt idx="276">
                  <c:v>92.077628982013735</c:v>
                </c:pt>
                <c:pt idx="277">
                  <c:v>92.445428062177001</c:v>
                </c:pt>
                <c:pt idx="278">
                  <c:v>94.393399246626174</c:v>
                </c:pt>
                <c:pt idx="279">
                  <c:v>92.935388173191299</c:v>
                </c:pt>
                <c:pt idx="280">
                  <c:v>93.885852322125942</c:v>
                </c:pt>
                <c:pt idx="281">
                  <c:v>93.064166761137869</c:v>
                </c:pt>
                <c:pt idx="282">
                  <c:v>93.186122616395167</c:v>
                </c:pt>
                <c:pt idx="283">
                  <c:v>92.210511806858904</c:v>
                </c:pt>
                <c:pt idx="284">
                  <c:v>92.672463002633251</c:v>
                </c:pt>
                <c:pt idx="285">
                  <c:v>92.672463002633251</c:v>
                </c:pt>
                <c:pt idx="286">
                  <c:v>92.672463002633251</c:v>
                </c:pt>
                <c:pt idx="287">
                  <c:v>92.672463002633251</c:v>
                </c:pt>
                <c:pt idx="288">
                  <c:v>94.965054981083981</c:v>
                </c:pt>
                <c:pt idx="289">
                  <c:v>97.347165125775618</c:v>
                </c:pt>
                <c:pt idx="290">
                  <c:v>95.952355233879004</c:v>
                </c:pt>
                <c:pt idx="291">
                  <c:v>94.391789378944907</c:v>
                </c:pt>
                <c:pt idx="292">
                  <c:v>94.410234705977118</c:v>
                </c:pt>
                <c:pt idx="293">
                  <c:v>92.85239645306396</c:v>
                </c:pt>
                <c:pt idx="294">
                  <c:v>92.588775221032847</c:v>
                </c:pt>
                <c:pt idx="295">
                  <c:v>91.994143952057769</c:v>
                </c:pt>
                <c:pt idx="296">
                  <c:v>92.119239158883659</c:v>
                </c:pt>
                <c:pt idx="297">
                  <c:v>91.421690762212776</c:v>
                </c:pt>
                <c:pt idx="298">
                  <c:v>93.614888970550226</c:v>
                </c:pt>
                <c:pt idx="299">
                  <c:v>93.048534859742205</c:v>
                </c:pt>
                <c:pt idx="300">
                  <c:v>92.703725649186794</c:v>
                </c:pt>
                <c:pt idx="301">
                  <c:v>92.426251294648949</c:v>
                </c:pt>
                <c:pt idx="302">
                  <c:v>90.748289697448314</c:v>
                </c:pt>
                <c:pt idx="303">
                  <c:v>91.120438621816334</c:v>
                </c:pt>
                <c:pt idx="304">
                  <c:v>91.757633695449016</c:v>
                </c:pt>
                <c:pt idx="305">
                  <c:v>91.981143089283705</c:v>
                </c:pt>
                <c:pt idx="306">
                  <c:v>92.154325549683577</c:v>
                </c:pt>
                <c:pt idx="307">
                  <c:v>93.478236997506855</c:v>
                </c:pt>
                <c:pt idx="308">
                  <c:v>94.332006684500499</c:v>
                </c:pt>
                <c:pt idx="309">
                  <c:v>94.107447612116715</c:v>
                </c:pt>
                <c:pt idx="310">
                  <c:v>94.412373541739598</c:v>
                </c:pt>
                <c:pt idx="311">
                  <c:v>95.476200859192033</c:v>
                </c:pt>
                <c:pt idx="312">
                  <c:v>96.061833130983558</c:v>
                </c:pt>
                <c:pt idx="313">
                  <c:v>96.034169926465438</c:v>
                </c:pt>
                <c:pt idx="314">
                  <c:v>95.193381802949517</c:v>
                </c:pt>
                <c:pt idx="315">
                  <c:v>94.104647324969889</c:v>
                </c:pt>
                <c:pt idx="316">
                  <c:v>93.76346049263131</c:v>
                </c:pt>
                <c:pt idx="317">
                  <c:v>94.369261797918867</c:v>
                </c:pt>
                <c:pt idx="318">
                  <c:v>95.030012019657292</c:v>
                </c:pt>
                <c:pt idx="319">
                  <c:v>95.030012019657292</c:v>
                </c:pt>
                <c:pt idx="320">
                  <c:v>95.030012019657292</c:v>
                </c:pt>
                <c:pt idx="321">
                  <c:v>94.62545495429579</c:v>
                </c:pt>
                <c:pt idx="322">
                  <c:v>95.252042329696835</c:v>
                </c:pt>
                <c:pt idx="323">
                  <c:v>95.585583724762145</c:v>
                </c:pt>
                <c:pt idx="324">
                  <c:v>94.638689251652551</c:v>
                </c:pt>
                <c:pt idx="325">
                  <c:v>94.638689251652551</c:v>
                </c:pt>
                <c:pt idx="326">
                  <c:v>94.309020439494176</c:v>
                </c:pt>
                <c:pt idx="327">
                  <c:v>94.930460223041976</c:v>
                </c:pt>
                <c:pt idx="328">
                  <c:v>95.112926267768586</c:v>
                </c:pt>
                <c:pt idx="329">
                  <c:v>95.553687753451484</c:v>
                </c:pt>
                <c:pt idx="330">
                  <c:v>95.196221813560697</c:v>
                </c:pt>
                <c:pt idx="331">
                  <c:v>95.843613943950871</c:v>
                </c:pt>
                <c:pt idx="332">
                  <c:v>95.826886671360157</c:v>
                </c:pt>
                <c:pt idx="333">
                  <c:v>95.774718159056732</c:v>
                </c:pt>
                <c:pt idx="334">
                  <c:v>95.825068482800617</c:v>
                </c:pt>
                <c:pt idx="335">
                  <c:v>96.078138624379562</c:v>
                </c:pt>
                <c:pt idx="336">
                  <c:v>96.352160927038597</c:v>
                </c:pt>
                <c:pt idx="337">
                  <c:v>97.134890816341667</c:v>
                </c:pt>
                <c:pt idx="338">
                  <c:v>97.056799040614194</c:v>
                </c:pt>
                <c:pt idx="339">
                  <c:v>97.01386756968472</c:v>
                </c:pt>
                <c:pt idx="340">
                  <c:v>96.64711298577906</c:v>
                </c:pt>
                <c:pt idx="341">
                  <c:v>97.507473062688121</c:v>
                </c:pt>
                <c:pt idx="342">
                  <c:v>97.675391651588228</c:v>
                </c:pt>
                <c:pt idx="343">
                  <c:v>97.958784785519626</c:v>
                </c:pt>
                <c:pt idx="344">
                  <c:v>97.313484314423235</c:v>
                </c:pt>
                <c:pt idx="345">
                  <c:v>97.313484314423235</c:v>
                </c:pt>
                <c:pt idx="346">
                  <c:v>97.212587771093638</c:v>
                </c:pt>
                <c:pt idx="347">
                  <c:v>97.261019137568823</c:v>
                </c:pt>
                <c:pt idx="348">
                  <c:v>97.221732340646454</c:v>
                </c:pt>
                <c:pt idx="349">
                  <c:v>98.143211231581262</c:v>
                </c:pt>
                <c:pt idx="350">
                  <c:v>98.909230510621413</c:v>
                </c:pt>
                <c:pt idx="351">
                  <c:v>99.391110446218946</c:v>
                </c:pt>
                <c:pt idx="352">
                  <c:v>99.770701975393905</c:v>
                </c:pt>
                <c:pt idx="353">
                  <c:v>100.29899347833073</c:v>
                </c:pt>
                <c:pt idx="354">
                  <c:v>100.29650978589039</c:v>
                </c:pt>
                <c:pt idx="355">
                  <c:v>99.417280222670726</c:v>
                </c:pt>
                <c:pt idx="356">
                  <c:v>99.52526856682961</c:v>
                </c:pt>
                <c:pt idx="357">
                  <c:v>100.49241005775703</c:v>
                </c:pt>
                <c:pt idx="358">
                  <c:v>100.38610964933133</c:v>
                </c:pt>
                <c:pt idx="359">
                  <c:v>100.62810885847838</c:v>
                </c:pt>
                <c:pt idx="360">
                  <c:v>100.57047182621646</c:v>
                </c:pt>
                <c:pt idx="361">
                  <c:v>100.86010585441568</c:v>
                </c:pt>
                <c:pt idx="362">
                  <c:v>100.28222920222763</c:v>
                </c:pt>
                <c:pt idx="363">
                  <c:v>100.06532930840312</c:v>
                </c:pt>
                <c:pt idx="364">
                  <c:v>99.215227799864891</c:v>
                </c:pt>
                <c:pt idx="365">
                  <c:v>99.504694606490659</c:v>
                </c:pt>
                <c:pt idx="366">
                  <c:v>98.451950569910821</c:v>
                </c:pt>
                <c:pt idx="367">
                  <c:v>99.192527513634062</c:v>
                </c:pt>
                <c:pt idx="368">
                  <c:v>98.785170545189715</c:v>
                </c:pt>
                <c:pt idx="369">
                  <c:v>98.619366198194726</c:v>
                </c:pt>
                <c:pt idx="370">
                  <c:v>99.953039046477713</c:v>
                </c:pt>
                <c:pt idx="371">
                  <c:v>99.829337005540722</c:v>
                </c:pt>
                <c:pt idx="372">
                  <c:v>100.66115075727616</c:v>
                </c:pt>
                <c:pt idx="373">
                  <c:v>100.66115075727616</c:v>
                </c:pt>
                <c:pt idx="374">
                  <c:v>100.58305915380038</c:v>
                </c:pt>
                <c:pt idx="375">
                  <c:v>100.26496957741678</c:v>
                </c:pt>
                <c:pt idx="376">
                  <c:v>100.59674482396852</c:v>
                </c:pt>
                <c:pt idx="377">
                  <c:v>100.23404123187639</c:v>
                </c:pt>
                <c:pt idx="378">
                  <c:v>100.34753182001127</c:v>
                </c:pt>
                <c:pt idx="379">
                  <c:v>100.19182596696923</c:v>
                </c:pt>
                <c:pt idx="380">
                  <c:v>101.56557212938674</c:v>
                </c:pt>
                <c:pt idx="381">
                  <c:v>101.54942004185638</c:v>
                </c:pt>
                <c:pt idx="382">
                  <c:v>100.54368338959445</c:v>
                </c:pt>
                <c:pt idx="383">
                  <c:v>100.83136904758443</c:v>
                </c:pt>
                <c:pt idx="384">
                  <c:v>101.26902341819797</c:v>
                </c:pt>
                <c:pt idx="385">
                  <c:v>100.3750348811063</c:v>
                </c:pt>
                <c:pt idx="386">
                  <c:v>100.25019854745111</c:v>
                </c:pt>
                <c:pt idx="387">
                  <c:v>100.00465649209265</c:v>
                </c:pt>
                <c:pt idx="388">
                  <c:v>100.70535650018091</c:v>
                </c:pt>
                <c:pt idx="389">
                  <c:v>100.70535650018091</c:v>
                </c:pt>
                <c:pt idx="390">
                  <c:v>100.18370999354963</c:v>
                </c:pt>
                <c:pt idx="391">
                  <c:v>99.392713237014178</c:v>
                </c:pt>
                <c:pt idx="392">
                  <c:v>98.880631858582035</c:v>
                </c:pt>
                <c:pt idx="393">
                  <c:v>98.666498624803893</c:v>
                </c:pt>
                <c:pt idx="394">
                  <c:v>98.210503858720244</c:v>
                </c:pt>
                <c:pt idx="395">
                  <c:v>98.453412934134562</c:v>
                </c:pt>
                <c:pt idx="396">
                  <c:v>98.12958033617646</c:v>
                </c:pt>
                <c:pt idx="397">
                  <c:v>97.916679977563007</c:v>
                </c:pt>
                <c:pt idx="398">
                  <c:v>98.515634110599436</c:v>
                </c:pt>
                <c:pt idx="399">
                  <c:v>99.106065769200967</c:v>
                </c:pt>
                <c:pt idx="400">
                  <c:v>99.37899115055734</c:v>
                </c:pt>
                <c:pt idx="401">
                  <c:v>99.566830159761395</c:v>
                </c:pt>
                <c:pt idx="402">
                  <c:v>99.922732140588437</c:v>
                </c:pt>
                <c:pt idx="403">
                  <c:v>100.41072613244185</c:v>
                </c:pt>
                <c:pt idx="404">
                  <c:v>101.08894777442833</c:v>
                </c:pt>
                <c:pt idx="405">
                  <c:v>100.58019547452722</c:v>
                </c:pt>
                <c:pt idx="406">
                  <c:v>100.99932765226464</c:v>
                </c:pt>
                <c:pt idx="407">
                  <c:v>101.70830807998817</c:v>
                </c:pt>
                <c:pt idx="408">
                  <c:v>102.69347812709474</c:v>
                </c:pt>
                <c:pt idx="409">
                  <c:v>103.07828969864234</c:v>
                </c:pt>
                <c:pt idx="410">
                  <c:v>103.57629454764057</c:v>
                </c:pt>
                <c:pt idx="411">
                  <c:v>103.57629454764057</c:v>
                </c:pt>
                <c:pt idx="412">
                  <c:v>102.45211982815383</c:v>
                </c:pt>
                <c:pt idx="413">
                  <c:v>100.83436203465003</c:v>
                </c:pt>
                <c:pt idx="414">
                  <c:v>100.50198578715241</c:v>
                </c:pt>
                <c:pt idx="415">
                  <c:v>99.844494331229683</c:v>
                </c:pt>
                <c:pt idx="416">
                  <c:v>99.218246883251723</c:v>
                </c:pt>
                <c:pt idx="417">
                  <c:v>98.533777535230016</c:v>
                </c:pt>
                <c:pt idx="418">
                  <c:v>98.28004953186489</c:v>
                </c:pt>
                <c:pt idx="419">
                  <c:v>98.782628678602705</c:v>
                </c:pt>
                <c:pt idx="420">
                  <c:v>99.273983145530593</c:v>
                </c:pt>
                <c:pt idx="421">
                  <c:v>99.091600872324676</c:v>
                </c:pt>
                <c:pt idx="422">
                  <c:v>100.29459709431826</c:v>
                </c:pt>
                <c:pt idx="423">
                  <c:v>100.04968341313283</c:v>
                </c:pt>
                <c:pt idx="424">
                  <c:v>100.42482537830787</c:v>
                </c:pt>
                <c:pt idx="425">
                  <c:v>100.18375813874999</c:v>
                </c:pt>
                <c:pt idx="426">
                  <c:v>100.47743114167706</c:v>
                </c:pt>
                <c:pt idx="427">
                  <c:v>101.31961958165816</c:v>
                </c:pt>
                <c:pt idx="428">
                  <c:v>101.96614958352008</c:v>
                </c:pt>
                <c:pt idx="429">
                  <c:v>101.80509588641827</c:v>
                </c:pt>
                <c:pt idx="430">
                  <c:v>102.27429028065954</c:v>
                </c:pt>
                <c:pt idx="431">
                  <c:v>101.33294390589298</c:v>
                </c:pt>
                <c:pt idx="432">
                  <c:v>101.52590429062494</c:v>
                </c:pt>
                <c:pt idx="433">
                  <c:v>102.27705583767671</c:v>
                </c:pt>
                <c:pt idx="434">
                  <c:v>102.55535757679466</c:v>
                </c:pt>
                <c:pt idx="435">
                  <c:v>103.35856573834606</c:v>
                </c:pt>
                <c:pt idx="436">
                  <c:v>102.37789229528701</c:v>
                </c:pt>
                <c:pt idx="437">
                  <c:v>102.63273567489247</c:v>
                </c:pt>
                <c:pt idx="438">
                  <c:v>101.46361878382277</c:v>
                </c:pt>
                <c:pt idx="439">
                  <c:v>101.40850167795135</c:v>
                </c:pt>
                <c:pt idx="440">
                  <c:v>101.93683100711631</c:v>
                </c:pt>
                <c:pt idx="441">
                  <c:v>101.68888200382489</c:v>
                </c:pt>
                <c:pt idx="442">
                  <c:v>101.59969845906588</c:v>
                </c:pt>
                <c:pt idx="443">
                  <c:v>101.41193276383959</c:v>
                </c:pt>
                <c:pt idx="444">
                  <c:v>101.41193276383959</c:v>
                </c:pt>
                <c:pt idx="445">
                  <c:v>101.06798756397362</c:v>
                </c:pt>
                <c:pt idx="446">
                  <c:v>101.30573087121711</c:v>
                </c:pt>
                <c:pt idx="447">
                  <c:v>101.09533785790092</c:v>
                </c:pt>
                <c:pt idx="448">
                  <c:v>101.28561824855656</c:v>
                </c:pt>
                <c:pt idx="449">
                  <c:v>101.44939807395106</c:v>
                </c:pt>
                <c:pt idx="450">
                  <c:v>102.78905407753048</c:v>
                </c:pt>
                <c:pt idx="451">
                  <c:v>103.31399329188881</c:v>
                </c:pt>
                <c:pt idx="452">
                  <c:v>103.75966870039726</c:v>
                </c:pt>
                <c:pt idx="453">
                  <c:v>102.58078511580985</c:v>
                </c:pt>
                <c:pt idx="454">
                  <c:v>102.8192630539933</c:v>
                </c:pt>
                <c:pt idx="455">
                  <c:v>103.56216005167909</c:v>
                </c:pt>
                <c:pt idx="456">
                  <c:v>103.40220409435643</c:v>
                </c:pt>
                <c:pt idx="457">
                  <c:v>103.27059408778338</c:v>
                </c:pt>
                <c:pt idx="458">
                  <c:v>102.33751276646427</c:v>
                </c:pt>
                <c:pt idx="459">
                  <c:v>102.67547600354847</c:v>
                </c:pt>
                <c:pt idx="460">
                  <c:v>102.67547600354847</c:v>
                </c:pt>
                <c:pt idx="461">
                  <c:v>103.16665942857446</c:v>
                </c:pt>
                <c:pt idx="462">
                  <c:v>103.2556329238439</c:v>
                </c:pt>
                <c:pt idx="463">
                  <c:v>103.45626326537931</c:v>
                </c:pt>
                <c:pt idx="464">
                  <c:v>103.32564905095536</c:v>
                </c:pt>
                <c:pt idx="465">
                  <c:v>103.88041972333822</c:v>
                </c:pt>
                <c:pt idx="466">
                  <c:v>103.4761960083474</c:v>
                </c:pt>
                <c:pt idx="467">
                  <c:v>104.24655121991904</c:v>
                </c:pt>
                <c:pt idx="468">
                  <c:v>103.92051083697299</c:v>
                </c:pt>
                <c:pt idx="469">
                  <c:v>103.92051083697299</c:v>
                </c:pt>
                <c:pt idx="470">
                  <c:v>104.50772315076145</c:v>
                </c:pt>
                <c:pt idx="471">
                  <c:v>104.66439655104595</c:v>
                </c:pt>
                <c:pt idx="472">
                  <c:v>104.71094514032848</c:v>
                </c:pt>
                <c:pt idx="473">
                  <c:v>104.95199643808868</c:v>
                </c:pt>
                <c:pt idx="474">
                  <c:v>104.84880429817872</c:v>
                </c:pt>
                <c:pt idx="475">
                  <c:v>105.72317575192217</c:v>
                </c:pt>
                <c:pt idx="476">
                  <c:v>105.90886377463053</c:v>
                </c:pt>
                <c:pt idx="477">
                  <c:v>106.64674059139486</c:v>
                </c:pt>
                <c:pt idx="478">
                  <c:v>107.16039181157571</c:v>
                </c:pt>
                <c:pt idx="479">
                  <c:v>107.0651217496297</c:v>
                </c:pt>
                <c:pt idx="480">
                  <c:v>106.35987447017622</c:v>
                </c:pt>
                <c:pt idx="481">
                  <c:v>104.58814447991458</c:v>
                </c:pt>
                <c:pt idx="482">
                  <c:v>104.13571189037755</c:v>
                </c:pt>
                <c:pt idx="483">
                  <c:v>102.65735013553714</c:v>
                </c:pt>
                <c:pt idx="484">
                  <c:v>100.51546719999446</c:v>
                </c:pt>
                <c:pt idx="485">
                  <c:v>100.07690157691617</c:v>
                </c:pt>
                <c:pt idx="486">
                  <c:v>101.1062992580903</c:v>
                </c:pt>
                <c:pt idx="487">
                  <c:v>100.8825784914208</c:v>
                </c:pt>
                <c:pt idx="488">
                  <c:v>100.94738623104024</c:v>
                </c:pt>
                <c:pt idx="489">
                  <c:v>101.82610645571651</c:v>
                </c:pt>
                <c:pt idx="490">
                  <c:v>101.94588261329454</c:v>
                </c:pt>
                <c:pt idx="491">
                  <c:v>101.12084255013687</c:v>
                </c:pt>
                <c:pt idx="492">
                  <c:v>101.39771214800713</c:v>
                </c:pt>
                <c:pt idx="493">
                  <c:v>101.40234067426637</c:v>
                </c:pt>
                <c:pt idx="494">
                  <c:v>101.45544053038242</c:v>
                </c:pt>
                <c:pt idx="495">
                  <c:v>101.14487751181079</c:v>
                </c:pt>
                <c:pt idx="496">
                  <c:v>102.2539042025175</c:v>
                </c:pt>
                <c:pt idx="497">
                  <c:v>103.39660344440907</c:v>
                </c:pt>
                <c:pt idx="498">
                  <c:v>102.31446505923611</c:v>
                </c:pt>
                <c:pt idx="499">
                  <c:v>102.78155260284794</c:v>
                </c:pt>
                <c:pt idx="500">
                  <c:v>103.07295306625316</c:v>
                </c:pt>
                <c:pt idx="501">
                  <c:v>103.50702583905161</c:v>
                </c:pt>
                <c:pt idx="502">
                  <c:v>103.47418737290118</c:v>
                </c:pt>
                <c:pt idx="503">
                  <c:v>103.1672715742958</c:v>
                </c:pt>
                <c:pt idx="504">
                  <c:v>103.32110612466199</c:v>
                </c:pt>
                <c:pt idx="505">
                  <c:v>104.41974957454086</c:v>
                </c:pt>
                <c:pt idx="506">
                  <c:v>103.64877563383524</c:v>
                </c:pt>
                <c:pt idx="507">
                  <c:v>104.16092191467871</c:v>
                </c:pt>
                <c:pt idx="508">
                  <c:v>104.02558935627579</c:v>
                </c:pt>
                <c:pt idx="509">
                  <c:v>104.33018193708409</c:v>
                </c:pt>
                <c:pt idx="510">
                  <c:v>104.10498342216304</c:v>
                </c:pt>
                <c:pt idx="511">
                  <c:v>104.81812272420449</c:v>
                </c:pt>
                <c:pt idx="512">
                  <c:v>104.87956129637512</c:v>
                </c:pt>
                <c:pt idx="513">
                  <c:v>105.33275715665303</c:v>
                </c:pt>
                <c:pt idx="514">
                  <c:v>104.88520183347234</c:v>
                </c:pt>
                <c:pt idx="515">
                  <c:v>104.88520183347234</c:v>
                </c:pt>
                <c:pt idx="516">
                  <c:v>104.88520183347234</c:v>
                </c:pt>
                <c:pt idx="517">
                  <c:v>104.865285724316</c:v>
                </c:pt>
                <c:pt idx="518">
                  <c:v>105.28096530616915</c:v>
                </c:pt>
                <c:pt idx="519">
                  <c:v>104.63517813684763</c:v>
                </c:pt>
                <c:pt idx="520">
                  <c:v>104.63517813684763</c:v>
                </c:pt>
                <c:pt idx="521">
                  <c:v>105.01239990940221</c:v>
                </c:pt>
                <c:pt idx="522">
                  <c:v>104.53776410586431</c:v>
                </c:pt>
                <c:pt idx="523">
                  <c:v>103.32535943055277</c:v>
                </c:pt>
                <c:pt idx="524">
                  <c:v>103.21558275092697</c:v>
                </c:pt>
                <c:pt idx="525">
                  <c:v>103.02968403252574</c:v>
                </c:pt>
                <c:pt idx="526">
                  <c:v>103.01477457899362</c:v>
                </c:pt>
                <c:pt idx="527">
                  <c:v>102.39631863448446</c:v>
                </c:pt>
                <c:pt idx="528">
                  <c:v>102.78776353966437</c:v>
                </c:pt>
                <c:pt idx="529">
                  <c:v>102.80859832581609</c:v>
                </c:pt>
                <c:pt idx="530">
                  <c:v>103.67170759862088</c:v>
                </c:pt>
                <c:pt idx="531">
                  <c:v>103.23658588828961</c:v>
                </c:pt>
                <c:pt idx="532">
                  <c:v>102.37933782911995</c:v>
                </c:pt>
                <c:pt idx="533">
                  <c:v>102.21617794725168</c:v>
                </c:pt>
                <c:pt idx="534">
                  <c:v>103.15975839158149</c:v>
                </c:pt>
                <c:pt idx="535">
                  <c:v>102.70252266663439</c:v>
                </c:pt>
                <c:pt idx="536">
                  <c:v>101.70340616535788</c:v>
                </c:pt>
                <c:pt idx="537">
                  <c:v>101.20642377459365</c:v>
                </c:pt>
                <c:pt idx="538">
                  <c:v>101.0323993910643</c:v>
                </c:pt>
                <c:pt idx="539">
                  <c:v>101.08492365208707</c:v>
                </c:pt>
                <c:pt idx="540">
                  <c:v>101.08492365208707</c:v>
                </c:pt>
                <c:pt idx="541">
                  <c:v>101.08492365208707</c:v>
                </c:pt>
                <c:pt idx="542">
                  <c:v>101.2574060590477</c:v>
                </c:pt>
                <c:pt idx="543">
                  <c:v>101.48863868219864</c:v>
                </c:pt>
                <c:pt idx="544">
                  <c:v>101.86726797181578</c:v>
                </c:pt>
                <c:pt idx="545">
                  <c:v>101.55878938427963</c:v>
                </c:pt>
                <c:pt idx="546">
                  <c:v>101.21110826952507</c:v>
                </c:pt>
                <c:pt idx="547">
                  <c:v>100.26271603585519</c:v>
                </c:pt>
                <c:pt idx="548">
                  <c:v>99.93712170879364</c:v>
                </c:pt>
                <c:pt idx="549">
                  <c:v>99.939241799017211</c:v>
                </c:pt>
                <c:pt idx="550">
                  <c:v>98.842906069158687</c:v>
                </c:pt>
                <c:pt idx="551">
                  <c:v>99.236574815390526</c:v>
                </c:pt>
                <c:pt idx="552">
                  <c:v>99.623029459221158</c:v>
                </c:pt>
                <c:pt idx="553">
                  <c:v>99.384168798782724</c:v>
                </c:pt>
                <c:pt idx="554">
                  <c:v>99.571973379762639</c:v>
                </c:pt>
                <c:pt idx="555">
                  <c:v>99.219359722450335</c:v>
                </c:pt>
                <c:pt idx="556">
                  <c:v>99.796285300714203</c:v>
                </c:pt>
                <c:pt idx="557">
                  <c:v>98.390176169269893</c:v>
                </c:pt>
                <c:pt idx="558">
                  <c:v>98.60166895958308</c:v>
                </c:pt>
                <c:pt idx="559">
                  <c:v>99.844128882342588</c:v>
                </c:pt>
                <c:pt idx="560">
                  <c:v>99.699850512806293</c:v>
                </c:pt>
                <c:pt idx="561">
                  <c:v>100.39215914919137</c:v>
                </c:pt>
                <c:pt idx="562">
                  <c:v>100.41121917329914</c:v>
                </c:pt>
                <c:pt idx="563">
                  <c:v>101.05426631319143</c:v>
                </c:pt>
                <c:pt idx="564">
                  <c:v>101.50646222242044</c:v>
                </c:pt>
                <c:pt idx="565">
                  <c:v>101.3362478222343</c:v>
                </c:pt>
                <c:pt idx="566">
                  <c:v>101.30492449107858</c:v>
                </c:pt>
                <c:pt idx="567">
                  <c:v>100.05139257502624</c:v>
                </c:pt>
                <c:pt idx="568">
                  <c:v>100.81725731343278</c:v>
                </c:pt>
                <c:pt idx="569">
                  <c:v>100.33837498185794</c:v>
                </c:pt>
                <c:pt idx="570">
                  <c:v>99.462971093866756</c:v>
                </c:pt>
                <c:pt idx="571">
                  <c:v>98.735336695836878</c:v>
                </c:pt>
                <c:pt idx="572">
                  <c:v>98.935688071437568</c:v>
                </c:pt>
                <c:pt idx="573">
                  <c:v>98.694024518704737</c:v>
                </c:pt>
                <c:pt idx="574">
                  <c:v>100.09606349705963</c:v>
                </c:pt>
                <c:pt idx="575">
                  <c:v>100.25583366179809</c:v>
                </c:pt>
                <c:pt idx="576">
                  <c:v>100.42868358735474</c:v>
                </c:pt>
                <c:pt idx="577">
                  <c:v>100.69596142331244</c:v>
                </c:pt>
                <c:pt idx="578">
                  <c:v>100.62301421020364</c:v>
                </c:pt>
                <c:pt idx="579">
                  <c:v>100.86707040445974</c:v>
                </c:pt>
                <c:pt idx="580">
                  <c:v>99.705141003814745</c:v>
                </c:pt>
                <c:pt idx="581">
                  <c:v>99.64801620830815</c:v>
                </c:pt>
                <c:pt idx="582">
                  <c:v>99.158183656436776</c:v>
                </c:pt>
                <c:pt idx="583">
                  <c:v>100.31456716703001</c:v>
                </c:pt>
                <c:pt idx="584">
                  <c:v>100.57350237731407</c:v>
                </c:pt>
                <c:pt idx="585">
                  <c:v>101.23913394552768</c:v>
                </c:pt>
                <c:pt idx="586">
                  <c:v>101.23913394552768</c:v>
                </c:pt>
                <c:pt idx="587">
                  <c:v>100.77629668433215</c:v>
                </c:pt>
                <c:pt idx="588">
                  <c:v>100.38708487425289</c:v>
                </c:pt>
                <c:pt idx="589">
                  <c:v>100.1602814530399</c:v>
                </c:pt>
                <c:pt idx="590">
                  <c:v>100.71234115356332</c:v>
                </c:pt>
                <c:pt idx="591">
                  <c:v>101.06655699940551</c:v>
                </c:pt>
                <c:pt idx="592">
                  <c:v>101.36780073663205</c:v>
                </c:pt>
                <c:pt idx="593">
                  <c:v>101.67859946664285</c:v>
                </c:pt>
                <c:pt idx="594">
                  <c:v>101.67859946664285</c:v>
                </c:pt>
                <c:pt idx="595">
                  <c:v>101.67859946664285</c:v>
                </c:pt>
                <c:pt idx="596">
                  <c:v>102.61860552600231</c:v>
                </c:pt>
                <c:pt idx="597">
                  <c:v>102.67018656125461</c:v>
                </c:pt>
                <c:pt idx="598">
                  <c:v>102.53291714656339</c:v>
                </c:pt>
                <c:pt idx="599">
                  <c:v>102.57167105773317</c:v>
                </c:pt>
                <c:pt idx="600">
                  <c:v>103.02642950655405</c:v>
                </c:pt>
                <c:pt idx="601">
                  <c:v>102.56420650471374</c:v>
                </c:pt>
                <c:pt idx="602">
                  <c:v>103.21950959128603</c:v>
                </c:pt>
                <c:pt idx="603">
                  <c:v>103.74925950259959</c:v>
                </c:pt>
                <c:pt idx="604">
                  <c:v>104.08405534691171</c:v>
                </c:pt>
                <c:pt idx="605">
                  <c:v>104.08405534691171</c:v>
                </c:pt>
                <c:pt idx="606">
                  <c:v>104.71826499914901</c:v>
                </c:pt>
                <c:pt idx="607">
                  <c:v>104.71826499914901</c:v>
                </c:pt>
                <c:pt idx="608">
                  <c:v>106.40224926327073</c:v>
                </c:pt>
                <c:pt idx="609">
                  <c:v>107.84297538652626</c:v>
                </c:pt>
                <c:pt idx="610">
                  <c:v>108.44573857856231</c:v>
                </c:pt>
                <c:pt idx="611">
                  <c:v>107.59102614612651</c:v>
                </c:pt>
                <c:pt idx="612">
                  <c:v>107.04964881415017</c:v>
                </c:pt>
                <c:pt idx="613">
                  <c:v>107.04367153118562</c:v>
                </c:pt>
                <c:pt idx="614">
                  <c:v>107.40234882375903</c:v>
                </c:pt>
                <c:pt idx="615">
                  <c:v>107.20945578972953</c:v>
                </c:pt>
                <c:pt idx="616">
                  <c:v>106.0678845112771</c:v>
                </c:pt>
                <c:pt idx="617">
                  <c:v>105.25998330063106</c:v>
                </c:pt>
                <c:pt idx="618">
                  <c:v>105.51586649059607</c:v>
                </c:pt>
                <c:pt idx="619">
                  <c:v>103.91642435575011</c:v>
                </c:pt>
                <c:pt idx="620">
                  <c:v>103.23801869604529</c:v>
                </c:pt>
                <c:pt idx="621">
                  <c:v>104.16232033526003</c:v>
                </c:pt>
                <c:pt idx="622">
                  <c:v>102.40951667836103</c:v>
                </c:pt>
                <c:pt idx="623">
                  <c:v>101.51231679007871</c:v>
                </c:pt>
                <c:pt idx="624">
                  <c:v>102.34880833538459</c:v>
                </c:pt>
                <c:pt idx="625">
                  <c:v>100.05834477883938</c:v>
                </c:pt>
                <c:pt idx="626">
                  <c:v>100.05834477883938</c:v>
                </c:pt>
                <c:pt idx="627">
                  <c:v>101.51897591465068</c:v>
                </c:pt>
                <c:pt idx="628">
                  <c:v>101.20186415947664</c:v>
                </c:pt>
                <c:pt idx="629">
                  <c:v>101.00780765773078</c:v>
                </c:pt>
                <c:pt idx="630">
                  <c:v>100.60722266319921</c:v>
                </c:pt>
                <c:pt idx="631">
                  <c:v>99.676555571086823</c:v>
                </c:pt>
                <c:pt idx="632">
                  <c:v>99.066263572972105</c:v>
                </c:pt>
                <c:pt idx="633">
                  <c:v>98.5092931059813</c:v>
                </c:pt>
                <c:pt idx="634">
                  <c:v>99.303709749040593</c:v>
                </c:pt>
                <c:pt idx="635">
                  <c:v>100.18288929507089</c:v>
                </c:pt>
                <c:pt idx="636">
                  <c:v>99.330579184897488</c:v>
                </c:pt>
                <c:pt idx="637">
                  <c:v>100.48329611893266</c:v>
                </c:pt>
                <c:pt idx="638">
                  <c:v>100.49134977997036</c:v>
                </c:pt>
                <c:pt idx="639">
                  <c:v>100.8820732256396</c:v>
                </c:pt>
                <c:pt idx="640">
                  <c:v>99.96791249619983</c:v>
                </c:pt>
                <c:pt idx="641">
                  <c:v>99.783444147122935</c:v>
                </c:pt>
                <c:pt idx="642">
                  <c:v>100.50871451729041</c:v>
                </c:pt>
                <c:pt idx="643">
                  <c:v>100.03381753787664</c:v>
                </c:pt>
                <c:pt idx="644">
                  <c:v>99.860794253772937</c:v>
                </c:pt>
                <c:pt idx="645">
                  <c:v>99.070871971239853</c:v>
                </c:pt>
                <c:pt idx="646">
                  <c:v>99.453330418969841</c:v>
                </c:pt>
                <c:pt idx="647">
                  <c:v>100.04311988061799</c:v>
                </c:pt>
                <c:pt idx="648">
                  <c:v>98.945947912792988</c:v>
                </c:pt>
                <c:pt idx="649">
                  <c:v>98.533142895785204</c:v>
                </c:pt>
                <c:pt idx="650">
                  <c:v>97.273665479800584</c:v>
                </c:pt>
                <c:pt idx="651">
                  <c:v>97.631655907451815</c:v>
                </c:pt>
                <c:pt idx="652">
                  <c:v>96.980030418388182</c:v>
                </c:pt>
                <c:pt idx="653">
                  <c:v>96.813859555590838</c:v>
                </c:pt>
                <c:pt idx="654">
                  <c:v>96.862642472441664</c:v>
                </c:pt>
                <c:pt idx="655">
                  <c:v>95.912676585245421</c:v>
                </c:pt>
                <c:pt idx="656">
                  <c:v>95.469306751873461</c:v>
                </c:pt>
                <c:pt idx="657">
                  <c:v>95.951370031298936</c:v>
                </c:pt>
                <c:pt idx="658">
                  <c:v>96.10706061825951</c:v>
                </c:pt>
                <c:pt idx="659">
                  <c:v>95.623604065139872</c:v>
                </c:pt>
                <c:pt idx="660">
                  <c:v>94.5804140855805</c:v>
                </c:pt>
                <c:pt idx="661">
                  <c:v>95.071345670181287</c:v>
                </c:pt>
                <c:pt idx="662">
                  <c:v>94.385411277920824</c:v>
                </c:pt>
                <c:pt idx="663">
                  <c:v>93.193404032464713</c:v>
                </c:pt>
                <c:pt idx="664">
                  <c:v>93.957909350287636</c:v>
                </c:pt>
                <c:pt idx="665">
                  <c:v>93.637585272345504</c:v>
                </c:pt>
                <c:pt idx="666">
                  <c:v>94.208280968484203</c:v>
                </c:pt>
                <c:pt idx="667">
                  <c:v>93.054564239232221</c:v>
                </c:pt>
                <c:pt idx="668">
                  <c:v>92.131080399012546</c:v>
                </c:pt>
                <c:pt idx="669">
                  <c:v>92.844144446137719</c:v>
                </c:pt>
                <c:pt idx="670">
                  <c:v>92.068696446321781</c:v>
                </c:pt>
                <c:pt idx="671">
                  <c:v>91.756451968008278</c:v>
                </c:pt>
                <c:pt idx="672">
                  <c:v>92.000147433036517</c:v>
                </c:pt>
                <c:pt idx="673">
                  <c:v>92.716319892908984</c:v>
                </c:pt>
                <c:pt idx="674">
                  <c:v>92.187715388583896</c:v>
                </c:pt>
                <c:pt idx="675">
                  <c:v>92.455842853018396</c:v>
                </c:pt>
                <c:pt idx="676">
                  <c:v>91.87209705798611</c:v>
                </c:pt>
                <c:pt idx="677">
                  <c:v>91.502429918599034</c:v>
                </c:pt>
                <c:pt idx="678">
                  <c:v>92.861545664684684</c:v>
                </c:pt>
                <c:pt idx="679">
                  <c:v>94.697982996947914</c:v>
                </c:pt>
                <c:pt idx="680">
                  <c:v>94.193344270587815</c:v>
                </c:pt>
                <c:pt idx="681">
                  <c:v>95.057090213469664</c:v>
                </c:pt>
                <c:pt idx="682">
                  <c:v>94.75457066844973</c:v>
                </c:pt>
                <c:pt idx="683">
                  <c:v>94.110053951202872</c:v>
                </c:pt>
                <c:pt idx="684">
                  <c:v>94.406393194230915</c:v>
                </c:pt>
                <c:pt idx="685">
                  <c:v>93.257295397752344</c:v>
                </c:pt>
                <c:pt idx="686">
                  <c:v>92.704993188856207</c:v>
                </c:pt>
                <c:pt idx="687">
                  <c:v>92.704993188856207</c:v>
                </c:pt>
                <c:pt idx="688">
                  <c:v>93.353136433403549</c:v>
                </c:pt>
                <c:pt idx="689">
                  <c:v>93.479256640433917</c:v>
                </c:pt>
                <c:pt idx="690">
                  <c:v>93.846838057125552</c:v>
                </c:pt>
                <c:pt idx="691">
                  <c:v>92.874597442931105</c:v>
                </c:pt>
                <c:pt idx="692">
                  <c:v>91.840211380396866</c:v>
                </c:pt>
                <c:pt idx="693">
                  <c:v>91.593215207195215</c:v>
                </c:pt>
                <c:pt idx="694">
                  <c:v>91.312161451607679</c:v>
                </c:pt>
                <c:pt idx="695">
                  <c:v>91.176664167243942</c:v>
                </c:pt>
                <c:pt idx="696">
                  <c:v>90.472495625804115</c:v>
                </c:pt>
                <c:pt idx="697">
                  <c:v>90.459237355818942</c:v>
                </c:pt>
                <c:pt idx="698">
                  <c:v>89.573930635997982</c:v>
                </c:pt>
                <c:pt idx="699">
                  <c:v>90.150894479693775</c:v>
                </c:pt>
                <c:pt idx="700">
                  <c:v>89.69175428276786</c:v>
                </c:pt>
                <c:pt idx="701">
                  <c:v>88.724619912472065</c:v>
                </c:pt>
                <c:pt idx="702">
                  <c:v>88.78178748886846</c:v>
                </c:pt>
                <c:pt idx="703">
                  <c:v>87.817025340589339</c:v>
                </c:pt>
                <c:pt idx="704">
                  <c:v>87.20641429668126</c:v>
                </c:pt>
                <c:pt idx="705">
                  <c:v>86.398435891449537</c:v>
                </c:pt>
                <c:pt idx="706">
                  <c:v>85.572871614057306</c:v>
                </c:pt>
                <c:pt idx="707">
                  <c:v>84.928117578034232</c:v>
                </c:pt>
                <c:pt idx="708">
                  <c:v>84.579571462041585</c:v>
                </c:pt>
                <c:pt idx="709">
                  <c:v>85.440280442681029</c:v>
                </c:pt>
                <c:pt idx="710">
                  <c:v>87.421723937855745</c:v>
                </c:pt>
                <c:pt idx="711">
                  <c:v>87.505654440552775</c:v>
                </c:pt>
                <c:pt idx="712">
                  <c:v>86.201669572986177</c:v>
                </c:pt>
                <c:pt idx="713">
                  <c:v>87.059858071645053</c:v>
                </c:pt>
                <c:pt idx="714">
                  <c:v>86.830778235353165</c:v>
                </c:pt>
                <c:pt idx="715">
                  <c:v>86.830778235353165</c:v>
                </c:pt>
                <c:pt idx="716">
                  <c:v>86.366242241763885</c:v>
                </c:pt>
                <c:pt idx="717">
                  <c:v>85.097130746994694</c:v>
                </c:pt>
                <c:pt idx="718">
                  <c:v>85.097130746994694</c:v>
                </c:pt>
                <c:pt idx="719">
                  <c:v>85.279814308945106</c:v>
                </c:pt>
                <c:pt idx="720">
                  <c:v>86.655431224806065</c:v>
                </c:pt>
                <c:pt idx="721">
                  <c:v>86.165313028177508</c:v>
                </c:pt>
                <c:pt idx="722">
                  <c:v>87.514694234420205</c:v>
                </c:pt>
                <c:pt idx="723">
                  <c:v>87.613283385046756</c:v>
                </c:pt>
                <c:pt idx="724">
                  <c:v>87.942649810876077</c:v>
                </c:pt>
                <c:pt idx="725">
                  <c:v>87.575551835063706</c:v>
                </c:pt>
                <c:pt idx="726">
                  <c:v>87.664458239262714</c:v>
                </c:pt>
                <c:pt idx="727">
                  <c:v>87.117746164859867</c:v>
                </c:pt>
                <c:pt idx="728">
                  <c:v>87.854478778741907</c:v>
                </c:pt>
                <c:pt idx="729">
                  <c:v>86.705168590756443</c:v>
                </c:pt>
                <c:pt idx="730">
                  <c:v>86.341434584270985</c:v>
                </c:pt>
                <c:pt idx="731">
                  <c:v>86.513829831602109</c:v>
                </c:pt>
                <c:pt idx="732">
                  <c:v>86.488173755627869</c:v>
                </c:pt>
                <c:pt idx="733">
                  <c:v>86.802081106486199</c:v>
                </c:pt>
                <c:pt idx="734">
                  <c:v>87.58463583421306</c:v>
                </c:pt>
                <c:pt idx="735">
                  <c:v>88.677541100578452</c:v>
                </c:pt>
                <c:pt idx="736">
                  <c:v>88.394070434565876</c:v>
                </c:pt>
                <c:pt idx="737">
                  <c:v>88.156377175795924</c:v>
                </c:pt>
                <c:pt idx="738">
                  <c:v>88.189135011089149</c:v>
                </c:pt>
                <c:pt idx="739">
                  <c:v>88.453259530253206</c:v>
                </c:pt>
                <c:pt idx="740">
                  <c:v>89.000907653636958</c:v>
                </c:pt>
                <c:pt idx="741">
                  <c:v>87.697524446649368</c:v>
                </c:pt>
                <c:pt idx="742">
                  <c:v>87.873858060023792</c:v>
                </c:pt>
                <c:pt idx="743">
                  <c:v>87.224023702571998</c:v>
                </c:pt>
                <c:pt idx="744">
                  <c:v>86.234674707935895</c:v>
                </c:pt>
                <c:pt idx="745">
                  <c:v>86.589909936652163</c:v>
                </c:pt>
                <c:pt idx="746">
                  <c:v>86.643415243820996</c:v>
                </c:pt>
                <c:pt idx="747">
                  <c:v>86.692114875301939</c:v>
                </c:pt>
                <c:pt idx="748">
                  <c:v>86.536319461315259</c:v>
                </c:pt>
                <c:pt idx="749">
                  <c:v>86.839827195303968</c:v>
                </c:pt>
                <c:pt idx="750">
                  <c:v>87.264367066473312</c:v>
                </c:pt>
                <c:pt idx="751">
                  <c:v>86.925722689371568</c:v>
                </c:pt>
                <c:pt idx="752">
                  <c:v>86.570334411198473</c:v>
                </c:pt>
                <c:pt idx="753">
                  <c:v>87.544130682216661</c:v>
                </c:pt>
                <c:pt idx="754">
                  <c:v>87.420803070554939</c:v>
                </c:pt>
                <c:pt idx="755">
                  <c:v>88.650145410226429</c:v>
                </c:pt>
                <c:pt idx="756">
                  <c:v>87.974102110358118</c:v>
                </c:pt>
                <c:pt idx="757">
                  <c:v>87.93314759022104</c:v>
                </c:pt>
                <c:pt idx="758">
                  <c:v>89.141861335059943</c:v>
                </c:pt>
                <c:pt idx="759">
                  <c:v>89.116242841681171</c:v>
                </c:pt>
                <c:pt idx="760">
                  <c:v>88.189792647869453</c:v>
                </c:pt>
                <c:pt idx="761">
                  <c:v>89.050291194568231</c:v>
                </c:pt>
                <c:pt idx="762">
                  <c:v>90.683407417310519</c:v>
                </c:pt>
                <c:pt idx="763">
                  <c:v>91.023606042381473</c:v>
                </c:pt>
                <c:pt idx="764">
                  <c:v>89.634419278082603</c:v>
                </c:pt>
                <c:pt idx="765">
                  <c:v>88.859310084440523</c:v>
                </c:pt>
                <c:pt idx="766">
                  <c:v>88.928458754829421</c:v>
                </c:pt>
                <c:pt idx="767">
                  <c:v>89.537702756606905</c:v>
                </c:pt>
                <c:pt idx="768">
                  <c:v>88.142887817092358</c:v>
                </c:pt>
                <c:pt idx="769">
                  <c:v>89.206763949647453</c:v>
                </c:pt>
                <c:pt idx="770">
                  <c:v>89.114591267566141</c:v>
                </c:pt>
                <c:pt idx="771">
                  <c:v>88.526709146887924</c:v>
                </c:pt>
                <c:pt idx="772">
                  <c:v>90.166080312438396</c:v>
                </c:pt>
                <c:pt idx="773">
                  <c:v>89.432659386250606</c:v>
                </c:pt>
                <c:pt idx="774">
                  <c:v>88.326810405853394</c:v>
                </c:pt>
                <c:pt idx="775">
                  <c:v>88.326810405853394</c:v>
                </c:pt>
                <c:pt idx="776">
                  <c:v>88.326810405853394</c:v>
                </c:pt>
                <c:pt idx="777">
                  <c:v>88.081389224446369</c:v>
                </c:pt>
                <c:pt idx="778">
                  <c:v>87.92686234939687</c:v>
                </c:pt>
                <c:pt idx="779">
                  <c:v>87.901846245756033</c:v>
                </c:pt>
                <c:pt idx="780">
                  <c:v>87.901846245756033</c:v>
                </c:pt>
                <c:pt idx="781">
                  <c:v>85.765449356779996</c:v>
                </c:pt>
                <c:pt idx="782">
                  <c:v>85.08908964488873</c:v>
                </c:pt>
                <c:pt idx="783">
                  <c:v>85.130598224880515</c:v>
                </c:pt>
                <c:pt idx="784">
                  <c:v>85.100187370771749</c:v>
                </c:pt>
                <c:pt idx="785">
                  <c:v>84.57207388870961</c:v>
                </c:pt>
                <c:pt idx="786">
                  <c:v>84.791270657375335</c:v>
                </c:pt>
                <c:pt idx="787">
                  <c:v>84.768929065434364</c:v>
                </c:pt>
                <c:pt idx="788">
                  <c:v>84.963105032193198</c:v>
                </c:pt>
                <c:pt idx="789">
                  <c:v>84.793614279483194</c:v>
                </c:pt>
                <c:pt idx="790">
                  <c:v>85.581795528726659</c:v>
                </c:pt>
                <c:pt idx="791">
                  <c:v>85.041374652734405</c:v>
                </c:pt>
                <c:pt idx="792">
                  <c:v>85.789065928158777</c:v>
                </c:pt>
                <c:pt idx="793">
                  <c:v>86.780410068981638</c:v>
                </c:pt>
                <c:pt idx="794">
                  <c:v>85.655439379855366</c:v>
                </c:pt>
                <c:pt idx="795">
                  <c:v>85.696565648485588</c:v>
                </c:pt>
                <c:pt idx="796">
                  <c:v>85.543917214797219</c:v>
                </c:pt>
                <c:pt idx="797">
                  <c:v>85.574343698121751</c:v>
                </c:pt>
                <c:pt idx="798">
                  <c:v>85.234497591415604</c:v>
                </c:pt>
                <c:pt idx="799">
                  <c:v>84.257851361600132</c:v>
                </c:pt>
                <c:pt idx="800">
                  <c:v>84.323765015938704</c:v>
                </c:pt>
                <c:pt idx="801">
                  <c:v>85.629239292974773</c:v>
                </c:pt>
                <c:pt idx="802">
                  <c:v>85.574262827876368</c:v>
                </c:pt>
                <c:pt idx="803">
                  <c:v>87.368233140401813</c:v>
                </c:pt>
                <c:pt idx="804">
                  <c:v>86.17263007413176</c:v>
                </c:pt>
                <c:pt idx="805">
                  <c:v>86.735673983012248</c:v>
                </c:pt>
                <c:pt idx="806">
                  <c:v>89.791184524061748</c:v>
                </c:pt>
                <c:pt idx="807">
                  <c:v>91.30462939086614</c:v>
                </c:pt>
                <c:pt idx="808">
                  <c:v>91.593190431609017</c:v>
                </c:pt>
                <c:pt idx="809">
                  <c:v>93.025921243493784</c:v>
                </c:pt>
                <c:pt idx="810">
                  <c:v>92.948946345072414</c:v>
                </c:pt>
                <c:pt idx="811">
                  <c:v>92.082759296162962</c:v>
                </c:pt>
                <c:pt idx="812">
                  <c:v>91.16997826822552</c:v>
                </c:pt>
                <c:pt idx="813">
                  <c:v>89.66260647730013</c:v>
                </c:pt>
                <c:pt idx="814">
                  <c:v>89.66260647730013</c:v>
                </c:pt>
                <c:pt idx="815">
                  <c:v>89.66260647730013</c:v>
                </c:pt>
                <c:pt idx="816">
                  <c:v>90.418309959442468</c:v>
                </c:pt>
                <c:pt idx="817">
                  <c:v>89.697449884063445</c:v>
                </c:pt>
                <c:pt idx="818">
                  <c:v>90.065767408739589</c:v>
                </c:pt>
                <c:pt idx="819">
                  <c:v>89.050397373468186</c:v>
                </c:pt>
                <c:pt idx="820">
                  <c:v>89.772047738481959</c:v>
                </c:pt>
                <c:pt idx="821">
                  <c:v>91.260056504068771</c:v>
                </c:pt>
                <c:pt idx="822">
                  <c:v>91.045467053689265</c:v>
                </c:pt>
                <c:pt idx="823">
                  <c:v>91.133226014880663</c:v>
                </c:pt>
                <c:pt idx="824">
                  <c:v>92.051416250605129</c:v>
                </c:pt>
                <c:pt idx="825">
                  <c:v>92.477522777475983</c:v>
                </c:pt>
                <c:pt idx="826">
                  <c:v>91.00322159699077</c:v>
                </c:pt>
                <c:pt idx="827">
                  <c:v>92.159114501035674</c:v>
                </c:pt>
                <c:pt idx="828">
                  <c:v>90.439315823186689</c:v>
                </c:pt>
                <c:pt idx="829">
                  <c:v>90.040271627922124</c:v>
                </c:pt>
                <c:pt idx="830">
                  <c:v>90.043640244861692</c:v>
                </c:pt>
                <c:pt idx="831">
                  <c:v>90.583196375628845</c:v>
                </c:pt>
                <c:pt idx="832">
                  <c:v>90.106457718614422</c:v>
                </c:pt>
                <c:pt idx="833">
                  <c:v>90.011007009218474</c:v>
                </c:pt>
                <c:pt idx="834">
                  <c:v>89.981302085509256</c:v>
                </c:pt>
                <c:pt idx="835">
                  <c:v>90.413393733303181</c:v>
                </c:pt>
                <c:pt idx="836">
                  <c:v>90.511985855253457</c:v>
                </c:pt>
                <c:pt idx="837">
                  <c:v>90.712041527787761</c:v>
                </c:pt>
                <c:pt idx="838">
                  <c:v>91.185544371775308</c:v>
                </c:pt>
                <c:pt idx="839">
                  <c:v>92.624392340979625</c:v>
                </c:pt>
                <c:pt idx="840">
                  <c:v>92.431182517300584</c:v>
                </c:pt>
                <c:pt idx="841">
                  <c:v>91.581560002704038</c:v>
                </c:pt>
                <c:pt idx="842">
                  <c:v>92.907655861538061</c:v>
                </c:pt>
                <c:pt idx="843">
                  <c:v>92.626982997722905</c:v>
                </c:pt>
                <c:pt idx="844">
                  <c:v>92.626982997722905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'V1.6'!$G$4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'V1.6'!$A$5:$A$849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'V1.6'!$G$5:$G$849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42568"/>
        <c:axId val="476942176"/>
      </c:lineChart>
      <c:dateAx>
        <c:axId val="476942568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42176"/>
        <c:crosses val="autoZero"/>
        <c:auto val="1"/>
        <c:lblOffset val="100"/>
        <c:baseTimeUnit val="days"/>
        <c:majorUnit val="6"/>
        <c:majorTimeUnit val="months"/>
      </c:dateAx>
      <c:valAx>
        <c:axId val="4769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4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119063</xdr:rowOff>
    </xdr:from>
    <xdr:to>
      <xdr:col>18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6"/>
  <sheetViews>
    <sheetView tabSelected="1" workbookViewId="0">
      <selection activeCell="P6" sqref="P6"/>
    </sheetView>
  </sheetViews>
  <sheetFormatPr defaultRowHeight="15" x14ac:dyDescent="0.25"/>
  <cols>
    <col min="1" max="1" width="10.7109375" bestFit="1" customWidth="1"/>
    <col min="2" max="3" width="12.7109375" bestFit="1" customWidth="1"/>
    <col min="4" max="4" width="14.5703125" bestFit="1" customWidth="1"/>
    <col min="5" max="6" width="12.7109375" customWidth="1"/>
    <col min="7" max="7" width="13.28515625" customWidth="1"/>
    <col min="8" max="10" width="11.28515625" bestFit="1" customWidth="1"/>
    <col min="11" max="11" width="14.5703125" bestFit="1" customWidth="1"/>
    <col min="12" max="14" width="10.42578125" bestFit="1" customWidth="1"/>
    <col min="15" max="16" width="11.28515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25">
      <c r="A2" s="1" t="s">
        <v>109</v>
      </c>
      <c r="B2" t="s">
        <v>8</v>
      </c>
      <c r="C2" t="s">
        <v>8</v>
      </c>
      <c r="D2" t="s">
        <v>9</v>
      </c>
      <c r="E2" t="s">
        <v>9</v>
      </c>
      <c r="F2" t="s">
        <v>9</v>
      </c>
      <c r="G2" t="s">
        <v>9</v>
      </c>
      <c r="H2" t="s">
        <v>8</v>
      </c>
      <c r="I2" t="s">
        <v>8</v>
      </c>
    </row>
    <row r="3" spans="1:12" x14ac:dyDescent="0.25">
      <c r="A3" s="1"/>
    </row>
    <row r="4" spans="1:12" x14ac:dyDescent="0.25">
      <c r="B4" t="s">
        <v>10</v>
      </c>
      <c r="C4" t="s">
        <v>11</v>
      </c>
      <c r="D4" t="s">
        <v>12</v>
      </c>
      <c r="E4" t="s">
        <v>10</v>
      </c>
      <c r="F4" t="s">
        <v>11</v>
      </c>
      <c r="G4" t="s">
        <v>12</v>
      </c>
      <c r="J4" t="s">
        <v>110</v>
      </c>
      <c r="K4" t="s">
        <v>111</v>
      </c>
      <c r="L4" t="s">
        <v>112</v>
      </c>
    </row>
    <row r="5" spans="1:12" x14ac:dyDescent="0.25">
      <c r="A5" s="2">
        <v>42009</v>
      </c>
      <c r="B5">
        <v>0</v>
      </c>
      <c r="C5">
        <v>0</v>
      </c>
      <c r="D5">
        <v>12206.71</v>
      </c>
      <c r="E5">
        <v>100</v>
      </c>
      <c r="F5">
        <v>100</v>
      </c>
      <c r="G5">
        <v>100</v>
      </c>
      <c r="I5" t="s">
        <v>11</v>
      </c>
      <c r="J5" s="8">
        <v>-3.3030969517555103E-2</v>
      </c>
      <c r="K5" s="5">
        <v>-0.105916927741111</v>
      </c>
      <c r="L5" s="9">
        <v>0.30585874424521597</v>
      </c>
    </row>
    <row r="6" spans="1:12" x14ac:dyDescent="0.25">
      <c r="A6" s="2">
        <v>42010</v>
      </c>
      <c r="B6">
        <v>-3.5193646215216602E-3</v>
      </c>
      <c r="C6">
        <v>-8.5625545225130801E-4</v>
      </c>
      <c r="D6">
        <v>11990.79</v>
      </c>
      <c r="E6">
        <f>E5*(1+B6)</f>
        <v>99.648063537847833</v>
      </c>
      <c r="F6">
        <f>F5*(1+C6)</f>
        <v>99.914374454774872</v>
      </c>
      <c r="G6">
        <f>D6/$D$5*100</f>
        <v>98.231136809181194</v>
      </c>
      <c r="I6" t="s">
        <v>10</v>
      </c>
      <c r="J6" s="8">
        <v>5.8616245976392103E-2</v>
      </c>
      <c r="K6" s="5">
        <v>0.45308288165193999</v>
      </c>
      <c r="L6" s="9">
        <v>0.35292041170758398</v>
      </c>
    </row>
    <row r="7" spans="1:12" x14ac:dyDescent="0.25">
      <c r="A7" s="2">
        <v>42011</v>
      </c>
      <c r="B7">
        <v>1.2286851780646999E-3</v>
      </c>
      <c r="C7">
        <v>6.3145833339408796E-3</v>
      </c>
      <c r="D7">
        <v>11991.02</v>
      </c>
      <c r="E7">
        <f t="shared" ref="E7:F22" si="0">E6*(1+B7)</f>
        <v>99.77049963653964</v>
      </c>
      <c r="F7">
        <f t="shared" si="0"/>
        <v>100.54529209852812</v>
      </c>
      <c r="G7">
        <f t="shared" ref="G7:G70" si="1">D7/$D$5*100</f>
        <v>98.233021018767559</v>
      </c>
    </row>
    <row r="8" spans="1:12" x14ac:dyDescent="0.25">
      <c r="A8" s="2">
        <v>42012</v>
      </c>
      <c r="B8">
        <v>5.2352928139454396E-4</v>
      </c>
      <c r="C8">
        <v>-3.55679873217948E-4</v>
      </c>
      <c r="D8">
        <v>12023.75</v>
      </c>
      <c r="E8">
        <f t="shared" si="0"/>
        <v>99.822732414518725</v>
      </c>
      <c r="F8">
        <f t="shared" si="0"/>
        <v>100.50953016178185</v>
      </c>
      <c r="G8">
        <f t="shared" si="1"/>
        <v>98.501152235123143</v>
      </c>
    </row>
    <row r="9" spans="1:12" x14ac:dyDescent="0.25">
      <c r="A9" s="2">
        <v>42013</v>
      </c>
      <c r="B9">
        <v>2.8726549222982101E-3</v>
      </c>
      <c r="C9">
        <v>3.3728725219066402E-3</v>
      </c>
      <c r="D9">
        <v>12081.24</v>
      </c>
      <c r="E9">
        <f t="shared" si="0"/>
        <v>100.10948867814655</v>
      </c>
      <c r="F9">
        <f t="shared" si="0"/>
        <v>100.84853599425428</v>
      </c>
      <c r="G9">
        <f t="shared" si="1"/>
        <v>98.972122709558931</v>
      </c>
    </row>
    <row r="10" spans="1:12" x14ac:dyDescent="0.25">
      <c r="A10" s="2">
        <v>42016</v>
      </c>
      <c r="B10">
        <v>-7.6961399951586502E-3</v>
      </c>
      <c r="C10">
        <v>1.82125665099052E-4</v>
      </c>
      <c r="D10">
        <v>12016.66</v>
      </c>
      <c r="E10">
        <f t="shared" si="0"/>
        <v>99.339032038435789</v>
      </c>
      <c r="F10">
        <f t="shared" si="0"/>
        <v>100.8669031009465</v>
      </c>
      <c r="G10">
        <f t="shared" si="1"/>
        <v>98.443069426569494</v>
      </c>
    </row>
    <row r="11" spans="1:12" x14ac:dyDescent="0.25">
      <c r="A11" s="2">
        <v>42017</v>
      </c>
      <c r="B11">
        <v>-3.2176465209223901E-3</v>
      </c>
      <c r="C11">
        <v>-1.0819575681197E-2</v>
      </c>
      <c r="D11">
        <v>12063.02</v>
      </c>
      <c r="E11">
        <f t="shared" si="0"/>
        <v>99.019394147605524</v>
      </c>
      <c r="F11">
        <f t="shared" si="0"/>
        <v>99.775566009117853</v>
      </c>
      <c r="G11">
        <f t="shared" si="1"/>
        <v>98.822860541456308</v>
      </c>
    </row>
    <row r="12" spans="1:12" x14ac:dyDescent="0.25">
      <c r="A12" s="2">
        <v>42018</v>
      </c>
      <c r="B12">
        <v>-1.7214958037385199E-3</v>
      </c>
      <c r="C12">
        <v>-1.2557972310297599E-3</v>
      </c>
      <c r="D12">
        <v>12008.37</v>
      </c>
      <c r="E12">
        <f t="shared" si="0"/>
        <v>98.848932676091692</v>
      </c>
      <c r="F12">
        <f t="shared" si="0"/>
        <v>99.650268129599169</v>
      </c>
      <c r="G12">
        <f t="shared" si="1"/>
        <v>98.375155959304365</v>
      </c>
    </row>
    <row r="13" spans="1:12" x14ac:dyDescent="0.25">
      <c r="A13" s="2">
        <v>42019</v>
      </c>
      <c r="B13">
        <v>-2.77731959143132E-3</v>
      </c>
      <c r="C13">
        <v>5.0011361346415702E-3</v>
      </c>
      <c r="D13">
        <v>12190.52</v>
      </c>
      <c r="E13">
        <f t="shared" si="0"/>
        <v>98.574397598778305</v>
      </c>
      <c r="F13">
        <f t="shared" si="0"/>
        <v>100.14863268636883</v>
      </c>
      <c r="G13">
        <f t="shared" si="1"/>
        <v>99.867368029550974</v>
      </c>
    </row>
    <row r="14" spans="1:12" x14ac:dyDescent="0.25">
      <c r="A14" s="2">
        <v>42020</v>
      </c>
      <c r="B14">
        <v>-3.7427025022786701E-3</v>
      </c>
      <c r="C14">
        <v>-4.0843602785748398E-4</v>
      </c>
      <c r="D14">
        <v>12076.74</v>
      </c>
      <c r="E14">
        <f t="shared" si="0"/>
        <v>98.205462954224743</v>
      </c>
      <c r="F14">
        <f t="shared" si="0"/>
        <v>100.10772837663906</v>
      </c>
      <c r="G14">
        <f t="shared" si="1"/>
        <v>98.935257739390877</v>
      </c>
    </row>
    <row r="15" spans="1:12" x14ac:dyDescent="0.25">
      <c r="A15" s="2">
        <v>42023</v>
      </c>
      <c r="B15">
        <v>-2.0839748267018898E-2</v>
      </c>
      <c r="C15">
        <v>1.5771149940668999E-2</v>
      </c>
      <c r="D15">
        <v>11475.85</v>
      </c>
      <c r="E15">
        <f t="shared" si="0"/>
        <v>96.158885827812654</v>
      </c>
      <c r="F15">
        <f t="shared" si="0"/>
        <v>101.6865423710868</v>
      </c>
      <c r="G15">
        <f t="shared" si="1"/>
        <v>94.012637311773616</v>
      </c>
    </row>
    <row r="16" spans="1:12" x14ac:dyDescent="0.25">
      <c r="A16" s="2">
        <v>42024</v>
      </c>
      <c r="B16">
        <v>7.8531857072638104E-3</v>
      </c>
      <c r="C16">
        <v>-8.7221263573910909E-3</v>
      </c>
      <c r="D16">
        <v>11741.78</v>
      </c>
      <c r="E16">
        <f t="shared" si="0"/>
        <v>96.914039415622057</v>
      </c>
      <c r="F16">
        <f t="shared" si="0"/>
        <v>100.79961949967998</v>
      </c>
      <c r="G16">
        <f t="shared" si="1"/>
        <v>96.191193204393329</v>
      </c>
    </row>
    <row r="17" spans="1:7" x14ac:dyDescent="0.25">
      <c r="A17" s="2">
        <v>42025</v>
      </c>
      <c r="B17">
        <v>8.7713944524878303E-3</v>
      </c>
      <c r="C17">
        <v>-1.2825135936761999E-2</v>
      </c>
      <c r="D17">
        <v>12021.32</v>
      </c>
      <c r="E17">
        <f t="shared" si="0"/>
        <v>97.764110683320439</v>
      </c>
      <c r="F17">
        <f t="shared" si="0"/>
        <v>99.506850677222687</v>
      </c>
      <c r="G17">
        <f t="shared" si="1"/>
        <v>98.4812451512324</v>
      </c>
    </row>
    <row r="18" spans="1:7" x14ac:dyDescent="0.25">
      <c r="A18" s="2">
        <v>42026</v>
      </c>
      <c r="B18">
        <v>2.5035694947384301E-3</v>
      </c>
      <c r="C18">
        <v>9.3578581886007792E-3</v>
      </c>
      <c r="D18">
        <v>12047.27</v>
      </c>
      <c r="E18">
        <f t="shared" si="0"/>
        <v>98.008869928507423</v>
      </c>
      <c r="F18">
        <f t="shared" si="0"/>
        <v>100.43802167465441</v>
      </c>
      <c r="G18">
        <f t="shared" si="1"/>
        <v>98.693833145868155</v>
      </c>
    </row>
    <row r="19" spans="1:7" x14ac:dyDescent="0.25">
      <c r="A19" s="2">
        <v>42027</v>
      </c>
      <c r="B19">
        <v>9.1230477136209093E-3</v>
      </c>
      <c r="C19">
        <v>6.0441604802263802E-3</v>
      </c>
      <c r="D19">
        <v>12260.06</v>
      </c>
      <c r="E19">
        <f t="shared" si="0"/>
        <v>98.903009525223254</v>
      </c>
      <c r="F19">
        <f t="shared" si="0"/>
        <v>101.04508519597248</v>
      </c>
      <c r="G19">
        <f t="shared" si="1"/>
        <v>100.43705470188118</v>
      </c>
    </row>
    <row r="20" spans="1:7" x14ac:dyDescent="0.25">
      <c r="A20" s="2">
        <v>42030</v>
      </c>
      <c r="B20">
        <v>-3.4142527294680298E-3</v>
      </c>
      <c r="C20">
        <v>-6.0814966229433504E-4</v>
      </c>
      <c r="D20">
        <v>12228.16</v>
      </c>
      <c r="E20">
        <f t="shared" si="0"/>
        <v>98.565329654999161</v>
      </c>
      <c r="F20">
        <f t="shared" si="0"/>
        <v>100.98363466153404</v>
      </c>
      <c r="G20">
        <f t="shared" si="1"/>
        <v>100.17572302446769</v>
      </c>
    </row>
    <row r="21" spans="1:7" x14ac:dyDescent="0.25">
      <c r="A21" s="2">
        <v>42031</v>
      </c>
      <c r="B21">
        <v>-5.2213913079688298E-3</v>
      </c>
      <c r="C21">
        <v>2.0064386687523501E-3</v>
      </c>
      <c r="D21">
        <v>12030.38</v>
      </c>
      <c r="E21">
        <f t="shared" si="0"/>
        <v>98.050681499471466</v>
      </c>
      <c r="F21">
        <f t="shared" si="0"/>
        <v>101.1862521310301</v>
      </c>
      <c r="G21">
        <f t="shared" si="1"/>
        <v>98.555466624504064</v>
      </c>
    </row>
    <row r="22" spans="1:7" x14ac:dyDescent="0.25">
      <c r="A22" s="2">
        <v>42032</v>
      </c>
      <c r="B22">
        <v>6.4249284600962804E-3</v>
      </c>
      <c r="C22">
        <v>6.8270146402578903E-3</v>
      </c>
      <c r="D22">
        <v>11963.64</v>
      </c>
      <c r="E22">
        <f t="shared" si="0"/>
        <v>98.680650113569257</v>
      </c>
      <c r="F22">
        <f t="shared" si="0"/>
        <v>101.87705215572146</v>
      </c>
      <c r="G22">
        <f t="shared" si="1"/>
        <v>98.008718155833961</v>
      </c>
    </row>
    <row r="23" spans="1:7" x14ac:dyDescent="0.25">
      <c r="A23" s="2">
        <v>42033</v>
      </c>
      <c r="B23">
        <v>-4.3451551549767396E-3</v>
      </c>
      <c r="C23">
        <v>7.6216209587174101E-3</v>
      </c>
      <c r="D23">
        <v>11736.09</v>
      </c>
      <c r="E23">
        <f t="shared" ref="E23:F38" si="2">E22*(1+B23)</f>
        <v>98.251867378031832</v>
      </c>
      <c r="F23">
        <f t="shared" si="2"/>
        <v>102.65352043164386</v>
      </c>
      <c r="G23">
        <f t="shared" si="1"/>
        <v>96.144579497669739</v>
      </c>
    </row>
    <row r="24" spans="1:7" x14ac:dyDescent="0.25">
      <c r="A24" s="2">
        <v>42034</v>
      </c>
      <c r="B24">
        <v>7.5929241968732703E-3</v>
      </c>
      <c r="C24">
        <v>7.5923282302477104E-3</v>
      </c>
      <c r="D24">
        <v>11720.1</v>
      </c>
      <c r="E24">
        <f t="shared" si="2"/>
        <v>98.997886359234471</v>
      </c>
      <c r="F24">
        <f t="shared" si="2"/>
        <v>103.43289965275133</v>
      </c>
      <c r="G24">
        <f t="shared" si="1"/>
        <v>96.013585970339278</v>
      </c>
    </row>
    <row r="25" spans="1:7" x14ac:dyDescent="0.25">
      <c r="A25" s="2">
        <v>42037</v>
      </c>
      <c r="B25">
        <v>-6.1566321428128202E-3</v>
      </c>
      <c r="C25">
        <v>9.9859849414801697E-3</v>
      </c>
      <c r="D25">
        <v>11578.3</v>
      </c>
      <c r="E25">
        <f t="shared" si="2"/>
        <v>98.388392790004673</v>
      </c>
      <c r="F25">
        <f t="shared" si="2"/>
        <v>104.46577903113733</v>
      </c>
      <c r="G25">
        <f t="shared" si="1"/>
        <v>94.851929799266145</v>
      </c>
    </row>
    <row r="26" spans="1:7" x14ac:dyDescent="0.25">
      <c r="A26" s="2">
        <v>42038</v>
      </c>
      <c r="B26">
        <v>5.3575998941251301E-3</v>
      </c>
      <c r="C26">
        <v>3.92686892479559E-3</v>
      </c>
      <c r="D26">
        <v>11768.58</v>
      </c>
      <c r="E26">
        <f t="shared" si="2"/>
        <v>98.915518432799544</v>
      </c>
      <c r="F26">
        <f t="shared" si="2"/>
        <v>104.87600245251926</v>
      </c>
      <c r="G26">
        <f t="shared" si="1"/>
        <v>96.41074458228303</v>
      </c>
    </row>
    <row r="27" spans="1:7" x14ac:dyDescent="0.25">
      <c r="A27" s="2">
        <v>42039</v>
      </c>
      <c r="B27">
        <v>4.29805072702703E-3</v>
      </c>
      <c r="C27">
        <v>3.8360648752858201E-3</v>
      </c>
      <c r="D27">
        <v>11767.49</v>
      </c>
      <c r="E27">
        <f t="shared" si="2"/>
        <v>99.340662348713892</v>
      </c>
      <c r="F27">
        <f t="shared" si="2"/>
        <v>105.27831360178776</v>
      </c>
      <c r="G27">
        <f t="shared" si="1"/>
        <v>96.401815067286762</v>
      </c>
    </row>
    <row r="28" spans="1:7" x14ac:dyDescent="0.25">
      <c r="A28" s="2">
        <v>42040</v>
      </c>
      <c r="B28" s="3">
        <v>8.0794543032287002E-4</v>
      </c>
      <c r="C28">
        <v>4.3757914236865602E-3</v>
      </c>
      <c r="D28">
        <v>11789.19</v>
      </c>
      <c r="E28">
        <f t="shared" si="2"/>
        <v>99.420924182903789</v>
      </c>
      <c r="F28">
        <f t="shared" si="2"/>
        <v>105.73898954354665</v>
      </c>
      <c r="G28">
        <f t="shared" si="1"/>
        <v>96.579586145652684</v>
      </c>
    </row>
    <row r="29" spans="1:7" x14ac:dyDescent="0.25">
      <c r="A29" s="2">
        <v>42041</v>
      </c>
      <c r="B29">
        <v>-1.7378325377365E-3</v>
      </c>
      <c r="C29">
        <v>1.2324454103351999E-2</v>
      </c>
      <c r="D29">
        <v>11697.32</v>
      </c>
      <c r="E29">
        <f t="shared" si="2"/>
        <v>99.248147265926903</v>
      </c>
      <c r="F29">
        <f t="shared" si="2"/>
        <v>107.04216486711091</v>
      </c>
      <c r="G29">
        <f t="shared" si="1"/>
        <v>95.826967299133031</v>
      </c>
    </row>
    <row r="30" spans="1:7" x14ac:dyDescent="0.25">
      <c r="A30" s="2">
        <v>42044</v>
      </c>
      <c r="B30">
        <v>-8.8289806731051603E-3</v>
      </c>
      <c r="C30">
        <v>1.6757680191307001E-3</v>
      </c>
      <c r="D30">
        <v>11647.42</v>
      </c>
      <c r="E30">
        <f t="shared" si="2"/>
        <v>98.371887291874543</v>
      </c>
      <c r="F30">
        <f t="shared" si="2"/>
        <v>107.22154270369373</v>
      </c>
      <c r="G30">
        <f t="shared" si="1"/>
        <v>95.418175741047349</v>
      </c>
    </row>
    <row r="31" spans="1:7" x14ac:dyDescent="0.25">
      <c r="A31" s="2">
        <v>42045</v>
      </c>
      <c r="B31">
        <v>5.1580371174368396E-4</v>
      </c>
      <c r="C31" s="3">
        <v>2.44237865965473E-3</v>
      </c>
      <c r="D31">
        <v>11695.26</v>
      </c>
      <c r="E31">
        <f t="shared" si="2"/>
        <v>98.422627876470926</v>
      </c>
      <c r="F31">
        <f t="shared" si="2"/>
        <v>107.48341831144849</v>
      </c>
      <c r="G31">
        <f t="shared" si="1"/>
        <v>95.810091335011649</v>
      </c>
    </row>
    <row r="32" spans="1:7" x14ac:dyDescent="0.25">
      <c r="A32" s="2">
        <v>42046</v>
      </c>
      <c r="B32">
        <v>2.8030690216212199E-4</v>
      </c>
      <c r="C32">
        <v>3.7160715349252599E-3</v>
      </c>
      <c r="D32">
        <v>11651.01</v>
      </c>
      <c r="E32">
        <f t="shared" si="2"/>
        <v>98.450216418393637</v>
      </c>
      <c r="F32">
        <f t="shared" si="2"/>
        <v>107.88283438271213</v>
      </c>
      <c r="G32">
        <f t="shared" si="1"/>
        <v>95.447585795025859</v>
      </c>
    </row>
    <row r="33" spans="1:7" x14ac:dyDescent="0.25">
      <c r="A33" s="2">
        <v>42047</v>
      </c>
      <c r="B33">
        <v>-2.93697050652518E-3</v>
      </c>
      <c r="C33">
        <v>-7.0223645308807696E-3</v>
      </c>
      <c r="D33">
        <v>11783.61</v>
      </c>
      <c r="E33">
        <f t="shared" si="2"/>
        <v>98.161071036411798</v>
      </c>
      <c r="F33">
        <f t="shared" si="2"/>
        <v>107.12524179305208</v>
      </c>
      <c r="G33">
        <f t="shared" si="1"/>
        <v>96.533873582644318</v>
      </c>
    </row>
    <row r="34" spans="1:7" x14ac:dyDescent="0.25">
      <c r="A34" s="2">
        <v>42048</v>
      </c>
      <c r="B34">
        <v>6.4260369959140704E-3</v>
      </c>
      <c r="C34">
        <v>-3.5381014550162999E-3</v>
      </c>
      <c r="D34">
        <v>11922.56</v>
      </c>
      <c r="E34">
        <f t="shared" si="2"/>
        <v>98.791857710450344</v>
      </c>
      <c r="F34">
        <f t="shared" si="2"/>
        <v>106.74622181919511</v>
      </c>
      <c r="G34">
        <f t="shared" si="1"/>
        <v>97.672181939277664</v>
      </c>
    </row>
    <row r="35" spans="1:7" x14ac:dyDescent="0.25">
      <c r="A35" s="2">
        <v>42051</v>
      </c>
      <c r="B35">
        <v>1.3736443036326501E-3</v>
      </c>
      <c r="C35">
        <v>-5.8523945192622004E-3</v>
      </c>
      <c r="D35">
        <v>11934.57</v>
      </c>
      <c r="E35">
        <f t="shared" si="2"/>
        <v>98.927562583039602</v>
      </c>
      <c r="F35">
        <f t="shared" si="2"/>
        <v>106.12150081566851</v>
      </c>
      <c r="G35">
        <f t="shared" si="1"/>
        <v>97.770570448548384</v>
      </c>
    </row>
    <row r="36" spans="1:7" x14ac:dyDescent="0.25">
      <c r="A36" s="2">
        <v>42052</v>
      </c>
      <c r="B36" s="3">
        <v>-3.9752847061349599E-5</v>
      </c>
      <c r="C36">
        <v>4.3221634856995699E-4</v>
      </c>
      <c r="D36">
        <v>11998.51</v>
      </c>
      <c r="E36">
        <f t="shared" si="2"/>
        <v>98.923629930774084</v>
      </c>
      <c r="F36">
        <f t="shared" si="2"/>
        <v>106.16736826325582</v>
      </c>
      <c r="G36">
        <f t="shared" si="1"/>
        <v>98.294380713558368</v>
      </c>
    </row>
    <row r="37" spans="1:7" x14ac:dyDescent="0.25">
      <c r="A37" s="2">
        <v>42053</v>
      </c>
      <c r="B37">
        <v>-1.57135637432643E-4</v>
      </c>
      <c r="C37">
        <v>-8.2572075512620906E-3</v>
      </c>
      <c r="D37">
        <v>12066.1</v>
      </c>
      <c r="E37">
        <f t="shared" si="2"/>
        <v>98.908085503127751</v>
      </c>
      <c r="F37">
        <f t="shared" si="2"/>
        <v>105.29072226833485</v>
      </c>
      <c r="G37">
        <f t="shared" si="1"/>
        <v>98.848092565482432</v>
      </c>
    </row>
    <row r="38" spans="1:7" x14ac:dyDescent="0.25">
      <c r="A38" s="2">
        <v>42054</v>
      </c>
      <c r="B38">
        <v>-2.5999999999999998E-4</v>
      </c>
      <c r="C38" s="3">
        <v>1.9651164376299799E-19</v>
      </c>
      <c r="D38">
        <v>12066.1</v>
      </c>
      <c r="E38">
        <f t="shared" si="2"/>
        <v>98.882369400896934</v>
      </c>
      <c r="F38">
        <f t="shared" si="2"/>
        <v>105.29072226833485</v>
      </c>
      <c r="G38">
        <f t="shared" si="1"/>
        <v>98.848092565482432</v>
      </c>
    </row>
    <row r="39" spans="1:7" x14ac:dyDescent="0.25">
      <c r="A39" s="2">
        <v>42055</v>
      </c>
      <c r="B39">
        <v>-2.5999999999999998E-4</v>
      </c>
      <c r="C39" s="3">
        <v>1.9651164376299799E-19</v>
      </c>
      <c r="D39">
        <v>12066.1</v>
      </c>
      <c r="E39">
        <f t="shared" ref="E39:F54" si="3">E38*(1+B39)</f>
        <v>98.856659984852698</v>
      </c>
      <c r="F39">
        <f t="shared" si="3"/>
        <v>105.29072226833485</v>
      </c>
      <c r="G39">
        <f t="shared" si="1"/>
        <v>98.848092565482432</v>
      </c>
    </row>
    <row r="40" spans="1:7" x14ac:dyDescent="0.25">
      <c r="A40" s="2">
        <v>42058</v>
      </c>
      <c r="B40">
        <v>6.2368863994544102E-3</v>
      </c>
      <c r="C40">
        <v>7.6099248172734604E-3</v>
      </c>
      <c r="D40">
        <v>12041.49</v>
      </c>
      <c r="E40">
        <f t="shared" si="3"/>
        <v>99.473217743007709</v>
      </c>
      <c r="F40">
        <f t="shared" si="3"/>
        <v>106.0919767487533</v>
      </c>
      <c r="G40">
        <f t="shared" si="1"/>
        <v>98.646482139741181</v>
      </c>
    </row>
    <row r="41" spans="1:7" x14ac:dyDescent="0.25">
      <c r="A41" s="2">
        <v>42059</v>
      </c>
      <c r="B41">
        <v>-2.4350667260607702E-3</v>
      </c>
      <c r="C41">
        <v>-4.2525643282917301E-3</v>
      </c>
      <c r="D41">
        <v>12046.2</v>
      </c>
      <c r="E41">
        <f t="shared" si="3"/>
        <v>99.230993820347521</v>
      </c>
      <c r="F41">
        <f t="shared" si="3"/>
        <v>105.64081379291359</v>
      </c>
      <c r="G41">
        <f t="shared" si="1"/>
        <v>98.685067475183743</v>
      </c>
    </row>
    <row r="42" spans="1:7" x14ac:dyDescent="0.25">
      <c r="A42" s="2">
        <v>42060</v>
      </c>
      <c r="B42">
        <v>8.5122310460017099E-4</v>
      </c>
      <c r="C42">
        <v>-7.4628190318437601E-3</v>
      </c>
      <c r="D42">
        <v>12064.8</v>
      </c>
      <c r="E42">
        <f t="shared" si="3"/>
        <v>99.315461534979832</v>
      </c>
      <c r="F42">
        <f t="shared" si="3"/>
        <v>104.85243551720038</v>
      </c>
      <c r="G42">
        <f t="shared" si="1"/>
        <v>98.83744268521167</v>
      </c>
    </row>
    <row r="43" spans="1:7" x14ac:dyDescent="0.25">
      <c r="A43" s="2">
        <v>42061</v>
      </c>
      <c r="B43">
        <v>5.8567662271249499E-4</v>
      </c>
      <c r="C43">
        <v>-2.2227809278031099E-2</v>
      </c>
      <c r="D43">
        <v>12227.75</v>
      </c>
      <c r="E43">
        <f t="shared" si="3"/>
        <v>99.373628279074779</v>
      </c>
      <c r="F43">
        <f t="shared" si="3"/>
        <v>102.52179557818698</v>
      </c>
      <c r="G43">
        <f t="shared" si="1"/>
        <v>100.17236421607461</v>
      </c>
    </row>
    <row r="44" spans="1:7" x14ac:dyDescent="0.25">
      <c r="A44" s="2">
        <v>42062</v>
      </c>
      <c r="B44">
        <v>7.2033420820100298E-4</v>
      </c>
      <c r="C44">
        <v>-1.07525867300168E-2</v>
      </c>
      <c r="D44">
        <v>12185.85</v>
      </c>
      <c r="E44">
        <f t="shared" si="3"/>
        <v>99.445210502917249</v>
      </c>
      <c r="F44">
        <f t="shared" si="3"/>
        <v>101.41942107951547</v>
      </c>
      <c r="G44">
        <f t="shared" si="1"/>
        <v>99.829110382732139</v>
      </c>
    </row>
    <row r="45" spans="1:7" x14ac:dyDescent="0.25">
      <c r="A45" s="2">
        <v>42065</v>
      </c>
      <c r="B45">
        <v>-1.9897935479270801E-3</v>
      </c>
      <c r="C45">
        <v>-6.8354437260210099E-3</v>
      </c>
      <c r="D45">
        <v>12213.75</v>
      </c>
      <c r="E45">
        <f t="shared" si="3"/>
        <v>99.247335064686297</v>
      </c>
      <c r="F45">
        <f t="shared" si="3"/>
        <v>100.72617433400082</v>
      </c>
      <c r="G45">
        <f t="shared" si="1"/>
        <v>100.05767319777401</v>
      </c>
    </row>
    <row r="46" spans="1:7" x14ac:dyDescent="0.25">
      <c r="A46" s="2">
        <v>42066</v>
      </c>
      <c r="B46">
        <v>-2.7108990050530401E-3</v>
      </c>
      <c r="C46">
        <v>4.9965418737819497E-4</v>
      </c>
      <c r="D46">
        <v>11945.25</v>
      </c>
      <c r="E46">
        <f t="shared" si="3"/>
        <v>98.978285562805269</v>
      </c>
      <c r="F46">
        <f t="shared" si="3"/>
        <v>100.77650258878539</v>
      </c>
      <c r="G46">
        <f t="shared" si="1"/>
        <v>97.858063311080556</v>
      </c>
    </row>
    <row r="47" spans="1:7" x14ac:dyDescent="0.25">
      <c r="A47" s="2">
        <v>42067</v>
      </c>
      <c r="B47">
        <v>-6.0180228357635899E-3</v>
      </c>
      <c r="C47">
        <v>-5.2966565400843803E-3</v>
      </c>
      <c r="D47">
        <v>11738.67</v>
      </c>
      <c r="E47">
        <f t="shared" si="3"/>
        <v>98.382631980043584</v>
      </c>
      <c r="F47">
        <f t="shared" si="3"/>
        <v>100.24272406726168</v>
      </c>
      <c r="G47">
        <f t="shared" si="1"/>
        <v>96.165715413899406</v>
      </c>
    </row>
    <row r="48" spans="1:7" x14ac:dyDescent="0.25">
      <c r="A48" s="2">
        <v>42068</v>
      </c>
      <c r="B48">
        <v>-4.4426815067200396E-3</v>
      </c>
      <c r="C48">
        <v>-4.6900366001121898E-3</v>
      </c>
      <c r="D48">
        <v>11597.77</v>
      </c>
      <c r="E48">
        <f t="shared" si="3"/>
        <v>97.945549280363409</v>
      </c>
      <c r="F48">
        <f t="shared" si="3"/>
        <v>99.772582022491278</v>
      </c>
      <c r="G48">
        <f t="shared" si="1"/>
        <v>95.011432236859903</v>
      </c>
    </row>
    <row r="49" spans="1:7" x14ac:dyDescent="0.25">
      <c r="A49" s="2">
        <v>42069</v>
      </c>
      <c r="B49">
        <v>-1.2234837993753301E-3</v>
      </c>
      <c r="C49">
        <v>-2.0352403081838E-2</v>
      </c>
      <c r="D49">
        <v>11606.93</v>
      </c>
      <c r="E49">
        <f t="shared" si="3"/>
        <v>97.825714487597963</v>
      </c>
      <c r="F49">
        <f t="shared" si="3"/>
        <v>97.741970216653783</v>
      </c>
      <c r="G49">
        <f t="shared" si="1"/>
        <v>95.086472931690864</v>
      </c>
    </row>
    <row r="50" spans="1:7" x14ac:dyDescent="0.25">
      <c r="A50" s="2">
        <v>42072</v>
      </c>
      <c r="B50">
        <v>-8.8759310223646207E-3</v>
      </c>
      <c r="C50">
        <v>-5.75029900436162E-3</v>
      </c>
      <c r="D50">
        <v>11675.92</v>
      </c>
      <c r="E50">
        <f t="shared" si="3"/>
        <v>96.957420193592512</v>
      </c>
      <c r="F50">
        <f t="shared" si="3"/>
        <v>97.179924662632615</v>
      </c>
      <c r="G50">
        <f t="shared" si="1"/>
        <v>95.651653885444972</v>
      </c>
    </row>
    <row r="51" spans="1:7" x14ac:dyDescent="0.25">
      <c r="A51" s="2">
        <v>42073</v>
      </c>
      <c r="B51">
        <v>-2.6105075893579602E-3</v>
      </c>
      <c r="C51">
        <v>8.4773119741352199E-3</v>
      </c>
      <c r="D51">
        <v>11507.63</v>
      </c>
      <c r="E51">
        <f t="shared" si="3"/>
        <v>96.704312112332573</v>
      </c>
      <c r="F51">
        <f t="shared" si="3"/>
        <v>98.003749201620707</v>
      </c>
      <c r="G51">
        <f t="shared" si="1"/>
        <v>94.272985923315943</v>
      </c>
    </row>
    <row r="52" spans="1:7" x14ac:dyDescent="0.25">
      <c r="A52" s="2">
        <v>42074</v>
      </c>
      <c r="B52">
        <v>-8.9885962708634599E-3</v>
      </c>
      <c r="C52">
        <v>-7.6615143596087901E-4</v>
      </c>
      <c r="D52">
        <v>11417.34</v>
      </c>
      <c r="E52">
        <f t="shared" si="3"/>
        <v>95.83507609310324</v>
      </c>
      <c r="F52">
        <f t="shared" si="3"/>
        <v>97.928663488440336</v>
      </c>
      <c r="G52">
        <f t="shared" si="1"/>
        <v>93.533310777433073</v>
      </c>
    </row>
    <row r="53" spans="1:7" x14ac:dyDescent="0.25">
      <c r="A53" s="2">
        <v>42075</v>
      </c>
      <c r="B53">
        <v>1.74813062169563E-3</v>
      </c>
      <c r="C53">
        <v>1.89065595516655E-3</v>
      </c>
      <c r="D53">
        <v>11565.8</v>
      </c>
      <c r="E53">
        <f t="shared" si="3"/>
        <v>96.002608324254112</v>
      </c>
      <c r="F53">
        <f t="shared" si="3"/>
        <v>98.113812899246255</v>
      </c>
      <c r="G53">
        <f t="shared" si="1"/>
        <v>94.749527104354897</v>
      </c>
    </row>
    <row r="54" spans="1:7" x14ac:dyDescent="0.25">
      <c r="A54" s="2">
        <v>42076</v>
      </c>
      <c r="B54">
        <v>3.2456368218273099E-3</v>
      </c>
      <c r="C54">
        <v>2.5314222292273799E-3</v>
      </c>
      <c r="D54">
        <v>11712.23</v>
      </c>
      <c r="E54">
        <f t="shared" si="3"/>
        <v>96.314197924822764</v>
      </c>
      <c r="F54">
        <f t="shared" si="3"/>
        <v>98.362180386213666</v>
      </c>
      <c r="G54">
        <f t="shared" si="1"/>
        <v>95.949113233623152</v>
      </c>
    </row>
    <row r="55" spans="1:7" x14ac:dyDescent="0.25">
      <c r="A55" s="2">
        <v>42079</v>
      </c>
      <c r="B55">
        <v>-1.3777423935227E-2</v>
      </c>
      <c r="C55">
        <v>-2.06507189487001E-2</v>
      </c>
      <c r="D55">
        <v>11813.78</v>
      </c>
      <c r="E55">
        <f t="shared" ref="E55:F70" si="4">E54*(1+B55)</f>
        <v>94.987236389031125</v>
      </c>
      <c r="F55">
        <f t="shared" si="4"/>
        <v>96.330930643876627</v>
      </c>
      <c r="G55">
        <f t="shared" si="1"/>
        <v>96.781032727082078</v>
      </c>
    </row>
    <row r="56" spans="1:7" x14ac:dyDescent="0.25">
      <c r="A56" s="2">
        <v>42080</v>
      </c>
      <c r="B56">
        <v>5.58789629010009E-3</v>
      </c>
      <c r="C56">
        <v>-2.0908517387909598E-2</v>
      </c>
      <c r="D56">
        <v>11837.78</v>
      </c>
      <c r="E56">
        <f t="shared" si="4"/>
        <v>95.518015214856263</v>
      </c>
      <c r="F56">
        <f t="shared" si="4"/>
        <v>94.316793705515622</v>
      </c>
      <c r="G56">
        <f t="shared" si="1"/>
        <v>96.977645901311675</v>
      </c>
    </row>
    <row r="57" spans="1:7" x14ac:dyDescent="0.25">
      <c r="A57" s="2">
        <v>42081</v>
      </c>
      <c r="B57">
        <v>2.8822191361744199E-3</v>
      </c>
      <c r="C57">
        <v>-1.23800088409223E-4</v>
      </c>
      <c r="D57">
        <v>11981.97</v>
      </c>
      <c r="E57">
        <f t="shared" si="4"/>
        <v>95.79331906615792</v>
      </c>
      <c r="F57">
        <f t="shared" si="4"/>
        <v>94.305117278116413</v>
      </c>
      <c r="G57">
        <f t="shared" si="1"/>
        <v>98.15888146765181</v>
      </c>
    </row>
    <row r="58" spans="1:7" x14ac:dyDescent="0.25">
      <c r="A58" s="2">
        <v>42082</v>
      </c>
      <c r="B58">
        <v>3.17261960244016E-3</v>
      </c>
      <c r="C58">
        <v>-1.15320089485655E-2</v>
      </c>
      <c r="D58">
        <v>12122.2</v>
      </c>
      <c r="E58">
        <f t="shared" si="4"/>
        <v>96.097234828010016</v>
      </c>
      <c r="F58">
        <f t="shared" si="4"/>
        <v>93.21758982176965</v>
      </c>
      <c r="G58">
        <f t="shared" si="1"/>
        <v>99.307675860244089</v>
      </c>
    </row>
    <row r="59" spans="1:7" x14ac:dyDescent="0.25">
      <c r="A59" s="2">
        <v>42083</v>
      </c>
      <c r="B59">
        <v>-1.75242559673325E-3</v>
      </c>
      <c r="C59">
        <v>-5.0085922296113101E-3</v>
      </c>
      <c r="D59">
        <v>12156.4</v>
      </c>
      <c r="E59">
        <f t="shared" si="4"/>
        <v>95.928831573922125</v>
      </c>
      <c r="F59">
        <f t="shared" si="4"/>
        <v>92.750700925725241</v>
      </c>
      <c r="G59">
        <f t="shared" si="1"/>
        <v>99.587849633521245</v>
      </c>
    </row>
    <row r="60" spans="1:7" x14ac:dyDescent="0.25">
      <c r="A60" s="2">
        <v>42086</v>
      </c>
      <c r="B60">
        <v>-2.2338606698543398E-3</v>
      </c>
      <c r="C60">
        <v>-7.5845479327117599E-3</v>
      </c>
      <c r="D60">
        <v>12177.82</v>
      </c>
      <c r="E60">
        <f t="shared" si="4"/>
        <v>95.714539929964062</v>
      </c>
      <c r="F60">
        <f t="shared" si="4"/>
        <v>92.047228788761458</v>
      </c>
      <c r="G60">
        <f t="shared" si="1"/>
        <v>99.763326891521146</v>
      </c>
    </row>
    <row r="61" spans="1:7" x14ac:dyDescent="0.25">
      <c r="A61" s="2">
        <v>42087</v>
      </c>
      <c r="B61">
        <v>1.87307780498944E-3</v>
      </c>
      <c r="C61">
        <v>4.2422206474644697E-3</v>
      </c>
      <c r="D61">
        <v>12005.02</v>
      </c>
      <c r="E61">
        <f t="shared" si="4"/>
        <v>95.893820710321648</v>
      </c>
      <c r="F61">
        <f t="shared" si="4"/>
        <v>92.437713443271022</v>
      </c>
      <c r="G61">
        <f t="shared" si="1"/>
        <v>98.347712037068149</v>
      </c>
    </row>
    <row r="62" spans="1:7" x14ac:dyDescent="0.25">
      <c r="A62" s="2">
        <v>42088</v>
      </c>
      <c r="B62">
        <v>6.1274519923392896E-3</v>
      </c>
      <c r="C62">
        <v>2.06051977029736E-3</v>
      </c>
      <c r="D62">
        <v>11968.91</v>
      </c>
      <c r="E62">
        <f t="shared" si="4"/>
        <v>96.481405493086143</v>
      </c>
      <c r="F62">
        <f t="shared" si="4"/>
        <v>92.628183179341974</v>
      </c>
      <c r="G62">
        <f t="shared" si="1"/>
        <v>98.051891132008549</v>
      </c>
    </row>
    <row r="63" spans="1:7" x14ac:dyDescent="0.25">
      <c r="A63" s="2">
        <v>42089</v>
      </c>
      <c r="B63">
        <v>-2.3507267993724199E-3</v>
      </c>
      <c r="C63">
        <v>-3.6613732584939102E-3</v>
      </c>
      <c r="D63">
        <v>11919.69</v>
      </c>
      <c r="E63">
        <f t="shared" si="4"/>
        <v>96.254604067552421</v>
      </c>
      <c r="F63">
        <f t="shared" si="4"/>
        <v>92.289036826466258</v>
      </c>
      <c r="G63">
        <f t="shared" si="1"/>
        <v>97.648670280526048</v>
      </c>
    </row>
    <row r="64" spans="1:7" x14ac:dyDescent="0.25">
      <c r="A64" s="2">
        <v>42090</v>
      </c>
      <c r="B64">
        <v>1.4327603699575701E-2</v>
      </c>
      <c r="C64">
        <v>9.9841163740977904E-3</v>
      </c>
      <c r="D64">
        <v>11898.09</v>
      </c>
      <c r="E64">
        <f t="shared" si="4"/>
        <v>97.633701888891878</v>
      </c>
      <c r="F64">
        <f t="shared" si="4"/>
        <v>93.210461310195086</v>
      </c>
      <c r="G64">
        <f t="shared" si="1"/>
        <v>97.471718423719423</v>
      </c>
    </row>
    <row r="65" spans="1:7" x14ac:dyDescent="0.25">
      <c r="A65" s="2">
        <v>42093</v>
      </c>
      <c r="B65">
        <v>1.94403013930835E-2</v>
      </c>
      <c r="C65">
        <v>-4.8261853776041599E-2</v>
      </c>
      <c r="D65">
        <v>12306.56</v>
      </c>
      <c r="E65">
        <f t="shared" si="4"/>
        <v>99.531730479734406</v>
      </c>
      <c r="F65">
        <f t="shared" si="4"/>
        <v>88.711951656045059</v>
      </c>
      <c r="G65">
        <f t="shared" si="1"/>
        <v>100.817992726951</v>
      </c>
    </row>
    <row r="66" spans="1:7" x14ac:dyDescent="0.25">
      <c r="A66" s="2">
        <v>42094</v>
      </c>
      <c r="B66">
        <v>5.5901774890829E-3</v>
      </c>
      <c r="C66">
        <v>6.29601616493582E-3</v>
      </c>
      <c r="D66">
        <v>12346.09</v>
      </c>
      <c r="E66">
        <f t="shared" si="4"/>
        <v>100.0881305189117</v>
      </c>
      <c r="F66">
        <f t="shared" si="4"/>
        <v>89.270483537694531</v>
      </c>
      <c r="G66">
        <f t="shared" si="1"/>
        <v>101.14183100933832</v>
      </c>
    </row>
    <row r="67" spans="1:7" x14ac:dyDescent="0.25">
      <c r="A67" s="2">
        <v>42095</v>
      </c>
      <c r="B67">
        <v>1.28329529659106E-2</v>
      </c>
      <c r="C67">
        <v>-4.7278351312377304E-3</v>
      </c>
      <c r="D67">
        <v>12537.28</v>
      </c>
      <c r="E67">
        <f t="shared" si="4"/>
        <v>101.37255679030682</v>
      </c>
      <c r="F67">
        <f t="shared" si="4"/>
        <v>88.848427409442436</v>
      </c>
      <c r="G67">
        <f t="shared" si="1"/>
        <v>102.70810070854475</v>
      </c>
    </row>
    <row r="68" spans="1:7" x14ac:dyDescent="0.25">
      <c r="A68" s="2">
        <v>42096</v>
      </c>
      <c r="B68">
        <v>1.29126235378182E-2</v>
      </c>
      <c r="C68">
        <v>-2.8130178019254201E-2</v>
      </c>
      <c r="D68">
        <v>12663.12</v>
      </c>
      <c r="E68">
        <f t="shared" si="4"/>
        <v>102.68154245320615</v>
      </c>
      <c r="F68">
        <f t="shared" si="4"/>
        <v>86.349105329684036</v>
      </c>
      <c r="G68">
        <f t="shared" si="1"/>
        <v>103.73900911875521</v>
      </c>
    </row>
    <row r="69" spans="1:7" x14ac:dyDescent="0.25">
      <c r="A69" s="2">
        <v>42097</v>
      </c>
      <c r="B69">
        <v>-2.5999999999999998E-4</v>
      </c>
      <c r="C69" s="3">
        <v>1.42301535138722E-19</v>
      </c>
      <c r="D69">
        <v>12663.12</v>
      </c>
      <c r="E69">
        <f t="shared" si="4"/>
        <v>102.65484525216831</v>
      </c>
      <c r="F69">
        <f t="shared" si="4"/>
        <v>86.349105329684036</v>
      </c>
      <c r="G69">
        <f t="shared" si="1"/>
        <v>103.73900911875521</v>
      </c>
    </row>
    <row r="70" spans="1:7" x14ac:dyDescent="0.25">
      <c r="A70" s="2">
        <v>42100</v>
      </c>
      <c r="B70">
        <v>-2.5999999999999998E-4</v>
      </c>
      <c r="C70" s="3">
        <v>1.42301535138722E-19</v>
      </c>
      <c r="D70">
        <v>12663.12</v>
      </c>
      <c r="E70">
        <f t="shared" si="4"/>
        <v>102.62815499240274</v>
      </c>
      <c r="F70">
        <f t="shared" si="4"/>
        <v>86.349105329684036</v>
      </c>
      <c r="G70">
        <f t="shared" si="1"/>
        <v>103.73900911875521</v>
      </c>
    </row>
    <row r="71" spans="1:7" x14ac:dyDescent="0.25">
      <c r="A71" s="2">
        <v>42101</v>
      </c>
      <c r="B71">
        <v>-2.5999999999999998E-4</v>
      </c>
      <c r="C71" s="3">
        <v>1.42301535138722E-19</v>
      </c>
      <c r="D71">
        <v>12663.12</v>
      </c>
      <c r="E71">
        <f t="shared" ref="E71:F86" si="5">E70*(1+B71)</f>
        <v>102.60147167210471</v>
      </c>
      <c r="F71">
        <f t="shared" si="5"/>
        <v>86.349105329684036</v>
      </c>
      <c r="G71">
        <f t="shared" ref="G71:G134" si="6">D71/$D$5*100</f>
        <v>103.73900911875521</v>
      </c>
    </row>
    <row r="72" spans="1:7" x14ac:dyDescent="0.25">
      <c r="A72" s="2">
        <v>42102</v>
      </c>
      <c r="B72">
        <v>4.8794028656046103E-2</v>
      </c>
      <c r="C72">
        <v>-6.7532438022705699E-2</v>
      </c>
      <c r="D72">
        <v>13396.59</v>
      </c>
      <c r="E72">
        <f t="shared" si="5"/>
        <v>107.60781082102589</v>
      </c>
      <c r="F72">
        <f t="shared" si="5"/>
        <v>80.517739725691058</v>
      </c>
      <c r="G72">
        <f t="shared" si="6"/>
        <v>109.74775348967904</v>
      </c>
    </row>
    <row r="73" spans="1:7" x14ac:dyDescent="0.25">
      <c r="A73" s="2">
        <v>42103</v>
      </c>
      <c r="B73">
        <v>2.99620634496073E-2</v>
      </c>
      <c r="C73">
        <v>-3.0368819574092099E-2</v>
      </c>
      <c r="D73">
        <v>13748.37</v>
      </c>
      <c r="E73">
        <f t="shared" si="5"/>
        <v>110.83196287651882</v>
      </c>
      <c r="F73">
        <f t="shared" si="5"/>
        <v>78.072511015447844</v>
      </c>
      <c r="G73">
        <f t="shared" si="6"/>
        <v>112.62961109094918</v>
      </c>
    </row>
    <row r="74" spans="1:7" x14ac:dyDescent="0.25">
      <c r="A74" s="2">
        <v>42104</v>
      </c>
      <c r="B74">
        <v>1.39172322383694E-2</v>
      </c>
      <c r="C74">
        <v>3.14188456840239E-3</v>
      </c>
      <c r="D74">
        <v>13987.53</v>
      </c>
      <c r="E74">
        <f t="shared" si="5"/>
        <v>112.37443704330566</v>
      </c>
      <c r="F74">
        <f t="shared" si="5"/>
        <v>78.317805833023698</v>
      </c>
      <c r="G74">
        <f t="shared" si="6"/>
        <v>114.58886137214697</v>
      </c>
    </row>
    <row r="75" spans="1:7" x14ac:dyDescent="0.25">
      <c r="A75" s="2">
        <v>42107</v>
      </c>
      <c r="B75">
        <v>2.18697647228927E-2</v>
      </c>
      <c r="C75">
        <v>-3.4397318455281702E-3</v>
      </c>
      <c r="D75">
        <v>14590.45</v>
      </c>
      <c r="E75">
        <f t="shared" si="5"/>
        <v>114.83203954231027</v>
      </c>
      <c r="F75">
        <f t="shared" si="5"/>
        <v>78.048413582227951</v>
      </c>
      <c r="G75">
        <f t="shared" si="6"/>
        <v>119.52811199741782</v>
      </c>
    </row>
    <row r="76" spans="1:7" x14ac:dyDescent="0.25">
      <c r="A76" s="2">
        <v>42108</v>
      </c>
      <c r="B76">
        <v>-4.3703177123643397E-3</v>
      </c>
      <c r="C76">
        <v>3.6157001205344701E-2</v>
      </c>
      <c r="D76">
        <v>14264.81</v>
      </c>
      <c r="E76">
        <f t="shared" si="5"/>
        <v>114.33018704595159</v>
      </c>
      <c r="F76">
        <f t="shared" si="5"/>
        <v>80.870410166195811</v>
      </c>
      <c r="G76">
        <f t="shared" si="6"/>
        <v>116.86039891174609</v>
      </c>
    </row>
    <row r="77" spans="1:7" x14ac:dyDescent="0.25">
      <c r="A77" s="2">
        <v>42109</v>
      </c>
      <c r="B77">
        <v>-5.98627771178919E-3</v>
      </c>
      <c r="C77">
        <v>-2.8351880370693399E-2</v>
      </c>
      <c r="D77">
        <v>14471.82</v>
      </c>
      <c r="E77">
        <f t="shared" si="5"/>
        <v>113.64577479545372</v>
      </c>
      <c r="F77">
        <f t="shared" si="5"/>
        <v>78.577581971634928</v>
      </c>
      <c r="G77">
        <f t="shared" si="6"/>
        <v>118.55626946163218</v>
      </c>
    </row>
    <row r="78" spans="1:7" x14ac:dyDescent="0.25">
      <c r="A78" s="2">
        <v>42110</v>
      </c>
      <c r="B78">
        <v>1.06491221491861E-2</v>
      </c>
      <c r="C78">
        <v>-4.6666115356615101E-3</v>
      </c>
      <c r="D78">
        <v>14720.13</v>
      </c>
      <c r="E78">
        <f t="shared" si="5"/>
        <v>114.85600253298939</v>
      </c>
      <c r="F78">
        <f t="shared" si="5"/>
        <v>78.210890921161706</v>
      </c>
      <c r="G78">
        <f t="shared" si="6"/>
        <v>120.590478515505</v>
      </c>
    </row>
    <row r="79" spans="1:7" x14ac:dyDescent="0.25">
      <c r="A79" s="2">
        <v>42111</v>
      </c>
      <c r="B79">
        <v>-8.4930381137429296E-3</v>
      </c>
      <c r="C79">
        <v>-1.91164057738663E-2</v>
      </c>
      <c r="D79">
        <v>14536.67</v>
      </c>
      <c r="E79">
        <f t="shared" si="5"/>
        <v>113.88052612588456</v>
      </c>
      <c r="F79">
        <f t="shared" si="5"/>
        <v>76.715779794377184</v>
      </c>
      <c r="G79">
        <f t="shared" si="6"/>
        <v>119.0875346428317</v>
      </c>
    </row>
    <row r="80" spans="1:7" x14ac:dyDescent="0.25">
      <c r="A80" s="2">
        <v>42114</v>
      </c>
      <c r="B80">
        <v>-2.1342683139173899E-2</v>
      </c>
      <c r="C80">
        <v>7.8210876730616108E-3</v>
      </c>
      <c r="D80">
        <v>14111.34</v>
      </c>
      <c r="E80">
        <f t="shared" si="5"/>
        <v>111.45001014105739</v>
      </c>
      <c r="F80">
        <f t="shared" si="5"/>
        <v>77.315780634056296</v>
      </c>
      <c r="G80">
        <f t="shared" si="6"/>
        <v>115.60313958470383</v>
      </c>
    </row>
    <row r="81" spans="1:7" x14ac:dyDescent="0.25">
      <c r="A81" s="2">
        <v>42115</v>
      </c>
      <c r="B81">
        <v>1.8025313864521501E-2</v>
      </c>
      <c r="C81">
        <v>8.5597869877737202E-3</v>
      </c>
      <c r="D81">
        <v>14531.28</v>
      </c>
      <c r="E81">
        <f t="shared" si="5"/>
        <v>113.45893155405405</v>
      </c>
      <c r="F81">
        <f t="shared" si="5"/>
        <v>77.977587247077267</v>
      </c>
      <c r="G81">
        <f t="shared" si="6"/>
        <v>119.04337860078597</v>
      </c>
    </row>
    <row r="82" spans="1:7" x14ac:dyDescent="0.25">
      <c r="A82" s="2">
        <v>42116</v>
      </c>
      <c r="B82">
        <v>8.8108078701679103E-3</v>
      </c>
      <c r="C82">
        <v>-3.7657419315094601E-2</v>
      </c>
      <c r="D82">
        <v>14669.73</v>
      </c>
      <c r="E82">
        <f t="shared" si="5"/>
        <v>114.45859640113135</v>
      </c>
      <c r="F82">
        <f t="shared" si="5"/>
        <v>75.041152546934711</v>
      </c>
      <c r="G82">
        <f t="shared" si="6"/>
        <v>120.17759084962287</v>
      </c>
    </row>
    <row r="83" spans="1:7" x14ac:dyDescent="0.25">
      <c r="A83" s="2">
        <v>42117</v>
      </c>
      <c r="B83" s="3">
        <v>7.8604723925058007E-3</v>
      </c>
      <c r="C83">
        <v>1.21975682476181E-2</v>
      </c>
      <c r="D83">
        <v>14478.2</v>
      </c>
      <c r="E83">
        <f t="shared" si="5"/>
        <v>115.3582950382274</v>
      </c>
      <c r="F83">
        <f t="shared" si="5"/>
        <v>75.956472126505872</v>
      </c>
      <c r="G83">
        <f t="shared" si="6"/>
        <v>118.60853579711488</v>
      </c>
    </row>
    <row r="84" spans="1:7" x14ac:dyDescent="0.25">
      <c r="A84" s="2">
        <v>42118</v>
      </c>
      <c r="B84">
        <v>1.08701814860875E-2</v>
      </c>
      <c r="C84">
        <v>6.8732434408240103E-3</v>
      </c>
      <c r="D84">
        <v>14488.99</v>
      </c>
      <c r="E84">
        <f t="shared" si="5"/>
        <v>116.61226064121854</v>
      </c>
      <c r="F84">
        <f t="shared" si="5"/>
        <v>76.478539450337522</v>
      </c>
      <c r="G84">
        <f t="shared" si="6"/>
        <v>118.69692980336227</v>
      </c>
    </row>
    <row r="85" spans="1:7" x14ac:dyDescent="0.25">
      <c r="A85" s="2">
        <v>42121</v>
      </c>
      <c r="B85">
        <v>1.4955671932598599E-2</v>
      </c>
      <c r="C85">
        <v>-2.0824316585836899E-2</v>
      </c>
      <c r="D85">
        <v>14741.2</v>
      </c>
      <c r="E85">
        <f t="shared" si="5"/>
        <v>118.35627535468727</v>
      </c>
      <c r="F85">
        <f t="shared" si="5"/>
        <v>74.885926132801274</v>
      </c>
      <c r="G85">
        <f t="shared" si="6"/>
        <v>120.7630884980474</v>
      </c>
    </row>
    <row r="86" spans="1:7" x14ac:dyDescent="0.25">
      <c r="A86" s="2">
        <v>42122</v>
      </c>
      <c r="B86">
        <v>-3.4251982558955001E-3</v>
      </c>
      <c r="C86">
        <v>9.1034248482522104E-3</v>
      </c>
      <c r="D86">
        <v>14714.79</v>
      </c>
      <c r="E86">
        <f t="shared" si="5"/>
        <v>117.95088164676811</v>
      </c>
      <c r="F86">
        <f t="shared" si="5"/>
        <v>75.567644533543003</v>
      </c>
      <c r="G86">
        <f t="shared" si="6"/>
        <v>120.54673208423894</v>
      </c>
    </row>
    <row r="87" spans="1:7" x14ac:dyDescent="0.25">
      <c r="A87" s="2">
        <v>42123</v>
      </c>
      <c r="B87">
        <v>-4.6007773922569798E-3</v>
      </c>
      <c r="C87">
        <v>1.0014685215949001E-2</v>
      </c>
      <c r="D87">
        <v>14603.04</v>
      </c>
      <c r="E87">
        <f t="shared" ref="E87:F102" si="7">E86*(1+B87)</f>
        <v>117.40821589709088</v>
      </c>
      <c r="F87">
        <f t="shared" si="7"/>
        <v>76.324430706057171</v>
      </c>
      <c r="G87">
        <f t="shared" si="6"/>
        <v>119.63125199173244</v>
      </c>
    </row>
    <row r="88" spans="1:7" x14ac:dyDescent="0.25">
      <c r="A88" s="2">
        <v>42124</v>
      </c>
      <c r="B88">
        <v>1.16720978781972E-3</v>
      </c>
      <c r="C88">
        <v>1.25029687874782E-2</v>
      </c>
      <c r="D88">
        <v>14431.11</v>
      </c>
      <c r="E88">
        <f t="shared" si="7"/>
        <v>117.54525591585642</v>
      </c>
      <c r="F88">
        <f t="shared" si="7"/>
        <v>77.278712680897044</v>
      </c>
      <c r="G88">
        <f t="shared" si="6"/>
        <v>118.22276436484525</v>
      </c>
    </row>
    <row r="89" spans="1:7" x14ac:dyDescent="0.25">
      <c r="A89" s="2">
        <v>42125</v>
      </c>
      <c r="B89">
        <v>-2.5999999999999998E-4</v>
      </c>
      <c r="C89" s="3">
        <v>4.7433845046240801E-20</v>
      </c>
      <c r="D89">
        <v>14431.11</v>
      </c>
      <c r="E89">
        <f t="shared" si="7"/>
        <v>117.51469414931829</v>
      </c>
      <c r="F89">
        <f t="shared" si="7"/>
        <v>77.278712680897044</v>
      </c>
      <c r="G89">
        <f t="shared" si="6"/>
        <v>118.22276436484525</v>
      </c>
    </row>
    <row r="90" spans="1:7" x14ac:dyDescent="0.25">
      <c r="A90" s="2">
        <v>42128</v>
      </c>
      <c r="B90">
        <v>1.5504115087399999E-2</v>
      </c>
      <c r="C90">
        <v>1.5634281642862999E-2</v>
      </c>
      <c r="D90">
        <v>14459.15</v>
      </c>
      <c r="E90">
        <f t="shared" si="7"/>
        <v>119.33665549186993</v>
      </c>
      <c r="F90">
        <f t="shared" si="7"/>
        <v>78.486909839948069</v>
      </c>
      <c r="G90">
        <f t="shared" si="6"/>
        <v>118.45247409007014</v>
      </c>
    </row>
    <row r="91" spans="1:7" x14ac:dyDescent="0.25">
      <c r="A91" s="2">
        <v>42129</v>
      </c>
      <c r="B91">
        <v>-1.25388639259966E-2</v>
      </c>
      <c r="C91">
        <v>1.98382853637896E-2</v>
      </c>
      <c r="D91">
        <v>14077.62</v>
      </c>
      <c r="E91">
        <f t="shared" si="7"/>
        <v>117.84030940727385</v>
      </c>
      <c r="F91">
        <f t="shared" si="7"/>
        <v>80.04395555467498</v>
      </c>
      <c r="G91">
        <f t="shared" si="6"/>
        <v>115.32689807491127</v>
      </c>
    </row>
    <row r="92" spans="1:7" x14ac:dyDescent="0.25">
      <c r="A92" s="2">
        <v>42130</v>
      </c>
      <c r="B92">
        <v>-8.0056709018235302E-3</v>
      </c>
      <c r="C92">
        <v>1.56940337803557E-2</v>
      </c>
      <c r="D92">
        <v>13997.35</v>
      </c>
      <c r="E92">
        <f t="shared" si="7"/>
        <v>116.89691867119015</v>
      </c>
      <c r="F92">
        <f t="shared" si="7"/>
        <v>81.300168097063334</v>
      </c>
      <c r="G92">
        <f t="shared" si="6"/>
        <v>114.66930892926923</v>
      </c>
    </row>
    <row r="93" spans="1:7" x14ac:dyDescent="0.25">
      <c r="A93" s="2">
        <v>42131</v>
      </c>
      <c r="B93">
        <v>-1.6557007691065901E-2</v>
      </c>
      <c r="C93">
        <v>1.82206342572667E-2</v>
      </c>
      <c r="D93">
        <v>13768.47</v>
      </c>
      <c r="E93">
        <f t="shared" si="7"/>
        <v>114.96145548968934</v>
      </c>
      <c r="F93">
        <f t="shared" si="7"/>
        <v>82.78150872501422</v>
      </c>
      <c r="G93">
        <f t="shared" si="6"/>
        <v>112.79427462436644</v>
      </c>
    </row>
    <row r="94" spans="1:7" x14ac:dyDescent="0.25">
      <c r="A94" s="2">
        <v>42132</v>
      </c>
      <c r="B94">
        <v>1.8534288495698201E-2</v>
      </c>
      <c r="C94">
        <v>-2.5531493157971399E-2</v>
      </c>
      <c r="D94">
        <v>14049.66</v>
      </c>
      <c r="E94">
        <f t="shared" si="7"/>
        <v>117.09218427162062</v>
      </c>
      <c r="F94">
        <f t="shared" si="7"/>
        <v>80.667973201394972</v>
      </c>
      <c r="G94">
        <f t="shared" si="6"/>
        <v>115.09784372693379</v>
      </c>
    </row>
    <row r="95" spans="1:7" x14ac:dyDescent="0.25">
      <c r="A95" s="2">
        <v>42135</v>
      </c>
      <c r="B95">
        <v>3.1327698695563502E-3</v>
      </c>
      <c r="C95">
        <v>-2.5503856410434098E-3</v>
      </c>
      <c r="D95">
        <v>14182.98</v>
      </c>
      <c r="E95">
        <f t="shared" si="7"/>
        <v>117.45900713846729</v>
      </c>
      <c r="F95">
        <f t="shared" si="7"/>
        <v>80.462238760850056</v>
      </c>
      <c r="G95">
        <f t="shared" si="6"/>
        <v>116.19002990977914</v>
      </c>
    </row>
    <row r="96" spans="1:7" x14ac:dyDescent="0.25">
      <c r="A96" s="2">
        <v>42136</v>
      </c>
      <c r="B96">
        <v>-3.0499436241369499E-3</v>
      </c>
      <c r="C96">
        <v>1.48263727983628E-2</v>
      </c>
      <c r="D96">
        <v>13973</v>
      </c>
      <c r="E96">
        <f t="shared" si="7"/>
        <v>117.10076378854787</v>
      </c>
      <c r="F96">
        <f t="shared" si="7"/>
        <v>81.655201908909305</v>
      </c>
      <c r="G96">
        <f t="shared" si="6"/>
        <v>114.46982847958213</v>
      </c>
    </row>
    <row r="97" spans="1:7" x14ac:dyDescent="0.25">
      <c r="A97" s="2">
        <v>42137</v>
      </c>
      <c r="B97">
        <v>2.2274525634954399E-4</v>
      </c>
      <c r="C97">
        <v>-1.8389809918934599E-2</v>
      </c>
      <c r="D97">
        <v>13859.55</v>
      </c>
      <c r="E97">
        <f t="shared" si="7"/>
        <v>117.12684742819667</v>
      </c>
      <c r="F97">
        <f t="shared" si="7"/>
        <v>80.153578266912234</v>
      </c>
      <c r="G97">
        <f t="shared" si="6"/>
        <v>113.5404216205677</v>
      </c>
    </row>
    <row r="98" spans="1:7" x14ac:dyDescent="0.25">
      <c r="A98" s="2">
        <v>42138</v>
      </c>
      <c r="B98">
        <v>-8.7570936945421702E-4</v>
      </c>
      <c r="C98">
        <v>-1.15568548602713E-2</v>
      </c>
      <c r="D98">
        <v>13775.95</v>
      </c>
      <c r="E98">
        <f t="shared" si="7"/>
        <v>117.02427835048915</v>
      </c>
      <c r="F98">
        <f t="shared" si="7"/>
        <v>79.22725499635014</v>
      </c>
      <c r="G98">
        <f t="shared" si="6"/>
        <v>112.85555239700133</v>
      </c>
    </row>
    <row r="99" spans="1:7" x14ac:dyDescent="0.25">
      <c r="A99" s="2">
        <v>42139</v>
      </c>
      <c r="B99">
        <v>9.9349255343986892E-3</v>
      </c>
      <c r="C99">
        <v>1.30624360950404E-3</v>
      </c>
      <c r="D99">
        <v>14009.76</v>
      </c>
      <c r="E99">
        <f t="shared" si="7"/>
        <v>118.18690584161801</v>
      </c>
      <c r="F99">
        <f t="shared" si="7"/>
        <v>79.330745091887664</v>
      </c>
      <c r="G99">
        <f t="shared" si="6"/>
        <v>114.77097432477711</v>
      </c>
    </row>
    <row r="100" spans="1:7" x14ac:dyDescent="0.25">
      <c r="A100" s="2">
        <v>42142</v>
      </c>
      <c r="B100">
        <v>-3.7761983108631002E-3</v>
      </c>
      <c r="C100">
        <v>-1.05383052205534E-2</v>
      </c>
      <c r="D100">
        <v>13926.28</v>
      </c>
      <c r="E100">
        <f t="shared" si="7"/>
        <v>117.74060864741277</v>
      </c>
      <c r="F100">
        <f t="shared" si="7"/>
        <v>78.494733486735427</v>
      </c>
      <c r="G100">
        <f t="shared" si="6"/>
        <v>114.08708816708189</v>
      </c>
    </row>
    <row r="101" spans="1:7" x14ac:dyDescent="0.25">
      <c r="A101" s="2">
        <v>42143</v>
      </c>
      <c r="B101">
        <v>6.0628127044176196E-3</v>
      </c>
      <c r="C101">
        <v>-9.8948562107986308E-3</v>
      </c>
      <c r="D101">
        <v>14191.5</v>
      </c>
      <c r="E101">
        <f t="shared" si="7"/>
        <v>118.45444790534616</v>
      </c>
      <c r="F101">
        <f t="shared" si="7"/>
        <v>77.718039385579218</v>
      </c>
      <c r="G101">
        <f t="shared" si="6"/>
        <v>116.25982758663065</v>
      </c>
    </row>
    <row r="102" spans="1:7" x14ac:dyDescent="0.25">
      <c r="A102" s="2">
        <v>42144</v>
      </c>
      <c r="B102">
        <v>-2.7048067012671001E-3</v>
      </c>
      <c r="C102">
        <v>1.6386966457937E-3</v>
      </c>
      <c r="D102">
        <v>14235.9</v>
      </c>
      <c r="E102">
        <f t="shared" si="7"/>
        <v>118.13405152085689</v>
      </c>
      <c r="F102">
        <f t="shared" si="7"/>
        <v>77.845395676038038</v>
      </c>
      <c r="G102">
        <f t="shared" si="6"/>
        <v>116.62356195895536</v>
      </c>
    </row>
    <row r="103" spans="1:7" x14ac:dyDescent="0.25">
      <c r="A103" s="2">
        <v>42145</v>
      </c>
      <c r="B103">
        <v>-1.4579819492046499E-3</v>
      </c>
      <c r="C103">
        <v>2.6052909856407399E-2</v>
      </c>
      <c r="D103">
        <v>14132.16</v>
      </c>
      <c r="E103">
        <f t="shared" ref="E103:F118" si="8">E102*(1+B103)</f>
        <v>117.96181420615306</v>
      </c>
      <c r="F103">
        <f t="shared" si="8"/>
        <v>79.873494752322216</v>
      </c>
      <c r="G103">
        <f t="shared" si="6"/>
        <v>115.773701513348</v>
      </c>
    </row>
    <row r="104" spans="1:7" x14ac:dyDescent="0.25">
      <c r="A104" s="2">
        <v>42146</v>
      </c>
      <c r="B104">
        <v>2.4644578794526298E-3</v>
      </c>
      <c r="C104">
        <v>-4.3759115151335301E-3</v>
      </c>
      <c r="D104">
        <v>14433.36</v>
      </c>
      <c r="E104">
        <f t="shared" si="8"/>
        <v>118.25252612864794</v>
      </c>
      <c r="F104">
        <f t="shared" si="8"/>
        <v>79.523975406881576</v>
      </c>
      <c r="G104">
        <f t="shared" si="6"/>
        <v>118.24119684992927</v>
      </c>
    </row>
    <row r="105" spans="1:7" x14ac:dyDescent="0.25">
      <c r="A105" s="2">
        <v>42149</v>
      </c>
      <c r="B105">
        <v>-2.5999999999999998E-4</v>
      </c>
      <c r="C105" s="3">
        <v>6.09863722023096E-20</v>
      </c>
      <c r="D105">
        <v>14433.36</v>
      </c>
      <c r="E105">
        <f t="shared" si="8"/>
        <v>118.22178047185449</v>
      </c>
      <c r="F105">
        <f t="shared" si="8"/>
        <v>79.523975406881576</v>
      </c>
      <c r="G105">
        <f t="shared" si="6"/>
        <v>118.24119684992927</v>
      </c>
    </row>
    <row r="106" spans="1:7" x14ac:dyDescent="0.25">
      <c r="A106" s="2">
        <v>42150</v>
      </c>
      <c r="B106">
        <v>9.7345862866757699E-3</v>
      </c>
      <c r="C106">
        <v>-2.5016958861382999E-2</v>
      </c>
      <c r="D106">
        <v>14801.94</v>
      </c>
      <c r="E106">
        <f t="shared" si="8"/>
        <v>119.37262059482219</v>
      </c>
      <c r="F106">
        <f t="shared" si="8"/>
        <v>77.534527385633993</v>
      </c>
      <c r="G106">
        <f t="shared" si="6"/>
        <v>121.2606836731601</v>
      </c>
    </row>
    <row r="107" spans="1:7" x14ac:dyDescent="0.25">
      <c r="A107" s="2">
        <v>42151</v>
      </c>
      <c r="B107">
        <v>8.6342609175311495E-3</v>
      </c>
      <c r="C107">
        <v>6.7730249532076299E-3</v>
      </c>
      <c r="D107">
        <v>14701.88</v>
      </c>
      <c r="E107">
        <f t="shared" si="8"/>
        <v>120.40331494744734</v>
      </c>
      <c r="F107">
        <f t="shared" si="8"/>
        <v>78.059670674352049</v>
      </c>
      <c r="G107">
        <f t="shared" si="6"/>
        <v>120.44097058093459</v>
      </c>
    </row>
    <row r="108" spans="1:7" x14ac:dyDescent="0.25">
      <c r="A108" s="2">
        <v>42152</v>
      </c>
      <c r="B108">
        <v>-1.6246616400709801E-2</v>
      </c>
      <c r="C108">
        <v>8.7983742220487608E-3</v>
      </c>
      <c r="D108">
        <v>14183</v>
      </c>
      <c r="E108">
        <f t="shared" si="8"/>
        <v>118.44716847612231</v>
      </c>
      <c r="F108">
        <f t="shared" si="8"/>
        <v>78.746468868594889</v>
      </c>
      <c r="G108">
        <f t="shared" si="6"/>
        <v>116.19019375409098</v>
      </c>
    </row>
    <row r="109" spans="1:7" x14ac:dyDescent="0.25">
      <c r="A109" s="2">
        <v>42153</v>
      </c>
      <c r="B109">
        <v>-8.5775360153201696E-4</v>
      </c>
      <c r="C109">
        <v>5.3527788899785898E-3</v>
      </c>
      <c r="D109">
        <v>14103.81</v>
      </c>
      <c r="E109">
        <f t="shared" si="8"/>
        <v>118.34556999077064</v>
      </c>
      <c r="F109">
        <f t="shared" si="8"/>
        <v>79.167981304815058</v>
      </c>
      <c r="G109">
        <f t="shared" si="6"/>
        <v>115.54145220128929</v>
      </c>
    </row>
    <row r="110" spans="1:7" x14ac:dyDescent="0.25">
      <c r="A110" s="2">
        <v>42156</v>
      </c>
      <c r="B110">
        <v>1.23576255882738E-2</v>
      </c>
      <c r="C110">
        <v>-5.8147770040454698E-3</v>
      </c>
      <c r="D110">
        <v>14299.45</v>
      </c>
      <c r="E110">
        <f t="shared" si="8"/>
        <v>119.80804023474744</v>
      </c>
      <c r="F110">
        <f t="shared" si="8"/>
        <v>78.707637147667114</v>
      </c>
      <c r="G110">
        <f t="shared" si="6"/>
        <v>117.14417725988413</v>
      </c>
    </row>
    <row r="111" spans="1:7" x14ac:dyDescent="0.25">
      <c r="A111" s="2">
        <v>42157</v>
      </c>
      <c r="B111">
        <v>-5.6197960230587101E-3</v>
      </c>
      <c r="C111">
        <v>-8.3512355775349303E-4</v>
      </c>
      <c r="D111">
        <v>14201.63</v>
      </c>
      <c r="E111">
        <f t="shared" si="8"/>
        <v>119.13474348670574</v>
      </c>
      <c r="F111">
        <f t="shared" si="8"/>
        <v>78.641906545709986</v>
      </c>
      <c r="G111">
        <f t="shared" si="6"/>
        <v>116.3428147305867</v>
      </c>
    </row>
    <row r="112" spans="1:7" x14ac:dyDescent="0.25">
      <c r="A112" s="2">
        <v>42158</v>
      </c>
      <c r="B112">
        <v>-6.3889115585044499E-3</v>
      </c>
      <c r="C112">
        <v>1.4378204654644899E-3</v>
      </c>
      <c r="D112">
        <v>14114.94</v>
      </c>
      <c r="E112">
        <f t="shared" si="8"/>
        <v>118.37360214702407</v>
      </c>
      <c r="F112">
        <f t="shared" si="8"/>
        <v>78.754979488384564</v>
      </c>
      <c r="G112">
        <f t="shared" si="6"/>
        <v>115.63263156083828</v>
      </c>
    </row>
    <row r="113" spans="1:7" x14ac:dyDescent="0.25">
      <c r="A113" s="2">
        <v>42159</v>
      </c>
      <c r="B113">
        <v>-8.2952337753699201E-3</v>
      </c>
      <c r="C113">
        <v>8.5667974655139097E-4</v>
      </c>
      <c r="D113">
        <v>14127.01</v>
      </c>
      <c r="E113">
        <f t="shared" si="8"/>
        <v>117.39166544438189</v>
      </c>
      <c r="F113">
        <f t="shared" si="8"/>
        <v>78.822447284252334</v>
      </c>
      <c r="G113">
        <f t="shared" si="6"/>
        <v>115.73151160304455</v>
      </c>
    </row>
    <row r="114" spans="1:7" x14ac:dyDescent="0.25">
      <c r="A114" s="2">
        <v>42160</v>
      </c>
      <c r="B114">
        <v>-6.1217507274887104E-3</v>
      </c>
      <c r="C114">
        <v>4.0749514595164602E-4</v>
      </c>
      <c r="D114">
        <v>13914.61</v>
      </c>
      <c r="E114">
        <f t="shared" si="8"/>
        <v>116.67302293104663</v>
      </c>
      <c r="F114">
        <f t="shared" si="8"/>
        <v>78.854567048912699</v>
      </c>
      <c r="G114">
        <f t="shared" si="6"/>
        <v>113.99148501111276</v>
      </c>
    </row>
    <row r="115" spans="1:7" x14ac:dyDescent="0.25">
      <c r="A115" s="2">
        <v>42163</v>
      </c>
      <c r="B115">
        <v>-1.1424327930768601E-2</v>
      </c>
      <c r="C115">
        <v>-2.00067216993648E-3</v>
      </c>
      <c r="D115">
        <v>14113.98</v>
      </c>
      <c r="E115">
        <f t="shared" si="8"/>
        <v>115.34011205640826</v>
      </c>
      <c r="F115">
        <f t="shared" si="8"/>
        <v>78.696804911145549</v>
      </c>
      <c r="G115">
        <f t="shared" si="6"/>
        <v>115.62476703386908</v>
      </c>
    </row>
    <row r="116" spans="1:7" x14ac:dyDescent="0.25">
      <c r="A116" s="2">
        <v>42164</v>
      </c>
      <c r="B116">
        <v>-1.8198088216950799E-2</v>
      </c>
      <c r="C116">
        <v>1.8300410677479902E-2</v>
      </c>
      <c r="D116">
        <v>13861.96</v>
      </c>
      <c r="E116">
        <f t="shared" si="8"/>
        <v>113.24114252225276</v>
      </c>
      <c r="F116">
        <f t="shared" si="8"/>
        <v>80.136988760025034</v>
      </c>
      <c r="G116">
        <f t="shared" si="6"/>
        <v>113.5601648601466</v>
      </c>
    </row>
    <row r="117" spans="1:7" x14ac:dyDescent="0.25">
      <c r="A117" s="2">
        <v>42165</v>
      </c>
      <c r="B117">
        <v>-7.2821296101266801E-3</v>
      </c>
      <c r="C117">
        <v>1.0628043476242299E-2</v>
      </c>
      <c r="D117">
        <v>13616.67</v>
      </c>
      <c r="E117">
        <f t="shared" si="8"/>
        <v>112.41650584520688</v>
      </c>
      <c r="F117">
        <f t="shared" si="8"/>
        <v>80.98868816062172</v>
      </c>
      <c r="G117">
        <f t="shared" si="6"/>
        <v>111.55069629736434</v>
      </c>
    </row>
    <row r="118" spans="1:7" x14ac:dyDescent="0.25">
      <c r="A118" s="2">
        <v>42166</v>
      </c>
      <c r="B118">
        <v>4.8006942445200599E-3</v>
      </c>
      <c r="C118">
        <v>8.03560489153427E-3</v>
      </c>
      <c r="D118">
        <v>13743.25</v>
      </c>
      <c r="E118">
        <f t="shared" si="8"/>
        <v>112.95618311780702</v>
      </c>
      <c r="F118">
        <f t="shared" si="8"/>
        <v>81.639481259364146</v>
      </c>
      <c r="G118">
        <f t="shared" si="6"/>
        <v>112.58766694711353</v>
      </c>
    </row>
    <row r="119" spans="1:7" x14ac:dyDescent="0.25">
      <c r="A119" s="2">
        <v>42167</v>
      </c>
      <c r="B119">
        <v>1.28855396790669E-2</v>
      </c>
      <c r="C119">
        <v>-2.1916274177358801E-2</v>
      </c>
      <c r="D119">
        <v>13984</v>
      </c>
      <c r="E119">
        <f t="shared" ref="E119:F134" si="9">E118*(1+B119)</f>
        <v>114.41168449736746</v>
      </c>
      <c r="F119">
        <f t="shared" si="9"/>
        <v>79.850248004386586</v>
      </c>
      <c r="G119">
        <f t="shared" si="6"/>
        <v>114.55994285110403</v>
      </c>
    </row>
    <row r="120" spans="1:7" x14ac:dyDescent="0.25">
      <c r="A120" s="2">
        <v>42170</v>
      </c>
      <c r="B120">
        <v>-1.06979391942984E-2</v>
      </c>
      <c r="C120">
        <v>1.16916305187317E-2</v>
      </c>
      <c r="D120">
        <v>13622.76</v>
      </c>
      <c r="E120">
        <f t="shared" si="9"/>
        <v>113.18771525349737</v>
      </c>
      <c r="F120">
        <f t="shared" si="9"/>
        <v>80.783827600882972</v>
      </c>
      <c r="G120">
        <f t="shared" si="6"/>
        <v>111.60058689032508</v>
      </c>
    </row>
    <row r="121" spans="1:7" x14ac:dyDescent="0.25">
      <c r="A121" s="2">
        <v>42171</v>
      </c>
      <c r="B121">
        <v>-7.5686445785701998E-3</v>
      </c>
      <c r="C121">
        <v>3.0580878001231701E-2</v>
      </c>
      <c r="D121">
        <v>13252.93</v>
      </c>
      <c r="E121">
        <f t="shared" si="9"/>
        <v>112.33103766608325</v>
      </c>
      <c r="F121">
        <f t="shared" si="9"/>
        <v>83.25426797721812</v>
      </c>
      <c r="G121">
        <f t="shared" si="6"/>
        <v>108.57085979760312</v>
      </c>
    </row>
    <row r="122" spans="1:7" x14ac:dyDescent="0.25">
      <c r="A122" s="2">
        <v>42172</v>
      </c>
      <c r="B122">
        <v>6.41087862597729E-3</v>
      </c>
      <c r="C122">
        <v>-1.6566662130131901E-2</v>
      </c>
      <c r="D122">
        <v>13414.83</v>
      </c>
      <c r="E122">
        <f t="shared" si="9"/>
        <v>113.0511783144906</v>
      </c>
      <c r="F122">
        <f t="shared" si="9"/>
        <v>81.875022648748086</v>
      </c>
      <c r="G122">
        <f t="shared" si="6"/>
        <v>109.89717950209352</v>
      </c>
    </row>
    <row r="123" spans="1:7" x14ac:dyDescent="0.25">
      <c r="A123" s="2">
        <v>42173</v>
      </c>
      <c r="B123">
        <v>2.0062159209117002E-3</v>
      </c>
      <c r="C123">
        <v>-1.00742101146734E-3</v>
      </c>
      <c r="D123">
        <v>13263.37</v>
      </c>
      <c r="E123">
        <f t="shared" si="9"/>
        <v>113.27798338830297</v>
      </c>
      <c r="F123">
        <f t="shared" si="9"/>
        <v>81.792540030617374</v>
      </c>
      <c r="G123">
        <f t="shared" si="6"/>
        <v>108.656386528393</v>
      </c>
    </row>
    <row r="124" spans="1:7" x14ac:dyDescent="0.25">
      <c r="A124" s="2">
        <v>42174</v>
      </c>
      <c r="B124">
        <v>6.1388022484036601E-3</v>
      </c>
      <c r="C124">
        <v>1.9210010831907501E-2</v>
      </c>
      <c r="D124">
        <v>13186.05</v>
      </c>
      <c r="E124">
        <f t="shared" si="9"/>
        <v>113.97337452742173</v>
      </c>
      <c r="F124">
        <f t="shared" si="9"/>
        <v>83.363775610574763</v>
      </c>
      <c r="G124">
        <f t="shared" si="6"/>
        <v>108.02296441875001</v>
      </c>
    </row>
    <row r="125" spans="1:7" x14ac:dyDescent="0.25">
      <c r="A125" s="2">
        <v>42177</v>
      </c>
      <c r="B125">
        <v>-1.43776043731035E-3</v>
      </c>
      <c r="C125">
        <v>-5.5626931827833202E-3</v>
      </c>
      <c r="D125">
        <v>13383.68</v>
      </c>
      <c r="E125">
        <f t="shared" si="9"/>
        <v>113.80950811861945</v>
      </c>
      <c r="F125">
        <f t="shared" si="9"/>
        <v>82.90004850429473</v>
      </c>
      <c r="G125">
        <f t="shared" si="6"/>
        <v>109.64199198637472</v>
      </c>
    </row>
    <row r="126" spans="1:7" x14ac:dyDescent="0.25">
      <c r="A126" s="2">
        <v>42178</v>
      </c>
      <c r="B126">
        <v>8.0811703512107102E-3</v>
      </c>
      <c r="C126">
        <v>-5.8740890421976602E-3</v>
      </c>
      <c r="D126">
        <v>13609.47</v>
      </c>
      <c r="E126">
        <f t="shared" si="9"/>
        <v>114.72922214131351</v>
      </c>
      <c r="F126">
        <f t="shared" si="9"/>
        <v>82.413086237778003</v>
      </c>
      <c r="G126">
        <f t="shared" si="6"/>
        <v>111.49171234509545</v>
      </c>
    </row>
    <row r="127" spans="1:7" x14ac:dyDescent="0.25">
      <c r="A127" s="2">
        <v>42179</v>
      </c>
      <c r="B127">
        <v>-3.1343478451032998E-3</v>
      </c>
      <c r="C127">
        <v>-1.5538094186849901E-2</v>
      </c>
      <c r="D127">
        <v>13684.8</v>
      </c>
      <c r="E127">
        <f t="shared" si="9"/>
        <v>114.36962085112452</v>
      </c>
      <c r="F127">
        <f t="shared" si="9"/>
        <v>81.13254394158642</v>
      </c>
      <c r="G127">
        <f t="shared" si="6"/>
        <v>112.10883194570856</v>
      </c>
    </row>
    <row r="128" spans="1:7" x14ac:dyDescent="0.25">
      <c r="A128" s="2">
        <v>42180</v>
      </c>
      <c r="B128">
        <v>-4.0284276129647703E-3</v>
      </c>
      <c r="C128">
        <v>8.29415828794881E-3</v>
      </c>
      <c r="D128">
        <v>13467.9</v>
      </c>
      <c r="E128">
        <f t="shared" si="9"/>
        <v>113.90889111240355</v>
      </c>
      <c r="F128">
        <f t="shared" si="9"/>
        <v>81.805470103341889</v>
      </c>
      <c r="G128">
        <f t="shared" si="6"/>
        <v>110.3319403836087</v>
      </c>
    </row>
    <row r="129" spans="1:7" x14ac:dyDescent="0.25">
      <c r="A129" s="2">
        <v>42181</v>
      </c>
      <c r="B129">
        <v>-1.8423234660096498E-2</v>
      </c>
      <c r="C129">
        <v>1.6080632873972101E-2</v>
      </c>
      <c r="D129">
        <v>13088.19</v>
      </c>
      <c r="E129">
        <f t="shared" si="9"/>
        <v>111.81032088156836</v>
      </c>
      <c r="F129">
        <f t="shared" si="9"/>
        <v>83.120953835156428</v>
      </c>
      <c r="G129">
        <f t="shared" si="6"/>
        <v>107.2212742008289</v>
      </c>
    </row>
    <row r="130" spans="1:7" x14ac:dyDescent="0.25">
      <c r="A130" s="2">
        <v>42184</v>
      </c>
      <c r="B130">
        <v>-2.23181703542015E-2</v>
      </c>
      <c r="C130">
        <v>1.57881910355476E-2</v>
      </c>
      <c r="D130">
        <v>12694.66</v>
      </c>
      <c r="E130">
        <f t="shared" si="9"/>
        <v>109.31491909277558</v>
      </c>
      <c r="F130">
        <f t="shared" si="9"/>
        <v>84.433283333362809</v>
      </c>
      <c r="G130">
        <f t="shared" si="6"/>
        <v>103.99739159855524</v>
      </c>
    </row>
    <row r="131" spans="1:7" x14ac:dyDescent="0.25">
      <c r="A131" s="2">
        <v>42185</v>
      </c>
      <c r="B131">
        <v>1.12709122643868E-2</v>
      </c>
      <c r="C131">
        <v>8.7316048259175702E-4</v>
      </c>
      <c r="D131">
        <v>12981.23</v>
      </c>
      <c r="E131">
        <f t="shared" si="9"/>
        <v>110.5469979550588</v>
      </c>
      <c r="F131">
        <f t="shared" si="9"/>
        <v>84.507007139784974</v>
      </c>
      <c r="G131">
        <f t="shared" si="6"/>
        <v>106.34503482101239</v>
      </c>
    </row>
    <row r="132" spans="1:7" x14ac:dyDescent="0.25">
      <c r="A132" s="2">
        <v>42186</v>
      </c>
      <c r="B132">
        <v>-2.5999999999999998E-4</v>
      </c>
      <c r="C132" s="3">
        <v>1.1519648082658499E-19</v>
      </c>
      <c r="D132">
        <v>12981.23</v>
      </c>
      <c r="E132">
        <f t="shared" si="9"/>
        <v>110.51825573559049</v>
      </c>
      <c r="F132">
        <f t="shared" si="9"/>
        <v>84.507007139784974</v>
      </c>
      <c r="G132">
        <f t="shared" si="6"/>
        <v>106.34503482101239</v>
      </c>
    </row>
    <row r="133" spans="1:7" x14ac:dyDescent="0.25">
      <c r="A133" s="2">
        <v>42187</v>
      </c>
      <c r="B133">
        <v>-1.0539620199065999E-2</v>
      </c>
      <c r="C133">
        <v>2.3955750219354598E-2</v>
      </c>
      <c r="D133">
        <v>12784.65</v>
      </c>
      <c r="E133">
        <f t="shared" si="9"/>
        <v>109.35343529507412</v>
      </c>
      <c r="F133">
        <f t="shared" si="9"/>
        <v>86.53143589461088</v>
      </c>
      <c r="G133">
        <f t="shared" si="6"/>
        <v>104.73460907976025</v>
      </c>
    </row>
    <row r="134" spans="1:7" x14ac:dyDescent="0.25">
      <c r="A134" s="2">
        <v>42188</v>
      </c>
      <c r="B134">
        <v>-1.49373947555129E-2</v>
      </c>
      <c r="C134">
        <v>3.8738772085140302E-2</v>
      </c>
      <c r="D134">
        <v>12608.98</v>
      </c>
      <c r="E134">
        <f t="shared" si="9"/>
        <v>107.71997986420016</v>
      </c>
      <c r="F134">
        <f t="shared" si="9"/>
        <v>89.883557467932135</v>
      </c>
      <c r="G134">
        <f t="shared" si="6"/>
        <v>103.29548256655561</v>
      </c>
    </row>
    <row r="135" spans="1:7" x14ac:dyDescent="0.25">
      <c r="A135" s="2">
        <v>42191</v>
      </c>
      <c r="B135">
        <v>-3.6289715758408302E-2</v>
      </c>
      <c r="C135">
        <v>5.2538415114981397E-2</v>
      </c>
      <c r="D135">
        <v>12231.43</v>
      </c>
      <c r="E135">
        <f t="shared" ref="E135:F150" si="10">E134*(1+B135)</f>
        <v>103.81085241342686</v>
      </c>
      <c r="F135">
        <f t="shared" si="10"/>
        <v>94.605897122193653</v>
      </c>
      <c r="G135">
        <f t="shared" ref="G135:G198" si="11">D135/$D$5*100</f>
        <v>100.20251156945648</v>
      </c>
    </row>
    <row r="136" spans="1:7" x14ac:dyDescent="0.25">
      <c r="A136" s="2">
        <v>42192</v>
      </c>
      <c r="B136">
        <v>-1.6168415711089599E-2</v>
      </c>
      <c r="C136">
        <v>7.8876472537902295E-2</v>
      </c>
      <c r="D136">
        <v>11827.3</v>
      </c>
      <c r="E136">
        <f t="shared" si="10"/>
        <v>102.132395396284</v>
      </c>
      <c r="F136">
        <f t="shared" si="10"/>
        <v>102.06807656847597</v>
      </c>
      <c r="G136">
        <f t="shared" si="11"/>
        <v>96.891791481898068</v>
      </c>
    </row>
    <row r="137" spans="1:7" x14ac:dyDescent="0.25">
      <c r="A137" s="2">
        <v>42193</v>
      </c>
      <c r="B137">
        <v>-6.4690503711364894E-2</v>
      </c>
      <c r="C137">
        <v>2.5706302117585102E-2</v>
      </c>
      <c r="D137">
        <v>11107.3</v>
      </c>
      <c r="E137">
        <f t="shared" si="10"/>
        <v>95.525399292850096</v>
      </c>
      <c r="F137">
        <f t="shared" si="10"/>
        <v>104.69186938130603</v>
      </c>
      <c r="G137">
        <f t="shared" si="11"/>
        <v>90.993396255010566</v>
      </c>
    </row>
    <row r="138" spans="1:7" x14ac:dyDescent="0.25">
      <c r="A138" s="2">
        <v>42194</v>
      </c>
      <c r="B138">
        <v>7.2935523636359106E-2</v>
      </c>
      <c r="C138">
        <v>-9.1072358668802894E-2</v>
      </c>
      <c r="D138">
        <v>11446.37</v>
      </c>
      <c r="E138">
        <f t="shared" si="10"/>
        <v>102.49259431084641</v>
      </c>
      <c r="F138">
        <f t="shared" si="10"/>
        <v>95.157333903304263</v>
      </c>
      <c r="G138">
        <f t="shared" si="11"/>
        <v>93.771130796094951</v>
      </c>
    </row>
    <row r="139" spans="1:7" x14ac:dyDescent="0.25">
      <c r="A139" s="2">
        <v>42195</v>
      </c>
      <c r="B139">
        <v>2.6961241061823099E-2</v>
      </c>
      <c r="C139">
        <v>-3.3372173712406701E-2</v>
      </c>
      <c r="D139">
        <v>11858.55</v>
      </c>
      <c r="E139">
        <f t="shared" si="10"/>
        <v>105.2559218531128</v>
      </c>
      <c r="F139">
        <f t="shared" si="10"/>
        <v>91.9817268262737</v>
      </c>
      <c r="G139">
        <f t="shared" si="11"/>
        <v>97.147798219176167</v>
      </c>
    </row>
    <row r="140" spans="1:7" x14ac:dyDescent="0.25">
      <c r="A140" s="2">
        <v>42198</v>
      </c>
      <c r="B140">
        <v>1.20372544444489E-2</v>
      </c>
      <c r="C140">
        <v>-2.6912610313023801E-2</v>
      </c>
      <c r="D140">
        <v>12003.83</v>
      </c>
      <c r="E140">
        <f t="shared" si="10"/>
        <v>106.52291416624375</v>
      </c>
      <c r="F140">
        <f t="shared" si="10"/>
        <v>89.506258456279184</v>
      </c>
      <c r="G140">
        <f t="shared" si="11"/>
        <v>98.337963300512598</v>
      </c>
    </row>
    <row r="141" spans="1:7" x14ac:dyDescent="0.25">
      <c r="A141" s="2">
        <v>42199</v>
      </c>
      <c r="B141">
        <v>-5.3599949822161798E-3</v>
      </c>
      <c r="C141">
        <v>1.3173726235215601E-2</v>
      </c>
      <c r="D141">
        <v>11836.17</v>
      </c>
      <c r="E141">
        <f t="shared" si="10"/>
        <v>105.95195188082164</v>
      </c>
      <c r="F141">
        <f t="shared" si="10"/>
        <v>90.685389401520666</v>
      </c>
      <c r="G141">
        <f t="shared" si="11"/>
        <v>96.964456434207094</v>
      </c>
    </row>
    <row r="142" spans="1:7" x14ac:dyDescent="0.25">
      <c r="A142" s="2">
        <v>42200</v>
      </c>
      <c r="B142">
        <v>-9.9570950373607404E-3</v>
      </c>
      <c r="C142">
        <v>3.7158328117105802E-2</v>
      </c>
      <c r="D142">
        <v>11681.2</v>
      </c>
      <c r="E142">
        <f t="shared" si="10"/>
        <v>104.89697822655043</v>
      </c>
      <c r="F142">
        <f t="shared" si="10"/>
        <v>94.055106856329871</v>
      </c>
      <c r="G142">
        <f t="shared" si="11"/>
        <v>95.694908783775489</v>
      </c>
    </row>
    <row r="143" spans="1:7" x14ac:dyDescent="0.25">
      <c r="A143" s="2">
        <v>42201</v>
      </c>
      <c r="B143">
        <v>7.0376348666822798E-3</v>
      </c>
      <c r="C143">
        <v>-1.02913340500076E-2</v>
      </c>
      <c r="D143">
        <v>11749.08</v>
      </c>
      <c r="E143">
        <f t="shared" si="10"/>
        <v>105.63520485792722</v>
      </c>
      <c r="F143">
        <f t="shared" si="10"/>
        <v>93.087154332562221</v>
      </c>
      <c r="G143">
        <f t="shared" si="11"/>
        <v>96.250996378221487</v>
      </c>
    </row>
    <row r="144" spans="1:7" x14ac:dyDescent="0.25">
      <c r="A144" s="2">
        <v>42202</v>
      </c>
      <c r="B144">
        <v>1.0545315563583501E-2</v>
      </c>
      <c r="C144">
        <v>-1.1365664610833499E-2</v>
      </c>
      <c r="D144">
        <v>11850.14</v>
      </c>
      <c r="E144">
        <f t="shared" si="10"/>
        <v>106.74916142777785</v>
      </c>
      <c r="F144">
        <f t="shared" si="10"/>
        <v>92.029156956841419</v>
      </c>
      <c r="G144">
        <f t="shared" si="11"/>
        <v>97.078901686039899</v>
      </c>
    </row>
    <row r="145" spans="1:7" x14ac:dyDescent="0.25">
      <c r="A145" s="2">
        <v>42205</v>
      </c>
      <c r="B145">
        <v>-5.0345357275270904E-3</v>
      </c>
      <c r="C145">
        <v>-6.1947077715396801E-3</v>
      </c>
      <c r="D145">
        <v>11773.92</v>
      </c>
      <c r="E145">
        <f t="shared" si="10"/>
        <v>106.21172896068614</v>
      </c>
      <c r="F145">
        <f t="shared" si="10"/>
        <v>91.459063223032629</v>
      </c>
      <c r="G145">
        <f t="shared" si="11"/>
        <v>96.454491013549116</v>
      </c>
    </row>
    <row r="146" spans="1:7" x14ac:dyDescent="0.25">
      <c r="A146" s="2">
        <v>42206</v>
      </c>
      <c r="B146">
        <v>3.72054901902483E-3</v>
      </c>
      <c r="C146">
        <v>2.9964579818751E-3</v>
      </c>
      <c r="D146">
        <v>11871.54</v>
      </c>
      <c r="E146">
        <f t="shared" si="10"/>
        <v>106.60689490467976</v>
      </c>
      <c r="F146">
        <f t="shared" si="10"/>
        <v>91.733116463042109</v>
      </c>
      <c r="G146">
        <f t="shared" si="11"/>
        <v>97.254215099727944</v>
      </c>
    </row>
    <row r="147" spans="1:7" x14ac:dyDescent="0.25">
      <c r="A147" s="2">
        <v>42207</v>
      </c>
      <c r="B147">
        <v>-3.8769163837822701E-3</v>
      </c>
      <c r="C147">
        <v>5.77079459199158E-3</v>
      </c>
      <c r="D147">
        <v>11734.27</v>
      </c>
      <c r="E147">
        <f t="shared" si="10"/>
        <v>106.19358888719965</v>
      </c>
      <c r="F147">
        <f t="shared" si="10"/>
        <v>92.262489435433565</v>
      </c>
      <c r="G147">
        <f t="shared" si="11"/>
        <v>96.129669665290663</v>
      </c>
    </row>
    <row r="148" spans="1:7" x14ac:dyDescent="0.25">
      <c r="A148" s="2">
        <v>42208</v>
      </c>
      <c r="B148">
        <v>4.6878346709562004E-3</v>
      </c>
      <c r="C148">
        <v>-1.8746307989400499E-2</v>
      </c>
      <c r="D148">
        <v>11834.47</v>
      </c>
      <c r="E148">
        <f t="shared" si="10"/>
        <v>106.69140687501834</v>
      </c>
      <c r="F148">
        <f t="shared" si="10"/>
        <v>90.532908392608121</v>
      </c>
      <c r="G148">
        <f t="shared" si="11"/>
        <v>96.950529667699158</v>
      </c>
    </row>
    <row r="149" spans="1:7" x14ac:dyDescent="0.25">
      <c r="A149" s="2">
        <v>42209</v>
      </c>
      <c r="B149">
        <v>-2.9144362037365899E-3</v>
      </c>
      <c r="C149">
        <v>1.22349338014067E-2</v>
      </c>
      <c r="D149">
        <v>11679.02</v>
      </c>
      <c r="E149">
        <f t="shared" si="10"/>
        <v>106.38046157619421</v>
      </c>
      <c r="F149">
        <f t="shared" si="10"/>
        <v>91.640572533640494</v>
      </c>
      <c r="G149">
        <f t="shared" si="11"/>
        <v>95.677049753782967</v>
      </c>
    </row>
    <row r="150" spans="1:7" x14ac:dyDescent="0.25">
      <c r="A150" s="2">
        <v>42212</v>
      </c>
      <c r="B150">
        <v>-4.1621713128523599E-2</v>
      </c>
      <c r="C150">
        <v>3.7958203825336503E-2</v>
      </c>
      <c r="D150">
        <v>11230.67</v>
      </c>
      <c r="E150">
        <f t="shared" si="10"/>
        <v>101.95272452198992</v>
      </c>
      <c r="F150">
        <f t="shared" si="10"/>
        <v>95.11908406454296</v>
      </c>
      <c r="G150">
        <f t="shared" si="11"/>
        <v>92.004069892706568</v>
      </c>
    </row>
    <row r="151" spans="1:7" x14ac:dyDescent="0.25">
      <c r="A151" s="2">
        <v>42213</v>
      </c>
      <c r="B151">
        <v>6.6402535881990602E-3</v>
      </c>
      <c r="C151">
        <v>-2.3050492451155901E-3</v>
      </c>
      <c r="D151">
        <v>11173.04</v>
      </c>
      <c r="E151">
        <f t="shared" ref="E151:F166" si="12">E150*(1+B151)</f>
        <v>102.62971646682374</v>
      </c>
      <c r="F151">
        <f t="shared" si="12"/>
        <v>94.899829891623909</v>
      </c>
      <c r="G151">
        <f t="shared" si="11"/>
        <v>91.531952508087784</v>
      </c>
    </row>
    <row r="152" spans="1:7" x14ac:dyDescent="0.25">
      <c r="A152" s="2">
        <v>42214</v>
      </c>
      <c r="B152">
        <v>5.28444373646101E-3</v>
      </c>
      <c r="C152">
        <v>-1.5675430121307302E-2</v>
      </c>
      <c r="D152">
        <v>11273.69</v>
      </c>
      <c r="E152">
        <f t="shared" si="12"/>
        <v>103.17205742918161</v>
      </c>
      <c r="F152">
        <f t="shared" si="12"/>
        <v>93.412234239633804</v>
      </c>
      <c r="G152">
        <f t="shared" si="11"/>
        <v>92.356499007513094</v>
      </c>
    </row>
    <row r="153" spans="1:7" x14ac:dyDescent="0.25">
      <c r="A153" s="2">
        <v>42215</v>
      </c>
      <c r="B153">
        <v>1.33869677037607E-4</v>
      </c>
      <c r="C153">
        <v>8.5090021218490897E-3</v>
      </c>
      <c r="D153">
        <v>11137.33</v>
      </c>
      <c r="E153">
        <f t="shared" si="12"/>
        <v>103.18586903918896</v>
      </c>
      <c r="F153">
        <f t="shared" si="12"/>
        <v>94.207079138985506</v>
      </c>
      <c r="G153">
        <f t="shared" si="11"/>
        <v>91.239408489265344</v>
      </c>
    </row>
    <row r="154" spans="1:7" x14ac:dyDescent="0.25">
      <c r="A154" s="2">
        <v>42216</v>
      </c>
      <c r="B154">
        <v>3.2234646029234001E-3</v>
      </c>
      <c r="C154">
        <v>8.3980216172788707E-3</v>
      </c>
      <c r="D154">
        <v>11131.68</v>
      </c>
      <c r="E154">
        <f t="shared" si="12"/>
        <v>103.51848503555868</v>
      </c>
      <c r="F154">
        <f t="shared" si="12"/>
        <v>94.998232226095396</v>
      </c>
      <c r="G154">
        <f t="shared" si="11"/>
        <v>91.193122471165452</v>
      </c>
    </row>
    <row r="155" spans="1:7" x14ac:dyDescent="0.25">
      <c r="A155" s="2">
        <v>42219</v>
      </c>
      <c r="B155">
        <v>-1.1883690669818999E-2</v>
      </c>
      <c r="C155">
        <v>1.31760925949602E-2</v>
      </c>
      <c r="D155">
        <v>11009.96</v>
      </c>
      <c r="E155">
        <f t="shared" si="12"/>
        <v>102.28830338078782</v>
      </c>
      <c r="F155">
        <f t="shared" si="12"/>
        <v>96.249937730263966</v>
      </c>
      <c r="G155">
        <f t="shared" si="11"/>
        <v>90.195965989197745</v>
      </c>
    </row>
    <row r="156" spans="1:7" x14ac:dyDescent="0.25">
      <c r="A156" s="2">
        <v>42220</v>
      </c>
      <c r="B156">
        <v>3.1903325855631901E-3</v>
      </c>
      <c r="C156">
        <v>-1.0707019756332099E-2</v>
      </c>
      <c r="D156">
        <v>11074.92</v>
      </c>
      <c r="E156">
        <f t="shared" si="12"/>
        <v>102.61463708818552</v>
      </c>
      <c r="F156">
        <f t="shared" si="12"/>
        <v>95.219387745440287</v>
      </c>
      <c r="G156">
        <f t="shared" si="11"/>
        <v>90.728132314112486</v>
      </c>
    </row>
    <row r="157" spans="1:7" x14ac:dyDescent="0.25">
      <c r="A157" s="2">
        <v>42221</v>
      </c>
      <c r="B157">
        <v>4.5535438364592399E-4</v>
      </c>
      <c r="C157">
        <v>-2.9014996503661E-3</v>
      </c>
      <c r="D157">
        <v>11125.84</v>
      </c>
      <c r="E157">
        <f t="shared" si="12"/>
        <v>102.66136311300986</v>
      </c>
      <c r="F157">
        <f t="shared" si="12"/>
        <v>94.943108725188821</v>
      </c>
      <c r="G157">
        <f t="shared" si="11"/>
        <v>91.145279932102923</v>
      </c>
    </row>
    <row r="158" spans="1:7" x14ac:dyDescent="0.25">
      <c r="A158" s="2">
        <v>42222</v>
      </c>
      <c r="B158">
        <v>-7.7541866962187404E-3</v>
      </c>
      <c r="C158">
        <v>-4.9351607504398501E-3</v>
      </c>
      <c r="D158">
        <v>11093.27</v>
      </c>
      <c r="E158">
        <f t="shared" si="12"/>
        <v>101.86530773694328</v>
      </c>
      <c r="F158">
        <f t="shared" si="12"/>
        <v>94.474549221483528</v>
      </c>
      <c r="G158">
        <f t="shared" si="11"/>
        <v>90.878459470242205</v>
      </c>
    </row>
    <row r="159" spans="1:7" x14ac:dyDescent="0.25">
      <c r="A159" s="2">
        <v>42223</v>
      </c>
      <c r="B159">
        <v>2.0120844246361699E-3</v>
      </c>
      <c r="C159">
        <v>-2.4514678297854E-2</v>
      </c>
      <c r="D159">
        <v>11227.94</v>
      </c>
      <c r="E159">
        <f t="shared" si="12"/>
        <v>102.07026933605154</v>
      </c>
      <c r="F159">
        <f t="shared" si="12"/>
        <v>92.158536039984085</v>
      </c>
      <c r="G159">
        <f t="shared" si="11"/>
        <v>91.981705144137948</v>
      </c>
    </row>
    <row r="160" spans="1:7" x14ac:dyDescent="0.25">
      <c r="A160" s="2">
        <v>42226</v>
      </c>
      <c r="B160">
        <v>3.7095281041845201E-3</v>
      </c>
      <c r="C160">
        <v>-5.52019804774736E-2</v>
      </c>
      <c r="D160">
        <v>11291.66</v>
      </c>
      <c r="E160">
        <f t="shared" si="12"/>
        <v>102.44890186875531</v>
      </c>
      <c r="F160">
        <f t="shared" si="12"/>
        <v>87.071202332672343</v>
      </c>
      <c r="G160">
        <f t="shared" si="11"/>
        <v>92.503713121717496</v>
      </c>
    </row>
    <row r="161" spans="1:7" x14ac:dyDescent="0.25">
      <c r="A161" s="2">
        <v>42227</v>
      </c>
      <c r="B161">
        <v>1.6902609334064999E-3</v>
      </c>
      <c r="C161">
        <v>1.37745579114838E-2</v>
      </c>
      <c r="D161">
        <v>11264.64</v>
      </c>
      <c r="E161">
        <f t="shared" si="12"/>
        <v>102.62206724525446</v>
      </c>
      <c r="F161">
        <f t="shared" si="12"/>
        <v>88.270569651626261</v>
      </c>
      <c r="G161">
        <f t="shared" si="11"/>
        <v>92.282359456397344</v>
      </c>
    </row>
    <row r="162" spans="1:7" x14ac:dyDescent="0.25">
      <c r="A162" s="2">
        <v>42228</v>
      </c>
      <c r="B162">
        <v>-2.0340851440361001E-2</v>
      </c>
      <c r="C162">
        <v>2.8714275220924502E-3</v>
      </c>
      <c r="D162">
        <v>11042.79</v>
      </c>
      <c r="E162">
        <f t="shared" si="12"/>
        <v>100.534647020916</v>
      </c>
      <c r="F162">
        <f t="shared" si="12"/>
        <v>88.524032194714721</v>
      </c>
      <c r="G162">
        <f t="shared" si="11"/>
        <v>90.464916427112641</v>
      </c>
    </row>
    <row r="163" spans="1:7" x14ac:dyDescent="0.25">
      <c r="A163" s="2">
        <v>42229</v>
      </c>
      <c r="B163">
        <v>1.33489314907131E-3</v>
      </c>
      <c r="C163">
        <v>-8.65891651459684E-3</v>
      </c>
      <c r="D163">
        <v>11080.92</v>
      </c>
      <c r="E163">
        <f t="shared" si="12"/>
        <v>100.66885003246853</v>
      </c>
      <c r="F163">
        <f t="shared" si="12"/>
        <v>87.757509990405211</v>
      </c>
      <c r="G163">
        <f t="shared" si="11"/>
        <v>90.777285607669882</v>
      </c>
    </row>
    <row r="164" spans="1:7" x14ac:dyDescent="0.25">
      <c r="A164" s="2">
        <v>42230</v>
      </c>
      <c r="B164">
        <v>5.6381343678367302E-3</v>
      </c>
      <c r="C164">
        <v>-1.32149179055513E-2</v>
      </c>
      <c r="D164">
        <v>11060.06</v>
      </c>
      <c r="E164">
        <f t="shared" si="12"/>
        <v>101.23643453560719</v>
      </c>
      <c r="F164">
        <f t="shared" si="12"/>
        <v>86.597801700286411</v>
      </c>
      <c r="G164">
        <f t="shared" si="11"/>
        <v>90.606395990402007</v>
      </c>
    </row>
    <row r="165" spans="1:7" x14ac:dyDescent="0.25">
      <c r="A165" s="2">
        <v>42233</v>
      </c>
      <c r="B165">
        <v>-1.18404266588427E-2</v>
      </c>
      <c r="C165">
        <v>-1.77664657139094E-3</v>
      </c>
      <c r="D165">
        <v>10962.24</v>
      </c>
      <c r="E165">
        <f t="shared" si="12"/>
        <v>100.03775195728561</v>
      </c>
      <c r="F165">
        <f t="shared" si="12"/>
        <v>86.443948012805606</v>
      </c>
      <c r="G165">
        <f t="shared" si="11"/>
        <v>89.805033461104586</v>
      </c>
    </row>
    <row r="166" spans="1:7" x14ac:dyDescent="0.25">
      <c r="A166" s="2">
        <v>42234</v>
      </c>
      <c r="B166">
        <v>-1.1773715160493799E-2</v>
      </c>
      <c r="C166">
        <v>3.0843883058793702E-2</v>
      </c>
      <c r="D166">
        <v>10770.05</v>
      </c>
      <c r="E166">
        <f t="shared" si="12"/>
        <v>98.859935960444403</v>
      </c>
      <c r="F166">
        <f t="shared" si="12"/>
        <v>89.110215036453013</v>
      </c>
      <c r="G166">
        <f t="shared" si="11"/>
        <v>88.230571546305271</v>
      </c>
    </row>
    <row r="167" spans="1:7" x14ac:dyDescent="0.25">
      <c r="A167" s="2">
        <v>42235</v>
      </c>
      <c r="B167">
        <v>-7.5769535361374998E-3</v>
      </c>
      <c r="C167">
        <v>-2.0861764250923402E-3</v>
      </c>
      <c r="D167">
        <v>10642.24</v>
      </c>
      <c r="E167">
        <f t="shared" ref="E167:F182" si="13">E166*(1+B167)</f>
        <v>98.110878819086579</v>
      </c>
      <c r="F167">
        <f t="shared" si="13"/>
        <v>88.924315406609054</v>
      </c>
      <c r="G167">
        <f t="shared" si="11"/>
        <v>87.183524471376813</v>
      </c>
    </row>
    <row r="168" spans="1:7" x14ac:dyDescent="0.25">
      <c r="A168" s="2">
        <v>42236</v>
      </c>
      <c r="B168">
        <v>-1.8021029133744901E-2</v>
      </c>
      <c r="C168">
        <v>1.67072605944605E-2</v>
      </c>
      <c r="D168">
        <v>10402.719999999999</v>
      </c>
      <c r="E168">
        <f t="shared" si="13"/>
        <v>96.342819813550506</v>
      </c>
      <c r="F168">
        <f t="shared" si="13"/>
        <v>90.409997117291269</v>
      </c>
      <c r="G168">
        <f t="shared" si="11"/>
        <v>85.221324992565556</v>
      </c>
    </row>
    <row r="169" spans="1:7" x14ac:dyDescent="0.25">
      <c r="A169" s="2">
        <v>42237</v>
      </c>
      <c r="B169">
        <v>-2.3072275777250899E-2</v>
      </c>
      <c r="C169">
        <v>1.17618400936474E-2</v>
      </c>
      <c r="D169">
        <v>10195.049999999999</v>
      </c>
      <c r="E169">
        <f t="shared" si="13"/>
        <v>94.11997170565428</v>
      </c>
      <c r="F169">
        <f t="shared" si="13"/>
        <v>91.473385046251977</v>
      </c>
      <c r="G169">
        <f t="shared" si="11"/>
        <v>83.520047580388166</v>
      </c>
    </row>
    <row r="170" spans="1:7" x14ac:dyDescent="0.25">
      <c r="A170" s="2">
        <v>42240</v>
      </c>
      <c r="B170">
        <v>-5.13641759141477E-2</v>
      </c>
      <c r="C170">
        <v>3.8867573610254502E-2</v>
      </c>
      <c r="D170">
        <v>9602.2900000000009</v>
      </c>
      <c r="E170">
        <f t="shared" si="13"/>
        <v>89.285576921930456</v>
      </c>
      <c r="F170">
        <f t="shared" si="13"/>
        <v>95.028733572916337</v>
      </c>
      <c r="G170">
        <f t="shared" si="11"/>
        <v>78.664029865541181</v>
      </c>
    </row>
    <row r="171" spans="1:7" x14ac:dyDescent="0.25">
      <c r="A171" s="2">
        <v>42241</v>
      </c>
      <c r="B171">
        <v>-7.6748474482832701E-3</v>
      </c>
      <c r="C171">
        <v>-8.6673052814194799E-3</v>
      </c>
      <c r="D171">
        <v>9514.0400000000009</v>
      </c>
      <c r="E171">
        <f t="shared" si="13"/>
        <v>88.600323739722683</v>
      </c>
      <c r="F171">
        <f t="shared" si="13"/>
        <v>94.205090528533191</v>
      </c>
      <c r="G171">
        <f t="shared" si="11"/>
        <v>77.941066839467808</v>
      </c>
    </row>
    <row r="172" spans="1:7" x14ac:dyDescent="0.25">
      <c r="A172" s="2">
        <v>42242</v>
      </c>
      <c r="B172">
        <v>-4.9371227239861397E-3</v>
      </c>
      <c r="C172">
        <v>-6.6242685274610297E-3</v>
      </c>
      <c r="D172">
        <v>9427.93</v>
      </c>
      <c r="E172">
        <f t="shared" si="13"/>
        <v>88.162893068034762</v>
      </c>
      <c r="F172">
        <f t="shared" si="13"/>
        <v>93.581050712218413</v>
      </c>
      <c r="G172">
        <f t="shared" si="11"/>
        <v>77.235635154763244</v>
      </c>
    </row>
    <row r="173" spans="1:7" x14ac:dyDescent="0.25">
      <c r="A173" s="2">
        <v>42243</v>
      </c>
      <c r="B173">
        <v>4.1650378261196601E-2</v>
      </c>
      <c r="C173">
        <v>-2.46954255099949E-2</v>
      </c>
      <c r="D173">
        <v>9863.61</v>
      </c>
      <c r="E173">
        <f t="shared" si="13"/>
        <v>91.834910912919838</v>
      </c>
      <c r="F173">
        <f t="shared" si="13"/>
        <v>91.270026845207767</v>
      </c>
      <c r="G173">
        <f t="shared" si="11"/>
        <v>80.804819644277629</v>
      </c>
    </row>
    <row r="174" spans="1:7" x14ac:dyDescent="0.25">
      <c r="A174" s="2">
        <v>42244</v>
      </c>
      <c r="B174">
        <v>4.7028499802279902E-3</v>
      </c>
      <c r="C174">
        <v>-1.33762825772422E-2</v>
      </c>
      <c r="D174">
        <v>9750.73</v>
      </c>
      <c r="E174">
        <f t="shared" si="13"/>
        <v>92.266796721890898</v>
      </c>
      <c r="F174">
        <f t="shared" si="13"/>
        <v>90.049173175293788</v>
      </c>
      <c r="G174">
        <f t="shared" si="11"/>
        <v>79.880082348151134</v>
      </c>
    </row>
    <row r="175" spans="1:7" x14ac:dyDescent="0.25">
      <c r="A175" s="2">
        <v>42247</v>
      </c>
      <c r="B175">
        <v>-5.5275806213862301E-4</v>
      </c>
      <c r="C175">
        <v>1.5753347464410698E-2</v>
      </c>
      <c r="D175">
        <v>9741.41</v>
      </c>
      <c r="E175">
        <f t="shared" si="13"/>
        <v>92.215795506135166</v>
      </c>
      <c r="F175">
        <f t="shared" si="13"/>
        <v>91.467749089207089</v>
      </c>
      <c r="G175">
        <f t="shared" si="11"/>
        <v>79.803730898825322</v>
      </c>
    </row>
    <row r="176" spans="1:7" x14ac:dyDescent="0.25">
      <c r="A176" s="2">
        <v>42248</v>
      </c>
      <c r="B176">
        <v>-2.2333901433625701E-2</v>
      </c>
      <c r="C176">
        <v>6.71901517906494E-3</v>
      </c>
      <c r="D176">
        <v>9454.11</v>
      </c>
      <c r="E176">
        <f t="shared" si="13"/>
        <v>90.156257018677763</v>
      </c>
      <c r="F176">
        <f t="shared" si="13"/>
        <v>92.082322283732381</v>
      </c>
      <c r="G176">
        <f t="shared" si="11"/>
        <v>77.450107358985349</v>
      </c>
    </row>
    <row r="177" spans="1:7" x14ac:dyDescent="0.25">
      <c r="A177" s="2">
        <v>42249</v>
      </c>
      <c r="B177">
        <v>-1.2791329323270199E-2</v>
      </c>
      <c r="C177">
        <v>-3.9338393432730304E-3</v>
      </c>
      <c r="D177">
        <v>9301.32</v>
      </c>
      <c r="E177">
        <f t="shared" si="13"/>
        <v>89.003038644598462</v>
      </c>
      <c r="F177">
        <f t="shared" si="13"/>
        <v>91.72008522151269</v>
      </c>
      <c r="G177">
        <f t="shared" si="11"/>
        <v>76.198418738546252</v>
      </c>
    </row>
    <row r="178" spans="1:7" x14ac:dyDescent="0.25">
      <c r="A178" s="2">
        <v>42250</v>
      </c>
      <c r="B178">
        <v>-2.5999999999999998E-4</v>
      </c>
      <c r="C178" s="3">
        <v>-6.7762635780343997E-21</v>
      </c>
      <c r="D178">
        <v>9301.32</v>
      </c>
      <c r="E178">
        <f t="shared" si="13"/>
        <v>88.979897854550856</v>
      </c>
      <c r="F178">
        <f t="shared" si="13"/>
        <v>91.72008522151269</v>
      </c>
      <c r="G178">
        <f t="shared" si="11"/>
        <v>76.198418738546252</v>
      </c>
    </row>
    <row r="179" spans="1:7" x14ac:dyDescent="0.25">
      <c r="A179" s="2">
        <v>42251</v>
      </c>
      <c r="B179">
        <v>3.14300622018644E-4</v>
      </c>
      <c r="C179">
        <v>1.56062223867666E-3</v>
      </c>
      <c r="D179">
        <v>9169.59</v>
      </c>
      <c r="E179">
        <f t="shared" si="13"/>
        <v>89.00786429179368</v>
      </c>
      <c r="F179">
        <f t="shared" si="13"/>
        <v>91.863225626242695</v>
      </c>
      <c r="G179">
        <f t="shared" si="11"/>
        <v>75.119258178493638</v>
      </c>
    </row>
    <row r="180" spans="1:7" x14ac:dyDescent="0.25">
      <c r="A180" s="2">
        <v>42254</v>
      </c>
      <c r="B180">
        <v>4.6391897023226802E-4</v>
      </c>
      <c r="C180">
        <v>-5.24576385843767E-4</v>
      </c>
      <c r="D180">
        <v>9103.2199999999993</v>
      </c>
      <c r="E180">
        <f t="shared" si="13"/>
        <v>89.049156728538506</v>
      </c>
      <c r="F180">
        <f t="shared" si="13"/>
        <v>91.815036347351722</v>
      </c>
      <c r="G180">
        <f t="shared" si="11"/>
        <v>74.575540829592896</v>
      </c>
    </row>
    <row r="181" spans="1:7" x14ac:dyDescent="0.25">
      <c r="A181" s="2">
        <v>42255</v>
      </c>
      <c r="B181">
        <v>2.8596935708921401E-2</v>
      </c>
      <c r="C181">
        <v>-8.5497633094540598E-3</v>
      </c>
      <c r="D181">
        <v>9479.48</v>
      </c>
      <c r="E181">
        <f t="shared" si="13"/>
        <v>91.595689738438182</v>
      </c>
      <c r="F181">
        <f t="shared" si="13"/>
        <v>91.030039518332941</v>
      </c>
      <c r="G181">
        <f t="shared" si="11"/>
        <v>77.657943868577206</v>
      </c>
    </row>
    <row r="182" spans="1:7" x14ac:dyDescent="0.25">
      <c r="A182" s="2">
        <v>42256</v>
      </c>
      <c r="B182">
        <v>2.73918524924185E-2</v>
      </c>
      <c r="C182">
        <v>4.5085497604294197E-3</v>
      </c>
      <c r="D182">
        <v>9975.5300000000007</v>
      </c>
      <c r="E182">
        <f t="shared" si="13"/>
        <v>94.104665360694824</v>
      </c>
      <c r="F182">
        <f t="shared" si="13"/>
        <v>91.440452981195193</v>
      </c>
      <c r="G182">
        <f t="shared" si="11"/>
        <v>81.721692413434923</v>
      </c>
    </row>
    <row r="183" spans="1:7" x14ac:dyDescent="0.25">
      <c r="A183" s="2">
        <v>42257</v>
      </c>
      <c r="B183">
        <v>-1.3336483669143201E-2</v>
      </c>
      <c r="C183">
        <v>-1.85860857467495E-4</v>
      </c>
      <c r="D183">
        <v>9780.16</v>
      </c>
      <c r="E183">
        <f t="shared" ref="E183:F198" si="14">E182*(1+B183)</f>
        <v>92.849640027921737</v>
      </c>
      <c r="F183">
        <f t="shared" si="14"/>
        <v>91.423457780196884</v>
      </c>
      <c r="G183">
        <f t="shared" si="11"/>
        <v>80.121179253050173</v>
      </c>
    </row>
    <row r="184" spans="1:7" x14ac:dyDescent="0.25">
      <c r="A184" s="2">
        <v>42258</v>
      </c>
      <c r="B184" s="3">
        <v>3.66961838829785E-3</v>
      </c>
      <c r="C184">
        <v>4.7634832144567898E-3</v>
      </c>
      <c r="D184">
        <v>9718.2800000000007</v>
      </c>
      <c r="E184">
        <f t="shared" si="14"/>
        <v>93.190362774315034</v>
      </c>
      <c r="F184">
        <f t="shared" si="14"/>
        <v>91.858951886740442</v>
      </c>
      <c r="G184">
        <f t="shared" si="11"/>
        <v>79.61424495216157</v>
      </c>
    </row>
    <row r="185" spans="1:7" x14ac:dyDescent="0.25">
      <c r="A185" s="2">
        <v>42261</v>
      </c>
      <c r="B185">
        <v>-4.05862129048596E-3</v>
      </c>
      <c r="C185">
        <v>9.9948522151306896E-3</v>
      </c>
      <c r="D185">
        <v>9728.7199999999993</v>
      </c>
      <c r="E185">
        <f t="shared" si="14"/>
        <v>92.812138383891096</v>
      </c>
      <c r="F185">
        <f t="shared" si="14"/>
        <v>92.777068535485213</v>
      </c>
      <c r="G185">
        <f t="shared" si="11"/>
        <v>79.699771682951422</v>
      </c>
    </row>
    <row r="186" spans="1:7" x14ac:dyDescent="0.25">
      <c r="A186" s="2">
        <v>42262</v>
      </c>
      <c r="B186">
        <v>-9.5645486596524099E-3</v>
      </c>
      <c r="C186">
        <v>-1.19955883332234E-4</v>
      </c>
      <c r="D186">
        <v>9704.27</v>
      </c>
      <c r="E186">
        <f t="shared" si="14"/>
        <v>91.924432170111984</v>
      </c>
      <c r="F186">
        <f t="shared" si="14"/>
        <v>92.765939380276066</v>
      </c>
      <c r="G186">
        <f t="shared" si="11"/>
        <v>79.499472011705052</v>
      </c>
    </row>
    <row r="187" spans="1:7" x14ac:dyDescent="0.25">
      <c r="A187" s="2">
        <v>42263</v>
      </c>
      <c r="B187">
        <v>2.1743605336685401E-2</v>
      </c>
      <c r="C187">
        <v>-6.4996286764329404E-3</v>
      </c>
      <c r="D187">
        <v>9904.7099999999991</v>
      </c>
      <c r="E187">
        <f t="shared" si="14"/>
        <v>93.923200744017819</v>
      </c>
      <c r="F187">
        <f t="shared" si="14"/>
        <v>92.162995220483779</v>
      </c>
      <c r="G187">
        <f t="shared" si="11"/>
        <v>81.141519705145768</v>
      </c>
    </row>
    <row r="188" spans="1:7" x14ac:dyDescent="0.25">
      <c r="A188" s="2">
        <v>42264</v>
      </c>
      <c r="B188">
        <v>-5.5630138252476197E-3</v>
      </c>
      <c r="C188">
        <v>-8.0588312399976405E-3</v>
      </c>
      <c r="D188">
        <v>9964.17</v>
      </c>
      <c r="E188">
        <f t="shared" si="14"/>
        <v>93.400704679767344</v>
      </c>
      <c r="F188">
        <f t="shared" si="14"/>
        <v>91.420269195429199</v>
      </c>
      <c r="G188">
        <f t="shared" si="11"/>
        <v>81.628628844299584</v>
      </c>
    </row>
    <row r="189" spans="1:7" x14ac:dyDescent="0.25">
      <c r="A189" s="2">
        <v>42265</v>
      </c>
      <c r="B189">
        <v>3.69885370687591E-3</v>
      </c>
      <c r="C189">
        <v>3.0317730718928898E-3</v>
      </c>
      <c r="D189">
        <v>10028.379999999999</v>
      </c>
      <c r="E189">
        <f t="shared" si="14"/>
        <v>93.746180222496918</v>
      </c>
      <c r="F189">
        <f t="shared" si="14"/>
        <v>91.697434705801101</v>
      </c>
      <c r="G189">
        <f t="shared" si="11"/>
        <v>82.154651007519632</v>
      </c>
    </row>
    <row r="190" spans="1:7" x14ac:dyDescent="0.25">
      <c r="A190" s="2">
        <v>42268</v>
      </c>
      <c r="B190">
        <v>-3.2406568214248502E-3</v>
      </c>
      <c r="C190">
        <v>-6.9418642321444901E-4</v>
      </c>
      <c r="D190">
        <v>9899.3700000000008</v>
      </c>
      <c r="E190">
        <f t="shared" si="14"/>
        <v>93.442381024076369</v>
      </c>
      <c r="F190">
        <f t="shared" si="14"/>
        <v>91.633779591584741</v>
      </c>
      <c r="G190">
        <f t="shared" si="11"/>
        <v>81.09777327387971</v>
      </c>
    </row>
    <row r="191" spans="1:7" x14ac:dyDescent="0.25">
      <c r="A191" s="2">
        <v>42269</v>
      </c>
      <c r="B191">
        <v>5.3852412407515704E-3</v>
      </c>
      <c r="C191">
        <v>1.0238621196619301E-2</v>
      </c>
      <c r="D191">
        <v>9835.39</v>
      </c>
      <c r="E191">
        <f t="shared" si="14"/>
        <v>93.94559078800124</v>
      </c>
      <c r="F191">
        <f t="shared" si="14"/>
        <v>92.571983149637475</v>
      </c>
      <c r="G191">
        <f t="shared" si="11"/>
        <v>80.573635320245998</v>
      </c>
    </row>
    <row r="192" spans="1:7" x14ac:dyDescent="0.25">
      <c r="A192" s="2">
        <v>42270</v>
      </c>
      <c r="B192">
        <v>-1.86343577104559E-2</v>
      </c>
      <c r="C192">
        <v>1.02488078703612E-2</v>
      </c>
      <c r="D192">
        <v>9570.25</v>
      </c>
      <c r="E192">
        <f t="shared" si="14"/>
        <v>92.194975043937518</v>
      </c>
      <c r="F192">
        <f t="shared" si="14"/>
        <v>93.520735619116437</v>
      </c>
      <c r="G192">
        <f t="shared" si="11"/>
        <v>78.401551277944677</v>
      </c>
    </row>
    <row r="193" spans="1:7" x14ac:dyDescent="0.25">
      <c r="A193" s="2">
        <v>42271</v>
      </c>
      <c r="B193">
        <v>-5.9832648327312801E-3</v>
      </c>
      <c r="C193">
        <v>-7.6614223036722499E-3</v>
      </c>
      <c r="D193">
        <v>9469.81</v>
      </c>
      <c r="E193">
        <f t="shared" si="14"/>
        <v>91.643348092002597</v>
      </c>
      <c r="F193">
        <f t="shared" si="14"/>
        <v>92.804233769388304</v>
      </c>
      <c r="G193">
        <f t="shared" si="11"/>
        <v>77.578725143793875</v>
      </c>
    </row>
    <row r="194" spans="1:7" x14ac:dyDescent="0.25">
      <c r="A194" s="2">
        <v>42272</v>
      </c>
      <c r="B194">
        <v>2.5585343551733802E-3</v>
      </c>
      <c r="C194">
        <v>7.2763923465940204E-3</v>
      </c>
      <c r="D194">
        <v>9512.26</v>
      </c>
      <c r="E194">
        <f t="shared" si="14"/>
        <v>91.877820746519092</v>
      </c>
      <c r="F194">
        <f t="shared" si="14"/>
        <v>93.479513785719391</v>
      </c>
      <c r="G194">
        <f t="shared" si="11"/>
        <v>77.926484695712446</v>
      </c>
    </row>
    <row r="195" spans="1:7" x14ac:dyDescent="0.25">
      <c r="A195" s="2">
        <v>42275</v>
      </c>
      <c r="B195">
        <v>-2.5999999999999998E-4</v>
      </c>
      <c r="C195" s="3">
        <v>-2.7105054312137599E-20</v>
      </c>
      <c r="D195">
        <v>9512.26</v>
      </c>
      <c r="E195">
        <f t="shared" si="14"/>
        <v>91.853932513124988</v>
      </c>
      <c r="F195">
        <f t="shared" si="14"/>
        <v>93.479513785719391</v>
      </c>
      <c r="G195">
        <f t="shared" si="11"/>
        <v>77.926484695712446</v>
      </c>
    </row>
    <row r="196" spans="1:7" x14ac:dyDescent="0.25">
      <c r="A196" s="2">
        <v>42276</v>
      </c>
      <c r="B196">
        <v>-3.04080092545338E-2</v>
      </c>
      <c r="C196">
        <v>5.7846445908949001E-3</v>
      </c>
      <c r="D196">
        <v>9230.5</v>
      </c>
      <c r="E196">
        <f t="shared" si="14"/>
        <v>89.060837283200556</v>
      </c>
      <c r="F196">
        <f t="shared" si="14"/>
        <v>94.020259549499443</v>
      </c>
      <c r="G196">
        <f t="shared" si="11"/>
        <v>75.618246030257126</v>
      </c>
    </row>
    <row r="197" spans="1:7" x14ac:dyDescent="0.25">
      <c r="A197" s="2">
        <v>42277</v>
      </c>
      <c r="B197">
        <v>1.082801183676E-2</v>
      </c>
      <c r="C197">
        <v>-9.4499533473571696E-3</v>
      </c>
      <c r="D197">
        <v>9405.5</v>
      </c>
      <c r="E197">
        <f t="shared" si="14"/>
        <v>90.025189083494809</v>
      </c>
      <c r="F197">
        <f t="shared" si="14"/>
        <v>93.131772483050256</v>
      </c>
      <c r="G197">
        <f t="shared" si="11"/>
        <v>77.051883759014515</v>
      </c>
    </row>
    <row r="198" spans="1:7" x14ac:dyDescent="0.25">
      <c r="A198" s="2">
        <v>42278</v>
      </c>
      <c r="B198">
        <v>-2.5999999999999998E-4</v>
      </c>
      <c r="C198" s="3">
        <v>6.7762635780343997E-21</v>
      </c>
      <c r="D198">
        <v>9405.5</v>
      </c>
      <c r="E198">
        <f t="shared" si="14"/>
        <v>90.001782534333103</v>
      </c>
      <c r="F198">
        <f t="shared" si="14"/>
        <v>93.131772483050256</v>
      </c>
      <c r="G198">
        <f t="shared" si="11"/>
        <v>77.051883759014515</v>
      </c>
    </row>
    <row r="199" spans="1:7" x14ac:dyDescent="0.25">
      <c r="A199" s="2">
        <v>42279</v>
      </c>
      <c r="B199">
        <v>2.2264005513313999E-2</v>
      </c>
      <c r="C199">
        <v>-1.1611497835333899E-2</v>
      </c>
      <c r="D199">
        <v>9686.64</v>
      </c>
      <c r="E199">
        <f t="shared" ref="E199:F214" si="15">E198*(1+B199)</f>
        <v>92.005582716885584</v>
      </c>
      <c r="F199">
        <f t="shared" si="15"/>
        <v>92.050373108462509</v>
      </c>
      <c r="G199">
        <f t="shared" ref="G199:G262" si="16">D199/$D$5*100</f>
        <v>79.355043250802225</v>
      </c>
    </row>
    <row r="200" spans="1:7" x14ac:dyDescent="0.25">
      <c r="A200" s="2">
        <v>42282</v>
      </c>
      <c r="B200">
        <v>1.0216915861543699E-2</v>
      </c>
      <c r="C200" s="3">
        <v>7.4382236184114198E-5</v>
      </c>
      <c r="D200">
        <v>9883.7099999999991</v>
      </c>
      <c r="E200">
        <f t="shared" si="15"/>
        <v>92.945596014296299</v>
      </c>
      <c r="F200">
        <f t="shared" si="15"/>
        <v>92.057220021055898</v>
      </c>
      <c r="G200">
        <f t="shared" si="16"/>
        <v>80.969483177694883</v>
      </c>
    </row>
    <row r="201" spans="1:7" x14ac:dyDescent="0.25">
      <c r="A201" s="2">
        <v>42283</v>
      </c>
      <c r="B201">
        <v>2.61130209361506E-3</v>
      </c>
      <c r="C201">
        <v>1.1033517419446101E-2</v>
      </c>
      <c r="D201">
        <v>9931.5300000000007</v>
      </c>
      <c r="E201">
        <f t="shared" si="15"/>
        <v>93.188305043760735</v>
      </c>
      <c r="F201">
        <f t="shared" si="15"/>
        <v>93.072934961743996</v>
      </c>
      <c r="G201">
        <f t="shared" si="16"/>
        <v>81.361234927347354</v>
      </c>
    </row>
    <row r="202" spans="1:7" x14ac:dyDescent="0.25">
      <c r="A202" s="2">
        <v>42284</v>
      </c>
      <c r="B202">
        <v>1.9712535778428599E-2</v>
      </c>
      <c r="C202">
        <v>-1.89189731192634E-2</v>
      </c>
      <c r="D202">
        <v>10394.790000000001</v>
      </c>
      <c r="E202">
        <f t="shared" si="15"/>
        <v>95.025282841066996</v>
      </c>
      <c r="F202">
        <f t="shared" si="15"/>
        <v>91.312090607071809</v>
      </c>
      <c r="G202">
        <f t="shared" si="16"/>
        <v>85.156360722913888</v>
      </c>
    </row>
    <row r="203" spans="1:7" x14ac:dyDescent="0.25">
      <c r="A203" s="2">
        <v>42285</v>
      </c>
      <c r="B203">
        <v>1.5145550840173999E-3</v>
      </c>
      <c r="C203">
        <v>7.0766523137174601E-3</v>
      </c>
      <c r="D203">
        <v>10287.41</v>
      </c>
      <c r="E203">
        <f t="shared" si="15"/>
        <v>95.16920386630413</v>
      </c>
      <c r="F203">
        <f t="shared" si="15"/>
        <v>91.95827452433673</v>
      </c>
      <c r="G203">
        <f t="shared" si="16"/>
        <v>84.276680612548347</v>
      </c>
    </row>
    <row r="204" spans="1:7" x14ac:dyDescent="0.25">
      <c r="A204" s="2">
        <v>42286</v>
      </c>
      <c r="B204">
        <v>6.3448142346198997E-3</v>
      </c>
      <c r="C204">
        <v>-1.4726041757140899E-3</v>
      </c>
      <c r="D204">
        <v>10406.790000000001</v>
      </c>
      <c r="E204">
        <f t="shared" si="15"/>
        <v>95.773034785692502</v>
      </c>
      <c r="F204">
        <f t="shared" si="15"/>
        <v>91.82285638528073</v>
      </c>
      <c r="G204">
        <f t="shared" si="16"/>
        <v>85.25466731002868</v>
      </c>
    </row>
    <row r="205" spans="1:7" x14ac:dyDescent="0.25">
      <c r="A205" s="2">
        <v>42289</v>
      </c>
      <c r="B205">
        <v>1.3204780131423101E-2</v>
      </c>
      <c r="C205">
        <v>-5.9632781469970697E-3</v>
      </c>
      <c r="D205">
        <v>10538.19</v>
      </c>
      <c r="E205">
        <f t="shared" si="15"/>
        <v>97.037696652556704</v>
      </c>
      <c r="F205">
        <f t="shared" si="15"/>
        <v>91.27529115240354</v>
      </c>
      <c r="G205">
        <f t="shared" si="16"/>
        <v>86.331124438935646</v>
      </c>
    </row>
    <row r="206" spans="1:7" x14ac:dyDescent="0.25">
      <c r="A206" s="2">
        <v>42290</v>
      </c>
      <c r="B206">
        <v>-4.3748867830747497E-3</v>
      </c>
      <c r="C206">
        <v>3.7333836114262098E-3</v>
      </c>
      <c r="D206">
        <v>10437.69</v>
      </c>
      <c r="E206">
        <f t="shared" si="15"/>
        <v>96.613167716011418</v>
      </c>
      <c r="F206">
        <f t="shared" si="15"/>
        <v>91.616056828520072</v>
      </c>
      <c r="G206">
        <f t="shared" si="16"/>
        <v>85.50780677184926</v>
      </c>
    </row>
    <row r="207" spans="1:7" x14ac:dyDescent="0.25">
      <c r="A207" s="2">
        <v>42291</v>
      </c>
      <c r="B207">
        <v>-8.9891708364722299E-4</v>
      </c>
      <c r="C207">
        <v>1.1645689506370601E-2</v>
      </c>
      <c r="D207">
        <v>10334.42</v>
      </c>
      <c r="E207">
        <f t="shared" si="15"/>
        <v>96.526320489046228</v>
      </c>
      <c r="F207">
        <f t="shared" si="15"/>
        <v>92.682988980143023</v>
      </c>
      <c r="G207">
        <f t="shared" si="16"/>
        <v>84.661796667570542</v>
      </c>
    </row>
    <row r="208" spans="1:7" x14ac:dyDescent="0.25">
      <c r="A208" s="2">
        <v>42292</v>
      </c>
      <c r="B208">
        <v>8.8954748076654003E-3</v>
      </c>
      <c r="C208">
        <v>-2.0663198683763401E-2</v>
      </c>
      <c r="D208">
        <v>10552.93</v>
      </c>
      <c r="E208">
        <f t="shared" si="15"/>
        <v>97.384967941233185</v>
      </c>
      <c r="F208">
        <f t="shared" si="15"/>
        <v>90.767861964241277</v>
      </c>
      <c r="G208">
        <f t="shared" si="16"/>
        <v>86.451877696774986</v>
      </c>
    </row>
    <row r="209" spans="1:7" x14ac:dyDescent="0.25">
      <c r="A209" s="2">
        <v>42293</v>
      </c>
      <c r="B209">
        <v>9.6860773343510195E-4</v>
      </c>
      <c r="C209">
        <v>-1.1196157313665E-2</v>
      </c>
      <c r="D209">
        <v>10637.01</v>
      </c>
      <c r="E209">
        <f t="shared" si="15"/>
        <v>97.479295774301406</v>
      </c>
      <c r="F209">
        <f t="shared" si="15"/>
        <v>89.751610702664607</v>
      </c>
      <c r="G209">
        <f t="shared" si="16"/>
        <v>87.140679183825952</v>
      </c>
    </row>
    <row r="210" spans="1:7" x14ac:dyDescent="0.25">
      <c r="A210" s="2">
        <v>42296</v>
      </c>
      <c r="B210">
        <v>-1.58326015837779E-3</v>
      </c>
      <c r="C210">
        <v>-7.7408909864319902E-3</v>
      </c>
      <c r="D210">
        <v>10688.54</v>
      </c>
      <c r="E210">
        <f t="shared" si="15"/>
        <v>97.324960689035223</v>
      </c>
      <c r="F210">
        <f t="shared" si="15"/>
        <v>89.056853268358608</v>
      </c>
      <c r="G210">
        <f t="shared" si="16"/>
        <v>87.562824053328058</v>
      </c>
    </row>
    <row r="211" spans="1:7" x14ac:dyDescent="0.25">
      <c r="A211" s="2">
        <v>42297</v>
      </c>
      <c r="B211">
        <v>-1.5240002406141299E-3</v>
      </c>
      <c r="C211">
        <v>1.0332297093027999E-2</v>
      </c>
      <c r="D211">
        <v>10649.45</v>
      </c>
      <c r="E211">
        <f t="shared" si="15"/>
        <v>97.176637425527375</v>
      </c>
      <c r="F211">
        <f t="shared" si="15"/>
        <v>89.977015134497492</v>
      </c>
      <c r="G211">
        <f t="shared" si="16"/>
        <v>87.242590345801631</v>
      </c>
    </row>
    <row r="212" spans="1:7" x14ac:dyDescent="0.25">
      <c r="A212" s="2">
        <v>42298</v>
      </c>
      <c r="B212">
        <v>-2.5999999999999998E-4</v>
      </c>
      <c r="C212" s="3">
        <v>-2.0328790734103199E-20</v>
      </c>
      <c r="D212">
        <v>10649.45</v>
      </c>
      <c r="E212">
        <f t="shared" si="15"/>
        <v>97.151371499796738</v>
      </c>
      <c r="F212">
        <f t="shared" si="15"/>
        <v>89.977015134497492</v>
      </c>
      <c r="G212">
        <f t="shared" si="16"/>
        <v>87.242590345801631</v>
      </c>
    </row>
    <row r="213" spans="1:7" x14ac:dyDescent="0.25">
      <c r="A213" s="2">
        <v>42299</v>
      </c>
      <c r="B213">
        <v>-7.8283000778576496E-4</v>
      </c>
      <c r="C213">
        <v>-6.8877638808044301E-3</v>
      </c>
      <c r="D213">
        <v>10600.52</v>
      </c>
      <c r="E213">
        <f t="shared" si="15"/>
        <v>97.07531849088916</v>
      </c>
      <c r="F213">
        <f t="shared" si="15"/>
        <v>89.357274699551496</v>
      </c>
      <c r="G213">
        <f t="shared" si="16"/>
        <v>86.841745236841064</v>
      </c>
    </row>
    <row r="214" spans="1:7" x14ac:dyDescent="0.25">
      <c r="A214" s="2">
        <v>42300</v>
      </c>
      <c r="B214">
        <v>5.9438007882320204E-3</v>
      </c>
      <c r="C214">
        <v>-5.5140775825552801E-3</v>
      </c>
      <c r="D214">
        <v>10742.04</v>
      </c>
      <c r="E214">
        <f t="shared" si="15"/>
        <v>97.652314845453176</v>
      </c>
      <c r="F214">
        <f t="shared" si="15"/>
        <v>88.864551754292464</v>
      </c>
      <c r="G214">
        <f t="shared" si="16"/>
        <v>88.001107587548177</v>
      </c>
    </row>
    <row r="215" spans="1:7" x14ac:dyDescent="0.25">
      <c r="A215" s="2">
        <v>42303</v>
      </c>
      <c r="B215" s="3">
        <v>-9.8455110157723999E-5</v>
      </c>
      <c r="C215">
        <v>6.19502036809864E-3</v>
      </c>
      <c r="D215">
        <v>10747.68</v>
      </c>
      <c r="E215">
        <f t="shared" ref="E215:F230" si="17">E214*(1+B215)</f>
        <v>97.642700476037916</v>
      </c>
      <c r="F215">
        <f t="shared" si="17"/>
        <v>89.415069462412262</v>
      </c>
      <c r="G215">
        <f t="shared" si="16"/>
        <v>88.047311683492126</v>
      </c>
    </row>
    <row r="216" spans="1:7" x14ac:dyDescent="0.25">
      <c r="A216" s="2">
        <v>42304</v>
      </c>
      <c r="B216">
        <v>-1.2383181854485001E-3</v>
      </c>
      <c r="C216">
        <v>-7.4740208908274401E-3</v>
      </c>
      <c r="D216">
        <v>10714.79</v>
      </c>
      <c r="E216">
        <f t="shared" si="17"/>
        <v>97.521787744362143</v>
      </c>
      <c r="F216">
        <f t="shared" si="17"/>
        <v>88.746779365295396</v>
      </c>
      <c r="G216">
        <f t="shared" si="16"/>
        <v>87.77786971264166</v>
      </c>
    </row>
    <row r="217" spans="1:7" x14ac:dyDescent="0.25">
      <c r="A217" s="2">
        <v>42305</v>
      </c>
      <c r="B217">
        <v>-5.2488509248003797E-3</v>
      </c>
      <c r="C217">
        <v>1.14788232768731E-2</v>
      </c>
      <c r="D217">
        <v>10558.47</v>
      </c>
      <c r="E217">
        <f t="shared" si="17"/>
        <v>97.009910418571963</v>
      </c>
      <c r="F217">
        <f t="shared" si="17"/>
        <v>89.765487962021254</v>
      </c>
      <c r="G217">
        <f t="shared" si="16"/>
        <v>86.497262571159638</v>
      </c>
    </row>
    <row r="218" spans="1:7" x14ac:dyDescent="0.25">
      <c r="A218" s="2">
        <v>42306</v>
      </c>
      <c r="B218">
        <v>-4.6648141884374997E-3</v>
      </c>
      <c r="C218">
        <v>-4.1851803543798199E-3</v>
      </c>
      <c r="D218">
        <v>10439.379999999999</v>
      </c>
      <c r="E218">
        <f t="shared" si="17"/>
        <v>96.557377212032364</v>
      </c>
      <c r="F218">
        <f t="shared" si="17"/>
        <v>89.389803205301277</v>
      </c>
      <c r="G218">
        <f t="shared" si="16"/>
        <v>85.521651616201254</v>
      </c>
    </row>
    <row r="219" spans="1:7" x14ac:dyDescent="0.25">
      <c r="A219" s="2">
        <v>42307</v>
      </c>
      <c r="B219">
        <v>-1.02253062410351E-3</v>
      </c>
      <c r="C219">
        <v>3.5358646022503001E-3</v>
      </c>
      <c r="D219">
        <v>10396.58</v>
      </c>
      <c r="E219">
        <f t="shared" si="17"/>
        <v>96.458644336849943</v>
      </c>
      <c r="F219">
        <f t="shared" si="17"/>
        <v>89.705873446257016</v>
      </c>
      <c r="G219">
        <f t="shared" si="16"/>
        <v>85.171024788825164</v>
      </c>
    </row>
    <row r="220" spans="1:7" x14ac:dyDescent="0.25">
      <c r="A220" s="2">
        <v>42310</v>
      </c>
      <c r="B220">
        <v>-7.0750825648054298E-3</v>
      </c>
      <c r="C220">
        <v>2.0766318032060002E-3</v>
      </c>
      <c r="D220">
        <v>10240.33</v>
      </c>
      <c r="E220">
        <f t="shared" si="17"/>
        <v>95.776191464077527</v>
      </c>
      <c r="F220">
        <f t="shared" si="17"/>
        <v>89.892159515989874</v>
      </c>
      <c r="G220">
        <f t="shared" si="16"/>
        <v>83.890991102434654</v>
      </c>
    </row>
    <row r="221" spans="1:7" x14ac:dyDescent="0.25">
      <c r="A221" s="2">
        <v>42311</v>
      </c>
      <c r="B221">
        <v>8.6871713689076393E-3</v>
      </c>
      <c r="C221" s="3">
        <v>-6.30838915931436E-5</v>
      </c>
      <c r="D221">
        <v>10283.42</v>
      </c>
      <c r="E221">
        <f t="shared" si="17"/>
        <v>96.608215652387273</v>
      </c>
      <c r="F221">
        <f t="shared" si="17"/>
        <v>89.886488768743888</v>
      </c>
      <c r="G221">
        <f t="shared" si="16"/>
        <v>84.243993672332678</v>
      </c>
    </row>
    <row r="222" spans="1:7" x14ac:dyDescent="0.25">
      <c r="A222" s="2">
        <v>42312</v>
      </c>
      <c r="B222">
        <v>1.2266749170752E-2</v>
      </c>
      <c r="C222">
        <v>-2.17430763880254E-2</v>
      </c>
      <c r="D222">
        <v>10560.74</v>
      </c>
      <c r="E222">
        <f t="shared" si="17"/>
        <v>97.793284401629023</v>
      </c>
      <c r="F222">
        <f t="shared" si="17"/>
        <v>87.932079977193695</v>
      </c>
      <c r="G222">
        <f t="shared" si="16"/>
        <v>86.515858900555514</v>
      </c>
    </row>
    <row r="223" spans="1:7" x14ac:dyDescent="0.25">
      <c r="A223" s="2">
        <v>42313</v>
      </c>
      <c r="B223">
        <v>-2.6349607978875798E-3</v>
      </c>
      <c r="C223">
        <v>9.4204326580910795E-4</v>
      </c>
      <c r="D223">
        <v>10617.67</v>
      </c>
      <c r="E223">
        <f t="shared" si="17"/>
        <v>97.535602930934061</v>
      </c>
      <c r="F223">
        <f t="shared" si="17"/>
        <v>88.014915800984795</v>
      </c>
      <c r="G223">
        <f t="shared" si="16"/>
        <v>86.982241734259276</v>
      </c>
    </row>
    <row r="224" spans="1:7" x14ac:dyDescent="0.25">
      <c r="A224" s="2">
        <v>42314</v>
      </c>
      <c r="B224">
        <v>-3.9761887856596097E-3</v>
      </c>
      <c r="C224">
        <v>-7.0765041834026298E-3</v>
      </c>
      <c r="D224">
        <v>10555.97</v>
      </c>
      <c r="E224">
        <f t="shared" si="17"/>
        <v>97.147782960357532</v>
      </c>
      <c r="F224">
        <f t="shared" si="17"/>
        <v>87.392077881117288</v>
      </c>
      <c r="G224">
        <f t="shared" si="16"/>
        <v>86.476782032177397</v>
      </c>
    </row>
    <row r="225" spans="1:7" x14ac:dyDescent="0.25">
      <c r="A225" s="2">
        <v>42317</v>
      </c>
      <c r="B225">
        <v>-2.5628640610892502E-3</v>
      </c>
      <c r="C225">
        <v>-5.9859123827730098E-3</v>
      </c>
      <c r="D225">
        <v>10506.41</v>
      </c>
      <c r="E225">
        <f t="shared" si="17"/>
        <v>96.898806398793923</v>
      </c>
      <c r="F225">
        <f t="shared" si="17"/>
        <v>86.868956559972446</v>
      </c>
      <c r="G225">
        <f t="shared" si="16"/>
        <v>86.070775827393291</v>
      </c>
    </row>
    <row r="226" spans="1:7" x14ac:dyDescent="0.25">
      <c r="A226" s="2">
        <v>42318</v>
      </c>
      <c r="B226">
        <v>-1.5950348043900699E-2</v>
      </c>
      <c r="C226">
        <v>-7.4984211616481997E-4</v>
      </c>
      <c r="D226">
        <v>10314.74</v>
      </c>
      <c r="E226">
        <f t="shared" si="17"/>
        <v>95.353236711694606</v>
      </c>
      <c r="F226">
        <f t="shared" si="17"/>
        <v>86.803818557756486</v>
      </c>
      <c r="G226">
        <f t="shared" si="16"/>
        <v>84.500573864702289</v>
      </c>
    </row>
    <row r="227" spans="1:7" x14ac:dyDescent="0.25">
      <c r="A227" s="2">
        <v>42319</v>
      </c>
      <c r="B227">
        <v>-4.4078325172898399E-3</v>
      </c>
      <c r="C227">
        <v>3.6472642048279599E-4</v>
      </c>
      <c r="D227">
        <v>10245.530000000001</v>
      </c>
      <c r="E227">
        <f t="shared" si="17"/>
        <v>94.93293561428797</v>
      </c>
      <c r="F227">
        <f t="shared" si="17"/>
        <v>86.835478203783282</v>
      </c>
      <c r="G227">
        <f t="shared" si="16"/>
        <v>83.93359062351773</v>
      </c>
    </row>
    <row r="228" spans="1:7" x14ac:dyDescent="0.25">
      <c r="A228" s="2">
        <v>42320</v>
      </c>
      <c r="B228">
        <v>1.17507672991979E-2</v>
      </c>
      <c r="C228">
        <v>-7.0276412774998901E-4</v>
      </c>
      <c r="D228">
        <v>10408.93</v>
      </c>
      <c r="E228">
        <f t="shared" si="17"/>
        <v>96.048470449721208</v>
      </c>
      <c r="F228">
        <f t="shared" si="17"/>
        <v>86.774453344685654</v>
      </c>
      <c r="G228">
        <f t="shared" si="16"/>
        <v>85.272198651397474</v>
      </c>
    </row>
    <row r="229" spans="1:7" x14ac:dyDescent="0.25">
      <c r="A229" s="2">
        <v>42321</v>
      </c>
      <c r="B229">
        <v>-1.94329110760647E-2</v>
      </c>
      <c r="C229">
        <v>-2.1000231462819999E-3</v>
      </c>
      <c r="D229">
        <v>10181.469999999999</v>
      </c>
      <c r="E229">
        <f t="shared" si="17"/>
        <v>94.181969064479745</v>
      </c>
      <c r="F229">
        <f t="shared" si="17"/>
        <v>86.592224984155848</v>
      </c>
      <c r="G229">
        <f t="shared" si="16"/>
        <v>83.408797292636592</v>
      </c>
    </row>
    <row r="230" spans="1:7" x14ac:dyDescent="0.25">
      <c r="A230" s="2">
        <v>42324</v>
      </c>
      <c r="B230">
        <v>-1.1463888033664899E-2</v>
      </c>
      <c r="C230">
        <v>1.85500708430532E-3</v>
      </c>
      <c r="D230">
        <v>9978.7000000000007</v>
      </c>
      <c r="E230">
        <f t="shared" si="17"/>
        <v>93.102277516334453</v>
      </c>
      <c r="F230">
        <f t="shared" si="17"/>
        <v>86.752854174947217</v>
      </c>
      <c r="G230">
        <f t="shared" si="16"/>
        <v>81.747661736864401</v>
      </c>
    </row>
    <row r="231" spans="1:7" x14ac:dyDescent="0.25">
      <c r="A231" s="2">
        <v>42325</v>
      </c>
      <c r="B231">
        <v>9.5571094093822202E-3</v>
      </c>
      <c r="C231">
        <v>4.8377981177961799E-3</v>
      </c>
      <c r="D231">
        <v>10073.43</v>
      </c>
      <c r="E231">
        <f t="shared" ref="E231:F246" si="18">E230*(1+B231)</f>
        <v>93.992066168820728</v>
      </c>
      <c r="F231">
        <f t="shared" si="18"/>
        <v>87.172546969588225</v>
      </c>
      <c r="G231">
        <f t="shared" si="16"/>
        <v>82.523710319979756</v>
      </c>
    </row>
    <row r="232" spans="1:7" x14ac:dyDescent="0.25">
      <c r="A232" s="2">
        <v>42326</v>
      </c>
      <c r="B232">
        <v>-6.7213643765027999E-3</v>
      </c>
      <c r="C232">
        <v>-6.8152432306628399E-3</v>
      </c>
      <c r="D232">
        <v>10055.280000000001</v>
      </c>
      <c r="E232">
        <f t="shared" si="18"/>
        <v>93.360311243599725</v>
      </c>
      <c r="F232">
        <f t="shared" si="18"/>
        <v>86.5784448589541</v>
      </c>
      <c r="G232">
        <f t="shared" si="16"/>
        <v>82.37502160696863</v>
      </c>
    </row>
    <row r="233" spans="1:7" x14ac:dyDescent="0.25">
      <c r="A233" s="2">
        <v>42327</v>
      </c>
      <c r="B233">
        <v>1.22586590477101E-2</v>
      </c>
      <c r="C233">
        <v>-6.7495628795954899E-3</v>
      </c>
      <c r="D233">
        <v>10193.11</v>
      </c>
      <c r="E233">
        <f t="shared" si="18"/>
        <v>94.504783467723101</v>
      </c>
      <c r="F233">
        <f t="shared" si="18"/>
        <v>85.994078201360992</v>
      </c>
      <c r="G233">
        <f t="shared" si="16"/>
        <v>83.504154682137951</v>
      </c>
    </row>
    <row r="234" spans="1:7" x14ac:dyDescent="0.25">
      <c r="A234" s="2">
        <v>42328</v>
      </c>
      <c r="B234">
        <v>4.6388780569804897E-3</v>
      </c>
      <c r="C234">
        <v>-5.6989425689987702E-3</v>
      </c>
      <c r="D234">
        <v>10302</v>
      </c>
      <c r="E234">
        <f t="shared" si="18"/>
        <v>94.943179634031225</v>
      </c>
      <c r="F234">
        <f t="shared" si="18"/>
        <v>85.504002888417446</v>
      </c>
      <c r="G234">
        <f t="shared" si="16"/>
        <v>84.396205038048748</v>
      </c>
    </row>
    <row r="235" spans="1:7" x14ac:dyDescent="0.25">
      <c r="A235" s="2">
        <v>42331</v>
      </c>
      <c r="B235">
        <v>-2.82710574148911E-3</v>
      </c>
      <c r="C235">
        <v>4.3810442896358402E-3</v>
      </c>
      <c r="D235">
        <v>10229.43</v>
      </c>
      <c r="E235">
        <f t="shared" si="18"/>
        <v>94.674765225772617</v>
      </c>
      <c r="F235">
        <f t="shared" si="18"/>
        <v>85.878599712012758</v>
      </c>
      <c r="G235">
        <f t="shared" si="16"/>
        <v>83.801695952472059</v>
      </c>
    </row>
    <row r="236" spans="1:7" x14ac:dyDescent="0.25">
      <c r="A236" s="2">
        <v>42332</v>
      </c>
      <c r="B236">
        <v>-4.0626066791854898E-3</v>
      </c>
      <c r="C236">
        <v>-2.5407148797469202E-3</v>
      </c>
      <c r="D236">
        <v>10156.629999999999</v>
      </c>
      <c r="E236">
        <f t="shared" si="18"/>
        <v>94.290138892216078</v>
      </c>
      <c r="F236">
        <f t="shared" si="18"/>
        <v>85.660406675872622</v>
      </c>
      <c r="G236">
        <f t="shared" si="16"/>
        <v>83.205302657308962</v>
      </c>
    </row>
    <row r="237" spans="1:7" x14ac:dyDescent="0.25">
      <c r="A237" s="2">
        <v>42333</v>
      </c>
      <c r="B237">
        <v>-5.2698701623934002E-3</v>
      </c>
      <c r="C237">
        <v>-1.7891528935482201E-4</v>
      </c>
      <c r="D237">
        <v>10127.870000000001</v>
      </c>
      <c r="E237">
        <f t="shared" si="18"/>
        <v>93.793242102660059</v>
      </c>
      <c r="F237">
        <f t="shared" si="18"/>
        <v>85.645080719425948</v>
      </c>
      <c r="G237">
        <f t="shared" si="16"/>
        <v>82.96969453685719</v>
      </c>
    </row>
    <row r="238" spans="1:7" x14ac:dyDescent="0.25">
      <c r="A238" s="2">
        <v>42334</v>
      </c>
      <c r="B238">
        <v>1.6313442100875E-3</v>
      </c>
      <c r="C238">
        <v>7.6464774019674797E-3</v>
      </c>
      <c r="D238">
        <v>10108.39</v>
      </c>
      <c r="E238">
        <f t="shared" si="18"/>
        <v>93.946251165109572</v>
      </c>
      <c r="F238">
        <f t="shared" si="18"/>
        <v>86.299963893736731</v>
      </c>
      <c r="G238">
        <f t="shared" si="16"/>
        <v>82.810110177107504</v>
      </c>
    </row>
    <row r="239" spans="1:7" x14ac:dyDescent="0.25">
      <c r="A239" s="2">
        <v>42335</v>
      </c>
      <c r="B239">
        <v>-1.50098494765916E-2</v>
      </c>
      <c r="C239">
        <v>1.47546857362457E-2</v>
      </c>
      <c r="D239">
        <v>9855.66</v>
      </c>
      <c r="E239">
        <f t="shared" si="18"/>
        <v>92.536132076231212</v>
      </c>
      <c r="F239">
        <f t="shared" si="18"/>
        <v>87.57329274003817</v>
      </c>
      <c r="G239">
        <f t="shared" si="16"/>
        <v>80.739691530314076</v>
      </c>
    </row>
    <row r="240" spans="1:7" x14ac:dyDescent="0.25">
      <c r="A240" s="2">
        <v>42338</v>
      </c>
      <c r="B240">
        <v>-6.1732150619425701E-3</v>
      </c>
      <c r="C240">
        <v>-2.78491606508296E-3</v>
      </c>
      <c r="D240">
        <v>9790.64</v>
      </c>
      <c r="E240">
        <f t="shared" si="18"/>
        <v>91.964886631924315</v>
      </c>
      <c r="F240">
        <f t="shared" si="18"/>
        <v>87.329408470214233</v>
      </c>
      <c r="G240">
        <f t="shared" si="16"/>
        <v>80.207033672463751</v>
      </c>
    </row>
    <row r="241" spans="1:7" x14ac:dyDescent="0.25">
      <c r="A241" s="2">
        <v>42339</v>
      </c>
      <c r="B241">
        <v>7.2941392075406598E-3</v>
      </c>
      <c r="C241">
        <v>-1.03724714665958E-2</v>
      </c>
      <c r="D241">
        <v>9947.94</v>
      </c>
      <c r="E241">
        <f t="shared" si="18"/>
        <v>92.635691317223277</v>
      </c>
      <c r="F241">
        <f t="shared" si="18"/>
        <v>86.423586672662239</v>
      </c>
      <c r="G241">
        <f t="shared" si="16"/>
        <v>81.495669185226831</v>
      </c>
    </row>
    <row r="242" spans="1:7" x14ac:dyDescent="0.25">
      <c r="A242" s="2">
        <v>42340</v>
      </c>
      <c r="B242">
        <v>5.8791977786187997E-3</v>
      </c>
      <c r="C242">
        <v>-8.9588501780781208E-3</v>
      </c>
      <c r="D242">
        <v>10050.36</v>
      </c>
      <c r="E242">
        <f t="shared" si="18"/>
        <v>93.180314867836316</v>
      </c>
      <c r="F242">
        <f t="shared" si="18"/>
        <v>85.64933070780971</v>
      </c>
      <c r="G242">
        <f t="shared" si="16"/>
        <v>82.334715906251574</v>
      </c>
    </row>
    <row r="243" spans="1:7" x14ac:dyDescent="0.25">
      <c r="A243" s="2">
        <v>42341</v>
      </c>
      <c r="B243">
        <v>-4.1379813082429596E-3</v>
      </c>
      <c r="C243">
        <v>-4.0239333767412696E-3</v>
      </c>
      <c r="D243">
        <v>9987.84</v>
      </c>
      <c r="E243">
        <f t="shared" si="18"/>
        <v>92.79473646661701</v>
      </c>
      <c r="F243">
        <f t="shared" si="18"/>
        <v>85.304683507279009</v>
      </c>
      <c r="G243">
        <f t="shared" si="16"/>
        <v>81.822538587383505</v>
      </c>
    </row>
    <row r="244" spans="1:7" x14ac:dyDescent="0.25">
      <c r="A244" s="2">
        <v>42342</v>
      </c>
      <c r="B244">
        <v>-7.2770621171304797E-3</v>
      </c>
      <c r="C244">
        <v>6.7056592350877402E-3</v>
      </c>
      <c r="D244">
        <v>9834.2800000000007</v>
      </c>
      <c r="E244">
        <f t="shared" si="18"/>
        <v>92.119463405206687</v>
      </c>
      <c r="F244">
        <f t="shared" si="18"/>
        <v>85.87670764603584</v>
      </c>
      <c r="G244">
        <f t="shared" si="16"/>
        <v>80.564541960937888</v>
      </c>
    </row>
    <row r="245" spans="1:7" x14ac:dyDescent="0.25">
      <c r="A245" s="2">
        <v>42345</v>
      </c>
      <c r="B245" s="3">
        <v>-1.0614243576097899E-3</v>
      </c>
      <c r="C245">
        <v>-1.14790170149563E-3</v>
      </c>
      <c r="D245">
        <v>9798.19</v>
      </c>
      <c r="E245">
        <f t="shared" si="18"/>
        <v>92.021685562938458</v>
      </c>
      <c r="F245">
        <f t="shared" si="18"/>
        <v>85.77812962721012</v>
      </c>
      <c r="G245">
        <f t="shared" si="16"/>
        <v>80.268884900190159</v>
      </c>
    </row>
    <row r="246" spans="1:7" x14ac:dyDescent="0.25">
      <c r="A246" s="2">
        <v>42346</v>
      </c>
      <c r="B246">
        <v>-7.0898940777728396E-3</v>
      </c>
      <c r="C246">
        <v>1.6409137249549001E-3</v>
      </c>
      <c r="D246">
        <v>9660.8700000000008</v>
      </c>
      <c r="E246">
        <f t="shared" si="18"/>
        <v>91.36926155943911</v>
      </c>
      <c r="F246">
        <f t="shared" si="18"/>
        <v>85.91888413741637</v>
      </c>
      <c r="G246">
        <f t="shared" si="16"/>
        <v>79.143929854973223</v>
      </c>
    </row>
    <row r="247" spans="1:7" x14ac:dyDescent="0.25">
      <c r="A247" s="2">
        <v>42347</v>
      </c>
      <c r="B247">
        <v>-8.8380802198028598E-3</v>
      </c>
      <c r="C247">
        <v>-1.1853886576611099E-3</v>
      </c>
      <c r="D247">
        <v>9558.76</v>
      </c>
      <c r="E247">
        <f t="shared" ref="E247:F262" si="19">E246*(1+B247)</f>
        <v>90.561732696152646</v>
      </c>
      <c r="F247">
        <f t="shared" si="19"/>
        <v>85.817036866680979</v>
      </c>
      <c r="G247">
        <f t="shared" si="16"/>
        <v>78.307422720782256</v>
      </c>
    </row>
    <row r="248" spans="1:7" x14ac:dyDescent="0.25">
      <c r="A248" s="2">
        <v>42348</v>
      </c>
      <c r="B248">
        <v>-6.9814906312354597E-3</v>
      </c>
      <c r="C248">
        <v>1.1698143590725E-2</v>
      </c>
      <c r="D248">
        <v>9450.49</v>
      </c>
      <c r="E248">
        <f t="shared" si="19"/>
        <v>89.929476807786003</v>
      </c>
      <c r="F248">
        <f t="shared" si="19"/>
        <v>86.820936886477966</v>
      </c>
      <c r="G248">
        <f t="shared" si="16"/>
        <v>77.420451538539055</v>
      </c>
    </row>
    <row r="249" spans="1:7" x14ac:dyDescent="0.25">
      <c r="A249" s="2">
        <v>42349</v>
      </c>
      <c r="B249">
        <v>-1.06526229625291E-2</v>
      </c>
      <c r="C249">
        <v>6.5840624063834797E-3</v>
      </c>
      <c r="D249">
        <v>9308</v>
      </c>
      <c r="E249">
        <f t="shared" si="19"/>
        <v>88.97149199813515</v>
      </c>
      <c r="F249">
        <f t="shared" si="19"/>
        <v>87.392571353119223</v>
      </c>
      <c r="G249">
        <f t="shared" si="16"/>
        <v>76.253142738706842</v>
      </c>
    </row>
    <row r="250" spans="1:7" x14ac:dyDescent="0.25">
      <c r="A250" s="2">
        <v>42352</v>
      </c>
      <c r="B250">
        <v>-1.38801992512628E-2</v>
      </c>
      <c r="C250">
        <v>-1.2304565453251801E-2</v>
      </c>
      <c r="D250">
        <v>9315.91</v>
      </c>
      <c r="E250">
        <f t="shared" si="19"/>
        <v>87.736549961518904</v>
      </c>
      <c r="F250">
        <f t="shared" si="19"/>
        <v>86.317243738776796</v>
      </c>
      <c r="G250">
        <f t="shared" si="16"/>
        <v>76.317943164046667</v>
      </c>
    </row>
    <row r="251" spans="1:7" x14ac:dyDescent="0.25">
      <c r="A251" s="2">
        <v>42353</v>
      </c>
      <c r="B251">
        <v>1.8060104928021099E-3</v>
      </c>
      <c r="C251">
        <v>7.9007699177172305E-3</v>
      </c>
      <c r="D251">
        <v>9344.07</v>
      </c>
      <c r="E251">
        <f t="shared" si="19"/>
        <v>87.895003091351668</v>
      </c>
      <c r="F251">
        <f t="shared" si="19"/>
        <v>86.999216421488384</v>
      </c>
      <c r="G251">
        <f t="shared" si="16"/>
        <v>76.548635955142714</v>
      </c>
    </row>
    <row r="252" spans="1:7" x14ac:dyDescent="0.25">
      <c r="A252" s="2">
        <v>42354</v>
      </c>
      <c r="B252">
        <v>7.9448555085702595E-3</v>
      </c>
      <c r="C252">
        <v>-1.6034570593396798E-2</v>
      </c>
      <c r="D252">
        <v>9538.66</v>
      </c>
      <c r="E252">
        <f t="shared" si="19"/>
        <v>88.593316190837783</v>
      </c>
      <c r="F252">
        <f t="shared" si="19"/>
        <v>85.604221344207829</v>
      </c>
      <c r="G252">
        <f t="shared" si="16"/>
        <v>78.142759187364987</v>
      </c>
    </row>
    <row r="253" spans="1:7" x14ac:dyDescent="0.25">
      <c r="A253" s="2">
        <v>42355</v>
      </c>
      <c r="B253">
        <v>1.0769779608451499E-2</v>
      </c>
      <c r="C253">
        <v>-2.48347452301401E-3</v>
      </c>
      <c r="D253">
        <v>9666.52</v>
      </c>
      <c r="E253">
        <f t="shared" si="19"/>
        <v>89.547446680994966</v>
      </c>
      <c r="F253">
        <f t="shared" si="19"/>
        <v>85.391625441437043</v>
      </c>
      <c r="G253">
        <f t="shared" si="16"/>
        <v>79.1902158730731</v>
      </c>
    </row>
    <row r="254" spans="1:7" x14ac:dyDescent="0.25">
      <c r="A254" s="2">
        <v>42356</v>
      </c>
      <c r="B254">
        <v>-2.3245140197764602E-3</v>
      </c>
      <c r="C254" s="3">
        <v>-7.42340102201349E-5</v>
      </c>
      <c r="D254">
        <v>9634.41</v>
      </c>
      <c r="E254">
        <f t="shared" si="19"/>
        <v>89.3392923857498</v>
      </c>
      <c r="F254">
        <f t="shared" si="19"/>
        <v>85.385286478641305</v>
      </c>
      <c r="G254">
        <f t="shared" si="16"/>
        <v>78.927163830385098</v>
      </c>
    </row>
    <row r="255" spans="1:7" x14ac:dyDescent="0.25">
      <c r="A255" s="2">
        <v>42359</v>
      </c>
      <c r="B255">
        <v>6.2549975576476399E-3</v>
      </c>
      <c r="C255">
        <v>-5.9450246728672202E-4</v>
      </c>
      <c r="D255">
        <v>9746.99</v>
      </c>
      <c r="E255">
        <f t="shared" si="19"/>
        <v>89.898109441424623</v>
      </c>
      <c r="F255">
        <f t="shared" si="19"/>
        <v>85.334524715159759</v>
      </c>
      <c r="G255">
        <f t="shared" si="16"/>
        <v>79.849443461833701</v>
      </c>
    </row>
    <row r="256" spans="1:7" x14ac:dyDescent="0.25">
      <c r="A256" s="2">
        <v>42360</v>
      </c>
      <c r="B256">
        <v>-1.86034493636278E-3</v>
      </c>
      <c r="C256">
        <v>-5.90022731384244E-3</v>
      </c>
      <c r="D256">
        <v>9731.5300000000007</v>
      </c>
      <c r="E256">
        <f t="shared" si="19"/>
        <v>89.730867948736687</v>
      </c>
      <c r="F256">
        <f t="shared" si="19"/>
        <v>84.831031621621605</v>
      </c>
      <c r="G256">
        <f t="shared" si="16"/>
        <v>79.722791808767482</v>
      </c>
    </row>
    <row r="257" spans="1:7" x14ac:dyDescent="0.25">
      <c r="A257" s="2">
        <v>42361</v>
      </c>
      <c r="B257">
        <v>9.1954399178078797E-3</v>
      </c>
      <c r="C257">
        <v>-4.96534936896211E-3</v>
      </c>
      <c r="D257">
        <v>9882.9500000000007</v>
      </c>
      <c r="E257">
        <f t="shared" si="19"/>
        <v>90.555982753732039</v>
      </c>
      <c r="F257">
        <f t="shared" si="19"/>
        <v>84.409815912290782</v>
      </c>
      <c r="G257">
        <f t="shared" si="16"/>
        <v>80.963257093844305</v>
      </c>
    </row>
    <row r="258" spans="1:7" x14ac:dyDescent="0.25">
      <c r="A258" s="2">
        <v>42362</v>
      </c>
      <c r="B258">
        <v>5.3167366497716296E-3</v>
      </c>
      <c r="C258">
        <v>-1.4868274314633801E-2</v>
      </c>
      <c r="D258">
        <v>9953.2099999999991</v>
      </c>
      <c r="E258">
        <f t="shared" si="19"/>
        <v>91.037445066094904</v>
      </c>
      <c r="F258">
        <f t="shared" si="19"/>
        <v>83.15478761445911</v>
      </c>
      <c r="G258">
        <f t="shared" si="16"/>
        <v>81.538842161401391</v>
      </c>
    </row>
    <row r="259" spans="1:7" x14ac:dyDescent="0.25">
      <c r="A259" s="2">
        <v>42363</v>
      </c>
      <c r="B259">
        <v>-2.5999999999999998E-4</v>
      </c>
      <c r="C259" s="3">
        <v>8.1315162936412796E-20</v>
      </c>
      <c r="D259">
        <v>9953.2099999999991</v>
      </c>
      <c r="E259">
        <f t="shared" si="19"/>
        <v>91.013775330377712</v>
      </c>
      <c r="F259">
        <f t="shared" si="19"/>
        <v>83.15478761445911</v>
      </c>
      <c r="G259">
        <f t="shared" si="16"/>
        <v>81.538842161401391</v>
      </c>
    </row>
    <row r="260" spans="1:7" x14ac:dyDescent="0.25">
      <c r="A260" s="2">
        <v>42366</v>
      </c>
      <c r="B260">
        <v>-3.7008203468491502E-3</v>
      </c>
      <c r="C260">
        <v>9.6097113496608193E-3</v>
      </c>
      <c r="D260">
        <v>9789.4599999999991</v>
      </c>
      <c r="E260">
        <f t="shared" si="19"/>
        <v>90.676949698791489</v>
      </c>
      <c r="F260">
        <f t="shared" si="19"/>
        <v>83.953881120776401</v>
      </c>
      <c r="G260">
        <f t="shared" si="16"/>
        <v>80.197366858064129</v>
      </c>
    </row>
    <row r="261" spans="1:7" x14ac:dyDescent="0.25">
      <c r="A261" s="2">
        <v>42367</v>
      </c>
      <c r="B261">
        <v>5.7096024729947801E-4</v>
      </c>
      <c r="C261">
        <v>1.60549987932619E-3</v>
      </c>
      <c r="D261">
        <v>9788.91</v>
      </c>
      <c r="E261">
        <f t="shared" si="19"/>
        <v>90.728722632415867</v>
      </c>
      <c r="F261">
        <f t="shared" si="19"/>
        <v>84.088669066784774</v>
      </c>
      <c r="G261">
        <f t="shared" si="16"/>
        <v>80.192861139488031</v>
      </c>
    </row>
    <row r="262" spans="1:7" x14ac:dyDescent="0.25">
      <c r="A262" s="2">
        <v>42368</v>
      </c>
      <c r="B262">
        <v>-1.8359854274471901E-3</v>
      </c>
      <c r="C262">
        <v>7.3577855272752004E-3</v>
      </c>
      <c r="D262">
        <v>9659.8799999999992</v>
      </c>
      <c r="E262">
        <f t="shared" si="19"/>
        <v>90.562146019811848</v>
      </c>
      <c r="F262">
        <f t="shared" si="19"/>
        <v>84.707375459052201</v>
      </c>
      <c r="G262">
        <f t="shared" si="16"/>
        <v>79.135819561536238</v>
      </c>
    </row>
    <row r="263" spans="1:7" x14ac:dyDescent="0.25">
      <c r="A263" s="2">
        <v>42369</v>
      </c>
      <c r="B263">
        <v>2.34725227739105E-3</v>
      </c>
      <c r="C263">
        <v>3.6344378047703898E-4</v>
      </c>
      <c r="D263">
        <v>9661.0300000000007</v>
      </c>
      <c r="E263">
        <f t="shared" ref="E263:F278" si="20">E262*(1+B263)</f>
        <v>90.774718223302273</v>
      </c>
      <c r="F263">
        <f t="shared" si="20"/>
        <v>84.738161827823333</v>
      </c>
      <c r="G263">
        <f t="shared" ref="G263:G326" si="21">D263/$D$5*100</f>
        <v>79.145240609468075</v>
      </c>
    </row>
    <row r="264" spans="1:7" x14ac:dyDescent="0.25">
      <c r="A264" s="2">
        <v>42370</v>
      </c>
      <c r="B264">
        <v>-2.5999999999999998E-4</v>
      </c>
      <c r="C264" s="3">
        <v>8.1315162936412796E-20</v>
      </c>
      <c r="D264">
        <v>9661.0300000000007</v>
      </c>
      <c r="E264">
        <f t="shared" si="20"/>
        <v>90.751116796564204</v>
      </c>
      <c r="F264">
        <f t="shared" si="20"/>
        <v>84.738161827823333</v>
      </c>
      <c r="G264">
        <f t="shared" si="21"/>
        <v>79.145240609468075</v>
      </c>
    </row>
    <row r="265" spans="1:7" x14ac:dyDescent="0.25">
      <c r="A265" s="2">
        <v>42373</v>
      </c>
      <c r="B265">
        <v>-2.4595547134448701E-2</v>
      </c>
      <c r="C265">
        <v>1.7927305392525902E-2</v>
      </c>
      <c r="D265">
        <v>9311.18</v>
      </c>
      <c r="E265">
        <f t="shared" si="20"/>
        <v>88.519043425890459</v>
      </c>
      <c r="F265">
        <f t="shared" si="20"/>
        <v>86.257288733312009</v>
      </c>
      <c r="G265">
        <f t="shared" si="21"/>
        <v>76.279193984292249</v>
      </c>
    </row>
    <row r="266" spans="1:7" x14ac:dyDescent="0.25">
      <c r="A266" s="2">
        <v>42374</v>
      </c>
      <c r="B266">
        <v>3.2153625672007098E-3</v>
      </c>
      <c r="C266" s="3">
        <v>4.4754222821635501E-3</v>
      </c>
      <c r="D266">
        <v>9223.01</v>
      </c>
      <c r="E266">
        <f t="shared" si="20"/>
        <v>88.80366424460648</v>
      </c>
      <c r="F266">
        <f t="shared" si="20"/>
        <v>86.643326525308083</v>
      </c>
      <c r="G266">
        <f t="shared" si="21"/>
        <v>75.556886335466316</v>
      </c>
    </row>
    <row r="267" spans="1:7" x14ac:dyDescent="0.25">
      <c r="A267" s="2">
        <v>42375</v>
      </c>
      <c r="B267">
        <v>-1.86578924097748E-3</v>
      </c>
      <c r="C267">
        <v>-3.7285906933206101E-3</v>
      </c>
      <c r="D267">
        <v>9137.7900000000009</v>
      </c>
      <c r="E267">
        <f t="shared" si="20"/>
        <v>88.637975323299514</v>
      </c>
      <c r="F267">
        <f t="shared" si="20"/>
        <v>86.320269024387471</v>
      </c>
      <c r="G267">
        <f t="shared" si="21"/>
        <v>74.858745722639441</v>
      </c>
    </row>
    <row r="268" spans="1:7" x14ac:dyDescent="0.25">
      <c r="A268" s="2">
        <v>42376</v>
      </c>
      <c r="B268">
        <v>-2.19364914432978E-2</v>
      </c>
      <c r="C268">
        <v>3.1907497822575702E-2</v>
      </c>
      <c r="D268">
        <v>8753.9699999999993</v>
      </c>
      <c r="E268">
        <f t="shared" si="20"/>
        <v>86.693569136068717</v>
      </c>
      <c r="F268">
        <f t="shared" si="20"/>
        <v>89.074532820327263</v>
      </c>
      <c r="G268">
        <f t="shared" si="21"/>
        <v>71.714409533772823</v>
      </c>
    </row>
    <row r="269" spans="1:7" x14ac:dyDescent="0.25">
      <c r="A269" s="2">
        <v>42377</v>
      </c>
      <c r="B269">
        <v>-2.2681596302559898E-3</v>
      </c>
      <c r="C269">
        <v>-1.7203270310665202E-2</v>
      </c>
      <c r="D269">
        <v>8845.89</v>
      </c>
      <c r="E269">
        <f t="shared" si="20"/>
        <v>86.496934282351489</v>
      </c>
      <c r="F269">
        <f t="shared" si="20"/>
        <v>87.542159554422952</v>
      </c>
      <c r="G269">
        <f t="shared" si="21"/>
        <v>72.467437991072131</v>
      </c>
    </row>
    <row r="270" spans="1:7" x14ac:dyDescent="0.25">
      <c r="A270" s="2">
        <v>42380</v>
      </c>
      <c r="B270">
        <v>-2.6767273546832698E-2</v>
      </c>
      <c r="C270">
        <v>2.1613938975918099E-2</v>
      </c>
      <c r="D270">
        <v>8505.16</v>
      </c>
      <c r="E270">
        <f t="shared" si="20"/>
        <v>84.181647181453371</v>
      </c>
      <c r="F270">
        <f t="shared" si="20"/>
        <v>89.434290448852323</v>
      </c>
      <c r="G270">
        <f t="shared" si="21"/>
        <v>69.676104372103538</v>
      </c>
    </row>
    <row r="271" spans="1:7" x14ac:dyDescent="0.25">
      <c r="A271" s="2">
        <v>42381</v>
      </c>
      <c r="B271">
        <v>-3.1167084445472199E-3</v>
      </c>
      <c r="C271">
        <v>1.5479091853717101E-2</v>
      </c>
      <c r="D271">
        <v>8439.31</v>
      </c>
      <c r="E271">
        <f t="shared" si="20"/>
        <v>83.919277530807037</v>
      </c>
      <c r="F271">
        <f t="shared" si="20"/>
        <v>90.818652045582127</v>
      </c>
      <c r="G271">
        <f t="shared" si="21"/>
        <v>69.136646975311123</v>
      </c>
    </row>
    <row r="272" spans="1:7" x14ac:dyDescent="0.25">
      <c r="A272" s="2">
        <v>42382</v>
      </c>
      <c r="B272">
        <v>4.0299180823608E-3</v>
      </c>
      <c r="C272">
        <v>1.05332614269607E-2</v>
      </c>
      <c r="D272">
        <v>8494.49</v>
      </c>
      <c r="E272">
        <f t="shared" si="20"/>
        <v>84.257465344787093</v>
      </c>
      <c r="F272">
        <f t="shared" si="20"/>
        <v>91.775268650022412</v>
      </c>
      <c r="G272">
        <f t="shared" si="21"/>
        <v>69.588693431727307</v>
      </c>
    </row>
    <row r="273" spans="1:7" x14ac:dyDescent="0.25">
      <c r="A273" s="2">
        <v>42383</v>
      </c>
      <c r="B273">
        <v>-8.3965645884509204E-3</v>
      </c>
      <c r="C273">
        <v>-3.1023235882747099E-3</v>
      </c>
      <c r="D273">
        <v>8459.6299999999992</v>
      </c>
      <c r="E273">
        <f t="shared" si="20"/>
        <v>83.549992094960416</v>
      </c>
      <c r="F273">
        <f t="shared" si="20"/>
        <v>91.490552069269199</v>
      </c>
      <c r="G273">
        <f t="shared" si="21"/>
        <v>69.303112796158828</v>
      </c>
    </row>
    <row r="274" spans="1:7" x14ac:dyDescent="0.25">
      <c r="A274" s="2">
        <v>42384</v>
      </c>
      <c r="B274">
        <v>-1.8235845499536499E-2</v>
      </c>
      <c r="C274">
        <v>1.42653311056898E-2</v>
      </c>
      <c r="D274">
        <v>8236.2800000000007</v>
      </c>
      <c r="E274">
        <f t="shared" si="20"/>
        <v>82.026387347629225</v>
      </c>
      <c r="F274">
        <f t="shared" si="20"/>
        <v>92.795695087579674</v>
      </c>
      <c r="G274">
        <f t="shared" si="21"/>
        <v>67.473381443484783</v>
      </c>
    </row>
    <row r="275" spans="1:7" x14ac:dyDescent="0.25">
      <c r="A275" s="2">
        <v>42387</v>
      </c>
      <c r="B275">
        <v>-1.1450097706708601E-2</v>
      </c>
      <c r="C275">
        <v>-5.2633839355890801E-3</v>
      </c>
      <c r="D275">
        <v>8134.81</v>
      </c>
      <c r="E275">
        <f t="shared" si="20"/>
        <v>81.087177197970547</v>
      </c>
      <c r="F275">
        <f t="shared" si="20"/>
        <v>92.307275716763883</v>
      </c>
      <c r="G275">
        <f t="shared" si="21"/>
        <v>66.642117327273283</v>
      </c>
    </row>
    <row r="276" spans="1:7" x14ac:dyDescent="0.25">
      <c r="A276" s="2">
        <v>42388</v>
      </c>
      <c r="B276">
        <v>1.33439676139344E-2</v>
      </c>
      <c r="C276">
        <v>-2.3469319671199699E-2</v>
      </c>
      <c r="D276">
        <v>8377.7999999999993</v>
      </c>
      <c r="E276">
        <f t="shared" si="20"/>
        <v>82.169201864405622</v>
      </c>
      <c r="F276">
        <f t="shared" si="20"/>
        <v>90.14088675498958</v>
      </c>
      <c r="G276">
        <f t="shared" si="21"/>
        <v>68.632743794191882</v>
      </c>
    </row>
    <row r="277" spans="1:7" x14ac:dyDescent="0.25">
      <c r="A277" s="2">
        <v>42389</v>
      </c>
      <c r="B277">
        <v>-2.83827881244452E-2</v>
      </c>
      <c r="C277">
        <v>9.2572238538546001E-3</v>
      </c>
      <c r="D277">
        <v>8015.44</v>
      </c>
      <c r="E277">
        <f t="shared" si="20"/>
        <v>79.837010817533425</v>
      </c>
      <c r="F277">
        <f t="shared" si="20"/>
        <v>90.975341122065473</v>
      </c>
      <c r="G277">
        <f t="shared" si="21"/>
        <v>65.664212551948893</v>
      </c>
    </row>
    <row r="278" spans="1:7" x14ac:dyDescent="0.25">
      <c r="A278" s="2">
        <v>42390</v>
      </c>
      <c r="B278">
        <v>-2.4130203931356502E-2</v>
      </c>
      <c r="C278">
        <v>2.26389076690106E-2</v>
      </c>
      <c r="D278">
        <v>7835.64</v>
      </c>
      <c r="E278">
        <f t="shared" si="20"/>
        <v>77.910527465236427</v>
      </c>
      <c r="F278">
        <f t="shared" si="20"/>
        <v>93.034923469884646</v>
      </c>
      <c r="G278">
        <f t="shared" si="21"/>
        <v>64.191252188345587</v>
      </c>
    </row>
    <row r="279" spans="1:7" x14ac:dyDescent="0.25">
      <c r="A279" s="2">
        <v>42391</v>
      </c>
      <c r="B279">
        <v>1.6531516357458399E-2</v>
      </c>
      <c r="C279">
        <v>-2.1603246090331801E-2</v>
      </c>
      <c r="D279">
        <v>8104.98</v>
      </c>
      <c r="E279">
        <f t="shared" ref="E279:F294" si="22">E278*(1+B279)</f>
        <v>79.198506624446196</v>
      </c>
      <c r="F279">
        <f t="shared" si="22"/>
        <v>91.025067123169535</v>
      </c>
      <c r="G279">
        <f t="shared" si="21"/>
        <v>66.397743536137085</v>
      </c>
    </row>
    <row r="280" spans="1:7" x14ac:dyDescent="0.25">
      <c r="A280" s="2">
        <v>42394</v>
      </c>
      <c r="B280">
        <v>1.0814030390366301E-2</v>
      </c>
      <c r="C280">
        <v>-1.0294923408175E-2</v>
      </c>
      <c r="D280">
        <v>8173.11</v>
      </c>
      <c r="E280">
        <f t="shared" si="22"/>
        <v>80.05496168195458</v>
      </c>
      <c r="F280">
        <f t="shared" si="22"/>
        <v>90.08797102891252</v>
      </c>
      <c r="G280">
        <f t="shared" si="21"/>
        <v>66.955879184481333</v>
      </c>
    </row>
    <row r="281" spans="1:7" x14ac:dyDescent="0.25">
      <c r="A281" s="2">
        <v>42395</v>
      </c>
      <c r="B281">
        <v>-2.50468280589939E-2</v>
      </c>
      <c r="C281">
        <v>2.2085722770498101E-2</v>
      </c>
      <c r="D281">
        <v>7895.16</v>
      </c>
      <c r="E281">
        <f t="shared" si="22"/>
        <v>78.049838821437319</v>
      </c>
      <c r="F281">
        <f t="shared" si="22"/>
        <v>92.077628982013735</v>
      </c>
      <c r="G281">
        <f t="shared" si="21"/>
        <v>64.678852860434972</v>
      </c>
    </row>
    <row r="282" spans="1:7" x14ac:dyDescent="0.25">
      <c r="A282" s="2">
        <v>42396</v>
      </c>
      <c r="B282">
        <v>1.1388031942422199E-2</v>
      </c>
      <c r="C282">
        <v>3.9944456023636001E-3</v>
      </c>
      <c r="D282">
        <v>7959.51</v>
      </c>
      <c r="E282">
        <f t="shared" si="22"/>
        <v>78.938672879036758</v>
      </c>
      <c r="F282">
        <f t="shared" si="22"/>
        <v>92.445428062177001</v>
      </c>
      <c r="G282">
        <f t="shared" si="21"/>
        <v>65.206021933838031</v>
      </c>
    </row>
    <row r="283" spans="1:7" x14ac:dyDescent="0.25">
      <c r="A283" s="2">
        <v>42397</v>
      </c>
      <c r="B283">
        <v>1.14328402388237E-2</v>
      </c>
      <c r="C283">
        <v>2.10715794743144E-2</v>
      </c>
      <c r="D283">
        <v>8028.58</v>
      </c>
      <c r="E283">
        <f t="shared" si="22"/>
        <v>79.841166114727557</v>
      </c>
      <c r="F283">
        <f t="shared" si="22"/>
        <v>94.393399246626174</v>
      </c>
      <c r="G283">
        <f t="shared" si="21"/>
        <v>65.771858264839594</v>
      </c>
    </row>
    <row r="284" spans="1:7" x14ac:dyDescent="0.25">
      <c r="A284" s="2">
        <v>42398</v>
      </c>
      <c r="B284">
        <v>1.8906224364348301E-2</v>
      </c>
      <c r="C284">
        <v>-1.54461125997323E-2</v>
      </c>
      <c r="D284">
        <v>8241.36</v>
      </c>
      <c r="E284">
        <f t="shared" si="22"/>
        <v>81.350661114803799</v>
      </c>
      <c r="F284">
        <f t="shared" si="22"/>
        <v>92.935388173191299</v>
      </c>
      <c r="G284">
        <f t="shared" si="21"/>
        <v>67.514997898696706</v>
      </c>
    </row>
    <row r="285" spans="1:7" x14ac:dyDescent="0.25">
      <c r="A285" s="2">
        <v>42401</v>
      </c>
      <c r="B285">
        <v>-2.29604502421938E-3</v>
      </c>
      <c r="C285">
        <v>1.0227149933063E-2</v>
      </c>
      <c r="D285">
        <v>8144.85</v>
      </c>
      <c r="E285">
        <f t="shared" si="22"/>
        <v>81.163876334134187</v>
      </c>
      <c r="F285">
        <f t="shared" si="22"/>
        <v>93.885852322125942</v>
      </c>
      <c r="G285">
        <f t="shared" si="21"/>
        <v>66.724367171825989</v>
      </c>
    </row>
    <row r="286" spans="1:7" x14ac:dyDescent="0.25">
      <c r="A286" s="2">
        <v>42402</v>
      </c>
      <c r="B286" s="3">
        <v>-1.40464989998833E-3</v>
      </c>
      <c r="C286">
        <v>-8.7519635883886206E-3</v>
      </c>
      <c r="D286">
        <v>8058.83</v>
      </c>
      <c r="E286">
        <f t="shared" si="22"/>
        <v>81.049869503358778</v>
      </c>
      <c r="F286">
        <f t="shared" si="22"/>
        <v>93.064166761137869</v>
      </c>
      <c r="G286">
        <f t="shared" si="21"/>
        <v>66.019672786524794</v>
      </c>
    </row>
    <row r="287" spans="1:7" x14ac:dyDescent="0.25">
      <c r="A287" s="2">
        <v>42403</v>
      </c>
      <c r="B287">
        <v>-1.7473024401067402E-2</v>
      </c>
      <c r="C287">
        <v>1.31044911808341E-3</v>
      </c>
      <c r="D287">
        <v>7858.31</v>
      </c>
      <c r="E287">
        <f t="shared" si="22"/>
        <v>79.633683155823263</v>
      </c>
      <c r="F287">
        <f t="shared" si="22"/>
        <v>93.186122616395167</v>
      </c>
      <c r="G287">
        <f t="shared" si="21"/>
        <v>64.376969715836623</v>
      </c>
    </row>
    <row r="288" spans="1:7" x14ac:dyDescent="0.25">
      <c r="A288" s="2">
        <v>42404</v>
      </c>
      <c r="B288">
        <v>8.3205070750716099E-3</v>
      </c>
      <c r="C288">
        <v>-1.0469486036589501E-2</v>
      </c>
      <c r="D288">
        <v>7974.4</v>
      </c>
      <c r="E288">
        <f t="shared" si="22"/>
        <v>80.2962757799353</v>
      </c>
      <c r="F288">
        <f t="shared" si="22"/>
        <v>92.210511806858904</v>
      </c>
      <c r="G288">
        <f t="shared" si="21"/>
        <v>65.328004024016309</v>
      </c>
    </row>
    <row r="289" spans="1:7" x14ac:dyDescent="0.25">
      <c r="A289" s="2">
        <v>42405</v>
      </c>
      <c r="B289">
        <v>1.53635166151556E-3</v>
      </c>
      <c r="C289">
        <v>5.0097454912943901E-3</v>
      </c>
      <c r="D289">
        <v>8054.87</v>
      </c>
      <c r="E289">
        <f t="shared" si="22"/>
        <v>80.419639096643323</v>
      </c>
      <c r="F289">
        <f t="shared" si="22"/>
        <v>92.672463002633251</v>
      </c>
      <c r="G289">
        <f t="shared" si="21"/>
        <v>65.98723161277691</v>
      </c>
    </row>
    <row r="290" spans="1:7" x14ac:dyDescent="0.25">
      <c r="A290" s="2">
        <v>42408</v>
      </c>
      <c r="B290">
        <v>-2.5999999999999998E-4</v>
      </c>
      <c r="C290" s="3">
        <v>8.1315162936412796E-20</v>
      </c>
      <c r="D290">
        <v>8054.87</v>
      </c>
      <c r="E290">
        <f t="shared" si="22"/>
        <v>80.398729990478188</v>
      </c>
      <c r="F290">
        <f t="shared" si="22"/>
        <v>92.672463002633251</v>
      </c>
      <c r="G290">
        <f t="shared" si="21"/>
        <v>65.98723161277691</v>
      </c>
    </row>
    <row r="291" spans="1:7" x14ac:dyDescent="0.25">
      <c r="A291" s="2">
        <v>42409</v>
      </c>
      <c r="B291">
        <v>-2.5999999999999998E-4</v>
      </c>
      <c r="C291" s="3">
        <v>8.1315162936412796E-20</v>
      </c>
      <c r="D291">
        <v>8054.87</v>
      </c>
      <c r="E291">
        <f t="shared" si="22"/>
        <v>80.377826320680654</v>
      </c>
      <c r="F291">
        <f t="shared" si="22"/>
        <v>92.672463002633251</v>
      </c>
      <c r="G291">
        <f t="shared" si="21"/>
        <v>65.98723161277691</v>
      </c>
    </row>
    <row r="292" spans="1:7" x14ac:dyDescent="0.25">
      <c r="A292" s="2">
        <v>42410</v>
      </c>
      <c r="B292">
        <v>-2.5999999999999998E-4</v>
      </c>
      <c r="C292" s="3">
        <v>8.1315162936412796E-20</v>
      </c>
      <c r="D292">
        <v>8054.87</v>
      </c>
      <c r="E292">
        <f t="shared" si="22"/>
        <v>80.356928085837268</v>
      </c>
      <c r="F292">
        <f t="shared" si="22"/>
        <v>92.672463002633251</v>
      </c>
      <c r="G292">
        <f t="shared" si="21"/>
        <v>65.98723161277691</v>
      </c>
    </row>
    <row r="293" spans="1:7" x14ac:dyDescent="0.25">
      <c r="A293" s="2">
        <v>42411</v>
      </c>
      <c r="B293">
        <v>-2.24630395465274E-2</v>
      </c>
      <c r="C293">
        <v>2.4738653793906201E-2</v>
      </c>
      <c r="D293">
        <v>7657.92</v>
      </c>
      <c r="E293">
        <f t="shared" si="22"/>
        <v>78.551867232407645</v>
      </c>
      <c r="F293">
        <f t="shared" si="22"/>
        <v>94.965054981083981</v>
      </c>
      <c r="G293">
        <f t="shared" si="21"/>
        <v>62.735331633175527</v>
      </c>
    </row>
    <row r="294" spans="1:7" x14ac:dyDescent="0.25">
      <c r="A294" s="2">
        <v>42412</v>
      </c>
      <c r="B294">
        <v>8.2286509246582698E-4</v>
      </c>
      <c r="C294">
        <v>2.5084070610669699E-2</v>
      </c>
      <c r="D294">
        <v>7505.37</v>
      </c>
      <c r="E294">
        <f t="shared" si="22"/>
        <v>78.616504821901202</v>
      </c>
      <c r="F294">
        <f t="shared" si="22"/>
        <v>97.347165125775618</v>
      </c>
      <c r="G294">
        <f t="shared" si="21"/>
        <v>61.485609144478737</v>
      </c>
    </row>
    <row r="295" spans="1:7" x14ac:dyDescent="0.25">
      <c r="A295" s="2">
        <v>42415</v>
      </c>
      <c r="B295">
        <v>2.4346686023785799E-2</v>
      </c>
      <c r="C295">
        <v>-1.43282024709654E-2</v>
      </c>
      <c r="D295">
        <v>7863.84</v>
      </c>
      <c r="E295">
        <f t="shared" ref="E295:F310" si="23">E294*(1+B295)</f>
        <v>80.530556181087476</v>
      </c>
      <c r="F295">
        <f t="shared" si="23"/>
        <v>95.952355233879004</v>
      </c>
      <c r="G295">
        <f t="shared" si="21"/>
        <v>64.422272668065361</v>
      </c>
    </row>
    <row r="296" spans="1:7" x14ac:dyDescent="0.25">
      <c r="A296" s="2">
        <v>42416</v>
      </c>
      <c r="B296">
        <v>8.9894543953677603E-3</v>
      </c>
      <c r="C296">
        <v>-1.62639661228773E-2</v>
      </c>
      <c r="D296">
        <v>8028.34</v>
      </c>
      <c r="E296">
        <f t="shared" si="23"/>
        <v>81.254481943310964</v>
      </c>
      <c r="F296">
        <f t="shared" si="23"/>
        <v>94.391789378944907</v>
      </c>
      <c r="G296">
        <f t="shared" si="21"/>
        <v>65.769892133097301</v>
      </c>
    </row>
    <row r="297" spans="1:7" x14ac:dyDescent="0.25">
      <c r="A297" s="2">
        <v>42417</v>
      </c>
      <c r="B297">
        <v>-1.4110570690049999E-3</v>
      </c>
      <c r="C297" s="3">
        <v>1.9541240984598501E-4</v>
      </c>
      <c r="D297">
        <v>7928.76</v>
      </c>
      <c r="E297">
        <f t="shared" si="23"/>
        <v>81.139827232176515</v>
      </c>
      <c r="F297">
        <f t="shared" si="23"/>
        <v>94.410234705977118</v>
      </c>
      <c r="G297">
        <f t="shared" si="21"/>
        <v>64.954111304356374</v>
      </c>
    </row>
    <row r="298" spans="1:7" x14ac:dyDescent="0.25">
      <c r="A298" s="2">
        <v>42418</v>
      </c>
      <c r="B298">
        <v>1.7287366411729999E-2</v>
      </c>
      <c r="C298">
        <v>-1.6500734880754798E-2</v>
      </c>
      <c r="D298">
        <v>8166.47</v>
      </c>
      <c r="E298">
        <f t="shared" si="23"/>
        <v>82.542521156123613</v>
      </c>
      <c r="F298">
        <f t="shared" si="23"/>
        <v>92.85239645306396</v>
      </c>
      <c r="G298">
        <f t="shared" si="21"/>
        <v>66.90148287294447</v>
      </c>
    </row>
    <row r="299" spans="1:7" x14ac:dyDescent="0.25">
      <c r="A299" s="2">
        <v>42419</v>
      </c>
      <c r="B299">
        <v>2.64442553923883E-3</v>
      </c>
      <c r="C299">
        <v>-2.8391430065498502E-3</v>
      </c>
      <c r="D299">
        <v>8112.57</v>
      </c>
      <c r="E299">
        <f t="shared" si="23"/>
        <v>82.76079870714203</v>
      </c>
      <c r="F299">
        <f t="shared" si="23"/>
        <v>92.588775221032847</v>
      </c>
      <c r="G299">
        <f t="shared" si="21"/>
        <v>66.459922452487191</v>
      </c>
    </row>
    <row r="300" spans="1:7" x14ac:dyDescent="0.25">
      <c r="A300" s="2">
        <v>42422</v>
      </c>
      <c r="B300">
        <v>6.4968760928355296E-3</v>
      </c>
      <c r="C300">
        <v>-6.4222824803065303E-3</v>
      </c>
      <c r="D300">
        <v>8221.3700000000008</v>
      </c>
      <c r="E300">
        <f t="shared" si="23"/>
        <v>83.298485361686431</v>
      </c>
      <c r="F300">
        <f t="shared" si="23"/>
        <v>91.994143952057769</v>
      </c>
      <c r="G300">
        <f t="shared" si="21"/>
        <v>67.351235508994662</v>
      </c>
    </row>
    <row r="301" spans="1:7" x14ac:dyDescent="0.25">
      <c r="A301" s="2">
        <v>42423</v>
      </c>
      <c r="B301">
        <v>-4.35407826215734E-3</v>
      </c>
      <c r="C301">
        <v>1.359817064998E-3</v>
      </c>
      <c r="D301">
        <v>8170.62</v>
      </c>
      <c r="E301">
        <f t="shared" si="23"/>
        <v>82.935797237302481</v>
      </c>
      <c r="F301">
        <f t="shared" si="23"/>
        <v>92.119239158883659</v>
      </c>
      <c r="G301">
        <f t="shared" si="21"/>
        <v>66.935480567655006</v>
      </c>
    </row>
    <row r="302" spans="1:7" x14ac:dyDescent="0.25">
      <c r="A302" s="2">
        <v>42424</v>
      </c>
      <c r="B302">
        <v>-1.31993037801331E-2</v>
      </c>
      <c r="C302">
        <v>-7.5722335859480499E-3</v>
      </c>
      <c r="D302">
        <v>8061.71</v>
      </c>
      <c r="E302">
        <f t="shared" si="23"/>
        <v>81.841102455319799</v>
      </c>
      <c r="F302">
        <f t="shared" si="23"/>
        <v>91.421690762212776</v>
      </c>
      <c r="G302">
        <f t="shared" si="21"/>
        <v>66.043266367432338</v>
      </c>
    </row>
    <row r="303" spans="1:7" x14ac:dyDescent="0.25">
      <c r="A303" s="2">
        <v>42425</v>
      </c>
      <c r="B303">
        <v>-1.4001254641792599E-2</v>
      </c>
      <c r="C303">
        <v>2.39899108193256E-2</v>
      </c>
      <c r="D303">
        <v>7871.94</v>
      </c>
      <c r="E303">
        <f t="shared" si="23"/>
        <v>80.695224339677836</v>
      </c>
      <c r="F303">
        <f t="shared" si="23"/>
        <v>93.614888970550226</v>
      </c>
      <c r="G303">
        <f t="shared" si="21"/>
        <v>64.488629614367838</v>
      </c>
    </row>
    <row r="304" spans="1:7" x14ac:dyDescent="0.25">
      <c r="A304" s="2">
        <v>42426</v>
      </c>
      <c r="B304">
        <v>1.48348117988353E-2</v>
      </c>
      <c r="C304">
        <v>-6.0498294345699101E-3</v>
      </c>
      <c r="D304">
        <v>8034.3</v>
      </c>
      <c r="E304">
        <f t="shared" si="23"/>
        <v>81.892322805821749</v>
      </c>
      <c r="F304">
        <f t="shared" si="23"/>
        <v>93.048534859742205</v>
      </c>
      <c r="G304">
        <f t="shared" si="21"/>
        <v>65.818717738030969</v>
      </c>
    </row>
    <row r="305" spans="1:7" x14ac:dyDescent="0.25">
      <c r="A305" s="2">
        <v>42429</v>
      </c>
      <c r="B305">
        <v>-2.9259750345992101E-2</v>
      </c>
      <c r="C305">
        <v>-3.7056919926269799E-3</v>
      </c>
      <c r="D305">
        <v>7916.34</v>
      </c>
      <c r="E305">
        <f t="shared" si="23"/>
        <v>79.496173885270011</v>
      </c>
      <c r="F305">
        <f t="shared" si="23"/>
        <v>92.703725649186794</v>
      </c>
      <c r="G305">
        <f t="shared" si="21"/>
        <v>64.852363986692581</v>
      </c>
    </row>
    <row r="306" spans="1:7" x14ac:dyDescent="0.25">
      <c r="A306" s="2">
        <v>42430</v>
      </c>
      <c r="B306">
        <v>1.3198205274128001E-2</v>
      </c>
      <c r="C306">
        <v>-2.9931305629277401E-3</v>
      </c>
      <c r="D306">
        <v>8068.29</v>
      </c>
      <c r="E306">
        <f t="shared" si="23"/>
        <v>80.545380706715576</v>
      </c>
      <c r="F306">
        <f t="shared" si="23"/>
        <v>92.426251294648949</v>
      </c>
      <c r="G306">
        <f t="shared" si="21"/>
        <v>66.097171146033617</v>
      </c>
    </row>
    <row r="307" spans="1:7" x14ac:dyDescent="0.25">
      <c r="A307" s="2">
        <v>42431</v>
      </c>
      <c r="B307">
        <v>3.1066790449105802E-2</v>
      </c>
      <c r="C307">
        <v>-1.8154599734348201E-2</v>
      </c>
      <c r="D307">
        <v>8374.09</v>
      </c>
      <c r="E307">
        <f t="shared" si="23"/>
        <v>83.04766717077456</v>
      </c>
      <c r="F307">
        <f t="shared" si="23"/>
        <v>90.748289697448314</v>
      </c>
      <c r="G307">
        <f t="shared" si="21"/>
        <v>68.602350674342233</v>
      </c>
    </row>
    <row r="308" spans="1:7" x14ac:dyDescent="0.25">
      <c r="A308" s="2">
        <v>42432</v>
      </c>
      <c r="B308">
        <v>4.7642703907154202E-3</v>
      </c>
      <c r="C308">
        <v>4.1008918802629803E-3</v>
      </c>
      <c r="D308">
        <v>8390.7900000000009</v>
      </c>
      <c r="E308">
        <f t="shared" si="23"/>
        <v>83.443328712494264</v>
      </c>
      <c r="F308">
        <f t="shared" si="23"/>
        <v>91.120438621816334</v>
      </c>
      <c r="G308">
        <f t="shared" si="21"/>
        <v>68.739160674743658</v>
      </c>
    </row>
    <row r="309" spans="1:7" x14ac:dyDescent="0.25">
      <c r="A309" s="2">
        <v>42433</v>
      </c>
      <c r="B309">
        <v>1.9900962393274099E-2</v>
      </c>
      <c r="C309">
        <v>6.99288856891117E-3</v>
      </c>
      <c r="D309">
        <v>8557.69</v>
      </c>
      <c r="E309">
        <f t="shared" si="23"/>
        <v>85.103931259171219</v>
      </c>
      <c r="F309">
        <f t="shared" si="23"/>
        <v>91.757633695449016</v>
      </c>
      <c r="G309">
        <f t="shared" si="21"/>
        <v>70.106441457198557</v>
      </c>
    </row>
    <row r="310" spans="1:7" x14ac:dyDescent="0.25">
      <c r="A310" s="2">
        <v>42436</v>
      </c>
      <c r="B310">
        <v>5.3440371510324897E-3</v>
      </c>
      <c r="C310">
        <v>2.4358670209012599E-3</v>
      </c>
      <c r="D310">
        <v>8626.31</v>
      </c>
      <c r="E310">
        <f t="shared" si="23"/>
        <v>85.558729829519152</v>
      </c>
      <c r="F310">
        <f t="shared" si="23"/>
        <v>91.981143089283705</v>
      </c>
      <c r="G310">
        <f t="shared" si="21"/>
        <v>70.66859129118329</v>
      </c>
    </row>
    <row r="311" spans="1:7" x14ac:dyDescent="0.25">
      <c r="A311" s="2">
        <v>42437</v>
      </c>
      <c r="B311">
        <v>-3.19677504059046E-3</v>
      </c>
      <c r="C311">
        <v>1.8828039594133701E-3</v>
      </c>
      <c r="D311">
        <v>8505.2199999999993</v>
      </c>
      <c r="E311">
        <f t="shared" ref="E311:F326" si="24">E310*(1+B311)</f>
        <v>85.285217817495521</v>
      </c>
      <c r="F311">
        <f t="shared" si="24"/>
        <v>92.154325549683577</v>
      </c>
      <c r="G311">
        <f t="shared" si="21"/>
        <v>69.676595905039122</v>
      </c>
    </row>
    <row r="312" spans="1:7" x14ac:dyDescent="0.25">
      <c r="A312" s="2">
        <v>42438</v>
      </c>
      <c r="B312">
        <v>-6.09432243808167E-3</v>
      </c>
      <c r="C312">
        <v>1.43662431462265E-2</v>
      </c>
      <c r="D312">
        <v>8441.48</v>
      </c>
      <c r="E312">
        <f t="shared" si="24"/>
        <v>84.765462200913674</v>
      </c>
      <c r="F312">
        <f t="shared" si="24"/>
        <v>93.478236997506855</v>
      </c>
      <c r="G312">
        <f t="shared" si="21"/>
        <v>69.154424083147717</v>
      </c>
    </row>
    <row r="313" spans="1:7" x14ac:dyDescent="0.25">
      <c r="A313" s="2">
        <v>42439</v>
      </c>
      <c r="B313">
        <v>-5.8264637875208799E-4</v>
      </c>
      <c r="C313">
        <v>9.1333524723664194E-3</v>
      </c>
      <c r="D313">
        <v>8420.14</v>
      </c>
      <c r="E313">
        <f t="shared" si="24"/>
        <v>84.716073911319071</v>
      </c>
      <c r="F313">
        <f t="shared" si="24"/>
        <v>94.332006684500499</v>
      </c>
      <c r="G313">
        <f t="shared" si="21"/>
        <v>68.979602202395242</v>
      </c>
    </row>
    <row r="314" spans="1:7" x14ac:dyDescent="0.25">
      <c r="A314" s="2">
        <v>42440</v>
      </c>
      <c r="B314">
        <v>8.1738002660661693E-3</v>
      </c>
      <c r="C314">
        <v>-2.38051834447707E-3</v>
      </c>
      <c r="D314">
        <v>8561.3700000000008</v>
      </c>
      <c r="E314">
        <f t="shared" si="24"/>
        <v>85.408526178795483</v>
      </c>
      <c r="F314">
        <f t="shared" si="24"/>
        <v>94.107447612116715</v>
      </c>
      <c r="G314">
        <f t="shared" si="21"/>
        <v>70.13658881058042</v>
      </c>
    </row>
    <row r="315" spans="1:7" x14ac:dyDescent="0.25">
      <c r="A315" s="2">
        <v>42443</v>
      </c>
      <c r="B315">
        <v>1.34237879326559E-2</v>
      </c>
      <c r="C315">
        <v>3.2401891386927301E-3</v>
      </c>
      <c r="D315">
        <v>8686.27</v>
      </c>
      <c r="E315">
        <f t="shared" si="24"/>
        <v>86.555032121860336</v>
      </c>
      <c r="F315">
        <f t="shared" si="24"/>
        <v>94.412373541739598</v>
      </c>
      <c r="G315">
        <f t="shared" si="21"/>
        <v>71.159796538133548</v>
      </c>
    </row>
    <row r="316" spans="1:7" x14ac:dyDescent="0.25">
      <c r="A316" s="2">
        <v>42444</v>
      </c>
      <c r="B316">
        <v>-1.7703448048777199E-3</v>
      </c>
      <c r="C316">
        <v>1.12678802316322E-2</v>
      </c>
      <c r="D316">
        <v>8605.6299999999992</v>
      </c>
      <c r="E316">
        <f t="shared" si="24"/>
        <v>86.401799870407373</v>
      </c>
      <c r="F316">
        <f t="shared" si="24"/>
        <v>95.476200859192033</v>
      </c>
      <c r="G316">
        <f t="shared" si="21"/>
        <v>70.499176272722124</v>
      </c>
    </row>
    <row r="317" spans="1:7" x14ac:dyDescent="0.25">
      <c r="A317" s="2">
        <v>42445</v>
      </c>
      <c r="B317">
        <v>-9.96629663516995E-4</v>
      </c>
      <c r="C317">
        <v>6.1338036759047698E-3</v>
      </c>
      <c r="D317">
        <v>8571.36</v>
      </c>
      <c r="E317">
        <f t="shared" si="24"/>
        <v>86.315689273675261</v>
      </c>
      <c r="F317">
        <f t="shared" si="24"/>
        <v>96.061833130983558</v>
      </c>
      <c r="G317">
        <f t="shared" si="21"/>
        <v>70.218429044353485</v>
      </c>
    </row>
    <row r="318" spans="1:7" x14ac:dyDescent="0.25">
      <c r="A318" s="2">
        <v>42446</v>
      </c>
      <c r="B318">
        <v>1.6378831710605501E-2</v>
      </c>
      <c r="C318">
        <v>-2.8797289846006898E-4</v>
      </c>
      <c r="D318">
        <v>8773.83</v>
      </c>
      <c r="E318">
        <f t="shared" si="24"/>
        <v>87.7294394222737</v>
      </c>
      <c r="F318">
        <f t="shared" si="24"/>
        <v>96.034169926465438</v>
      </c>
      <c r="G318">
        <f t="shared" si="21"/>
        <v>71.877106935447799</v>
      </c>
    </row>
    <row r="319" spans="1:7" x14ac:dyDescent="0.25">
      <c r="A319" s="2">
        <v>42447</v>
      </c>
      <c r="B319">
        <v>6.9385927807494698E-3</v>
      </c>
      <c r="C319">
        <v>-8.7550933606207297E-3</v>
      </c>
      <c r="D319">
        <v>8883.01</v>
      </c>
      <c r="E319">
        <f t="shared" si="24"/>
        <v>88.338158277308281</v>
      </c>
      <c r="F319">
        <f t="shared" si="24"/>
        <v>95.193381802949517</v>
      </c>
      <c r="G319">
        <f t="shared" si="21"/>
        <v>72.771533033880559</v>
      </c>
    </row>
    <row r="320" spans="1:7" x14ac:dyDescent="0.25">
      <c r="A320" s="2">
        <v>42450</v>
      </c>
      <c r="B320">
        <v>6.0037280746997801E-3</v>
      </c>
      <c r="C320">
        <v>-1.1437081626465499E-2</v>
      </c>
      <c r="D320">
        <v>8928.65</v>
      </c>
      <c r="E320">
        <f t="shared" si="24"/>
        <v>88.868516558225039</v>
      </c>
      <c r="F320">
        <f t="shared" si="24"/>
        <v>94.104647324969889</v>
      </c>
      <c r="G320">
        <f t="shared" si="21"/>
        <v>73.145425753540465</v>
      </c>
    </row>
    <row r="321" spans="1:7" x14ac:dyDescent="0.25">
      <c r="A321" s="2">
        <v>42451</v>
      </c>
      <c r="B321">
        <v>-4.1301981223350898E-3</v>
      </c>
      <c r="C321">
        <v>-3.6256108708465E-3</v>
      </c>
      <c r="D321">
        <v>8900.19</v>
      </c>
      <c r="E321">
        <f t="shared" si="24"/>
        <v>88.501471978001561</v>
      </c>
      <c r="F321">
        <f t="shared" si="24"/>
        <v>93.76346049263131</v>
      </c>
      <c r="G321">
        <f t="shared" si="21"/>
        <v>72.91227529776657</v>
      </c>
    </row>
    <row r="322" spans="1:7" x14ac:dyDescent="0.25">
      <c r="A322" s="2">
        <v>42452</v>
      </c>
      <c r="B322">
        <v>-1.29371953406371E-3</v>
      </c>
      <c r="C322">
        <v>6.4609529352340298E-3</v>
      </c>
      <c r="D322">
        <v>8873.33</v>
      </c>
      <c r="E322">
        <f t="shared" si="24"/>
        <v>88.386975894910222</v>
      </c>
      <c r="F322">
        <f t="shared" si="24"/>
        <v>94.369261797918867</v>
      </c>
      <c r="G322">
        <f t="shared" si="21"/>
        <v>72.692232386941285</v>
      </c>
    </row>
    <row r="323" spans="1:7" x14ac:dyDescent="0.25">
      <c r="A323" s="2">
        <v>42453</v>
      </c>
      <c r="B323">
        <v>-9.2627120475487802E-3</v>
      </c>
      <c r="C323">
        <v>7.0017525744066498E-3</v>
      </c>
      <c r="D323">
        <v>8701.1299999999992</v>
      </c>
      <c r="E323">
        <f t="shared" si="24"/>
        <v>87.56827278844203</v>
      </c>
      <c r="F323">
        <f t="shared" si="24"/>
        <v>95.030012019657292</v>
      </c>
      <c r="G323">
        <f t="shared" si="21"/>
        <v>71.281532861844028</v>
      </c>
    </row>
    <row r="324" spans="1:7" x14ac:dyDescent="0.25">
      <c r="A324" s="2">
        <v>42454</v>
      </c>
      <c r="B324">
        <v>-2.5999999999999998E-4</v>
      </c>
      <c r="C324" s="3">
        <v>-6.09863722023096E-20</v>
      </c>
      <c r="D324">
        <v>8701.1299999999992</v>
      </c>
      <c r="E324">
        <f t="shared" si="24"/>
        <v>87.545505037517032</v>
      </c>
      <c r="F324">
        <f t="shared" si="24"/>
        <v>95.030012019657292</v>
      </c>
      <c r="G324">
        <f t="shared" si="21"/>
        <v>71.281532861844028</v>
      </c>
    </row>
    <row r="325" spans="1:7" x14ac:dyDescent="0.25">
      <c r="A325" s="2">
        <v>42457</v>
      </c>
      <c r="B325">
        <v>-2.5999999999999998E-4</v>
      </c>
      <c r="C325" s="3">
        <v>-6.09863722023096E-20</v>
      </c>
      <c r="D325">
        <v>8701.1299999999992</v>
      </c>
      <c r="E325">
        <f t="shared" si="24"/>
        <v>87.522743206207281</v>
      </c>
      <c r="F325">
        <f t="shared" si="24"/>
        <v>95.030012019657292</v>
      </c>
      <c r="G325">
        <f t="shared" si="21"/>
        <v>71.281532861844028</v>
      </c>
    </row>
    <row r="326" spans="1:7" x14ac:dyDescent="0.25">
      <c r="A326" s="2">
        <v>42458</v>
      </c>
      <c r="B326">
        <v>-6.9073889633320101E-3</v>
      </c>
      <c r="C326">
        <v>-4.2571505229086698E-3</v>
      </c>
      <c r="D326">
        <v>8726.93</v>
      </c>
      <c r="E326">
        <f t="shared" si="24"/>
        <v>86.918189575744179</v>
      </c>
      <c r="F326">
        <f t="shared" si="24"/>
        <v>94.62545495429579</v>
      </c>
      <c r="G326">
        <f t="shared" si="21"/>
        <v>71.492892024140829</v>
      </c>
    </row>
    <row r="327" spans="1:7" x14ac:dyDescent="0.25">
      <c r="A327" s="2">
        <v>42459</v>
      </c>
      <c r="B327">
        <v>2.41291320176454E-2</v>
      </c>
      <c r="C327">
        <v>6.6217634113748302E-3</v>
      </c>
      <c r="D327">
        <v>8979.41</v>
      </c>
      <c r="E327">
        <f t="shared" ref="E327:F342" si="25">E326*(1+B327)</f>
        <v>89.015450046752036</v>
      </c>
      <c r="F327">
        <f t="shared" si="25"/>
        <v>95.252042329696835</v>
      </c>
      <c r="G327">
        <f t="shared" ref="G327:G390" si="26">D327/$D$5*100</f>
        <v>73.56126261703605</v>
      </c>
    </row>
    <row r="328" spans="1:7" x14ac:dyDescent="0.25">
      <c r="A328" s="2">
        <v>42460</v>
      </c>
      <c r="B328">
        <v>5.8932871394807703E-3</v>
      </c>
      <c r="C328">
        <v>3.5016718477365099E-3</v>
      </c>
      <c r="D328">
        <v>9003.25</v>
      </c>
      <c r="E328">
        <f t="shared" si="25"/>
        <v>89.540043653727651</v>
      </c>
      <c r="F328">
        <f t="shared" si="25"/>
        <v>95.585583724762145</v>
      </c>
      <c r="G328">
        <f t="shared" si="26"/>
        <v>73.756565036770766</v>
      </c>
    </row>
    <row r="329" spans="1:7" x14ac:dyDescent="0.25">
      <c r="A329" s="2">
        <v>42461</v>
      </c>
      <c r="B329">
        <v>-1.6150951591777998E-2</v>
      </c>
      <c r="C329">
        <v>-9.9062477437618802E-3</v>
      </c>
      <c r="D329">
        <v>8842.86</v>
      </c>
      <c r="E329">
        <f t="shared" si="25"/>
        <v>88.093886743150605</v>
      </c>
      <c r="F329">
        <f t="shared" si="25"/>
        <v>94.638689251652551</v>
      </c>
      <c r="G329">
        <f t="shared" si="26"/>
        <v>72.442615577825649</v>
      </c>
    </row>
    <row r="330" spans="1:7" x14ac:dyDescent="0.25">
      <c r="A330" s="2">
        <v>42464</v>
      </c>
      <c r="B330">
        <v>-2.5999999999999998E-4</v>
      </c>
      <c r="C330" s="3">
        <v>0</v>
      </c>
      <c r="D330">
        <v>8842.86</v>
      </c>
      <c r="E330">
        <f t="shared" si="25"/>
        <v>88.070982332597382</v>
      </c>
      <c r="F330">
        <f t="shared" si="25"/>
        <v>94.638689251652551</v>
      </c>
      <c r="G330">
        <f t="shared" si="26"/>
        <v>72.442615577825649</v>
      </c>
    </row>
    <row r="331" spans="1:7" x14ac:dyDescent="0.25">
      <c r="A331" s="2">
        <v>42465</v>
      </c>
      <c r="B331">
        <v>-8.2442029012431608E-3</v>
      </c>
      <c r="C331">
        <v>-3.4834465139490199E-3</v>
      </c>
      <c r="D331">
        <v>8679.0400000000009</v>
      </c>
      <c r="E331">
        <f t="shared" si="25"/>
        <v>87.344907284535651</v>
      </c>
      <c r="F331">
        <f t="shared" si="25"/>
        <v>94.309020439494176</v>
      </c>
      <c r="G331">
        <f t="shared" si="26"/>
        <v>71.100566819396889</v>
      </c>
    </row>
    <row r="332" spans="1:7" x14ac:dyDescent="0.25">
      <c r="A332" s="2">
        <v>42466</v>
      </c>
      <c r="B332">
        <v>3.5881697429998899E-3</v>
      </c>
      <c r="C332">
        <v>6.5893991969357101E-3</v>
      </c>
      <c r="D332">
        <v>8668.6299999999992</v>
      </c>
      <c r="E332">
        <f t="shared" si="25"/>
        <v>87.65831563805915</v>
      </c>
      <c r="F332">
        <f t="shared" si="25"/>
        <v>94.930460223041976</v>
      </c>
      <c r="G332">
        <f t="shared" si="26"/>
        <v>71.015285855074794</v>
      </c>
    </row>
    <row r="333" spans="1:7" x14ac:dyDescent="0.25">
      <c r="A333" s="2">
        <v>42467</v>
      </c>
      <c r="B333">
        <v>-3.0354392602603101E-4</v>
      </c>
      <c r="C333">
        <v>1.92210218193285E-3</v>
      </c>
      <c r="D333">
        <v>8647.33</v>
      </c>
      <c r="E333">
        <f t="shared" si="25"/>
        <v>87.631707488781544</v>
      </c>
      <c r="F333">
        <f t="shared" si="25"/>
        <v>95.112926267768586</v>
      </c>
      <c r="G333">
        <f t="shared" si="26"/>
        <v>70.840791662946032</v>
      </c>
    </row>
    <row r="334" spans="1:7" x14ac:dyDescent="0.25">
      <c r="A334" s="2">
        <v>42468</v>
      </c>
      <c r="B334">
        <v>4.5032169138801504E-3</v>
      </c>
      <c r="C334">
        <v>4.6340860593652496E-3</v>
      </c>
      <c r="D334">
        <v>8704.81</v>
      </c>
      <c r="E334">
        <f t="shared" si="25"/>
        <v>88.026332076137223</v>
      </c>
      <c r="F334">
        <f t="shared" si="25"/>
        <v>95.553687753451484</v>
      </c>
      <c r="G334">
        <f t="shared" si="26"/>
        <v>71.311680215225891</v>
      </c>
    </row>
    <row r="335" spans="1:7" x14ac:dyDescent="0.25">
      <c r="A335" s="2">
        <v>42471</v>
      </c>
      <c r="B335">
        <v>1.1654548964742099E-2</v>
      </c>
      <c r="C335">
        <v>-3.7409957511333998E-3</v>
      </c>
      <c r="D335">
        <v>8807.06</v>
      </c>
      <c r="E335">
        <f t="shared" si="25"/>
        <v>89.052239273505222</v>
      </c>
      <c r="F335">
        <f t="shared" si="25"/>
        <v>95.196221813560697</v>
      </c>
      <c r="G335">
        <f t="shared" si="26"/>
        <v>72.14933425959984</v>
      </c>
    </row>
    <row r="336" spans="1:7" x14ac:dyDescent="0.25">
      <c r="A336" s="2">
        <v>42472</v>
      </c>
      <c r="B336">
        <v>6.7831533060009504E-3</v>
      </c>
      <c r="C336">
        <v>6.8006073986642398E-3</v>
      </c>
      <c r="D336">
        <v>8841.86</v>
      </c>
      <c r="E336">
        <f t="shared" si="25"/>
        <v>89.656294264740083</v>
      </c>
      <c r="F336">
        <f t="shared" si="25"/>
        <v>95.843613943950871</v>
      </c>
      <c r="G336">
        <f t="shared" si="26"/>
        <v>72.434423362232749</v>
      </c>
    </row>
    <row r="337" spans="1:7" x14ac:dyDescent="0.25">
      <c r="A337" s="2">
        <v>42473</v>
      </c>
      <c r="B337">
        <v>2.1791304362249901E-2</v>
      </c>
      <c r="C337">
        <v>-1.7452673060189001E-4</v>
      </c>
      <c r="D337">
        <v>9191.49</v>
      </c>
      <c r="E337">
        <f t="shared" si="25"/>
        <v>91.610021861054477</v>
      </c>
      <c r="F337">
        <f t="shared" si="25"/>
        <v>95.826886671360157</v>
      </c>
      <c r="G337">
        <f t="shared" si="26"/>
        <v>75.298667699978125</v>
      </c>
    </row>
    <row r="338" spans="1:7" x14ac:dyDescent="0.25">
      <c r="A338" s="2">
        <v>42474</v>
      </c>
      <c r="B338">
        <v>1.4754816967526201E-3</v>
      </c>
      <c r="C338">
        <v>-5.4440370667928795E-4</v>
      </c>
      <c r="D338">
        <v>9237.9</v>
      </c>
      <c r="E338">
        <f t="shared" si="25"/>
        <v>91.745190771549574</v>
      </c>
      <c r="F338">
        <f t="shared" si="25"/>
        <v>95.774718159056732</v>
      </c>
      <c r="G338">
        <f t="shared" si="26"/>
        <v>75.67886842564458</v>
      </c>
    </row>
    <row r="339" spans="1:7" x14ac:dyDescent="0.25">
      <c r="A339" s="2">
        <v>42475</v>
      </c>
      <c r="B339">
        <v>-7.5062330860470696E-4</v>
      </c>
      <c r="C339">
        <v>5.2571622983288099E-4</v>
      </c>
      <c r="D339">
        <v>9214.98</v>
      </c>
      <c r="E339">
        <f t="shared" si="25"/>
        <v>91.67632469290406</v>
      </c>
      <c r="F339">
        <f t="shared" si="25"/>
        <v>95.825068482800617</v>
      </c>
      <c r="G339">
        <f t="shared" si="26"/>
        <v>75.491102844255337</v>
      </c>
    </row>
    <row r="340" spans="1:7" x14ac:dyDescent="0.25">
      <c r="A340" s="2">
        <v>42478</v>
      </c>
      <c r="B340">
        <v>-4.6414748767945003E-3</v>
      </c>
      <c r="C340">
        <v>2.6409596735573601E-3</v>
      </c>
      <c r="D340">
        <v>9090.85</v>
      </c>
      <c r="E340">
        <f t="shared" si="25"/>
        <v>91.2508113350451</v>
      </c>
      <c r="F340">
        <f t="shared" si="25"/>
        <v>96.078138624379562</v>
      </c>
      <c r="G340">
        <f t="shared" si="26"/>
        <v>74.474203122708744</v>
      </c>
    </row>
    <row r="341" spans="1:7" x14ac:dyDescent="0.25">
      <c r="A341" s="2">
        <v>42479</v>
      </c>
      <c r="B341">
        <v>1.00184932545264E-2</v>
      </c>
      <c r="C341">
        <v>2.8520775546072301E-3</v>
      </c>
      <c r="D341">
        <v>9244.4500000000007</v>
      </c>
      <c r="E341">
        <f t="shared" si="25"/>
        <v>92.165006972875318</v>
      </c>
      <c r="F341">
        <f t="shared" si="25"/>
        <v>96.352160927038597</v>
      </c>
      <c r="G341">
        <f t="shared" si="26"/>
        <v>75.732527437778089</v>
      </c>
    </row>
    <row r="342" spans="1:7" x14ac:dyDescent="0.25">
      <c r="A342" s="2">
        <v>42480</v>
      </c>
      <c r="B342">
        <v>-8.6730340539697692E-3</v>
      </c>
      <c r="C342">
        <v>8.1236360635002901E-3</v>
      </c>
      <c r="D342">
        <v>9134.42</v>
      </c>
      <c r="E342">
        <f t="shared" si="25"/>
        <v>91.36565672881521</v>
      </c>
      <c r="F342">
        <f t="shared" si="25"/>
        <v>97.134890816341667</v>
      </c>
      <c r="G342">
        <f t="shared" si="26"/>
        <v>74.831137956091368</v>
      </c>
    </row>
    <row r="343" spans="1:7" x14ac:dyDescent="0.25">
      <c r="A343" s="2">
        <v>42481</v>
      </c>
      <c r="B343">
        <v>8.97146177866214E-3</v>
      </c>
      <c r="C343">
        <v>-8.0395185572534195E-4</v>
      </c>
      <c r="D343">
        <v>9248.4</v>
      </c>
      <c r="E343">
        <f t="shared" ref="E343:F358" si="27">E342*(1+B343)</f>
        <v>92.185340226040125</v>
      </c>
      <c r="F343">
        <f t="shared" si="27"/>
        <v>97.056799040614194</v>
      </c>
      <c r="G343">
        <f t="shared" si="26"/>
        <v>75.76488668937003</v>
      </c>
    </row>
    <row r="344" spans="1:7" x14ac:dyDescent="0.25">
      <c r="A344" s="2">
        <v>42482</v>
      </c>
      <c r="B344">
        <v>-5.9815435587213701E-3</v>
      </c>
      <c r="C344">
        <v>-4.4233347229506303E-4</v>
      </c>
      <c r="D344">
        <v>9120.91</v>
      </c>
      <c r="E344">
        <f t="shared" si="27"/>
        <v>91.63392959800251</v>
      </c>
      <c r="F344">
        <f t="shared" si="27"/>
        <v>97.01386756968472</v>
      </c>
      <c r="G344">
        <f t="shared" si="26"/>
        <v>74.720461123431292</v>
      </c>
    </row>
    <row r="345" spans="1:7" x14ac:dyDescent="0.25">
      <c r="A345" s="2">
        <v>42485</v>
      </c>
      <c r="B345">
        <v>-3.8091136681614201E-3</v>
      </c>
      <c r="C345">
        <v>-3.78043462335126E-3</v>
      </c>
      <c r="D345">
        <v>8986.33</v>
      </c>
      <c r="E345">
        <f t="shared" si="27"/>
        <v>91.284885544303421</v>
      </c>
      <c r="F345">
        <f t="shared" si="27"/>
        <v>96.64711298577906</v>
      </c>
      <c r="G345">
        <f t="shared" si="26"/>
        <v>73.617952748938905</v>
      </c>
    </row>
    <row r="346" spans="1:7" x14ac:dyDescent="0.25">
      <c r="A346" s="2">
        <v>42486</v>
      </c>
      <c r="B346">
        <v>-3.1571593376221001E-3</v>
      </c>
      <c r="C346">
        <v>8.9020773650595793E-3</v>
      </c>
      <c r="D346">
        <v>9016.1200000000008</v>
      </c>
      <c r="E346">
        <f t="shared" si="27"/>
        <v>90.996684615523463</v>
      </c>
      <c r="F346">
        <f t="shared" si="27"/>
        <v>97.507473062688121</v>
      </c>
      <c r="G346">
        <f t="shared" si="26"/>
        <v>73.861998851451389</v>
      </c>
    </row>
    <row r="347" spans="1:7" x14ac:dyDescent="0.25">
      <c r="A347" s="2">
        <v>42487</v>
      </c>
      <c r="B347">
        <v>2.74215714059727E-4</v>
      </c>
      <c r="C347">
        <v>1.72210994322608E-3</v>
      </c>
      <c r="D347">
        <v>9037.48</v>
      </c>
      <c r="E347">
        <f t="shared" si="27"/>
        <v>91.021637336372393</v>
      </c>
      <c r="F347">
        <f t="shared" si="27"/>
        <v>97.675391651588228</v>
      </c>
      <c r="G347">
        <f t="shared" si="26"/>
        <v>74.036984576515707</v>
      </c>
    </row>
    <row r="348" spans="1:7" x14ac:dyDescent="0.25">
      <c r="A348" s="2">
        <v>42488</v>
      </c>
      <c r="B348" s="3">
        <v>8.7746766191422601E-5</v>
      </c>
      <c r="C348">
        <v>2.90137699106732E-3</v>
      </c>
      <c r="D348">
        <v>9060.93</v>
      </c>
      <c r="E348">
        <f t="shared" si="27"/>
        <v>91.029624190702108</v>
      </c>
      <c r="F348">
        <f t="shared" si="27"/>
        <v>97.958784785519626</v>
      </c>
      <c r="G348">
        <f t="shared" si="26"/>
        <v>74.229092032169191</v>
      </c>
    </row>
    <row r="349" spans="1:7" x14ac:dyDescent="0.25">
      <c r="A349" s="2">
        <v>42489</v>
      </c>
      <c r="B349">
        <v>-9.6896623512792799E-3</v>
      </c>
      <c r="C349">
        <v>-6.5874691331590804E-3</v>
      </c>
      <c r="D349">
        <v>8939.4699999999993</v>
      </c>
      <c r="E349">
        <f t="shared" si="27"/>
        <v>90.147577868330359</v>
      </c>
      <c r="F349">
        <f t="shared" si="27"/>
        <v>97.313484314423235</v>
      </c>
      <c r="G349">
        <f t="shared" si="26"/>
        <v>73.234065526255648</v>
      </c>
    </row>
    <row r="350" spans="1:7" x14ac:dyDescent="0.25">
      <c r="A350" s="2">
        <v>42492</v>
      </c>
      <c r="B350">
        <v>-2.5999999999999998E-4</v>
      </c>
      <c r="C350" s="3">
        <v>4.7433845046240801E-20</v>
      </c>
      <c r="D350">
        <v>8939.4699999999993</v>
      </c>
      <c r="E350">
        <f t="shared" si="27"/>
        <v>90.124139498084588</v>
      </c>
      <c r="F350">
        <f t="shared" si="27"/>
        <v>97.313484314423235</v>
      </c>
      <c r="G350">
        <f t="shared" si="26"/>
        <v>73.234065526255648</v>
      </c>
    </row>
    <row r="351" spans="1:7" x14ac:dyDescent="0.25">
      <c r="A351" s="2">
        <v>42493</v>
      </c>
      <c r="B351">
        <v>-9.6222932196032493E-3</v>
      </c>
      <c r="C351">
        <v>-1.0368197587457999E-3</v>
      </c>
      <c r="D351">
        <v>8748.7000000000007</v>
      </c>
      <c r="E351">
        <f t="shared" si="27"/>
        <v>89.256938601669589</v>
      </c>
      <c r="F351">
        <f t="shared" si="27"/>
        <v>97.212587771093638</v>
      </c>
      <c r="G351">
        <f t="shared" si="26"/>
        <v>71.671236557598249</v>
      </c>
    </row>
    <row r="352" spans="1:7" x14ac:dyDescent="0.25">
      <c r="A352" s="2">
        <v>42494</v>
      </c>
      <c r="B352">
        <v>-1.06556273645869E-3</v>
      </c>
      <c r="C352">
        <v>4.98200568317541E-4</v>
      </c>
      <c r="D352">
        <v>8697.3700000000008</v>
      </c>
      <c r="E352">
        <f t="shared" si="27"/>
        <v>89.161829733925273</v>
      </c>
      <c r="F352">
        <f t="shared" si="27"/>
        <v>97.261019137568823</v>
      </c>
      <c r="G352">
        <f t="shared" si="26"/>
        <v>71.250730131214723</v>
      </c>
    </row>
    <row r="353" spans="1:7" x14ac:dyDescent="0.25">
      <c r="A353" s="2">
        <v>42495</v>
      </c>
      <c r="B353">
        <v>-3.9426715364760103E-3</v>
      </c>
      <c r="C353">
        <v>-4.0393157783796401E-4</v>
      </c>
      <c r="D353">
        <v>8626.73</v>
      </c>
      <c r="E353">
        <f t="shared" si="27"/>
        <v>88.810293925693202</v>
      </c>
      <c r="F353">
        <f t="shared" si="27"/>
        <v>97.221732340646454</v>
      </c>
      <c r="G353">
        <f t="shared" si="26"/>
        <v>70.672032021732306</v>
      </c>
    </row>
    <row r="354" spans="1:7" x14ac:dyDescent="0.25">
      <c r="A354" s="2">
        <v>42496</v>
      </c>
      <c r="B354">
        <v>-1.4135337180559201E-2</v>
      </c>
      <c r="C354">
        <v>9.4781163506337095E-3</v>
      </c>
      <c r="D354">
        <v>8471.7000000000007</v>
      </c>
      <c r="E354">
        <f t="shared" si="27"/>
        <v>87.554930475948964</v>
      </c>
      <c r="F354">
        <f t="shared" si="27"/>
        <v>98.143211231581262</v>
      </c>
      <c r="G354">
        <f t="shared" si="26"/>
        <v>69.401992838365132</v>
      </c>
    </row>
    <row r="355" spans="1:7" x14ac:dyDescent="0.25">
      <c r="A355" s="2">
        <v>42499</v>
      </c>
      <c r="B355">
        <v>1.2942079910319201E-3</v>
      </c>
      <c r="C355">
        <v>7.80511733239118E-3</v>
      </c>
      <c r="D355">
        <v>8450.7199999999993</v>
      </c>
      <c r="E355">
        <f t="shared" si="27"/>
        <v>87.668244766625179</v>
      </c>
      <c r="F355">
        <f t="shared" si="27"/>
        <v>98.909230510621413</v>
      </c>
      <c r="G355">
        <f t="shared" si="26"/>
        <v>69.230120155226103</v>
      </c>
    </row>
    <row r="356" spans="1:7" x14ac:dyDescent="0.25">
      <c r="A356" s="2">
        <v>42500</v>
      </c>
      <c r="B356">
        <v>1.1094431308904199E-3</v>
      </c>
      <c r="C356">
        <v>4.8719410019653197E-3</v>
      </c>
      <c r="D356">
        <v>8486.16</v>
      </c>
      <c r="E356">
        <f t="shared" si="27"/>
        <v>87.76550769857873</v>
      </c>
      <c r="F356">
        <f t="shared" si="27"/>
        <v>99.391110446218946</v>
      </c>
      <c r="G356">
        <f t="shared" si="26"/>
        <v>69.520452275838451</v>
      </c>
    </row>
    <row r="357" spans="1:7" x14ac:dyDescent="0.25">
      <c r="A357" s="2">
        <v>42501</v>
      </c>
      <c r="B357">
        <v>-4.5171441551554604E-3</v>
      </c>
      <c r="C357">
        <v>3.8191698178114898E-3</v>
      </c>
      <c r="D357">
        <v>8443.67</v>
      </c>
      <c r="E357">
        <f t="shared" si="27"/>
        <v>87.36905824845384</v>
      </c>
      <c r="F357">
        <f t="shared" si="27"/>
        <v>99.770701975393905</v>
      </c>
      <c r="G357">
        <f t="shared" si="26"/>
        <v>69.172365035296167</v>
      </c>
    </row>
    <row r="358" spans="1:7" x14ac:dyDescent="0.25">
      <c r="A358" s="2">
        <v>42502</v>
      </c>
      <c r="B358">
        <v>-1.0110429976833599E-3</v>
      </c>
      <c r="C358">
        <v>5.2950564893000599E-3</v>
      </c>
      <c r="D358">
        <v>8413.7199999999993</v>
      </c>
      <c r="E358">
        <f t="shared" si="27"/>
        <v>87.280724373897542</v>
      </c>
      <c r="F358">
        <f t="shared" si="27"/>
        <v>100.29899347833073</v>
      </c>
      <c r="G358">
        <f t="shared" si="26"/>
        <v>68.92700817828883</v>
      </c>
    </row>
    <row r="359" spans="1:7" x14ac:dyDescent="0.25">
      <c r="A359" s="2">
        <v>42503</v>
      </c>
      <c r="B359">
        <v>-1.31097984579393E-2</v>
      </c>
      <c r="C359" s="3">
        <v>-2.47628849921884E-5</v>
      </c>
      <c r="D359">
        <v>8301.39</v>
      </c>
      <c r="E359">
        <f t="shared" ref="E359:F374" si="28">E358*(1+B359)</f>
        <v>86.136491668092802</v>
      </c>
      <c r="F359">
        <f t="shared" si="28"/>
        <v>100.29650978589039</v>
      </c>
      <c r="G359">
        <f t="shared" si="26"/>
        <v>68.006776600738448</v>
      </c>
    </row>
    <row r="360" spans="1:7" x14ac:dyDescent="0.25">
      <c r="A360" s="2">
        <v>42506</v>
      </c>
      <c r="B360">
        <v>-3.74557172325663E-3</v>
      </c>
      <c r="C360">
        <v>-8.7663026868693792E-3</v>
      </c>
      <c r="D360">
        <v>8312.61</v>
      </c>
      <c r="E360">
        <f t="shared" si="28"/>
        <v>85.813861260560259</v>
      </c>
      <c r="F360">
        <f t="shared" si="28"/>
        <v>99.417280222670726</v>
      </c>
      <c r="G360">
        <f t="shared" si="26"/>
        <v>68.098693259690791</v>
      </c>
    </row>
    <row r="361" spans="1:7" x14ac:dyDescent="0.25">
      <c r="A361" s="2">
        <v>42507</v>
      </c>
      <c r="B361">
        <v>7.3366779887235299E-3</v>
      </c>
      <c r="C361">
        <v>1.08621301967844E-3</v>
      </c>
      <c r="D361">
        <v>8425.7800000000007</v>
      </c>
      <c r="E361">
        <f t="shared" si="28"/>
        <v>86.443449927597996</v>
      </c>
      <c r="F361">
        <f t="shared" si="28"/>
        <v>99.52526856682961</v>
      </c>
      <c r="G361">
        <f t="shared" si="26"/>
        <v>69.025806298339205</v>
      </c>
    </row>
    <row r="362" spans="1:7" x14ac:dyDescent="0.25">
      <c r="A362" s="2">
        <v>42508</v>
      </c>
      <c r="B362">
        <v>-8.3263501089064999E-3</v>
      </c>
      <c r="C362">
        <v>9.7175471601767607E-3</v>
      </c>
      <c r="D362">
        <v>8301.01</v>
      </c>
      <c r="E362">
        <f t="shared" si="28"/>
        <v>85.723691498879091</v>
      </c>
      <c r="F362">
        <f t="shared" si="28"/>
        <v>100.49241005775703</v>
      </c>
      <c r="G362">
        <f t="shared" si="26"/>
        <v>68.003663558813159</v>
      </c>
    </row>
    <row r="363" spans="1:7" x14ac:dyDescent="0.25">
      <c r="A363" s="2">
        <v>42509</v>
      </c>
      <c r="B363">
        <v>-5.8507806387226901E-3</v>
      </c>
      <c r="C363">
        <v>-1.05779539334956E-3</v>
      </c>
      <c r="D363">
        <v>8243.2000000000007</v>
      </c>
      <c r="E363">
        <f t="shared" si="28"/>
        <v>85.222140984377617</v>
      </c>
      <c r="F363">
        <f t="shared" si="28"/>
        <v>100.38610964933133</v>
      </c>
      <c r="G363">
        <f t="shared" si="26"/>
        <v>67.530071575387652</v>
      </c>
    </row>
    <row r="364" spans="1:7" x14ac:dyDescent="0.25">
      <c r="A364" s="2">
        <v>42510</v>
      </c>
      <c r="B364">
        <v>6.7512884140007801E-3</v>
      </c>
      <c r="C364">
        <v>2.4106842071319199E-3</v>
      </c>
      <c r="D364">
        <v>8303.58</v>
      </c>
      <c r="E364">
        <f t="shared" si="28"/>
        <v>85.797500237421787</v>
      </c>
      <c r="F364">
        <f t="shared" si="28"/>
        <v>100.62810885847838</v>
      </c>
      <c r="G364">
        <f t="shared" si="26"/>
        <v>68.024717552886898</v>
      </c>
    </row>
    <row r="365" spans="1:7" x14ac:dyDescent="0.25">
      <c r="A365" s="2">
        <v>42513</v>
      </c>
      <c r="B365">
        <v>1.23754034981052E-3</v>
      </c>
      <c r="C365">
        <v>-5.7277268663550305E-4</v>
      </c>
      <c r="D365">
        <v>8308.2099999999991</v>
      </c>
      <c r="E365">
        <f t="shared" si="28"/>
        <v>85.903678105878484</v>
      </c>
      <c r="F365">
        <f t="shared" si="28"/>
        <v>100.57047182621646</v>
      </c>
      <c r="G365">
        <f t="shared" si="26"/>
        <v>68.062647511082019</v>
      </c>
    </row>
    <row r="366" spans="1:7" x14ac:dyDescent="0.25">
      <c r="A366" s="2">
        <v>42514</v>
      </c>
      <c r="B366" s="3">
        <v>-9.8353775690467897E-5</v>
      </c>
      <c r="C366">
        <v>2.8799111999762302E-3</v>
      </c>
      <c r="D366">
        <v>8306.56</v>
      </c>
      <c r="E366">
        <f t="shared" si="28"/>
        <v>85.895229154791068</v>
      </c>
      <c r="F366">
        <f t="shared" si="28"/>
        <v>100.86010585441568</v>
      </c>
      <c r="G366">
        <f t="shared" si="26"/>
        <v>68.049130355353739</v>
      </c>
    </row>
    <row r="367" spans="1:7" x14ac:dyDescent="0.25">
      <c r="A367" s="2">
        <v>42515</v>
      </c>
      <c r="B367">
        <v>7.8334304994090494E-3</v>
      </c>
      <c r="C367">
        <v>-5.7294868698847499E-3</v>
      </c>
      <c r="D367">
        <v>8536.3799999999992</v>
      </c>
      <c r="E367">
        <f t="shared" si="28"/>
        <v>86.568083462605927</v>
      </c>
      <c r="F367">
        <f t="shared" si="28"/>
        <v>100.28222920222763</v>
      </c>
      <c r="G367">
        <f t="shared" si="26"/>
        <v>69.931865342913852</v>
      </c>
    </row>
    <row r="368" spans="1:7" x14ac:dyDescent="0.25">
      <c r="A368" s="2">
        <v>42516</v>
      </c>
      <c r="B368">
        <v>5.51507624018423E-3</v>
      </c>
      <c r="C368">
        <v>-2.1628946180195399E-3</v>
      </c>
      <c r="D368">
        <v>8526.19</v>
      </c>
      <c r="E368">
        <f t="shared" si="28"/>
        <v>87.045513042868834</v>
      </c>
      <c r="F368">
        <f t="shared" si="28"/>
        <v>100.06532930840312</v>
      </c>
      <c r="G368">
        <f t="shared" si="26"/>
        <v>69.848386666022222</v>
      </c>
    </row>
    <row r="369" spans="1:7" x14ac:dyDescent="0.25">
      <c r="A369" s="2">
        <v>42517</v>
      </c>
      <c r="B369">
        <v>1.27768886229966E-3</v>
      </c>
      <c r="C369">
        <v>-8.4954650568150394E-3</v>
      </c>
      <c r="D369">
        <v>8595.2800000000007</v>
      </c>
      <c r="E369">
        <f t="shared" si="28"/>
        <v>87.156730125396862</v>
      </c>
      <c r="F369">
        <f t="shared" si="28"/>
        <v>99.215227799864891</v>
      </c>
      <c r="G369">
        <f t="shared" si="26"/>
        <v>70.414386841335642</v>
      </c>
    </row>
    <row r="370" spans="1:7" x14ac:dyDescent="0.25">
      <c r="A370" s="2">
        <v>42520</v>
      </c>
      <c r="B370">
        <v>4.5670239961611899E-3</v>
      </c>
      <c r="C370">
        <v>2.9175642998035801E-3</v>
      </c>
      <c r="D370">
        <v>8624.76</v>
      </c>
      <c r="E370">
        <f t="shared" si="28"/>
        <v>87.554777003306498</v>
      </c>
      <c r="F370">
        <f t="shared" si="28"/>
        <v>99.504694606490659</v>
      </c>
      <c r="G370">
        <f t="shared" si="26"/>
        <v>70.655893357014307</v>
      </c>
    </row>
    <row r="371" spans="1:7" x14ac:dyDescent="0.25">
      <c r="A371" s="2">
        <v>42521</v>
      </c>
      <c r="B371">
        <v>1.0708651885727101E-2</v>
      </c>
      <c r="C371">
        <v>-1.0579842898298501E-2</v>
      </c>
      <c r="D371">
        <v>8704.9</v>
      </c>
      <c r="E371">
        <f t="shared" si="28"/>
        <v>88.492370631167375</v>
      </c>
      <c r="F371">
        <f t="shared" si="28"/>
        <v>98.451950569910821</v>
      </c>
      <c r="G371">
        <f t="shared" si="26"/>
        <v>71.31241751462926</v>
      </c>
    </row>
    <row r="372" spans="1:7" x14ac:dyDescent="0.25">
      <c r="A372" s="2">
        <v>42522</v>
      </c>
      <c r="B372">
        <v>7.9301880251690204E-4</v>
      </c>
      <c r="C372">
        <v>7.5222170758044299E-3</v>
      </c>
      <c r="D372">
        <v>8708.2900000000009</v>
      </c>
      <c r="E372">
        <f t="shared" si="28"/>
        <v>88.562546744957189</v>
      </c>
      <c r="F372">
        <f t="shared" si="28"/>
        <v>99.192527513634062</v>
      </c>
      <c r="G372">
        <f t="shared" si="26"/>
        <v>71.340189125489189</v>
      </c>
    </row>
    <row r="373" spans="1:7" x14ac:dyDescent="0.25">
      <c r="A373" s="2">
        <v>42523</v>
      </c>
      <c r="B373">
        <v>6.8023530667382398E-4</v>
      </c>
      <c r="C373">
        <v>-4.1067304025331798E-3</v>
      </c>
      <c r="D373">
        <v>8756.3799999999992</v>
      </c>
      <c r="E373">
        <f t="shared" si="28"/>
        <v>88.622790116102053</v>
      </c>
      <c r="F373">
        <f t="shared" si="28"/>
        <v>98.785170545189715</v>
      </c>
      <c r="G373">
        <f t="shared" si="26"/>
        <v>71.734152773351695</v>
      </c>
    </row>
    <row r="374" spans="1:7" x14ac:dyDescent="0.25">
      <c r="A374" s="2">
        <v>42524</v>
      </c>
      <c r="B374">
        <v>4.1142940646959197E-3</v>
      </c>
      <c r="C374">
        <v>-1.67843357540333E-3</v>
      </c>
      <c r="D374">
        <v>8809.81</v>
      </c>
      <c r="E374">
        <f t="shared" si="28"/>
        <v>88.987410335473527</v>
      </c>
      <c r="F374">
        <f t="shared" si="28"/>
        <v>98.619366198194726</v>
      </c>
      <c r="G374">
        <f t="shared" si="26"/>
        <v>72.171862852480317</v>
      </c>
    </row>
    <row r="375" spans="1:7" x14ac:dyDescent="0.25">
      <c r="A375" s="2">
        <v>42527</v>
      </c>
      <c r="B375">
        <v>7.0386503827354601E-3</v>
      </c>
      <c r="C375">
        <v>1.3523437633970599E-2</v>
      </c>
      <c r="D375">
        <v>8865.35</v>
      </c>
      <c r="E375">
        <f t="shared" ref="E375:F390" si="29">E374*(1+B375)</f>
        <v>89.613761605289952</v>
      </c>
      <c r="F375">
        <f t="shared" si="29"/>
        <v>99.953039046477713</v>
      </c>
      <c r="G375">
        <f t="shared" si="26"/>
        <v>72.626858506509947</v>
      </c>
    </row>
    <row r="376" spans="1:7" x14ac:dyDescent="0.25">
      <c r="A376" s="2">
        <v>42528</v>
      </c>
      <c r="B376">
        <v>1.1208087793165801E-2</v>
      </c>
      <c r="C376">
        <v>-1.2376015988815399E-3</v>
      </c>
      <c r="D376">
        <v>9004.2999999999993</v>
      </c>
      <c r="E376">
        <f t="shared" si="29"/>
        <v>90.618160512837861</v>
      </c>
      <c r="F376">
        <f t="shared" si="29"/>
        <v>99.829337005540722</v>
      </c>
      <c r="G376">
        <f t="shared" si="26"/>
        <v>73.765166863143307</v>
      </c>
    </row>
    <row r="377" spans="1:7" x14ac:dyDescent="0.25">
      <c r="A377" s="2">
        <v>42529</v>
      </c>
      <c r="B377">
        <v>2.11275547159725E-3</v>
      </c>
      <c r="C377">
        <v>8.3323577686313897E-3</v>
      </c>
      <c r="D377">
        <v>9027.82</v>
      </c>
      <c r="E377">
        <f t="shared" si="29"/>
        <v>90.809614527287437</v>
      </c>
      <c r="F377">
        <f t="shared" si="29"/>
        <v>100.66115075727616</v>
      </c>
      <c r="G377">
        <f t="shared" si="26"/>
        <v>73.95784777388829</v>
      </c>
    </row>
    <row r="378" spans="1:7" x14ac:dyDescent="0.25">
      <c r="A378" s="2">
        <v>42530</v>
      </c>
      <c r="B378">
        <v>-2.5999999999999998E-4</v>
      </c>
      <c r="C378" s="3">
        <v>3.3881317890172002E-20</v>
      </c>
      <c r="D378">
        <v>9027.82</v>
      </c>
      <c r="E378">
        <f t="shared" si="29"/>
        <v>90.786004027510344</v>
      </c>
      <c r="F378">
        <f t="shared" si="29"/>
        <v>100.66115075727616</v>
      </c>
      <c r="G378">
        <f t="shared" si="26"/>
        <v>73.95784777388829</v>
      </c>
    </row>
    <row r="379" spans="1:7" x14ac:dyDescent="0.25">
      <c r="A379" s="2">
        <v>42531</v>
      </c>
      <c r="B379">
        <v>-1.9187788449157701E-2</v>
      </c>
      <c r="C379">
        <v>-7.7578691370300604E-4</v>
      </c>
      <c r="D379">
        <v>8831.9699999999993</v>
      </c>
      <c r="E379">
        <f t="shared" si="29"/>
        <v>89.044021388086094</v>
      </c>
      <c r="F379">
        <f t="shared" si="29"/>
        <v>100.58305915380038</v>
      </c>
      <c r="G379">
        <f t="shared" si="26"/>
        <v>72.353402350018968</v>
      </c>
    </row>
    <row r="380" spans="1:7" x14ac:dyDescent="0.25">
      <c r="A380" s="2">
        <v>42534</v>
      </c>
      <c r="B380">
        <v>-2.19053650218329E-2</v>
      </c>
      <c r="C380">
        <v>-3.1624567701526401E-3</v>
      </c>
      <c r="D380">
        <v>8619.92</v>
      </c>
      <c r="E380">
        <f t="shared" si="29"/>
        <v>87.093479596568173</v>
      </c>
      <c r="F380">
        <f t="shared" si="29"/>
        <v>100.26496957741678</v>
      </c>
      <c r="G380">
        <f t="shared" si="26"/>
        <v>70.616243033544663</v>
      </c>
    </row>
    <row r="381" spans="1:7" x14ac:dyDescent="0.25">
      <c r="A381" s="2">
        <v>42535</v>
      </c>
      <c r="B381">
        <v>-2.8107466052241302E-3</v>
      </c>
      <c r="C381">
        <v>3.3089846628395802E-3</v>
      </c>
      <c r="D381">
        <v>8583.09</v>
      </c>
      <c r="E381">
        <f t="shared" si="29"/>
        <v>86.848681894454955</v>
      </c>
      <c r="F381">
        <f t="shared" si="29"/>
        <v>100.59674482396852</v>
      </c>
      <c r="G381">
        <f t="shared" si="26"/>
        <v>70.314523733258198</v>
      </c>
    </row>
    <row r="382" spans="1:7" x14ac:dyDescent="0.25">
      <c r="A382" s="2">
        <v>42536</v>
      </c>
      <c r="B382">
        <v>3.6079010918873E-3</v>
      </c>
      <c r="C382">
        <v>-3.6055201659538501E-3</v>
      </c>
      <c r="D382">
        <v>8609.59</v>
      </c>
      <c r="E382">
        <f t="shared" si="29"/>
        <v>87.162023348690923</v>
      </c>
      <c r="F382">
        <f t="shared" si="29"/>
        <v>100.23404123187639</v>
      </c>
      <c r="G382">
        <f t="shared" si="26"/>
        <v>70.531617446470023</v>
      </c>
    </row>
    <row r="383" spans="1:7" x14ac:dyDescent="0.25">
      <c r="A383" s="2">
        <v>42537</v>
      </c>
      <c r="B383">
        <v>-1.4274994592660101E-2</v>
      </c>
      <c r="C383">
        <v>1.13225593560899E-3</v>
      </c>
      <c r="D383">
        <v>8409.81</v>
      </c>
      <c r="E383">
        <f t="shared" si="29"/>
        <v>85.917785936703041</v>
      </c>
      <c r="F383">
        <f t="shared" si="29"/>
        <v>100.34753182001127</v>
      </c>
      <c r="G383">
        <f t="shared" si="26"/>
        <v>68.894976615320587</v>
      </c>
    </row>
    <row r="384" spans="1:7" x14ac:dyDescent="0.25">
      <c r="A384" s="2">
        <v>42538</v>
      </c>
      <c r="B384">
        <v>7.2417906881482403E-3</v>
      </c>
      <c r="C384">
        <v>-1.5516659973392401E-3</v>
      </c>
      <c r="D384">
        <v>8485.8700000000008</v>
      </c>
      <c r="E384">
        <f t="shared" si="29"/>
        <v>86.539984558845774</v>
      </c>
      <c r="F384">
        <f t="shared" si="29"/>
        <v>100.19182596696923</v>
      </c>
      <c r="G384">
        <f t="shared" si="26"/>
        <v>69.518076533316517</v>
      </c>
    </row>
    <row r="385" spans="1:7" x14ac:dyDescent="0.25">
      <c r="A385" s="2">
        <v>42541</v>
      </c>
      <c r="B385">
        <v>1.6947215451432501E-2</v>
      </c>
      <c r="C385">
        <v>1.3711160058809501E-2</v>
      </c>
      <c r="D385">
        <v>8639.51</v>
      </c>
      <c r="E385">
        <f t="shared" si="29"/>
        <v>88.006596322328178</v>
      </c>
      <c r="F385">
        <f t="shared" si="29"/>
        <v>101.56557212938674</v>
      </c>
      <c r="G385">
        <f t="shared" si="26"/>
        <v>70.776728537009575</v>
      </c>
    </row>
    <row r="386" spans="1:7" x14ac:dyDescent="0.25">
      <c r="A386" s="2">
        <v>42542</v>
      </c>
      <c r="B386">
        <v>3.6497546848172301E-3</v>
      </c>
      <c r="C386">
        <v>-1.5903112828220199E-4</v>
      </c>
      <c r="D386">
        <v>8704.4</v>
      </c>
      <c r="E386">
        <f t="shared" si="29"/>
        <v>88.327798809550416</v>
      </c>
      <c r="F386">
        <f t="shared" si="29"/>
        <v>101.54942004185638</v>
      </c>
      <c r="G386">
        <f t="shared" si="26"/>
        <v>71.308321406832803</v>
      </c>
    </row>
    <row r="387" spans="1:7" x14ac:dyDescent="0.25">
      <c r="A387" s="2">
        <v>42543</v>
      </c>
      <c r="B387">
        <v>2.7330154544960702E-3</v>
      </c>
      <c r="C387">
        <v>-9.9039133049444606E-3</v>
      </c>
      <c r="D387">
        <v>8763.11</v>
      </c>
      <c r="E387">
        <f t="shared" si="29"/>
        <v>88.569200048758532</v>
      </c>
      <c r="F387">
        <f t="shared" si="29"/>
        <v>100.54368338959445</v>
      </c>
      <c r="G387">
        <f t="shared" si="26"/>
        <v>71.789286384291927</v>
      </c>
    </row>
    <row r="388" spans="1:7" x14ac:dyDescent="0.25">
      <c r="A388" s="2">
        <v>42544</v>
      </c>
      <c r="B388">
        <v>3.4928911700119998E-3</v>
      </c>
      <c r="C388" s="3">
        <v>2.8613001661699201E-3</v>
      </c>
      <c r="D388">
        <v>8785.07</v>
      </c>
      <c r="E388">
        <f t="shared" si="29"/>
        <v>88.878562625543879</v>
      </c>
      <c r="F388">
        <f t="shared" si="29"/>
        <v>100.83136904758443</v>
      </c>
      <c r="G388">
        <f t="shared" si="26"/>
        <v>71.969187438711984</v>
      </c>
    </row>
    <row r="389" spans="1:7" x14ac:dyDescent="0.25">
      <c r="A389" s="2">
        <v>42545</v>
      </c>
      <c r="B389">
        <v>-2.0028114879766402E-2</v>
      </c>
      <c r="C389">
        <v>4.3404584778275997E-3</v>
      </c>
      <c r="D389">
        <v>8530.1</v>
      </c>
      <c r="E389">
        <f t="shared" si="29"/>
        <v>87.098492562930971</v>
      </c>
      <c r="F389">
        <f t="shared" si="29"/>
        <v>101.26902341819797</v>
      </c>
      <c r="G389">
        <f t="shared" si="26"/>
        <v>69.880418228990465</v>
      </c>
    </row>
    <row r="390" spans="1:7" x14ac:dyDescent="0.25">
      <c r="A390" s="2">
        <v>42548</v>
      </c>
      <c r="B390">
        <v>-1.0215884930912199E-3</v>
      </c>
      <c r="C390">
        <v>-8.8278577882585901E-3</v>
      </c>
      <c r="D390">
        <v>8567.2099999999991</v>
      </c>
      <c r="E390">
        <f t="shared" si="29"/>
        <v>87.00951374516309</v>
      </c>
      <c r="F390">
        <f t="shared" si="29"/>
        <v>100.3750348811063</v>
      </c>
      <c r="G390">
        <f t="shared" si="26"/>
        <v>70.184431349642935</v>
      </c>
    </row>
    <row r="391" spans="1:7" x14ac:dyDescent="0.25">
      <c r="A391" s="2">
        <v>42549</v>
      </c>
      <c r="B391">
        <v>-2.2462480249326698E-3</v>
      </c>
      <c r="C391">
        <v>-1.24369903136834E-3</v>
      </c>
      <c r="D391">
        <v>8536.16</v>
      </c>
      <c r="E391">
        <f t="shared" ref="E391:F406" si="30">E390*(1+B391)</f>
        <v>86.814068796762669</v>
      </c>
      <c r="F391">
        <f t="shared" si="30"/>
        <v>100.25019854745111</v>
      </c>
      <c r="G391">
        <f t="shared" ref="G391:G454" si="31">D391/$D$5*100</f>
        <v>69.93006305548343</v>
      </c>
    </row>
    <row r="392" spans="1:7" x14ac:dyDescent="0.25">
      <c r="A392" s="2">
        <v>42550</v>
      </c>
      <c r="B392">
        <v>3.3288057490308701E-3</v>
      </c>
      <c r="C392">
        <v>-2.4492924594282399E-3</v>
      </c>
      <c r="D392">
        <v>8571.44</v>
      </c>
      <c r="E392">
        <f t="shared" si="30"/>
        <v>87.103055968070095</v>
      </c>
      <c r="F392">
        <f t="shared" si="30"/>
        <v>100.00465649209265</v>
      </c>
      <c r="G392">
        <f t="shared" si="31"/>
        <v>70.219084421600925</v>
      </c>
    </row>
    <row r="393" spans="1:7" x14ac:dyDescent="0.25">
      <c r="A393" s="2">
        <v>42551</v>
      </c>
      <c r="B393">
        <v>1.4924399518846001E-2</v>
      </c>
      <c r="C393">
        <v>7.0066738156704797E-3</v>
      </c>
      <c r="D393">
        <v>8712.89</v>
      </c>
      <c r="E393">
        <f t="shared" si="30"/>
        <v>88.40301677464997</v>
      </c>
      <c r="F393">
        <f t="shared" si="30"/>
        <v>100.70535650018091</v>
      </c>
      <c r="G393">
        <f t="shared" si="31"/>
        <v>71.377873317216512</v>
      </c>
    </row>
    <row r="394" spans="1:7" x14ac:dyDescent="0.25">
      <c r="A394" s="2">
        <v>42552</v>
      </c>
      <c r="B394">
        <v>-2.5999999999999998E-4</v>
      </c>
      <c r="C394" s="3">
        <v>4.0657581468206398E-20</v>
      </c>
      <c r="D394">
        <v>8712.89</v>
      </c>
      <c r="E394">
        <f t="shared" si="30"/>
        <v>88.380031990288558</v>
      </c>
      <c r="F394">
        <f t="shared" si="30"/>
        <v>100.70535650018091</v>
      </c>
      <c r="G394">
        <f t="shared" si="31"/>
        <v>71.377873317216512</v>
      </c>
    </row>
    <row r="395" spans="1:7" x14ac:dyDescent="0.25">
      <c r="A395" s="2">
        <v>42555</v>
      </c>
      <c r="B395">
        <v>8.2875135731753403E-3</v>
      </c>
      <c r="C395">
        <v>-5.1799281067074201E-3</v>
      </c>
      <c r="D395">
        <v>8802.35</v>
      </c>
      <c r="E395">
        <f t="shared" si="30"/>
        <v>89.112482705005732</v>
      </c>
      <c r="F395">
        <f t="shared" si="30"/>
        <v>100.18370999354963</v>
      </c>
      <c r="G395">
        <f t="shared" si="31"/>
        <v>72.110748924157292</v>
      </c>
    </row>
    <row r="396" spans="1:7" x14ac:dyDescent="0.25">
      <c r="A396" s="2">
        <v>42556</v>
      </c>
      <c r="B396">
        <v>-1.2272854671016501E-2</v>
      </c>
      <c r="C396">
        <v>-7.8954628111335204E-3</v>
      </c>
      <c r="D396">
        <v>8643.31</v>
      </c>
      <c r="E396">
        <f t="shared" si="30"/>
        <v>88.018818155393731</v>
      </c>
      <c r="F396">
        <f t="shared" si="30"/>
        <v>99.392713237014178</v>
      </c>
      <c r="G396">
        <f t="shared" si="31"/>
        <v>70.807858956262578</v>
      </c>
    </row>
    <row r="397" spans="1:7" x14ac:dyDescent="0.25">
      <c r="A397" s="2">
        <v>42557</v>
      </c>
      <c r="B397">
        <v>-9.2887848014157094E-3</v>
      </c>
      <c r="C397">
        <v>-5.1521018166695801E-3</v>
      </c>
      <c r="D397">
        <v>8503.14</v>
      </c>
      <c r="E397">
        <f t="shared" si="30"/>
        <v>87.201230295073344</v>
      </c>
      <c r="F397">
        <f t="shared" si="30"/>
        <v>98.880631858582035</v>
      </c>
      <c r="G397">
        <f t="shared" si="31"/>
        <v>69.659556096605883</v>
      </c>
    </row>
    <row r="398" spans="1:7" x14ac:dyDescent="0.25">
      <c r="A398" s="2">
        <v>42558</v>
      </c>
      <c r="B398">
        <v>1.7125212758413899E-3</v>
      </c>
      <c r="C398">
        <v>-2.1655730728378599E-3</v>
      </c>
      <c r="D398">
        <v>8600.99</v>
      </c>
      <c r="E398">
        <f t="shared" si="30"/>
        <v>87.350564257233202</v>
      </c>
      <c r="F398">
        <f t="shared" si="30"/>
        <v>98.666498624803893</v>
      </c>
      <c r="G398">
        <f t="shared" si="31"/>
        <v>70.461164392371089</v>
      </c>
    </row>
    <row r="399" spans="1:7" x14ac:dyDescent="0.25">
      <c r="A399" s="2">
        <v>42559</v>
      </c>
      <c r="B399">
        <v>-6.2177111792436702E-3</v>
      </c>
      <c r="C399">
        <v>-4.6215764463037297E-3</v>
      </c>
      <c r="D399">
        <v>8534.7900000000009</v>
      </c>
      <c r="E399">
        <f t="shared" si="30"/>
        <v>86.807443677337758</v>
      </c>
      <c r="F399">
        <f t="shared" si="30"/>
        <v>98.210503858720244</v>
      </c>
      <c r="G399">
        <f t="shared" si="31"/>
        <v>69.918839720121156</v>
      </c>
    </row>
    <row r="400" spans="1:7" x14ac:dyDescent="0.25">
      <c r="A400" s="2">
        <v>42562</v>
      </c>
      <c r="B400">
        <v>1.07249595672659E-2</v>
      </c>
      <c r="C400">
        <v>2.4733512798565801E-3</v>
      </c>
      <c r="D400">
        <v>8703</v>
      </c>
      <c r="E400">
        <f t="shared" si="30"/>
        <v>87.738450000914909</v>
      </c>
      <c r="F400">
        <f t="shared" si="30"/>
        <v>98.453412934134562</v>
      </c>
      <c r="G400">
        <f t="shared" si="31"/>
        <v>71.296852305002744</v>
      </c>
    </row>
    <row r="401" spans="1:7" x14ac:dyDescent="0.25">
      <c r="A401" s="2">
        <v>42563</v>
      </c>
      <c r="B401">
        <v>1.3098605173442499E-2</v>
      </c>
      <c r="C401">
        <v>-3.28919626356415E-3</v>
      </c>
      <c r="D401">
        <v>8855.31</v>
      </c>
      <c r="E401">
        <f t="shared" si="30"/>
        <v>88.887701316006726</v>
      </c>
      <c r="F401">
        <f t="shared" si="30"/>
        <v>98.12958033617646</v>
      </c>
      <c r="G401">
        <f t="shared" si="31"/>
        <v>72.544608661957227</v>
      </c>
    </row>
    <row r="402" spans="1:7" x14ac:dyDescent="0.25">
      <c r="A402" s="2">
        <v>42564</v>
      </c>
      <c r="B402">
        <v>4.0134944359776197E-3</v>
      </c>
      <c r="C402">
        <v>-2.16958391021442E-3</v>
      </c>
      <c r="D402">
        <v>8909.06</v>
      </c>
      <c r="E402">
        <f t="shared" si="30"/>
        <v>89.244451610665351</v>
      </c>
      <c r="F402">
        <f t="shared" si="30"/>
        <v>97.916679977563007</v>
      </c>
      <c r="G402">
        <f t="shared" si="31"/>
        <v>72.984940250075567</v>
      </c>
    </row>
    <row r="403" spans="1:7" x14ac:dyDescent="0.25">
      <c r="A403" s="2">
        <v>42565</v>
      </c>
      <c r="B403">
        <v>5.8185815495437497E-3</v>
      </c>
      <c r="C403">
        <v>6.1169775483980301E-3</v>
      </c>
      <c r="D403">
        <v>9010.1</v>
      </c>
      <c r="E403">
        <f t="shared" si="30"/>
        <v>89.763727730206313</v>
      </c>
      <c r="F403">
        <f t="shared" si="30"/>
        <v>98.515634110599436</v>
      </c>
      <c r="G403">
        <f t="shared" si="31"/>
        <v>73.812681713582123</v>
      </c>
    </row>
    <row r="404" spans="1:7" x14ac:dyDescent="0.25">
      <c r="A404" s="2">
        <v>42566</v>
      </c>
      <c r="B404">
        <v>7.9213599606425007E-3</v>
      </c>
      <c r="C404">
        <v>5.99327877175998E-3</v>
      </c>
      <c r="D404">
        <v>9049.66</v>
      </c>
      <c r="E404">
        <f t="shared" si="30"/>
        <v>90.474778528966382</v>
      </c>
      <c r="F404">
        <f t="shared" si="30"/>
        <v>99.106065769200967</v>
      </c>
      <c r="G404">
        <f t="shared" si="31"/>
        <v>74.136765762437221</v>
      </c>
    </row>
    <row r="405" spans="1:7" x14ac:dyDescent="0.25">
      <c r="A405" s="2">
        <v>42569</v>
      </c>
      <c r="B405">
        <v>2.5428176544081702E-3</v>
      </c>
      <c r="C405">
        <v>2.7538716145990398E-3</v>
      </c>
      <c r="D405">
        <v>9090.9500000000007</v>
      </c>
      <c r="E405">
        <f t="shared" si="30"/>
        <v>90.704839393088506</v>
      </c>
      <c r="F405">
        <f t="shared" si="30"/>
        <v>99.37899115055734</v>
      </c>
      <c r="G405">
        <f t="shared" si="31"/>
        <v>74.475022344268041</v>
      </c>
    </row>
    <row r="406" spans="1:7" x14ac:dyDescent="0.25">
      <c r="A406" s="2">
        <v>42570</v>
      </c>
      <c r="B406">
        <v>-3.1836297002684E-3</v>
      </c>
      <c r="C406">
        <v>1.8901279539000301E-3</v>
      </c>
      <c r="D406">
        <v>8988.7900000000009</v>
      </c>
      <c r="E406">
        <f t="shared" si="30"/>
        <v>90.416068772438592</v>
      </c>
      <c r="F406">
        <f t="shared" si="30"/>
        <v>99.566830159761395</v>
      </c>
      <c r="G406">
        <f t="shared" si="31"/>
        <v>73.638105599297447</v>
      </c>
    </row>
    <row r="407" spans="1:7" x14ac:dyDescent="0.25">
      <c r="A407" s="2">
        <v>42571</v>
      </c>
      <c r="B407">
        <v>7.8724769777619406E-3</v>
      </c>
      <c r="C407">
        <v>3.57450347928084E-3</v>
      </c>
      <c r="D407">
        <v>9023.11</v>
      </c>
      <c r="E407">
        <f t="shared" ref="E407:F422" si="32">E406*(1+B407)</f>
        <v>91.127867192269349</v>
      </c>
      <c r="F407">
        <f t="shared" si="32"/>
        <v>99.922732140588437</v>
      </c>
      <c r="G407">
        <f t="shared" si="31"/>
        <v>73.919262438445756</v>
      </c>
    </row>
    <row r="408" spans="1:7" x14ac:dyDescent="0.25">
      <c r="A408" s="2">
        <v>42572</v>
      </c>
      <c r="B408">
        <v>8.9511144465807095E-3</v>
      </c>
      <c r="C408">
        <v>4.8837134593839298E-3</v>
      </c>
      <c r="D408">
        <v>9057.08</v>
      </c>
      <c r="E408">
        <f t="shared" si="32"/>
        <v>91.943563160780172</v>
      </c>
      <c r="F408">
        <f t="shared" si="32"/>
        <v>100.41072613244185</v>
      </c>
      <c r="G408">
        <f t="shared" si="31"/>
        <v>74.197552002136533</v>
      </c>
    </row>
    <row r="409" spans="1:7" x14ac:dyDescent="0.25">
      <c r="A409" s="2">
        <v>42573</v>
      </c>
      <c r="B409">
        <v>6.1609404184740897E-4</v>
      </c>
      <c r="C409">
        <v>6.7544740299149801E-3</v>
      </c>
      <c r="D409">
        <v>9031.93</v>
      </c>
      <c r="E409">
        <f t="shared" si="32"/>
        <v>92.000209042229741</v>
      </c>
      <c r="F409">
        <f t="shared" si="32"/>
        <v>101.08894777442833</v>
      </c>
      <c r="G409">
        <f t="shared" si="31"/>
        <v>73.991517779975126</v>
      </c>
    </row>
    <row r="410" spans="1:7" x14ac:dyDescent="0.25">
      <c r="A410" s="2">
        <v>42576</v>
      </c>
      <c r="B410">
        <v>-3.13017753192558E-3</v>
      </c>
      <c r="C410">
        <v>-5.0327193140475603E-3</v>
      </c>
      <c r="D410">
        <v>9034.76</v>
      </c>
      <c r="E410">
        <f t="shared" si="32"/>
        <v>91.712232054953304</v>
      </c>
      <c r="F410">
        <f t="shared" si="32"/>
        <v>100.58019547452722</v>
      </c>
      <c r="G410">
        <f t="shared" si="31"/>
        <v>74.014701750103029</v>
      </c>
    </row>
    <row r="411" spans="1:7" x14ac:dyDescent="0.25">
      <c r="A411" s="2">
        <v>42577</v>
      </c>
      <c r="B411">
        <v>9.2105827712134197E-3</v>
      </c>
      <c r="C411">
        <v>4.1671441953359499E-3</v>
      </c>
      <c r="D411">
        <v>9062.25</v>
      </c>
      <c r="E411">
        <f t="shared" si="32"/>
        <v>92.556955159428185</v>
      </c>
      <c r="F411">
        <f t="shared" si="32"/>
        <v>100.99932765226464</v>
      </c>
      <c r="G411">
        <f t="shared" si="31"/>
        <v>74.239905756751824</v>
      </c>
    </row>
    <row r="412" spans="1:7" x14ac:dyDescent="0.25">
      <c r="A412" s="2">
        <v>42578</v>
      </c>
      <c r="B412">
        <v>1.77489947121753E-3</v>
      </c>
      <c r="C412">
        <v>7.0196549244815097E-3</v>
      </c>
      <c r="D412">
        <v>9115.2900000000009</v>
      </c>
      <c r="E412">
        <f t="shared" si="32"/>
        <v>92.721234450198153</v>
      </c>
      <c r="F412">
        <f t="shared" si="32"/>
        <v>101.70830807998817</v>
      </c>
      <c r="G412">
        <f t="shared" si="31"/>
        <v>74.674420871799214</v>
      </c>
    </row>
    <row r="413" spans="1:7" x14ac:dyDescent="0.25">
      <c r="A413" s="2">
        <v>42579</v>
      </c>
      <c r="B413">
        <v>8.4476651953035893E-3</v>
      </c>
      <c r="C413">
        <v>9.6862298243303602E-3</v>
      </c>
      <c r="D413">
        <v>9082.85</v>
      </c>
      <c r="E413">
        <f t="shared" si="32"/>
        <v>93.504512395328675</v>
      </c>
      <c r="F413">
        <f t="shared" si="32"/>
        <v>102.69347812709474</v>
      </c>
      <c r="G413">
        <f t="shared" si="31"/>
        <v>74.408665397965564</v>
      </c>
    </row>
    <row r="414" spans="1:7" x14ac:dyDescent="0.25">
      <c r="A414" s="2">
        <v>42580</v>
      </c>
      <c r="B414">
        <v>-1.1273717577101701E-2</v>
      </c>
      <c r="C414">
        <v>3.74718607808135E-3</v>
      </c>
      <c r="D414">
        <v>8958.9699999999993</v>
      </c>
      <c r="E414">
        <f t="shared" si="32"/>
        <v>92.450368930399137</v>
      </c>
      <c r="F414">
        <f t="shared" si="32"/>
        <v>103.07828969864234</v>
      </c>
      <c r="G414">
        <f t="shared" si="31"/>
        <v>73.393813730317177</v>
      </c>
    </row>
    <row r="415" spans="1:7" x14ac:dyDescent="0.25">
      <c r="A415" s="2">
        <v>42583</v>
      </c>
      <c r="B415">
        <v>1.23938357755048E-2</v>
      </c>
      <c r="C415">
        <v>4.83132627107227E-3</v>
      </c>
      <c r="D415">
        <v>9129.2000000000007</v>
      </c>
      <c r="E415">
        <f t="shared" si="32"/>
        <v>93.596183620307343</v>
      </c>
      <c r="F415">
        <f t="shared" si="32"/>
        <v>103.57629454764057</v>
      </c>
      <c r="G415">
        <f t="shared" si="31"/>
        <v>74.788374590696435</v>
      </c>
    </row>
    <row r="416" spans="1:7" x14ac:dyDescent="0.25">
      <c r="A416" s="2">
        <v>42584</v>
      </c>
      <c r="B416">
        <v>-2.5999999999999998E-4</v>
      </c>
      <c r="C416" s="3">
        <v>0</v>
      </c>
      <c r="D416">
        <v>9129.2000000000007</v>
      </c>
      <c r="E416">
        <f t="shared" si="32"/>
        <v>93.571848612566058</v>
      </c>
      <c r="F416">
        <f t="shared" si="32"/>
        <v>103.57629454764057</v>
      </c>
      <c r="G416">
        <f t="shared" si="31"/>
        <v>74.788374590696435</v>
      </c>
    </row>
    <row r="417" spans="1:7" x14ac:dyDescent="0.25">
      <c r="A417" s="2">
        <v>42585</v>
      </c>
      <c r="B417">
        <v>-1.09067456211978E-2</v>
      </c>
      <c r="C417">
        <v>-1.0853590818212499E-2</v>
      </c>
      <c r="D417">
        <v>8978.33</v>
      </c>
      <c r="E417">
        <f t="shared" si="32"/>
        <v>92.551284262443573</v>
      </c>
      <c r="F417">
        <f t="shared" si="32"/>
        <v>102.45211982815383</v>
      </c>
      <c r="G417">
        <f t="shared" si="31"/>
        <v>73.55241502419571</v>
      </c>
    </row>
    <row r="418" spans="1:7" x14ac:dyDescent="0.25">
      <c r="A418" s="2">
        <v>42586</v>
      </c>
      <c r="B418">
        <v>-1.6318845316380501E-3</v>
      </c>
      <c r="C418">
        <v>-1.5790378922537901E-2</v>
      </c>
      <c r="D418">
        <v>9004.6200000000008</v>
      </c>
      <c r="E418">
        <f t="shared" si="32"/>
        <v>92.400251253272458</v>
      </c>
      <c r="F418">
        <f t="shared" si="32"/>
        <v>100.83436203465003</v>
      </c>
      <c r="G418">
        <f t="shared" si="31"/>
        <v>73.767788372133055</v>
      </c>
    </row>
    <row r="419" spans="1:7" x14ac:dyDescent="0.25">
      <c r="A419" s="2">
        <v>42587</v>
      </c>
      <c r="B419">
        <v>5.4965725729794199E-3</v>
      </c>
      <c r="C419" s="3">
        <v>-3.2962597351823501E-3</v>
      </c>
      <c r="D419">
        <v>9131.52</v>
      </c>
      <c r="E419">
        <f t="shared" si="32"/>
        <v>92.9081359400476</v>
      </c>
      <c r="F419">
        <f t="shared" si="32"/>
        <v>100.50198578715241</v>
      </c>
      <c r="G419">
        <f t="shared" si="31"/>
        <v>74.807380530871953</v>
      </c>
    </row>
    <row r="420" spans="1:7" x14ac:dyDescent="0.25">
      <c r="A420" s="2">
        <v>42590</v>
      </c>
      <c r="B420">
        <v>1.1513704585430599E-2</v>
      </c>
      <c r="C420">
        <v>-6.5420742761758801E-3</v>
      </c>
      <c r="D420">
        <v>9276.56</v>
      </c>
      <c r="E420">
        <f t="shared" si="32"/>
        <v>93.977852770844336</v>
      </c>
      <c r="F420">
        <f t="shared" si="32"/>
        <v>99.844494331229683</v>
      </c>
      <c r="G420">
        <f t="shared" si="31"/>
        <v>75.995579480466063</v>
      </c>
    </row>
    <row r="421" spans="1:7" x14ac:dyDescent="0.25">
      <c r="A421" s="2">
        <v>42591</v>
      </c>
      <c r="B421">
        <v>1.55456717648421E-3</v>
      </c>
      <c r="C421">
        <v>-6.2722281501112198E-3</v>
      </c>
      <c r="D421">
        <v>9301.17</v>
      </c>
      <c r="E421">
        <f t="shared" si="32"/>
        <v>94.123947656078357</v>
      </c>
      <c r="F421">
        <f t="shared" si="32"/>
        <v>99.218246883251723</v>
      </c>
      <c r="G421">
        <f t="shared" si="31"/>
        <v>76.197189906207328</v>
      </c>
    </row>
    <row r="422" spans="1:7" x14ac:dyDescent="0.25">
      <c r="A422" s="2">
        <v>42592</v>
      </c>
      <c r="B422">
        <v>-2.4550374078980302E-3</v>
      </c>
      <c r="C422">
        <v>-6.8986236858943504E-3</v>
      </c>
      <c r="D422">
        <v>9315.5</v>
      </c>
      <c r="E422">
        <f t="shared" si="32"/>
        <v>93.892869843603648</v>
      </c>
      <c r="F422">
        <f t="shared" si="32"/>
        <v>98.533777535230016</v>
      </c>
      <c r="G422">
        <f t="shared" si="31"/>
        <v>76.314584355653579</v>
      </c>
    </row>
    <row r="423" spans="1:7" x14ac:dyDescent="0.25">
      <c r="A423" s="2">
        <v>42593</v>
      </c>
      <c r="B423">
        <v>3.3197452225245398E-3</v>
      </c>
      <c r="C423">
        <v>-2.57503578683371E-3</v>
      </c>
      <c r="D423">
        <v>9423.34</v>
      </c>
      <c r="E423">
        <f t="shared" ref="E423:F438" si="33">E422*(1+B423)</f>
        <v>94.204570249696076</v>
      </c>
      <c r="F423">
        <f t="shared" si="33"/>
        <v>98.28004953186489</v>
      </c>
      <c r="G423">
        <f t="shared" si="31"/>
        <v>77.198032885191836</v>
      </c>
    </row>
    <row r="424" spans="1:7" x14ac:dyDescent="0.25">
      <c r="A424" s="2">
        <v>42594</v>
      </c>
      <c r="B424">
        <v>1.0978441000475E-2</v>
      </c>
      <c r="C424">
        <v>5.1137453545428702E-3</v>
      </c>
      <c r="D424">
        <v>9554.85</v>
      </c>
      <c r="E424">
        <f t="shared" si="33"/>
        <v>95.238789566157465</v>
      </c>
      <c r="F424">
        <f t="shared" si="33"/>
        <v>98.782628678602705</v>
      </c>
      <c r="G424">
        <f t="shared" si="31"/>
        <v>78.275391157814028</v>
      </c>
    </row>
    <row r="425" spans="1:7" x14ac:dyDescent="0.25">
      <c r="A425" s="2">
        <v>42597</v>
      </c>
      <c r="B425">
        <v>7.20763295873314E-3</v>
      </c>
      <c r="C425">
        <v>4.9740979107424799E-3</v>
      </c>
      <c r="D425">
        <v>9708.89</v>
      </c>
      <c r="E425">
        <f t="shared" si="33"/>
        <v>95.92523580478435</v>
      </c>
      <c r="F425">
        <f t="shared" si="33"/>
        <v>99.273983145530593</v>
      </c>
      <c r="G425">
        <f t="shared" si="31"/>
        <v>79.537320047744231</v>
      </c>
    </row>
    <row r="426" spans="1:7" x14ac:dyDescent="0.25">
      <c r="A426" s="2">
        <v>42598</v>
      </c>
      <c r="B426">
        <v>-6.9402235399042603E-4</v>
      </c>
      <c r="C426">
        <v>-1.8371608293236801E-3</v>
      </c>
      <c r="D426">
        <v>9707.99</v>
      </c>
      <c r="E426">
        <f t="shared" si="33"/>
        <v>95.858661546824024</v>
      </c>
      <c r="F426">
        <f t="shared" si="33"/>
        <v>99.091600872324676</v>
      </c>
      <c r="G426">
        <f t="shared" si="31"/>
        <v>79.529947053710629</v>
      </c>
    </row>
    <row r="427" spans="1:7" x14ac:dyDescent="0.25">
      <c r="A427" s="2">
        <v>42599</v>
      </c>
      <c r="B427">
        <v>1.86181475617486E-3</v>
      </c>
      <c r="C427">
        <v>1.21402440913593E-2</v>
      </c>
      <c r="D427">
        <v>9641.76</v>
      </c>
      <c r="E427">
        <f t="shared" si="33"/>
        <v>96.037132617399067</v>
      </c>
      <c r="F427">
        <f t="shared" si="33"/>
        <v>100.29459709431826</v>
      </c>
      <c r="G427">
        <f t="shared" si="31"/>
        <v>78.987376614992911</v>
      </c>
    </row>
    <row r="428" spans="1:7" x14ac:dyDescent="0.25">
      <c r="A428" s="2">
        <v>42600</v>
      </c>
      <c r="B428">
        <v>8.6132043623221599E-4</v>
      </c>
      <c r="C428">
        <v>-2.4419429189701698E-3</v>
      </c>
      <c r="D428">
        <v>9654.69</v>
      </c>
      <c r="E428">
        <f t="shared" si="33"/>
        <v>96.119851362359583</v>
      </c>
      <c r="F428">
        <f t="shared" si="33"/>
        <v>100.04968341313283</v>
      </c>
      <c r="G428">
        <f t="shared" si="31"/>
        <v>79.093301962609104</v>
      </c>
    </row>
    <row r="429" spans="1:7" x14ac:dyDescent="0.25">
      <c r="A429" s="2">
        <v>42601</v>
      </c>
      <c r="B429">
        <v>-3.9996122823253996E-3</v>
      </c>
      <c r="C429">
        <v>3.7495567439827298E-3</v>
      </c>
      <c r="D429">
        <v>9606.17</v>
      </c>
      <c r="E429">
        <f t="shared" si="33"/>
        <v>95.735409224275401</v>
      </c>
      <c r="F429">
        <f t="shared" si="33"/>
        <v>100.42482537830787</v>
      </c>
      <c r="G429">
        <f t="shared" si="31"/>
        <v>78.695815662041625</v>
      </c>
    </row>
    <row r="430" spans="1:7" x14ac:dyDescent="0.25">
      <c r="A430" s="2">
        <v>42604</v>
      </c>
      <c r="B430">
        <v>-3.2958433495751198E-3</v>
      </c>
      <c r="C430">
        <v>-2.4004745704038302E-3</v>
      </c>
      <c r="D430">
        <v>9602.65</v>
      </c>
      <c r="E430">
        <f t="shared" si="33"/>
        <v>95.419880312464727</v>
      </c>
      <c r="F430">
        <f t="shared" si="33"/>
        <v>100.18375813874999</v>
      </c>
      <c r="G430">
        <f t="shared" si="31"/>
        <v>78.666979063154614</v>
      </c>
    </row>
    <row r="431" spans="1:7" x14ac:dyDescent="0.25">
      <c r="A431" s="2">
        <v>42605</v>
      </c>
      <c r="B431">
        <v>1.9193803559304501E-3</v>
      </c>
      <c r="C431">
        <v>2.9313434471119099E-3</v>
      </c>
      <c r="D431">
        <v>9586.99</v>
      </c>
      <c r="E431">
        <f t="shared" si="33"/>
        <v>95.603027356301709</v>
      </c>
      <c r="F431">
        <f t="shared" si="33"/>
        <v>100.47743114167706</v>
      </c>
      <c r="G431">
        <f t="shared" si="31"/>
        <v>78.538688966969801</v>
      </c>
    </row>
    <row r="432" spans="1:7" x14ac:dyDescent="0.25">
      <c r="A432" s="2">
        <v>42606</v>
      </c>
      <c r="B432">
        <v>-3.4372499646515898E-3</v>
      </c>
      <c r="C432">
        <v>8.3818667576560403E-3</v>
      </c>
      <c r="D432">
        <v>9507.09</v>
      </c>
      <c r="E432">
        <f t="shared" si="33"/>
        <v>95.274415853900678</v>
      </c>
      <c r="F432">
        <f t="shared" si="33"/>
        <v>101.31961958165816</v>
      </c>
      <c r="G432">
        <f t="shared" si="31"/>
        <v>77.884130941097169</v>
      </c>
    </row>
    <row r="433" spans="1:7" x14ac:dyDescent="0.25">
      <c r="A433" s="2">
        <v>42607</v>
      </c>
      <c r="B433">
        <v>-1.7517592011870699E-3</v>
      </c>
      <c r="C433">
        <v>6.3810938545901296E-3</v>
      </c>
      <c r="D433">
        <v>9504.7800000000007</v>
      </c>
      <c r="E433">
        <f t="shared" si="33"/>
        <v>95.107518019290879</v>
      </c>
      <c r="F433">
        <f t="shared" si="33"/>
        <v>101.96614958352008</v>
      </c>
      <c r="G433">
        <f t="shared" si="31"/>
        <v>77.865206923077565</v>
      </c>
    </row>
    <row r="434" spans="1:7" x14ac:dyDescent="0.25">
      <c r="A434" s="2">
        <v>42608</v>
      </c>
      <c r="B434">
        <v>1.3546319603589701E-3</v>
      </c>
      <c r="C434">
        <v>-1.5794819924026999E-3</v>
      </c>
      <c r="D434">
        <v>9550.0400000000009</v>
      </c>
      <c r="E434">
        <f t="shared" si="33"/>
        <v>95.236353702870232</v>
      </c>
      <c r="F434">
        <f t="shared" si="33"/>
        <v>101.80509588641827</v>
      </c>
      <c r="G434">
        <f t="shared" si="31"/>
        <v>78.235986600812197</v>
      </c>
    </row>
    <row r="435" spans="1:7" x14ac:dyDescent="0.25">
      <c r="A435" s="2">
        <v>42611</v>
      </c>
      <c r="B435">
        <v>-2.7229648445007098E-3</v>
      </c>
      <c r="C435">
        <v>4.6087515576306599E-3</v>
      </c>
      <c r="D435">
        <v>9497.82</v>
      </c>
      <c r="E435">
        <f t="shared" si="33"/>
        <v>94.977028459818882</v>
      </c>
      <c r="F435">
        <f t="shared" si="33"/>
        <v>102.27429028065954</v>
      </c>
      <c r="G435">
        <f t="shared" si="31"/>
        <v>77.808189102550969</v>
      </c>
    </row>
    <row r="436" spans="1:7" x14ac:dyDescent="0.25">
      <c r="A436" s="2">
        <v>42612</v>
      </c>
      <c r="B436">
        <v>2.2669430133357999E-3</v>
      </c>
      <c r="C436">
        <v>-9.2041349999432299E-3</v>
      </c>
      <c r="D436">
        <v>9597.25</v>
      </c>
      <c r="E436">
        <f t="shared" si="33"/>
        <v>95.192335970913263</v>
      </c>
      <c r="F436">
        <f t="shared" si="33"/>
        <v>101.33294390589298</v>
      </c>
      <c r="G436">
        <f t="shared" si="31"/>
        <v>78.622741098952957</v>
      </c>
    </row>
    <row r="437" spans="1:7" x14ac:dyDescent="0.25">
      <c r="A437" s="2">
        <v>42613</v>
      </c>
      <c r="B437">
        <v>-5.82636984657203E-3</v>
      </c>
      <c r="C437">
        <v>1.9042216410012E-3</v>
      </c>
      <c r="D437">
        <v>9541.7999999999993</v>
      </c>
      <c r="E437">
        <f t="shared" si="33"/>
        <v>94.637710214987578</v>
      </c>
      <c r="F437">
        <f t="shared" si="33"/>
        <v>101.52590429062494</v>
      </c>
      <c r="G437">
        <f t="shared" si="31"/>
        <v>78.168482744326681</v>
      </c>
    </row>
    <row r="438" spans="1:7" x14ac:dyDescent="0.25">
      <c r="A438" s="2">
        <v>42614</v>
      </c>
      <c r="B438">
        <v>1.03471691444073E-2</v>
      </c>
      <c r="C438">
        <v>7.3986196163449303E-3</v>
      </c>
      <c r="D438">
        <v>9606.08</v>
      </c>
      <c r="E438">
        <f t="shared" si="33"/>
        <v>95.616942610021454</v>
      </c>
      <c r="F438">
        <f t="shared" si="33"/>
        <v>102.27705583767671</v>
      </c>
      <c r="G438">
        <f t="shared" si="31"/>
        <v>78.695078362638256</v>
      </c>
    </row>
    <row r="439" spans="1:7" x14ac:dyDescent="0.25">
      <c r="A439" s="2">
        <v>42615</v>
      </c>
      <c r="B439">
        <v>8.1764520505298397E-3</v>
      </c>
      <c r="C439">
        <v>2.7210573949219699E-3</v>
      </c>
      <c r="D439">
        <v>9686.8799999999992</v>
      </c>
      <c r="E439">
        <f t="shared" ref="E439:F454" si="34">E438*(1+B439)</f>
        <v>96.398749956490562</v>
      </c>
      <c r="F439">
        <f t="shared" si="34"/>
        <v>102.55535757679466</v>
      </c>
      <c r="G439">
        <f t="shared" si="31"/>
        <v>79.357009382544518</v>
      </c>
    </row>
    <row r="440" spans="1:7" x14ac:dyDescent="0.25">
      <c r="A440" s="2">
        <v>42618</v>
      </c>
      <c r="B440">
        <v>1.6007580101954501E-2</v>
      </c>
      <c r="C440">
        <v>7.8319473553582208E-3</v>
      </c>
      <c r="D440">
        <v>9830.57</v>
      </c>
      <c r="E440">
        <f t="shared" si="34"/>
        <v>97.94186066814737</v>
      </c>
      <c r="F440">
        <f t="shared" si="34"/>
        <v>103.35856573834606</v>
      </c>
      <c r="G440">
        <f t="shared" si="31"/>
        <v>80.534148841088225</v>
      </c>
    </row>
    <row r="441" spans="1:7" x14ac:dyDescent="0.25">
      <c r="A441" s="2">
        <v>42619</v>
      </c>
      <c r="B441">
        <v>7.7131755709684601E-3</v>
      </c>
      <c r="C441">
        <v>-9.4880713180718803E-3</v>
      </c>
      <c r="D441">
        <v>9938.39</v>
      </c>
      <c r="E441">
        <f t="shared" si="34"/>
        <v>98.697303435228122</v>
      </c>
      <c r="F441">
        <f t="shared" si="34"/>
        <v>102.37789229528701</v>
      </c>
      <c r="G441">
        <f t="shared" si="31"/>
        <v>81.417433526314625</v>
      </c>
    </row>
    <row r="442" spans="1:7" x14ac:dyDescent="0.25">
      <c r="A442" s="2">
        <v>42620</v>
      </c>
      <c r="B442">
        <v>-2.05458659251261E-4</v>
      </c>
      <c r="C442">
        <v>2.4892422953036201E-3</v>
      </c>
      <c r="D442">
        <v>9970.19</v>
      </c>
      <c r="E442">
        <f t="shared" si="34"/>
        <v>98.677025219592608</v>
      </c>
      <c r="F442">
        <f t="shared" si="34"/>
        <v>102.63273567489247</v>
      </c>
      <c r="G442">
        <f t="shared" si="31"/>
        <v>81.677945982168836</v>
      </c>
    </row>
    <row r="443" spans="1:7" x14ac:dyDescent="0.25">
      <c r="A443" s="2">
        <v>42621</v>
      </c>
      <c r="B443">
        <v>1.30281831123353E-2</v>
      </c>
      <c r="C443">
        <v>-1.1391266961577299E-2</v>
      </c>
      <c r="D443">
        <v>10008.209999999999</v>
      </c>
      <c r="E443">
        <f t="shared" si="34"/>
        <v>99.962607573133994</v>
      </c>
      <c r="F443">
        <f t="shared" si="34"/>
        <v>101.46361878382277</v>
      </c>
      <c r="G443">
        <f t="shared" si="31"/>
        <v>81.989414019010852</v>
      </c>
    </row>
    <row r="444" spans="1:7" x14ac:dyDescent="0.25">
      <c r="A444" s="2">
        <v>42622</v>
      </c>
      <c r="B444">
        <v>1.0157135145631701E-2</v>
      </c>
      <c r="C444">
        <v>-5.4322038314883804E-4</v>
      </c>
      <c r="D444">
        <v>10057.969999999999</v>
      </c>
      <c r="E444">
        <f t="shared" si="34"/>
        <v>100.97794128776407</v>
      </c>
      <c r="F444">
        <f t="shared" si="34"/>
        <v>101.40850167795135</v>
      </c>
      <c r="G444">
        <f t="shared" si="31"/>
        <v>82.397058666913523</v>
      </c>
    </row>
    <row r="445" spans="1:7" x14ac:dyDescent="0.25">
      <c r="A445" s="2">
        <v>42625</v>
      </c>
      <c r="B445">
        <v>-3.0644562146021299E-2</v>
      </c>
      <c r="C445">
        <v>5.2099115993529E-3</v>
      </c>
      <c r="D445">
        <v>9654.08</v>
      </c>
      <c r="E445">
        <f t="shared" si="34"/>
        <v>97.883516490593891</v>
      </c>
      <c r="F445">
        <f t="shared" si="34"/>
        <v>101.93683100711631</v>
      </c>
      <c r="G445">
        <f t="shared" si="31"/>
        <v>79.088304711097422</v>
      </c>
    </row>
    <row r="446" spans="1:7" x14ac:dyDescent="0.25">
      <c r="A446" s="2">
        <v>42626</v>
      </c>
      <c r="B446">
        <v>-4.7061963242958499E-3</v>
      </c>
      <c r="C446">
        <v>-2.4323789629491798E-3</v>
      </c>
      <c r="D446">
        <v>9571.06</v>
      </c>
      <c r="E446">
        <f t="shared" si="34"/>
        <v>97.422857445076716</v>
      </c>
      <c r="F446">
        <f t="shared" si="34"/>
        <v>101.68888200382489</v>
      </c>
      <c r="G446">
        <f t="shared" si="31"/>
        <v>78.408186972574924</v>
      </c>
    </row>
    <row r="447" spans="1:7" x14ac:dyDescent="0.25">
      <c r="A447" s="2">
        <v>42627</v>
      </c>
      <c r="B447">
        <v>-1.3018374823737301E-3</v>
      </c>
      <c r="C447">
        <v>-8.7702355460704995E-4</v>
      </c>
      <c r="D447">
        <v>9542.52</v>
      </c>
      <c r="E447">
        <f t="shared" si="34"/>
        <v>97.29602871761476</v>
      </c>
      <c r="F447">
        <f t="shared" si="34"/>
        <v>101.59969845906588</v>
      </c>
      <c r="G447">
        <f t="shared" si="31"/>
        <v>78.174381139553589</v>
      </c>
    </row>
    <row r="448" spans="1:7" x14ac:dyDescent="0.25">
      <c r="A448" s="2">
        <v>42628</v>
      </c>
      <c r="B448">
        <v>8.4300364437020492E-3</v>
      </c>
      <c r="C448">
        <v>-1.8480930364369399E-3</v>
      </c>
      <c r="D448">
        <v>9595.73</v>
      </c>
      <c r="E448">
        <f t="shared" si="34"/>
        <v>98.116237785531723</v>
      </c>
      <c r="F448">
        <f t="shared" si="34"/>
        <v>101.41193276383959</v>
      </c>
      <c r="G448">
        <f t="shared" si="31"/>
        <v>78.610288931251745</v>
      </c>
    </row>
    <row r="449" spans="1:7" x14ac:dyDescent="0.25">
      <c r="A449" s="2">
        <v>42629</v>
      </c>
      <c r="B449">
        <v>-2.5999999999999998E-4</v>
      </c>
      <c r="C449" s="3">
        <v>6.7762635780343997E-21</v>
      </c>
      <c r="D449">
        <v>9595.73</v>
      </c>
      <c r="E449">
        <f t="shared" si="34"/>
        <v>98.090727563707475</v>
      </c>
      <c r="F449">
        <f t="shared" si="34"/>
        <v>101.41193276383959</v>
      </c>
      <c r="G449">
        <f t="shared" si="31"/>
        <v>78.610288931251745</v>
      </c>
    </row>
    <row r="450" spans="1:7" x14ac:dyDescent="0.25">
      <c r="A450" s="2">
        <v>42632</v>
      </c>
      <c r="B450">
        <v>5.3580687430378696E-3</v>
      </c>
      <c r="C450">
        <v>-3.3915653759101802E-3</v>
      </c>
      <c r="D450">
        <v>9747.75</v>
      </c>
      <c r="E450">
        <f t="shared" si="34"/>
        <v>98.616304425048426</v>
      </c>
      <c r="F450">
        <f t="shared" si="34"/>
        <v>101.06798756397362</v>
      </c>
      <c r="G450">
        <f t="shared" si="31"/>
        <v>79.855669545684307</v>
      </c>
    </row>
    <row r="451" spans="1:7" x14ac:dyDescent="0.25">
      <c r="A451" s="2">
        <v>42633</v>
      </c>
      <c r="B451">
        <v>1.01248781333044E-3</v>
      </c>
      <c r="C451">
        <v>2.3523106868335499E-3</v>
      </c>
      <c r="D451">
        <v>9751.44</v>
      </c>
      <c r="E451">
        <f t="shared" si="34"/>
        <v>98.716152231474467</v>
      </c>
      <c r="F451">
        <f t="shared" si="34"/>
        <v>101.30573087121711</v>
      </c>
      <c r="G451">
        <f t="shared" si="31"/>
        <v>79.885898821222113</v>
      </c>
    </row>
    <row r="452" spans="1:7" x14ac:dyDescent="0.25">
      <c r="A452" s="2">
        <v>42634</v>
      </c>
      <c r="B452">
        <v>6.1332720367347901E-3</v>
      </c>
      <c r="C452" s="3">
        <v>-2.0768125505520301E-3</v>
      </c>
      <c r="D452">
        <v>9849.06</v>
      </c>
      <c r="E452">
        <f t="shared" si="34"/>
        <v>99.321605247529831</v>
      </c>
      <c r="F452">
        <f t="shared" si="34"/>
        <v>101.09533785790092</v>
      </c>
      <c r="G452">
        <f t="shared" si="31"/>
        <v>80.685622907400926</v>
      </c>
    </row>
    <row r="453" spans="1:7" x14ac:dyDescent="0.25">
      <c r="A453" s="2">
        <v>42635</v>
      </c>
      <c r="B453">
        <v>2.4262434948771399E-3</v>
      </c>
      <c r="C453">
        <v>1.8821875932904901E-3</v>
      </c>
      <c r="D453">
        <v>9893.7999999999993</v>
      </c>
      <c r="E453">
        <f t="shared" si="34"/>
        <v>99.562583646162409</v>
      </c>
      <c r="F453">
        <f t="shared" si="34"/>
        <v>101.28561824855656</v>
      </c>
      <c r="G453">
        <f t="shared" si="31"/>
        <v>81.052142633027245</v>
      </c>
    </row>
    <row r="454" spans="1:7" x14ac:dyDescent="0.25">
      <c r="A454" s="2">
        <v>42636</v>
      </c>
      <c r="B454">
        <v>-2.3958223413372902E-3</v>
      </c>
      <c r="C454">
        <v>1.6170096823873599E-3</v>
      </c>
      <c r="D454">
        <v>9796.01</v>
      </c>
      <c r="E454">
        <f t="shared" si="34"/>
        <v>99.324049383901666</v>
      </c>
      <c r="F454">
        <f t="shared" si="34"/>
        <v>101.44939807395106</v>
      </c>
      <c r="G454">
        <f t="shared" si="31"/>
        <v>80.251025870197623</v>
      </c>
    </row>
    <row r="455" spans="1:7" x14ac:dyDescent="0.25">
      <c r="A455" s="2">
        <v>42639</v>
      </c>
      <c r="B455">
        <v>-1.38280007353676E-2</v>
      </c>
      <c r="C455">
        <v>1.3205164633928001E-2</v>
      </c>
      <c r="D455">
        <v>9629.35</v>
      </c>
      <c r="E455">
        <f t="shared" ref="E455:F470" si="35">E454*(1+B455)</f>
        <v>97.950596355981389</v>
      </c>
      <c r="F455">
        <f t="shared" si="35"/>
        <v>102.78905407753048</v>
      </c>
      <c r="G455">
        <f t="shared" ref="G455:G518" si="36">D455/$D$5*100</f>
        <v>78.885711219485032</v>
      </c>
    </row>
    <row r="456" spans="1:7" x14ac:dyDescent="0.25">
      <c r="A456" s="2">
        <v>42640</v>
      </c>
      <c r="B456">
        <v>7.8121850146018502E-3</v>
      </c>
      <c r="C456">
        <v>5.1069563687431698E-3</v>
      </c>
      <c r="D456">
        <v>9746.56</v>
      </c>
      <c r="E456">
        <f t="shared" si="35"/>
        <v>98.7158045370049</v>
      </c>
      <c r="F456">
        <f t="shared" si="35"/>
        <v>103.31399329188881</v>
      </c>
      <c r="G456">
        <f t="shared" si="36"/>
        <v>79.845920809128756</v>
      </c>
    </row>
    <row r="457" spans="1:7" x14ac:dyDescent="0.25">
      <c r="A457" s="2">
        <v>42641</v>
      </c>
      <c r="B457">
        <v>-4.1217642199494701E-3</v>
      </c>
      <c r="C457">
        <v>4.3137952014816097E-3</v>
      </c>
      <c r="D457">
        <v>9719.84</v>
      </c>
      <c r="E457">
        <f t="shared" si="35"/>
        <v>98.308921265920745</v>
      </c>
      <c r="F457">
        <f t="shared" si="35"/>
        <v>103.75966870039726</v>
      </c>
      <c r="G457">
        <f t="shared" si="36"/>
        <v>79.627024808486496</v>
      </c>
    </row>
    <row r="458" spans="1:7" x14ac:dyDescent="0.25">
      <c r="A458" s="2">
        <v>42642</v>
      </c>
      <c r="B458">
        <v>4.8635743733684601E-3</v>
      </c>
      <c r="C458">
        <v>-1.13616745249196E-2</v>
      </c>
      <c r="D458">
        <v>9794.33</v>
      </c>
      <c r="E458">
        <f t="shared" si="35"/>
        <v>98.78705401606318</v>
      </c>
      <c r="F458">
        <f t="shared" si="35"/>
        <v>102.58078511580985</v>
      </c>
      <c r="G458">
        <f t="shared" si="36"/>
        <v>80.237262948001558</v>
      </c>
    </row>
    <row r="459" spans="1:7" x14ac:dyDescent="0.25">
      <c r="A459" s="2">
        <v>42643</v>
      </c>
      <c r="B459">
        <v>-1.2629974048555301E-2</v>
      </c>
      <c r="C459" s="3">
        <v>2.3247817601923602E-3</v>
      </c>
      <c r="D459">
        <v>9581.93</v>
      </c>
      <c r="E459">
        <f t="shared" si="35"/>
        <v>97.53937608750708</v>
      </c>
      <c r="F459">
        <f t="shared" si="35"/>
        <v>102.8192630539933</v>
      </c>
      <c r="G459">
        <f t="shared" si="36"/>
        <v>78.497236356069749</v>
      </c>
    </row>
    <row r="460" spans="1:7" x14ac:dyDescent="0.25">
      <c r="A460" s="2">
        <v>42646</v>
      </c>
      <c r="B460">
        <v>8.84834068353311E-3</v>
      </c>
      <c r="C460">
        <v>7.2252705924927699E-3</v>
      </c>
      <c r="D460">
        <v>9683.3700000000008</v>
      </c>
      <c r="E460">
        <f t="shared" si="35"/>
        <v>98.402437717188604</v>
      </c>
      <c r="F460">
        <f t="shared" si="35"/>
        <v>103.56216005167909</v>
      </c>
      <c r="G460">
        <f t="shared" si="36"/>
        <v>79.32825470581345</v>
      </c>
    </row>
    <row r="461" spans="1:7" x14ac:dyDescent="0.25">
      <c r="A461" s="2">
        <v>42647</v>
      </c>
      <c r="B461">
        <v>5.4525222461333997E-3</v>
      </c>
      <c r="C461">
        <v>-1.5445405661955801E-3</v>
      </c>
      <c r="D461">
        <v>9756.77</v>
      </c>
      <c r="E461">
        <f t="shared" si="35"/>
        <v>98.938979197915344</v>
      </c>
      <c r="F461">
        <f t="shared" si="35"/>
        <v>103.40220409435643</v>
      </c>
      <c r="G461">
        <f t="shared" si="36"/>
        <v>79.929563330332272</v>
      </c>
    </row>
    <row r="462" spans="1:7" x14ac:dyDescent="0.25">
      <c r="A462" s="2">
        <v>42648</v>
      </c>
      <c r="B462">
        <v>2.2937052138804199E-3</v>
      </c>
      <c r="C462">
        <v>-1.2727969169105101E-3</v>
      </c>
      <c r="D462">
        <v>9811.18</v>
      </c>
      <c r="E462">
        <f t="shared" si="35"/>
        <v>99.165916050357623</v>
      </c>
      <c r="F462">
        <f t="shared" si="35"/>
        <v>103.27059408778338</v>
      </c>
      <c r="G462">
        <f t="shared" si="36"/>
        <v>80.375301780741921</v>
      </c>
    </row>
    <row r="463" spans="1:7" x14ac:dyDescent="0.25">
      <c r="A463" s="2">
        <v>42649</v>
      </c>
      <c r="B463">
        <v>5.8442196329761501E-3</v>
      </c>
      <c r="C463">
        <v>-9.0353050600828003E-3</v>
      </c>
      <c r="D463">
        <v>9947.1</v>
      </c>
      <c r="E463">
        <f t="shared" si="35"/>
        <v>99.745463443861198</v>
      </c>
      <c r="F463">
        <f t="shared" si="35"/>
        <v>102.33751276646427</v>
      </c>
      <c r="G463">
        <f t="shared" si="36"/>
        <v>81.488787724128784</v>
      </c>
    </row>
    <row r="464" spans="1:7" x14ac:dyDescent="0.25">
      <c r="A464" s="2">
        <v>42650</v>
      </c>
      <c r="B464">
        <v>-3.9901322593571603E-3</v>
      </c>
      <c r="C464">
        <v>3.3024374732990801E-3</v>
      </c>
      <c r="D464">
        <v>9923.82</v>
      </c>
      <c r="E464">
        <f t="shared" si="35"/>
        <v>99.347465852449318</v>
      </c>
      <c r="F464">
        <f t="shared" si="35"/>
        <v>102.67547600354847</v>
      </c>
      <c r="G464">
        <f t="shared" si="36"/>
        <v>81.298072945126094</v>
      </c>
    </row>
    <row r="465" spans="1:7" x14ac:dyDescent="0.25">
      <c r="A465" s="2">
        <v>42653</v>
      </c>
      <c r="B465">
        <v>-2.5999999999999998E-4</v>
      </c>
      <c r="C465" s="3">
        <v>6.7762635780343997E-21</v>
      </c>
      <c r="D465">
        <v>9923.82</v>
      </c>
      <c r="E465">
        <f t="shared" si="35"/>
        <v>99.321635511327671</v>
      </c>
      <c r="F465">
        <f t="shared" si="35"/>
        <v>102.67547600354847</v>
      </c>
      <c r="G465">
        <f t="shared" si="36"/>
        <v>81.298072945126094</v>
      </c>
    </row>
    <row r="466" spans="1:7" x14ac:dyDescent="0.25">
      <c r="A466" s="2">
        <v>42654</v>
      </c>
      <c r="B466">
        <v>-2.9502161884605999E-3</v>
      </c>
      <c r="C466">
        <v>4.7838436610610499E-3</v>
      </c>
      <c r="D466">
        <v>9804.4699999999993</v>
      </c>
      <c r="E466">
        <f t="shared" si="35"/>
        <v>99.028615214377766</v>
      </c>
      <c r="F466">
        <f t="shared" si="35"/>
        <v>103.16665942857446</v>
      </c>
      <c r="G466">
        <f t="shared" si="36"/>
        <v>80.320332014113546</v>
      </c>
    </row>
    <row r="467" spans="1:7" x14ac:dyDescent="0.25">
      <c r="A467" s="2">
        <v>42655</v>
      </c>
      <c r="B467">
        <v>-4.3929164389953897E-3</v>
      </c>
      <c r="C467">
        <v>8.6242489349031004E-4</v>
      </c>
      <c r="D467">
        <v>9673.2000000000007</v>
      </c>
      <c r="E467">
        <f t="shared" si="35"/>
        <v>98.593590782671569</v>
      </c>
      <c r="F467">
        <f t="shared" si="35"/>
        <v>103.2556329238439</v>
      </c>
      <c r="G467">
        <f t="shared" si="36"/>
        <v>79.244939873233662</v>
      </c>
    </row>
    <row r="468" spans="1:7" x14ac:dyDescent="0.25">
      <c r="A468" s="2">
        <v>42656</v>
      </c>
      <c r="B468">
        <v>-1.19928046991888E-2</v>
      </c>
      <c r="C468">
        <v>1.94304500252653E-3</v>
      </c>
      <c r="D468">
        <v>9496.85</v>
      </c>
      <c r="E468">
        <f t="shared" si="35"/>
        <v>97.411177103823249</v>
      </c>
      <c r="F468">
        <f t="shared" si="35"/>
        <v>103.45626326537931</v>
      </c>
      <c r="G468">
        <f t="shared" si="36"/>
        <v>77.800242653425869</v>
      </c>
    </row>
    <row r="469" spans="1:7" x14ac:dyDescent="0.25">
      <c r="A469" s="2">
        <v>42657</v>
      </c>
      <c r="B469">
        <v>6.5420232527510398E-3</v>
      </c>
      <c r="C469">
        <v>-1.2625065926545401E-3</v>
      </c>
      <c r="D469">
        <v>9601.4</v>
      </c>
      <c r="E469">
        <f t="shared" si="35"/>
        <v>98.04844328951431</v>
      </c>
      <c r="F469">
        <f t="shared" si="35"/>
        <v>103.32564905095536</v>
      </c>
      <c r="G469">
        <f t="shared" si="36"/>
        <v>78.656738793663479</v>
      </c>
    </row>
    <row r="470" spans="1:7" x14ac:dyDescent="0.25">
      <c r="A470" s="2">
        <v>42660</v>
      </c>
      <c r="B470">
        <v>-3.71603338523388E-3</v>
      </c>
      <c r="C470">
        <v>5.3691477138389102E-3</v>
      </c>
      <c r="D470">
        <v>9541.08</v>
      </c>
      <c r="E470">
        <f t="shared" si="35"/>
        <v>97.68409200088027</v>
      </c>
      <c r="F470">
        <f t="shared" si="35"/>
        <v>103.88041972333822</v>
      </c>
      <c r="G470">
        <f t="shared" si="36"/>
        <v>78.162584349099802</v>
      </c>
    </row>
    <row r="471" spans="1:7" x14ac:dyDescent="0.25">
      <c r="A471" s="2">
        <v>42661</v>
      </c>
      <c r="B471">
        <v>7.6228268458954597E-3</v>
      </c>
      <c r="C471">
        <v>-3.8912406791132598E-3</v>
      </c>
      <c r="D471">
        <v>9720.2000000000007</v>
      </c>
      <c r="E471">
        <f t="shared" ref="E471:F486" si="37">E470*(1+B471)</f>
        <v>98.428720919801506</v>
      </c>
      <c r="F471">
        <f t="shared" si="37"/>
        <v>103.4761960083474</v>
      </c>
      <c r="G471">
        <f t="shared" si="36"/>
        <v>79.629974006099928</v>
      </c>
    </row>
    <row r="472" spans="1:7" x14ac:dyDescent="0.25">
      <c r="A472" s="2">
        <v>42662</v>
      </c>
      <c r="B472">
        <v>2.7276254122161902E-4</v>
      </c>
      <c r="C472">
        <v>7.4447577441821497E-3</v>
      </c>
      <c r="D472">
        <v>9641.2199999999993</v>
      </c>
      <c r="E472">
        <f t="shared" si="37"/>
        <v>98.455568587848774</v>
      </c>
      <c r="F472">
        <f t="shared" si="37"/>
        <v>104.24655121991904</v>
      </c>
      <c r="G472">
        <f t="shared" si="36"/>
        <v>78.982952818572741</v>
      </c>
    </row>
    <row r="473" spans="1:7" x14ac:dyDescent="0.25">
      <c r="A473" s="2">
        <v>42663</v>
      </c>
      <c r="B473">
        <v>1.8843658945811199E-3</v>
      </c>
      <c r="C473">
        <v>-3.1275891540837302E-3</v>
      </c>
      <c r="D473">
        <v>9686.3799999999992</v>
      </c>
      <c r="E473">
        <f t="shared" si="37"/>
        <v>98.641094903427302</v>
      </c>
      <c r="F473">
        <f t="shared" si="37"/>
        <v>103.92051083697299</v>
      </c>
      <c r="G473">
        <f t="shared" si="36"/>
        <v>79.352913274748076</v>
      </c>
    </row>
    <row r="474" spans="1:7" x14ac:dyDescent="0.25">
      <c r="A474" s="2">
        <v>42664</v>
      </c>
      <c r="B474">
        <v>-2.5999999999999998E-4</v>
      </c>
      <c r="C474" s="3">
        <v>6.7762635780343997E-21</v>
      </c>
      <c r="D474">
        <v>9686.3799999999992</v>
      </c>
      <c r="E474">
        <f t="shared" si="37"/>
        <v>98.615448218752405</v>
      </c>
      <c r="F474">
        <f t="shared" si="37"/>
        <v>103.92051083697299</v>
      </c>
      <c r="G474">
        <f t="shared" si="36"/>
        <v>79.352913274748076</v>
      </c>
    </row>
    <row r="475" spans="1:7" x14ac:dyDescent="0.25">
      <c r="A475" s="2">
        <v>42667</v>
      </c>
      <c r="B475">
        <v>1.4835947835230699E-2</v>
      </c>
      <c r="C475">
        <v>5.6505911014011001E-3</v>
      </c>
      <c r="D475">
        <v>9852.9</v>
      </c>
      <c r="E475">
        <f t="shared" si="37"/>
        <v>100.0785018642737</v>
      </c>
      <c r="F475">
        <f t="shared" si="37"/>
        <v>104.50772315076145</v>
      </c>
      <c r="G475">
        <f t="shared" si="36"/>
        <v>80.717081015277671</v>
      </c>
    </row>
    <row r="476" spans="1:7" x14ac:dyDescent="0.25">
      <c r="A476" s="2">
        <v>42668</v>
      </c>
      <c r="B476">
        <v>1.52067988428109E-3</v>
      </c>
      <c r="C476" s="3">
        <v>1.4991561921073101E-3</v>
      </c>
      <c r="D476">
        <v>9837.7000000000007</v>
      </c>
      <c r="E476">
        <f t="shared" si="37"/>
        <v>100.23068922890769</v>
      </c>
      <c r="F476">
        <f t="shared" si="37"/>
        <v>104.66439655104595</v>
      </c>
      <c r="G476">
        <f t="shared" si="36"/>
        <v>80.592559338265602</v>
      </c>
    </row>
    <row r="477" spans="1:7" x14ac:dyDescent="0.25">
      <c r="A477" s="2">
        <v>42669</v>
      </c>
      <c r="B477">
        <v>-5.6342077113610998E-3</v>
      </c>
      <c r="C477">
        <v>4.4474139073472302E-4</v>
      </c>
      <c r="D477">
        <v>9698.85</v>
      </c>
      <c r="E477">
        <f t="shared" si="37"/>
        <v>99.665968706739136</v>
      </c>
      <c r="F477">
        <f t="shared" si="37"/>
        <v>104.71094514032848</v>
      </c>
      <c r="G477">
        <f t="shared" si="36"/>
        <v>79.455070203191539</v>
      </c>
    </row>
    <row r="478" spans="1:7" x14ac:dyDescent="0.25">
      <c r="A478" s="2">
        <v>42670</v>
      </c>
      <c r="B478">
        <v>-4.9015307166310699E-3</v>
      </c>
      <c r="C478">
        <v>2.3020640052209798E-3</v>
      </c>
      <c r="D478">
        <v>9608.91</v>
      </c>
      <c r="E478">
        <f t="shared" si="37"/>
        <v>99.177452899720265</v>
      </c>
      <c r="F478">
        <f t="shared" si="37"/>
        <v>104.95199643808868</v>
      </c>
      <c r="G478">
        <f t="shared" si="36"/>
        <v>78.718262332766159</v>
      </c>
    </row>
    <row r="479" spans="1:7" x14ac:dyDescent="0.25">
      <c r="A479" s="2">
        <v>42671</v>
      </c>
      <c r="B479">
        <v>-1.05516945022391E-2</v>
      </c>
      <c r="C479" s="3">
        <v>-9.8323179560322999E-4</v>
      </c>
      <c r="D479">
        <v>9515.32</v>
      </c>
      <c r="E479">
        <f t="shared" si="37"/>
        <v>98.130962715212206</v>
      </c>
      <c r="F479">
        <f t="shared" si="37"/>
        <v>104.84880429817872</v>
      </c>
      <c r="G479">
        <f t="shared" si="36"/>
        <v>77.951552875426714</v>
      </c>
    </row>
    <row r="480" spans="1:7" x14ac:dyDescent="0.25">
      <c r="A480" s="2">
        <v>42674</v>
      </c>
      <c r="B480">
        <v>-1.0401157544451499E-3</v>
      </c>
      <c r="C480">
        <v>8.3393555090702405E-3</v>
      </c>
      <c r="D480">
        <v>9559.39</v>
      </c>
      <c r="E480">
        <f t="shared" si="37"/>
        <v>98.028895154893235</v>
      </c>
      <c r="F480">
        <f t="shared" si="37"/>
        <v>105.72317575192217</v>
      </c>
      <c r="G480">
        <f t="shared" si="36"/>
        <v>78.31258381660578</v>
      </c>
    </row>
    <row r="481" spans="1:7" x14ac:dyDescent="0.25">
      <c r="A481" s="2">
        <v>42675</v>
      </c>
      <c r="B481">
        <v>6.66124544775306E-3</v>
      </c>
      <c r="C481">
        <v>1.7563606218571101E-3</v>
      </c>
      <c r="D481">
        <v>9706.2000000000007</v>
      </c>
      <c r="E481">
        <f t="shared" si="37"/>
        <v>98.681889686492028</v>
      </c>
      <c r="F481">
        <f t="shared" si="37"/>
        <v>105.90886377463053</v>
      </c>
      <c r="G481">
        <f t="shared" si="36"/>
        <v>79.515282987799338</v>
      </c>
    </row>
    <row r="482" spans="1:7" x14ac:dyDescent="0.25">
      <c r="A482" s="2">
        <v>42676</v>
      </c>
      <c r="B482">
        <v>-1.00568650689525E-2</v>
      </c>
      <c r="C482">
        <v>6.96709218158086E-3</v>
      </c>
      <c r="D482">
        <v>9519.8700000000008</v>
      </c>
      <c r="E482">
        <f t="shared" si="37"/>
        <v>97.689459237165721</v>
      </c>
      <c r="F482">
        <f t="shared" si="37"/>
        <v>106.64674059139486</v>
      </c>
      <c r="G482">
        <f t="shared" si="36"/>
        <v>77.988827456374423</v>
      </c>
    </row>
    <row r="483" spans="1:7" x14ac:dyDescent="0.25">
      <c r="A483" s="2">
        <v>42677</v>
      </c>
      <c r="B483">
        <v>-2.1358951012317899E-3</v>
      </c>
      <c r="C483">
        <v>4.8163799224660098E-3</v>
      </c>
      <c r="D483">
        <v>9482.01</v>
      </c>
      <c r="E483">
        <f t="shared" si="37"/>
        <v>97.480804799739076</v>
      </c>
      <c r="F483">
        <f t="shared" si="37"/>
        <v>107.16039181157571</v>
      </c>
      <c r="G483">
        <f t="shared" si="36"/>
        <v>77.678670174027246</v>
      </c>
    </row>
    <row r="484" spans="1:7" x14ac:dyDescent="0.25">
      <c r="A484" s="2">
        <v>42678</v>
      </c>
      <c r="B484">
        <v>-2.8552203658338002E-3</v>
      </c>
      <c r="C484">
        <v>-8.8904174700602998E-4</v>
      </c>
      <c r="D484">
        <v>9491.51</v>
      </c>
      <c r="E484">
        <f t="shared" si="37"/>
        <v>97.202475620596985</v>
      </c>
      <c r="F484">
        <f t="shared" si="37"/>
        <v>107.0651217496297</v>
      </c>
      <c r="G484">
        <f t="shared" si="36"/>
        <v>77.756496222159782</v>
      </c>
    </row>
    <row r="485" spans="1:7" x14ac:dyDescent="0.25">
      <c r="A485" s="2">
        <v>42681</v>
      </c>
      <c r="B485">
        <v>2.1879378143522601E-3</v>
      </c>
      <c r="C485">
        <v>-6.5870870730682703E-3</v>
      </c>
      <c r="D485">
        <v>9608.24</v>
      </c>
      <c r="E485">
        <f t="shared" si="37"/>
        <v>97.415148592655953</v>
      </c>
      <c r="F485">
        <f t="shared" si="37"/>
        <v>106.35987447017622</v>
      </c>
      <c r="G485">
        <f t="shared" si="36"/>
        <v>78.712773548318921</v>
      </c>
    </row>
    <row r="486" spans="1:7" x14ac:dyDescent="0.25">
      <c r="A486" s="2">
        <v>42682</v>
      </c>
      <c r="B486">
        <v>-1.9866625867406402E-3</v>
      </c>
      <c r="C486">
        <v>-1.66578796664381E-2</v>
      </c>
      <c r="D486">
        <v>9659.85</v>
      </c>
      <c r="E486">
        <f t="shared" si="37"/>
        <v>97.221617561565139</v>
      </c>
      <c r="F486">
        <f t="shared" si="37"/>
        <v>104.58814447991458</v>
      </c>
      <c r="G486">
        <f t="shared" si="36"/>
        <v>79.135573795068453</v>
      </c>
    </row>
    <row r="487" spans="1:7" x14ac:dyDescent="0.25">
      <c r="A487" s="2">
        <v>42683</v>
      </c>
      <c r="B487">
        <v>-1.3113606416584E-2</v>
      </c>
      <c r="C487">
        <v>-4.3258496628545999E-3</v>
      </c>
      <c r="D487">
        <v>9378.66</v>
      </c>
      <c r="E487">
        <f t="shared" ref="E487:F502" si="38">E486*(1+B487)</f>
        <v>95.946691533679129</v>
      </c>
      <c r="F487">
        <f t="shared" si="38"/>
        <v>104.13571189037755</v>
      </c>
      <c r="G487">
        <f t="shared" si="36"/>
        <v>76.832004692501101</v>
      </c>
    </row>
    <row r="488" spans="1:7" x14ac:dyDescent="0.25">
      <c r="A488" s="2">
        <v>42684</v>
      </c>
      <c r="B488">
        <v>1.26984116732671E-2</v>
      </c>
      <c r="C488">
        <v>-1.41964915589828E-2</v>
      </c>
      <c r="D488">
        <v>9545.85</v>
      </c>
      <c r="E488">
        <f t="shared" si="38"/>
        <v>97.165062121461759</v>
      </c>
      <c r="F488">
        <f t="shared" si="38"/>
        <v>102.65735013553714</v>
      </c>
      <c r="G488">
        <f t="shared" si="36"/>
        <v>78.201661217477934</v>
      </c>
    </row>
    <row r="489" spans="1:7" x14ac:dyDescent="0.25">
      <c r="A489" s="2">
        <v>42685</v>
      </c>
      <c r="B489">
        <v>-1.35260711732865E-2</v>
      </c>
      <c r="C489">
        <v>-2.08643894734745E-2</v>
      </c>
      <c r="D489">
        <v>9433.3700000000008</v>
      </c>
      <c r="E489">
        <f t="shared" si="38"/>
        <v>95.850800575650055</v>
      </c>
      <c r="F489">
        <f t="shared" si="38"/>
        <v>100.51546719999446</v>
      </c>
      <c r="G489">
        <f t="shared" si="36"/>
        <v>77.280200807588628</v>
      </c>
    </row>
    <row r="490" spans="1:7" x14ac:dyDescent="0.25">
      <c r="A490" s="2">
        <v>42688</v>
      </c>
      <c r="B490">
        <v>-6.2415797359822098E-3</v>
      </c>
      <c r="C490">
        <v>-4.36316554352458E-3</v>
      </c>
      <c r="D490">
        <v>9342.8700000000008</v>
      </c>
      <c r="E490">
        <f t="shared" si="38"/>
        <v>95.252540161099404</v>
      </c>
      <c r="F490">
        <f t="shared" si="38"/>
        <v>100.07690157691617</v>
      </c>
      <c r="G490">
        <f t="shared" si="36"/>
        <v>76.538805296431235</v>
      </c>
    </row>
    <row r="491" spans="1:7" x14ac:dyDescent="0.25">
      <c r="A491" s="2">
        <v>42689</v>
      </c>
      <c r="B491" s="3">
        <v>2.6943238203688599E-3</v>
      </c>
      <c r="C491">
        <v>1.02860666642739E-2</v>
      </c>
      <c r="D491">
        <v>9398.1</v>
      </c>
      <c r="E491">
        <f t="shared" si="38"/>
        <v>95.509181349006099</v>
      </c>
      <c r="F491">
        <f t="shared" si="38"/>
        <v>101.1062992580903</v>
      </c>
      <c r="G491">
        <f t="shared" si="36"/>
        <v>76.991261363627061</v>
      </c>
    </row>
    <row r="492" spans="1:7" x14ac:dyDescent="0.25">
      <c r="A492" s="2">
        <v>42690</v>
      </c>
      <c r="B492">
        <v>2.93168293324349E-3</v>
      </c>
      <c r="C492" s="3">
        <v>-2.2127282702576502E-3</v>
      </c>
      <c r="D492">
        <v>9362.5400000000009</v>
      </c>
      <c r="E492">
        <f t="shared" si="38"/>
        <v>95.78918398593504</v>
      </c>
      <c r="F492">
        <f t="shared" si="38"/>
        <v>100.8825784914208</v>
      </c>
      <c r="G492">
        <f t="shared" si="36"/>
        <v>76.699946177143559</v>
      </c>
    </row>
    <row r="493" spans="1:7" x14ac:dyDescent="0.25">
      <c r="A493" s="2">
        <v>42691</v>
      </c>
      <c r="B493">
        <v>5.3709751395857096E-4</v>
      </c>
      <c r="C493" s="3">
        <v>6.4240764449681302E-4</v>
      </c>
      <c r="D493">
        <v>9326.5400000000009</v>
      </c>
      <c r="E493">
        <f t="shared" si="38"/>
        <v>95.840632118518002</v>
      </c>
      <c r="F493">
        <f t="shared" si="38"/>
        <v>100.94738623104024</v>
      </c>
      <c r="G493">
        <f t="shared" si="36"/>
        <v>76.405026415799199</v>
      </c>
    </row>
    <row r="494" spans="1:7" x14ac:dyDescent="0.25">
      <c r="A494" s="2">
        <v>42692</v>
      </c>
      <c r="B494">
        <v>6.0782209679182703E-3</v>
      </c>
      <c r="C494">
        <v>8.7047347879333093E-3</v>
      </c>
      <c r="D494">
        <v>9349.31</v>
      </c>
      <c r="E494">
        <f t="shared" si="38"/>
        <v>96.423172658239309</v>
      </c>
      <c r="F494">
        <f t="shared" si="38"/>
        <v>101.82610645571651</v>
      </c>
      <c r="G494">
        <f t="shared" si="36"/>
        <v>76.591563164849504</v>
      </c>
    </row>
    <row r="495" spans="1:7" x14ac:dyDescent="0.25">
      <c r="A495" s="2">
        <v>42695</v>
      </c>
      <c r="B495">
        <v>8.0217101180221507E-3</v>
      </c>
      <c r="C495" s="3">
        <v>1.1762814247455E-3</v>
      </c>
      <c r="D495">
        <v>9444.7099999999991</v>
      </c>
      <c r="E495">
        <f t="shared" si="38"/>
        <v>97.196651397963706</v>
      </c>
      <c r="F495">
        <f t="shared" si="38"/>
        <v>101.94588261329454</v>
      </c>
      <c r="G495">
        <f t="shared" si="36"/>
        <v>77.373100532412082</v>
      </c>
    </row>
    <row r="496" spans="1:7" x14ac:dyDescent="0.25">
      <c r="A496" s="2">
        <v>42696</v>
      </c>
      <c r="B496">
        <v>8.8255653655091408E-3</v>
      </c>
      <c r="C496">
        <v>-8.0929218719626092E-3</v>
      </c>
      <c r="D496">
        <v>9651.4500000000007</v>
      </c>
      <c r="E496">
        <f t="shared" si="38"/>
        <v>98.054466798185047</v>
      </c>
      <c r="F496">
        <f t="shared" si="38"/>
        <v>101.12084255013687</v>
      </c>
      <c r="G496">
        <f t="shared" si="36"/>
        <v>79.066759184088113</v>
      </c>
    </row>
    <row r="497" spans="1:7" x14ac:dyDescent="0.25">
      <c r="A497" s="2">
        <v>42697</v>
      </c>
      <c r="B497" s="3">
        <v>1.00610243515389E-3</v>
      </c>
      <c r="C497">
        <v>2.73800722865793E-3</v>
      </c>
      <c r="D497">
        <v>9665.99</v>
      </c>
      <c r="E497">
        <f t="shared" si="38"/>
        <v>98.153119636008427</v>
      </c>
      <c r="F497">
        <f t="shared" si="38"/>
        <v>101.39771214800713</v>
      </c>
      <c r="G497">
        <f t="shared" si="36"/>
        <v>79.185873998808859</v>
      </c>
    </row>
    <row r="498" spans="1:7" x14ac:dyDescent="0.25">
      <c r="A498" s="2">
        <v>42698</v>
      </c>
      <c r="B498">
        <v>-1.35898964204115E-3</v>
      </c>
      <c r="C498" s="3">
        <v>4.5647245496828702E-5</v>
      </c>
      <c r="D498">
        <v>9678.77</v>
      </c>
      <c r="E498">
        <f t="shared" si="38"/>
        <v>98.01973056308907</v>
      </c>
      <c r="F498">
        <f t="shared" si="38"/>
        <v>101.40234067426637</v>
      </c>
      <c r="G498">
        <f t="shared" si="36"/>
        <v>79.290570514086113</v>
      </c>
    </row>
    <row r="499" spans="1:7" x14ac:dyDescent="0.25">
      <c r="A499" s="2">
        <v>42699</v>
      </c>
      <c r="B499">
        <v>2.0018763181819002E-3</v>
      </c>
      <c r="C499">
        <v>5.2365513224798105E-4</v>
      </c>
      <c r="D499">
        <v>9790.23</v>
      </c>
      <c r="E499">
        <f t="shared" si="38"/>
        <v>98.21595394041789</v>
      </c>
      <c r="F499">
        <f t="shared" si="38"/>
        <v>101.45544053038242</v>
      </c>
      <c r="G499">
        <f t="shared" si="36"/>
        <v>80.203674864070663</v>
      </c>
    </row>
    <row r="500" spans="1:7" x14ac:dyDescent="0.25">
      <c r="A500" s="2">
        <v>42702</v>
      </c>
      <c r="B500">
        <v>5.6596189146313801E-3</v>
      </c>
      <c r="C500">
        <v>-3.0610780156104501E-3</v>
      </c>
      <c r="D500">
        <v>9875.5400000000009</v>
      </c>
      <c r="E500">
        <f t="shared" si="38"/>
        <v>98.771818811057642</v>
      </c>
      <c r="F500">
        <f t="shared" si="38"/>
        <v>101.14487751181079</v>
      </c>
      <c r="G500">
        <f t="shared" si="36"/>
        <v>80.902552776300922</v>
      </c>
    </row>
    <row r="501" spans="1:7" x14ac:dyDescent="0.25">
      <c r="A501" s="2">
        <v>42703</v>
      </c>
      <c r="B501">
        <v>3.3728193774016802E-3</v>
      </c>
      <c r="C501">
        <v>1.09647341317627E-2</v>
      </c>
      <c r="D501">
        <v>9846.2099999999991</v>
      </c>
      <c r="E501">
        <f t="shared" si="38"/>
        <v>99.10495831548478</v>
      </c>
      <c r="F501">
        <f t="shared" si="38"/>
        <v>102.2539042025175</v>
      </c>
      <c r="G501">
        <f t="shared" si="36"/>
        <v>80.662275092961167</v>
      </c>
    </row>
    <row r="502" spans="1:7" x14ac:dyDescent="0.25">
      <c r="A502" s="2">
        <v>42704</v>
      </c>
      <c r="B502">
        <v>3.6144352079662402E-3</v>
      </c>
      <c r="C502">
        <v>1.11751160095403E-2</v>
      </c>
      <c r="D502">
        <v>9838.06</v>
      </c>
      <c r="E502">
        <f t="shared" si="38"/>
        <v>99.463166766104308</v>
      </c>
      <c r="F502">
        <f t="shared" si="38"/>
        <v>103.39660344440907</v>
      </c>
      <c r="G502">
        <f t="shared" si="36"/>
        <v>80.595508535879034</v>
      </c>
    </row>
    <row r="503" spans="1:7" x14ac:dyDescent="0.25">
      <c r="A503" s="2">
        <v>42705</v>
      </c>
      <c r="B503" s="3">
        <v>-9.2654932453255397E-4</v>
      </c>
      <c r="C503">
        <v>-1.0465898773500499E-2</v>
      </c>
      <c r="D503">
        <v>9892.31</v>
      </c>
      <c r="E503">
        <f t="shared" ref="E503:F518" si="39">E502*(1+B503)</f>
        <v>99.37100923612131</v>
      </c>
      <c r="F503">
        <f t="shared" si="39"/>
        <v>102.31446505923611</v>
      </c>
      <c r="G503">
        <f t="shared" si="36"/>
        <v>81.039936231793831</v>
      </c>
    </row>
    <row r="504" spans="1:7" x14ac:dyDescent="0.25">
      <c r="A504" s="2">
        <v>42706</v>
      </c>
      <c r="B504">
        <v>-6.5900395867464698E-3</v>
      </c>
      <c r="C504">
        <v>4.5652151271221401E-3</v>
      </c>
      <c r="D504">
        <v>9781.23</v>
      </c>
      <c r="E504">
        <f t="shared" si="39"/>
        <v>98.716150351480323</v>
      </c>
      <c r="F504">
        <f t="shared" si="39"/>
        <v>102.78155260284794</v>
      </c>
      <c r="G504">
        <f t="shared" si="36"/>
        <v>80.12994492373457</v>
      </c>
    </row>
    <row r="505" spans="1:7" x14ac:dyDescent="0.25">
      <c r="A505" s="2">
        <v>42709</v>
      </c>
      <c r="B505">
        <v>-3.5135322032427202E-3</v>
      </c>
      <c r="C505">
        <v>2.8351436228174101E-3</v>
      </c>
      <c r="D505">
        <v>9711.7999999999993</v>
      </c>
      <c r="E505">
        <f t="shared" si="39"/>
        <v>98.369307978240244</v>
      </c>
      <c r="F505">
        <f t="shared" si="39"/>
        <v>103.07295306625316</v>
      </c>
      <c r="G505">
        <f t="shared" si="36"/>
        <v>79.561159395119574</v>
      </c>
    </row>
    <row r="506" spans="1:7" x14ac:dyDescent="0.25">
      <c r="A506" s="2">
        <v>42710</v>
      </c>
      <c r="B506">
        <v>7.0475161866123603E-3</v>
      </c>
      <c r="C506">
        <v>4.2113159649111902E-3</v>
      </c>
      <c r="D506">
        <v>9768.85</v>
      </c>
      <c r="E506">
        <f t="shared" si="39"/>
        <v>99.062567268482752</v>
      </c>
      <c r="F506">
        <f t="shared" si="39"/>
        <v>103.50702583905161</v>
      </c>
      <c r="G506">
        <f t="shared" si="36"/>
        <v>80.028525294694489</v>
      </c>
    </row>
    <row r="507" spans="1:7" x14ac:dyDescent="0.25">
      <c r="A507" s="2">
        <v>42711</v>
      </c>
      <c r="B507">
        <v>3.39005941580985E-3</v>
      </c>
      <c r="C507">
        <v>-3.1725832989812298E-4</v>
      </c>
      <c r="D507">
        <v>9829.58</v>
      </c>
      <c r="E507">
        <f t="shared" si="39"/>
        <v>99.398395257405568</v>
      </c>
      <c r="F507">
        <f t="shared" si="39"/>
        <v>103.47418737290118</v>
      </c>
      <c r="G507">
        <f t="shared" si="36"/>
        <v>80.526038547651254</v>
      </c>
    </row>
    <row r="508" spans="1:7" x14ac:dyDescent="0.25">
      <c r="A508" s="2">
        <v>42712</v>
      </c>
      <c r="B508">
        <v>4.3903817798667298E-3</v>
      </c>
      <c r="C508">
        <v>-2.9661097747916698E-3</v>
      </c>
      <c r="D508">
        <v>9896.82</v>
      </c>
      <c r="E508">
        <f t="shared" si="39"/>
        <v>99.834792160891666</v>
      </c>
      <c r="F508">
        <f t="shared" si="39"/>
        <v>103.1672715742958</v>
      </c>
      <c r="G508">
        <f t="shared" si="36"/>
        <v>81.076883124117799</v>
      </c>
    </row>
    <row r="509" spans="1:7" x14ac:dyDescent="0.25">
      <c r="A509" s="2">
        <v>42713</v>
      </c>
      <c r="B509">
        <v>-7.3689733483114804E-3</v>
      </c>
      <c r="C509">
        <v>1.49111775487255E-3</v>
      </c>
      <c r="D509">
        <v>9867.9500000000007</v>
      </c>
      <c r="E509">
        <f t="shared" si="39"/>
        <v>99.099112238223839</v>
      </c>
      <c r="F509">
        <f t="shared" si="39"/>
        <v>103.32110612466199</v>
      </c>
      <c r="G509">
        <f t="shared" si="36"/>
        <v>80.840373859950816</v>
      </c>
    </row>
    <row r="510" spans="1:7" x14ac:dyDescent="0.25">
      <c r="A510" s="2">
        <v>42716</v>
      </c>
      <c r="B510">
        <v>-1.4708813681863201E-2</v>
      </c>
      <c r="C510">
        <v>1.06332916002011E-2</v>
      </c>
      <c r="D510">
        <v>9699.31</v>
      </c>
      <c r="E510">
        <f t="shared" si="39"/>
        <v>97.641481860273757</v>
      </c>
      <c r="F510">
        <f t="shared" si="39"/>
        <v>104.41974957454086</v>
      </c>
      <c r="G510">
        <f t="shared" si="36"/>
        <v>79.458838622364254</v>
      </c>
    </row>
    <row r="511" spans="1:7" x14ac:dyDescent="0.25">
      <c r="A511" s="2">
        <v>42717</v>
      </c>
      <c r="B511">
        <v>5.2419243847736698E-3</v>
      </c>
      <c r="C511" s="3">
        <v>-7.3834111252608697E-3</v>
      </c>
      <c r="D511">
        <v>9719.94</v>
      </c>
      <c r="E511">
        <f t="shared" si="39"/>
        <v>98.15331112500256</v>
      </c>
      <c r="F511">
        <f t="shared" si="39"/>
        <v>103.64877563383524</v>
      </c>
      <c r="G511">
        <f t="shared" si="36"/>
        <v>79.627844030045779</v>
      </c>
    </row>
    <row r="512" spans="1:7" x14ac:dyDescent="0.25">
      <c r="A512" s="2">
        <v>42718</v>
      </c>
      <c r="B512">
        <v>-4.1953343736771702E-3</v>
      </c>
      <c r="C512">
        <v>4.9411705802753E-3</v>
      </c>
      <c r="D512">
        <v>9706.15</v>
      </c>
      <c r="E512">
        <f t="shared" si="39"/>
        <v>97.741525164949607</v>
      </c>
      <c r="F512">
        <f t="shared" si="39"/>
        <v>104.16092191467871</v>
      </c>
      <c r="G512">
        <f t="shared" si="36"/>
        <v>79.514873377019697</v>
      </c>
    </row>
    <row r="513" spans="1:7" x14ac:dyDescent="0.25">
      <c r="A513" s="2">
        <v>42719</v>
      </c>
      <c r="B513">
        <v>-1.45142464975888E-2</v>
      </c>
      <c r="C513">
        <v>-1.2992642145945601E-3</v>
      </c>
      <c r="D513">
        <v>9479.16</v>
      </c>
      <c r="E513">
        <f t="shared" si="39"/>
        <v>96.322880575655248</v>
      </c>
      <c r="F513">
        <f t="shared" si="39"/>
        <v>104.02558935627579</v>
      </c>
      <c r="G513">
        <f t="shared" si="36"/>
        <v>77.655322359587473</v>
      </c>
    </row>
    <row r="514" spans="1:7" x14ac:dyDescent="0.25">
      <c r="A514" s="2">
        <v>42720</v>
      </c>
      <c r="B514">
        <v>5.5599105309218797E-3</v>
      </c>
      <c r="C514">
        <v>2.9280543632885301E-3</v>
      </c>
      <c r="D514">
        <v>9470.33</v>
      </c>
      <c r="E514">
        <f t="shared" si="39"/>
        <v>96.858427173736558</v>
      </c>
      <c r="F514">
        <f t="shared" si="39"/>
        <v>104.33018193708409</v>
      </c>
      <c r="G514">
        <f t="shared" si="36"/>
        <v>77.582985095902174</v>
      </c>
    </row>
    <row r="515" spans="1:7" x14ac:dyDescent="0.25">
      <c r="A515" s="2">
        <v>42723</v>
      </c>
      <c r="B515">
        <v>-1.04493786648649E-2</v>
      </c>
      <c r="C515">
        <v>-2.1585174178729099E-3</v>
      </c>
      <c r="D515">
        <v>9377.43</v>
      </c>
      <c r="E515">
        <f t="shared" si="39"/>
        <v>95.846316791314933</v>
      </c>
      <c r="F515">
        <f t="shared" si="39"/>
        <v>104.10498342216304</v>
      </c>
      <c r="G515">
        <f t="shared" si="36"/>
        <v>76.821928267321837</v>
      </c>
    </row>
    <row r="516" spans="1:7" x14ac:dyDescent="0.25">
      <c r="A516" s="2">
        <v>42724</v>
      </c>
      <c r="B516">
        <v>-4.5548302455664198E-3</v>
      </c>
      <c r="C516">
        <v>6.8501937044603001E-3</v>
      </c>
      <c r="D516">
        <v>9283.41</v>
      </c>
      <c r="E516">
        <f t="shared" si="39"/>
        <v>95.409753088667713</v>
      </c>
      <c r="F516">
        <f t="shared" si="39"/>
        <v>104.81812272420449</v>
      </c>
      <c r="G516">
        <f t="shared" si="36"/>
        <v>76.051696157277433</v>
      </c>
    </row>
    <row r="517" spans="1:7" x14ac:dyDescent="0.25">
      <c r="A517" s="2">
        <v>42725</v>
      </c>
      <c r="B517">
        <v>7.1299090199124296E-3</v>
      </c>
      <c r="C517">
        <v>5.8614455758081803E-4</v>
      </c>
      <c r="D517">
        <v>9331.6299999999992</v>
      </c>
      <c r="E517">
        <f t="shared" si="39"/>
        <v>96.090015947802215</v>
      </c>
      <c r="F517">
        <f t="shared" si="39"/>
        <v>104.87956129637512</v>
      </c>
      <c r="G517">
        <f t="shared" si="36"/>
        <v>76.446724793167036</v>
      </c>
    </row>
    <row r="518" spans="1:7" x14ac:dyDescent="0.25">
      <c r="A518" s="2">
        <v>42726</v>
      </c>
      <c r="B518">
        <v>-5.3754170741652802E-3</v>
      </c>
      <c r="C518">
        <v>4.32110751299999E-3</v>
      </c>
      <c r="D518">
        <v>9200.24</v>
      </c>
      <c r="E518">
        <f t="shared" si="39"/>
        <v>95.573492035419576</v>
      </c>
      <c r="F518">
        <f t="shared" si="39"/>
        <v>105.33275715665303</v>
      </c>
      <c r="G518">
        <f t="shared" si="36"/>
        <v>75.370349586415998</v>
      </c>
    </row>
    <row r="519" spans="1:7" x14ac:dyDescent="0.25">
      <c r="A519" s="2">
        <v>42727</v>
      </c>
      <c r="B519">
        <v>-4.7520213397830397E-3</v>
      </c>
      <c r="C519">
        <v>-4.2489661835689498E-3</v>
      </c>
      <c r="D519">
        <v>9181.75</v>
      </c>
      <c r="E519">
        <f t="shared" ref="E519:F534" si="40">E518*(1+B519)</f>
        <v>95.119324761749681</v>
      </c>
      <c r="F519">
        <f t="shared" si="40"/>
        <v>104.88520183347234</v>
      </c>
      <c r="G519">
        <f t="shared" ref="G519:G582" si="41">D519/$D$5*100</f>
        <v>75.218875520103296</v>
      </c>
    </row>
    <row r="520" spans="1:7" x14ac:dyDescent="0.25">
      <c r="A520" s="2">
        <v>42730</v>
      </c>
      <c r="B520">
        <v>-2.5999999999999998E-4</v>
      </c>
      <c r="C520" s="3">
        <v>6.7762635780343997E-21</v>
      </c>
      <c r="D520">
        <v>9181.75</v>
      </c>
      <c r="E520">
        <f t="shared" si="40"/>
        <v>95.094593737311627</v>
      </c>
      <c r="F520">
        <f t="shared" si="40"/>
        <v>104.88520183347234</v>
      </c>
      <c r="G520">
        <f t="shared" si="41"/>
        <v>75.218875520103296</v>
      </c>
    </row>
    <row r="521" spans="1:7" x14ac:dyDescent="0.25">
      <c r="A521" s="2">
        <v>42731</v>
      </c>
      <c r="B521">
        <v>-2.5999999999999998E-4</v>
      </c>
      <c r="C521" s="3">
        <v>6.7762635780343997E-21</v>
      </c>
      <c r="D521">
        <v>9181.75</v>
      </c>
      <c r="E521">
        <f t="shared" si="40"/>
        <v>95.069869142939922</v>
      </c>
      <c r="F521">
        <f t="shared" si="40"/>
        <v>104.88520183347234</v>
      </c>
      <c r="G521">
        <f t="shared" si="41"/>
        <v>75.218875520103296</v>
      </c>
    </row>
    <row r="522" spans="1:7" x14ac:dyDescent="0.25">
      <c r="A522" s="2">
        <v>42732</v>
      </c>
      <c r="B522">
        <v>7.4440287622688003E-3</v>
      </c>
      <c r="C522">
        <v>-1.8988483416333801E-4</v>
      </c>
      <c r="D522">
        <v>9300.6299999999992</v>
      </c>
      <c r="E522">
        <f t="shared" si="40"/>
        <v>95.777571983265091</v>
      </c>
      <c r="F522">
        <f t="shared" si="40"/>
        <v>104.865285724316</v>
      </c>
      <c r="G522">
        <f t="shared" si="41"/>
        <v>76.192766109787158</v>
      </c>
    </row>
    <row r="523" spans="1:7" x14ac:dyDescent="0.25">
      <c r="A523" s="2">
        <v>42733</v>
      </c>
      <c r="B523">
        <v>6.6053963397866202E-4</v>
      </c>
      <c r="C523">
        <v>3.9639388667280402E-3</v>
      </c>
      <c r="D523">
        <v>9312.76</v>
      </c>
      <c r="E523">
        <f t="shared" si="40"/>
        <v>95.840836865606292</v>
      </c>
      <c r="F523">
        <f t="shared" si="40"/>
        <v>105.28096530616915</v>
      </c>
      <c r="G523">
        <f t="shared" si="41"/>
        <v>76.292137684929031</v>
      </c>
    </row>
    <row r="524" spans="1:7" x14ac:dyDescent="0.25">
      <c r="A524" s="2">
        <v>42734</v>
      </c>
      <c r="B524">
        <v>8.5666155696017907E-3</v>
      </c>
      <c r="C524">
        <v>-6.1339404273459503E-3</v>
      </c>
      <c r="D524">
        <v>9394.8700000000008</v>
      </c>
      <c r="E524">
        <f t="shared" si="40"/>
        <v>96.66186847090286</v>
      </c>
      <c r="F524">
        <f t="shared" si="40"/>
        <v>104.63517813684763</v>
      </c>
      <c r="G524">
        <f t="shared" si="41"/>
        <v>76.964800507261998</v>
      </c>
    </row>
    <row r="525" spans="1:7" x14ac:dyDescent="0.25">
      <c r="A525" s="2">
        <v>42737</v>
      </c>
      <c r="B525">
        <v>-2.5999999999999998E-4</v>
      </c>
      <c r="C525" s="3">
        <v>6.7762635780343997E-21</v>
      </c>
      <c r="D525">
        <v>9394.8700000000008</v>
      </c>
      <c r="E525">
        <f t="shared" si="40"/>
        <v>96.63673638510042</v>
      </c>
      <c r="F525">
        <f t="shared" si="40"/>
        <v>104.63517813684763</v>
      </c>
      <c r="G525">
        <f t="shared" si="41"/>
        <v>76.964800507261998</v>
      </c>
    </row>
    <row r="526" spans="1:7" x14ac:dyDescent="0.25">
      <c r="A526" s="2">
        <v>42738</v>
      </c>
      <c r="B526" s="3">
        <v>3.5113355034913601E-3</v>
      </c>
      <c r="C526">
        <v>3.60511425766618E-3</v>
      </c>
      <c r="D526">
        <v>9459.5499999999993</v>
      </c>
      <c r="E526">
        <f t="shared" si="40"/>
        <v>96.976060388510945</v>
      </c>
      <c r="F526">
        <f t="shared" si="40"/>
        <v>105.01239990940221</v>
      </c>
      <c r="G526">
        <f t="shared" si="41"/>
        <v>77.494673011810718</v>
      </c>
    </row>
    <row r="527" spans="1:7" x14ac:dyDescent="0.25">
      <c r="A527" s="2">
        <v>42739</v>
      </c>
      <c r="B527">
        <v>1.6880548427730801E-3</v>
      </c>
      <c r="C527">
        <v>-4.5198072222649198E-3</v>
      </c>
      <c r="D527">
        <v>9440.99</v>
      </c>
      <c r="E527">
        <f t="shared" si="40"/>
        <v>97.139761296882824</v>
      </c>
      <c r="F527">
        <f t="shared" si="40"/>
        <v>104.53776410586431</v>
      </c>
      <c r="G527">
        <f t="shared" si="41"/>
        <v>77.342625490406519</v>
      </c>
    </row>
    <row r="528" spans="1:7" x14ac:dyDescent="0.25">
      <c r="A528" s="2">
        <v>42740</v>
      </c>
      <c r="B528">
        <v>4.7836529512119098E-3</v>
      </c>
      <c r="C528">
        <v>-1.1597767425786399E-2</v>
      </c>
      <c r="D528">
        <v>9598.68</v>
      </c>
      <c r="E528">
        <f t="shared" si="40"/>
        <v>97.604444202690686</v>
      </c>
      <c r="F528">
        <f t="shared" si="40"/>
        <v>103.32535943055277</v>
      </c>
      <c r="G528">
        <f t="shared" si="41"/>
        <v>78.634455967250801</v>
      </c>
    </row>
    <row r="529" spans="1:7" x14ac:dyDescent="0.25">
      <c r="A529" s="2">
        <v>42741</v>
      </c>
      <c r="B529">
        <v>-1.2142317437646101E-3</v>
      </c>
      <c r="C529">
        <v>-1.0624369489813099E-3</v>
      </c>
      <c r="D529">
        <v>9611.0499999999993</v>
      </c>
      <c r="E529">
        <f t="shared" si="40"/>
        <v>97.485929788207287</v>
      </c>
      <c r="F529">
        <f t="shared" si="40"/>
        <v>103.21558275092697</v>
      </c>
      <c r="G529">
        <f t="shared" si="41"/>
        <v>78.735793674134968</v>
      </c>
    </row>
    <row r="530" spans="1:7" x14ac:dyDescent="0.25">
      <c r="A530" s="2">
        <v>42744</v>
      </c>
      <c r="B530">
        <v>8.19830877387423E-3</v>
      </c>
      <c r="C530">
        <v>-1.8010722164871599E-3</v>
      </c>
      <c r="D530">
        <v>9602.32</v>
      </c>
      <c r="E530">
        <f t="shared" si="40"/>
        <v>98.285149541719221</v>
      </c>
      <c r="F530">
        <f t="shared" si="40"/>
        <v>103.02968403252574</v>
      </c>
      <c r="G530">
        <f t="shared" si="41"/>
        <v>78.664275632008952</v>
      </c>
    </row>
    <row r="531" spans="1:7" x14ac:dyDescent="0.25">
      <c r="A531" s="2">
        <v>42745</v>
      </c>
      <c r="B531">
        <v>5.6894661159068698E-3</v>
      </c>
      <c r="C531">
        <v>-1.4471027133702101E-4</v>
      </c>
      <c r="D531">
        <v>9664.19</v>
      </c>
      <c r="E531">
        <f t="shared" si="40"/>
        <v>98.844339569733663</v>
      </c>
      <c r="F531">
        <f t="shared" si="40"/>
        <v>103.01477457899362</v>
      </c>
      <c r="G531">
        <f t="shared" si="41"/>
        <v>79.17112801074164</v>
      </c>
    </row>
    <row r="532" spans="1:7" x14ac:dyDescent="0.25">
      <c r="A532" s="2">
        <v>42746</v>
      </c>
      <c r="B532">
        <v>3.3251096358638201E-3</v>
      </c>
      <c r="C532">
        <v>-6.0035654791917902E-3</v>
      </c>
      <c r="D532">
        <v>9733.9</v>
      </c>
      <c r="E532">
        <f t="shared" si="40"/>
        <v>99.173007835687571</v>
      </c>
      <c r="F532">
        <f t="shared" si="40"/>
        <v>102.39631863448446</v>
      </c>
      <c r="G532">
        <f t="shared" si="41"/>
        <v>79.742207359722656</v>
      </c>
    </row>
    <row r="533" spans="1:7" x14ac:dyDescent="0.25">
      <c r="A533" s="2">
        <v>42747</v>
      </c>
      <c r="B533">
        <v>-4.0141605925201902E-4</v>
      </c>
      <c r="C533">
        <v>3.8228415864951502E-3</v>
      </c>
      <c r="D533">
        <v>9723.0499999999993</v>
      </c>
      <c r="E533">
        <f t="shared" si="40"/>
        <v>99.133198197697993</v>
      </c>
      <c r="F533">
        <f t="shared" si="40"/>
        <v>102.78776353966437</v>
      </c>
      <c r="G533">
        <f t="shared" si="41"/>
        <v>79.653321820539688</v>
      </c>
    </row>
    <row r="534" spans="1:7" x14ac:dyDescent="0.25">
      <c r="A534" s="2">
        <v>42748</v>
      </c>
      <c r="B534">
        <v>2.60947480312661E-3</v>
      </c>
      <c r="C534" s="3">
        <v>2.0269714442888801E-4</v>
      </c>
      <c r="D534">
        <v>9787.34</v>
      </c>
      <c r="E534">
        <f t="shared" si="40"/>
        <v>99.391883780548255</v>
      </c>
      <c r="F534">
        <f t="shared" si="40"/>
        <v>102.80859832581609</v>
      </c>
      <c r="G534">
        <f t="shared" si="41"/>
        <v>80.179999361007191</v>
      </c>
    </row>
    <row r="535" spans="1:7" x14ac:dyDescent="0.25">
      <c r="A535" s="2">
        <v>42751</v>
      </c>
      <c r="B535">
        <v>-6.7646228429701699E-3</v>
      </c>
      <c r="C535">
        <v>8.3953024052469093E-3</v>
      </c>
      <c r="D535">
        <v>9666.09</v>
      </c>
      <c r="E535">
        <f t="shared" ref="E535:F550" si="42">E534*(1+B535)</f>
        <v>98.719535173120519</v>
      </c>
      <c r="F535">
        <f t="shared" si="42"/>
        <v>103.67170759862088</v>
      </c>
      <c r="G535">
        <f t="shared" si="41"/>
        <v>79.186693220368156</v>
      </c>
    </row>
    <row r="536" spans="1:7" x14ac:dyDescent="0.25">
      <c r="A536" s="2">
        <v>42752</v>
      </c>
      <c r="B536">
        <v>3.0313617292670801E-3</v>
      </c>
      <c r="C536">
        <v>-4.1971114435183704E-3</v>
      </c>
      <c r="D536">
        <v>9702.19</v>
      </c>
      <c r="E536">
        <f t="shared" si="42"/>
        <v>99.018789793975344</v>
      </c>
      <c r="F536">
        <f t="shared" si="42"/>
        <v>103.23658588828961</v>
      </c>
      <c r="G536">
        <f t="shared" si="41"/>
        <v>79.482432203271813</v>
      </c>
    </row>
    <row r="537" spans="1:7" x14ac:dyDescent="0.25">
      <c r="A537" s="2">
        <v>42753</v>
      </c>
      <c r="B537">
        <v>7.6408729211273401E-3</v>
      </c>
      <c r="C537">
        <v>-8.3037234503016404E-3</v>
      </c>
      <c r="D537">
        <v>9802.86</v>
      </c>
      <c r="E537">
        <f t="shared" si="42"/>
        <v>99.775379783594929</v>
      </c>
      <c r="F537">
        <f t="shared" si="42"/>
        <v>102.37933782911995</v>
      </c>
      <c r="G537">
        <f t="shared" si="41"/>
        <v>80.307142547008993</v>
      </c>
    </row>
    <row r="538" spans="1:7" x14ac:dyDescent="0.25">
      <c r="A538" s="2">
        <v>42754</v>
      </c>
      <c r="B538">
        <v>-8.13840357562806E-4</v>
      </c>
      <c r="C538">
        <v>-1.5936797925046201E-3</v>
      </c>
      <c r="D538">
        <v>9792.3700000000008</v>
      </c>
      <c r="E538">
        <f t="shared" si="42"/>
        <v>99.694178552835879</v>
      </c>
      <c r="F538">
        <f t="shared" si="42"/>
        <v>102.21617794725168</v>
      </c>
      <c r="G538">
        <f t="shared" si="41"/>
        <v>80.221206205439472</v>
      </c>
    </row>
    <row r="539" spans="1:7" x14ac:dyDescent="0.25">
      <c r="A539" s="2">
        <v>42755</v>
      </c>
      <c r="B539">
        <v>-2.3044616151900901E-3</v>
      </c>
      <c r="C539">
        <v>9.2312240907377902E-3</v>
      </c>
      <c r="D539">
        <v>9715.7199999999993</v>
      </c>
      <c r="E539">
        <f t="shared" si="42"/>
        <v>99.464437145102963</v>
      </c>
      <c r="F539">
        <f t="shared" si="42"/>
        <v>103.15975839158149</v>
      </c>
      <c r="G539">
        <f t="shared" si="41"/>
        <v>79.593272880243731</v>
      </c>
    </row>
    <row r="540" spans="1:7" x14ac:dyDescent="0.25">
      <c r="A540" s="2">
        <v>42758</v>
      </c>
      <c r="B540">
        <v>5.4467996724111003E-3</v>
      </c>
      <c r="C540">
        <v>-4.4323070553488704E-3</v>
      </c>
      <c r="D540">
        <v>9726.82</v>
      </c>
      <c r="E540">
        <f t="shared" si="42"/>
        <v>100.00620000876145</v>
      </c>
      <c r="F540">
        <f t="shared" si="42"/>
        <v>102.70252266663439</v>
      </c>
      <c r="G540">
        <f t="shared" si="41"/>
        <v>79.68420647332492</v>
      </c>
    </row>
    <row r="541" spans="1:7" x14ac:dyDescent="0.25">
      <c r="A541" s="2">
        <v>42759</v>
      </c>
      <c r="B541">
        <v>1.2736293398721199E-3</v>
      </c>
      <c r="C541">
        <v>-9.7282566711586992E-3</v>
      </c>
      <c r="D541">
        <v>9759.26</v>
      </c>
      <c r="E541">
        <f t="shared" si="42"/>
        <v>100.13357083926172</v>
      </c>
      <c r="F541">
        <f t="shared" si="42"/>
        <v>101.70340616535788</v>
      </c>
      <c r="G541">
        <f t="shared" si="41"/>
        <v>79.94996194715857</v>
      </c>
    </row>
    <row r="542" spans="1:7" x14ac:dyDescent="0.25">
      <c r="A542" s="2">
        <v>42760</v>
      </c>
      <c r="B542" s="3">
        <v>-8.9044123557479704E-7</v>
      </c>
      <c r="C542">
        <v>-4.8865855088098802E-3</v>
      </c>
      <c r="D542">
        <v>9742.32</v>
      </c>
      <c r="E542">
        <f t="shared" si="42"/>
        <v>100.13348167620119</v>
      </c>
      <c r="F542">
        <f t="shared" si="42"/>
        <v>101.20642377459365</v>
      </c>
      <c r="G542">
        <f t="shared" si="41"/>
        <v>79.811185815014866</v>
      </c>
    </row>
    <row r="543" spans="1:7" x14ac:dyDescent="0.25">
      <c r="A543" s="2">
        <v>42761</v>
      </c>
      <c r="B543">
        <v>6.2978741899903101E-3</v>
      </c>
      <c r="C543">
        <v>-1.7194993858980099E-3</v>
      </c>
      <c r="D543">
        <v>9854.36</v>
      </c>
      <c r="E543">
        <f t="shared" si="42"/>
        <v>100.76410974600361</v>
      </c>
      <c r="F543">
        <f t="shared" si="42"/>
        <v>101.0323993910643</v>
      </c>
      <c r="G543">
        <f t="shared" si="41"/>
        <v>80.729041650043314</v>
      </c>
    </row>
    <row r="544" spans="1:7" x14ac:dyDescent="0.25">
      <c r="A544" s="2">
        <v>42762</v>
      </c>
      <c r="B544">
        <v>6.9312139523723898E-4</v>
      </c>
      <c r="C544">
        <v>5.1987541956187498E-4</v>
      </c>
      <c r="D544">
        <v>9804.0499999999993</v>
      </c>
      <c r="E544">
        <f t="shared" si="42"/>
        <v>100.8339515063406</v>
      </c>
      <c r="F544">
        <f t="shared" si="42"/>
        <v>101.08492365208707</v>
      </c>
      <c r="G544">
        <f t="shared" si="41"/>
        <v>80.31689128356453</v>
      </c>
    </row>
    <row r="545" spans="1:7" x14ac:dyDescent="0.25">
      <c r="A545" s="2">
        <v>42765</v>
      </c>
      <c r="B545">
        <v>-2.5999999999999998E-4</v>
      </c>
      <c r="C545" s="3">
        <v>6.7762635780343997E-21</v>
      </c>
      <c r="D545">
        <v>9804.0499999999993</v>
      </c>
      <c r="E545">
        <f t="shared" si="42"/>
        <v>100.80773467894895</v>
      </c>
      <c r="F545">
        <f t="shared" si="42"/>
        <v>101.08492365208707</v>
      </c>
      <c r="G545">
        <f t="shared" si="41"/>
        <v>80.31689128356453</v>
      </c>
    </row>
    <row r="546" spans="1:7" x14ac:dyDescent="0.25">
      <c r="A546" s="2">
        <v>42766</v>
      </c>
      <c r="B546">
        <v>-2.5999999999999998E-4</v>
      </c>
      <c r="C546" s="3">
        <v>6.7762635780343997E-21</v>
      </c>
      <c r="D546">
        <v>9804.0499999999993</v>
      </c>
      <c r="E546">
        <f t="shared" si="42"/>
        <v>100.78152466793242</v>
      </c>
      <c r="F546">
        <f t="shared" si="42"/>
        <v>101.08492365208707</v>
      </c>
      <c r="G546">
        <f t="shared" si="41"/>
        <v>80.31689128356453</v>
      </c>
    </row>
    <row r="547" spans="1:7" x14ac:dyDescent="0.25">
      <c r="A547" s="2">
        <v>42767</v>
      </c>
      <c r="B547">
        <v>1.7347012954690801E-4</v>
      </c>
      <c r="C547">
        <v>1.7063118883512E-3</v>
      </c>
      <c r="D547">
        <v>9756.61</v>
      </c>
      <c r="E547">
        <f t="shared" si="42"/>
        <v>100.79900725207249</v>
      </c>
      <c r="F547">
        <f t="shared" si="42"/>
        <v>101.2574060590477</v>
      </c>
      <c r="G547">
        <f t="shared" si="41"/>
        <v>79.928252575837405</v>
      </c>
    </row>
    <row r="548" spans="1:7" x14ac:dyDescent="0.25">
      <c r="A548" s="2">
        <v>42768</v>
      </c>
      <c r="B548">
        <v>-3.3072619060008101E-3</v>
      </c>
      <c r="C548">
        <v>2.2836119564043698E-3</v>
      </c>
      <c r="D548">
        <v>9696.32</v>
      </c>
      <c r="E548">
        <f t="shared" si="42"/>
        <v>100.465638535225</v>
      </c>
      <c r="F548">
        <f t="shared" si="42"/>
        <v>101.48863868219864</v>
      </c>
      <c r="G548">
        <f t="shared" si="41"/>
        <v>79.434343897741485</v>
      </c>
    </row>
    <row r="549" spans="1:7" x14ac:dyDescent="0.25">
      <c r="A549" s="2">
        <v>42769</v>
      </c>
      <c r="B549">
        <v>4.05524207777044E-3</v>
      </c>
      <c r="C549">
        <v>3.7307554277359999E-3</v>
      </c>
      <c r="D549">
        <v>9683.23</v>
      </c>
      <c r="E549">
        <f t="shared" si="42"/>
        <v>100.87305101998311</v>
      </c>
      <c r="F549">
        <f t="shared" si="42"/>
        <v>101.86726797181578</v>
      </c>
      <c r="G549">
        <f t="shared" si="41"/>
        <v>79.32710779563044</v>
      </c>
    </row>
    <row r="550" spans="1:7" x14ac:dyDescent="0.25">
      <c r="A550" s="2">
        <v>42772</v>
      </c>
      <c r="B550">
        <v>4.7765895815485597E-3</v>
      </c>
      <c r="C550">
        <v>-3.0282405102049301E-3</v>
      </c>
      <c r="D550">
        <v>9840.26</v>
      </c>
      <c r="E550">
        <f t="shared" si="42"/>
        <v>101.35488018454419</v>
      </c>
      <c r="F550">
        <f t="shared" si="42"/>
        <v>101.55878938427963</v>
      </c>
      <c r="G550">
        <f t="shared" si="41"/>
        <v>80.613531410183427</v>
      </c>
    </row>
    <row r="551" spans="1:7" x14ac:dyDescent="0.25">
      <c r="A551" s="2">
        <v>42773</v>
      </c>
      <c r="B551">
        <v>-1.3483890661614701E-4</v>
      </c>
      <c r="C551">
        <v>-3.42344682190923E-3</v>
      </c>
      <c r="D551">
        <v>9846.06</v>
      </c>
      <c r="E551">
        <f t="shared" ref="E551:F566" si="43">E550*(1+B551)</f>
        <v>101.34121360331989</v>
      </c>
      <c r="F551">
        <f t="shared" si="43"/>
        <v>101.21110826952507</v>
      </c>
      <c r="G551">
        <f t="shared" si="41"/>
        <v>80.661046260622243</v>
      </c>
    </row>
    <row r="552" spans="1:7" x14ac:dyDescent="0.25">
      <c r="A552" s="2">
        <v>42774</v>
      </c>
      <c r="B552">
        <v>8.7139285637430099E-3</v>
      </c>
      <c r="C552">
        <v>-9.3704362088824801E-3</v>
      </c>
      <c r="D552">
        <v>9955.34</v>
      </c>
      <c r="E552">
        <f t="shared" si="43"/>
        <v>102.22429369922223</v>
      </c>
      <c r="F552">
        <f t="shared" si="43"/>
        <v>100.26271603585519</v>
      </c>
      <c r="G552">
        <f t="shared" si="41"/>
        <v>81.556291580614271</v>
      </c>
    </row>
    <row r="553" spans="1:7" x14ac:dyDescent="0.25">
      <c r="A553" s="2">
        <v>42775</v>
      </c>
      <c r="B553">
        <v>7.0536827167394902E-3</v>
      </c>
      <c r="C553" s="3">
        <v>-3.24741179906922E-3</v>
      </c>
      <c r="D553">
        <v>10075.17</v>
      </c>
      <c r="E553">
        <f t="shared" si="43"/>
        <v>102.94535143291934</v>
      </c>
      <c r="F553">
        <f t="shared" si="43"/>
        <v>99.93712170879364</v>
      </c>
      <c r="G553">
        <f t="shared" si="41"/>
        <v>82.537964775111405</v>
      </c>
    </row>
    <row r="554" spans="1:7" x14ac:dyDescent="0.25">
      <c r="A554" s="2">
        <v>42776</v>
      </c>
      <c r="B554">
        <v>4.0867791561608798E-3</v>
      </c>
      <c r="C554" s="3">
        <v>2.1214241388203199E-5</v>
      </c>
      <c r="D554">
        <v>10125.209999999999</v>
      </c>
      <c r="E554">
        <f t="shared" si="43"/>
        <v>103.36606634937905</v>
      </c>
      <c r="F554">
        <f t="shared" si="43"/>
        <v>99.939241799017211</v>
      </c>
      <c r="G554">
        <f t="shared" si="41"/>
        <v>82.947903243380068</v>
      </c>
    </row>
    <row r="555" spans="1:7" x14ac:dyDescent="0.25">
      <c r="A555" s="2">
        <v>42779</v>
      </c>
      <c r="B555">
        <v>8.4727172131813192E-3</v>
      </c>
      <c r="C555">
        <v>-1.09700224868957E-2</v>
      </c>
      <c r="D555">
        <v>10257.84</v>
      </c>
      <c r="E555">
        <f t="shared" si="43"/>
        <v>104.24185779899628</v>
      </c>
      <c r="F555">
        <f t="shared" si="43"/>
        <v>98.842906069158687</v>
      </c>
      <c r="G555">
        <f t="shared" si="41"/>
        <v>84.034436797466313</v>
      </c>
    </row>
    <row r="556" spans="1:7" x14ac:dyDescent="0.25">
      <c r="A556" s="2">
        <v>42780</v>
      </c>
      <c r="B556">
        <v>4.0500757337103999E-3</v>
      </c>
      <c r="C556">
        <v>3.9827718739511896E-3</v>
      </c>
      <c r="D556">
        <v>10254.44</v>
      </c>
      <c r="E556">
        <f t="shared" si="43"/>
        <v>104.66404521770487</v>
      </c>
      <c r="F556">
        <f t="shared" si="43"/>
        <v>99.236574815390526</v>
      </c>
      <c r="G556">
        <f t="shared" si="41"/>
        <v>84.00658326445047</v>
      </c>
    </row>
    <row r="557" spans="1:7" x14ac:dyDescent="0.25">
      <c r="A557" s="2">
        <v>42781</v>
      </c>
      <c r="B557">
        <v>2.0099573262110202E-3</v>
      </c>
      <c r="C557">
        <v>3.89427632452608E-3</v>
      </c>
      <c r="D557">
        <v>10436.040000000001</v>
      </c>
      <c r="E557">
        <f t="shared" si="43"/>
        <v>104.87441548218108</v>
      </c>
      <c r="F557">
        <f t="shared" si="43"/>
        <v>99.623029459221158</v>
      </c>
      <c r="G557">
        <f t="shared" si="41"/>
        <v>85.49428961612098</v>
      </c>
    </row>
    <row r="558" spans="1:7" x14ac:dyDescent="0.25">
      <c r="A558" s="2">
        <v>42782</v>
      </c>
      <c r="B558">
        <v>-4.3474566968854898E-3</v>
      </c>
      <c r="C558">
        <v>-2.3976450197813102E-3</v>
      </c>
      <c r="D558">
        <v>10455.02</v>
      </c>
      <c r="E558">
        <f t="shared" si="43"/>
        <v>104.41847850226111</v>
      </c>
      <c r="F558">
        <f t="shared" si="43"/>
        <v>99.384168798782724</v>
      </c>
      <c r="G558">
        <f t="shared" si="41"/>
        <v>85.64977786807421</v>
      </c>
    </row>
    <row r="559" spans="1:7" x14ac:dyDescent="0.25">
      <c r="A559" s="2">
        <v>42783</v>
      </c>
      <c r="B559">
        <v>-7.7017334989096997E-3</v>
      </c>
      <c r="C559">
        <v>1.8896830677343601E-3</v>
      </c>
      <c r="D559">
        <v>10360.129999999999</v>
      </c>
      <c r="E559">
        <f t="shared" si="43"/>
        <v>103.61427520847506</v>
      </c>
      <c r="F559">
        <f t="shared" si="43"/>
        <v>99.571973379762639</v>
      </c>
      <c r="G559">
        <f t="shared" si="41"/>
        <v>84.872418530463975</v>
      </c>
    </row>
    <row r="560" spans="1:7" x14ac:dyDescent="0.25">
      <c r="A560" s="2">
        <v>42786</v>
      </c>
      <c r="B560">
        <v>4.9451794284303E-3</v>
      </c>
      <c r="C560">
        <v>-3.5412942552363901E-3</v>
      </c>
      <c r="D560">
        <v>10445.48</v>
      </c>
      <c r="E560">
        <f t="shared" si="43"/>
        <v>104.12666639072773</v>
      </c>
      <c r="F560">
        <f t="shared" si="43"/>
        <v>99.219359722450335</v>
      </c>
      <c r="G560">
        <f t="shared" si="41"/>
        <v>85.571624131317947</v>
      </c>
    </row>
    <row r="561" spans="1:7" x14ac:dyDescent="0.25">
      <c r="A561" s="2">
        <v>42787</v>
      </c>
      <c r="B561">
        <v>-1.58458119867018E-3</v>
      </c>
      <c r="C561" s="3">
        <v>5.8146472611566996E-3</v>
      </c>
      <c r="D561">
        <v>10408.56</v>
      </c>
      <c r="E561">
        <f t="shared" si="43"/>
        <v>103.96166923288479</v>
      </c>
      <c r="F561">
        <f t="shared" si="43"/>
        <v>99.796285300714203</v>
      </c>
      <c r="G561">
        <f t="shared" si="41"/>
        <v>85.269167531628099</v>
      </c>
    </row>
    <row r="562" spans="1:7" x14ac:dyDescent="0.25">
      <c r="A562" s="2">
        <v>42788</v>
      </c>
      <c r="B562">
        <v>1.1924062715785401E-2</v>
      </c>
      <c r="C562">
        <v>-1.40897942965242E-2</v>
      </c>
      <c r="D562">
        <v>10537.58</v>
      </c>
      <c r="E562">
        <f t="shared" si="43"/>
        <v>105.20131469685545</v>
      </c>
      <c r="F562">
        <f t="shared" si="43"/>
        <v>98.390176169269893</v>
      </c>
      <c r="G562">
        <f t="shared" si="41"/>
        <v>86.326127187423978</v>
      </c>
    </row>
    <row r="563" spans="1:7" x14ac:dyDescent="0.25">
      <c r="A563" s="2">
        <v>42789</v>
      </c>
      <c r="B563">
        <v>3.9514256107371203E-3</v>
      </c>
      <c r="C563">
        <v>2.1495315746699502E-3</v>
      </c>
      <c r="D563">
        <v>10521.53</v>
      </c>
      <c r="E563">
        <f t="shared" si="43"/>
        <v>105.61700986603182</v>
      </c>
      <c r="F563">
        <f t="shared" si="43"/>
        <v>98.60166895958308</v>
      </c>
      <c r="G563">
        <f t="shared" si="41"/>
        <v>86.194642127157934</v>
      </c>
    </row>
    <row r="564" spans="1:7" x14ac:dyDescent="0.25">
      <c r="A564" s="2">
        <v>42790</v>
      </c>
      <c r="B564">
        <v>-7.8274814713899295E-3</v>
      </c>
      <c r="C564">
        <v>1.26008001271133E-2</v>
      </c>
      <c r="D564">
        <v>10418.66</v>
      </c>
      <c r="E564">
        <f t="shared" si="43"/>
        <v>104.79029467824185</v>
      </c>
      <c r="F564">
        <f t="shared" si="43"/>
        <v>99.844128882342588</v>
      </c>
      <c r="G564">
        <f t="shared" si="41"/>
        <v>85.351908909116375</v>
      </c>
    </row>
    <row r="565" spans="1:7" x14ac:dyDescent="0.25">
      <c r="A565" s="2">
        <v>42793</v>
      </c>
      <c r="B565">
        <v>-3.26123307408551E-3</v>
      </c>
      <c r="C565">
        <v>-1.4450360892658701E-3</v>
      </c>
      <c r="D565">
        <v>10330.85</v>
      </c>
      <c r="E565">
        <f t="shared" si="43"/>
        <v>104.448549103394</v>
      </c>
      <c r="F565">
        <f t="shared" si="43"/>
        <v>99.699850512806293</v>
      </c>
      <c r="G565">
        <f t="shared" si="41"/>
        <v>84.632550457903903</v>
      </c>
    </row>
    <row r="566" spans="1:7" x14ac:dyDescent="0.25">
      <c r="A566" s="2">
        <v>42794</v>
      </c>
      <c r="B566">
        <v>6.7230100275154296E-4</v>
      </c>
      <c r="C566">
        <v>6.9439285297240297E-3</v>
      </c>
      <c r="D566">
        <v>10297.959999999999</v>
      </c>
      <c r="E566">
        <f t="shared" si="43"/>
        <v>104.51876996769217</v>
      </c>
      <c r="F566">
        <f t="shared" si="43"/>
        <v>100.39215914919137</v>
      </c>
      <c r="G566">
        <f t="shared" si="41"/>
        <v>84.363108487053424</v>
      </c>
    </row>
    <row r="567" spans="1:7" x14ac:dyDescent="0.25">
      <c r="A567" s="2">
        <v>42795</v>
      </c>
      <c r="B567">
        <v>5.1971497487384201E-3</v>
      </c>
      <c r="C567">
        <v>1.8985570456198301E-4</v>
      </c>
      <c r="D567">
        <v>10287.98</v>
      </c>
      <c r="E567">
        <f t="shared" ref="E567:F582" si="44">E566*(1+B567)</f>
        <v>105.06196966676821</v>
      </c>
      <c r="F567">
        <f t="shared" si="44"/>
        <v>100.41121917329914</v>
      </c>
      <c r="G567">
        <f t="shared" si="41"/>
        <v>84.281350175436302</v>
      </c>
    </row>
    <row r="568" spans="1:7" x14ac:dyDescent="0.25">
      <c r="A568" s="2">
        <v>42796</v>
      </c>
      <c r="B568">
        <v>1.41640923558597E-3</v>
      </c>
      <c r="C568">
        <v>6.4041363623168097E-3</v>
      </c>
      <c r="D568">
        <v>10246.89</v>
      </c>
      <c r="E568">
        <f t="shared" si="44"/>
        <v>105.21078041091307</v>
      </c>
      <c r="F568">
        <f t="shared" si="44"/>
        <v>101.05426631319143</v>
      </c>
      <c r="G568">
        <f t="shared" si="41"/>
        <v>83.944732036724062</v>
      </c>
    </row>
    <row r="569" spans="1:7" x14ac:dyDescent="0.25">
      <c r="A569" s="2">
        <v>42797</v>
      </c>
      <c r="B569">
        <v>-4.3098393016494201E-3</v>
      </c>
      <c r="C569">
        <v>4.4747829629234901E-3</v>
      </c>
      <c r="D569">
        <v>10144.469999999999</v>
      </c>
      <c r="E569">
        <f t="shared" si="44"/>
        <v>104.75733885454092</v>
      </c>
      <c r="F569">
        <f t="shared" si="44"/>
        <v>101.50646222242044</v>
      </c>
      <c r="G569">
        <f t="shared" si="41"/>
        <v>83.105685315699318</v>
      </c>
    </row>
    <row r="570" spans="1:7" x14ac:dyDescent="0.25">
      <c r="A570" s="2">
        <v>42800</v>
      </c>
      <c r="B570">
        <v>-1.1554332565595401E-3</v>
      </c>
      <c r="C570">
        <v>-1.67688240196135E-3</v>
      </c>
      <c r="D570">
        <v>10171.1</v>
      </c>
      <c r="E570">
        <f t="shared" si="44"/>
        <v>104.63629874135971</v>
      </c>
      <c r="F570">
        <f t="shared" si="44"/>
        <v>101.3362478222343</v>
      </c>
      <c r="G570">
        <f t="shared" si="41"/>
        <v>83.323844016938224</v>
      </c>
    </row>
    <row r="571" spans="1:7" x14ac:dyDescent="0.25">
      <c r="A571" s="2">
        <v>42801</v>
      </c>
      <c r="B571">
        <v>3.03212622624967E-3</v>
      </c>
      <c r="C571">
        <v>-3.0910293038147001E-4</v>
      </c>
      <c r="D571">
        <v>10229.68</v>
      </c>
      <c r="E571">
        <f t="shared" si="44"/>
        <v>104.95356920699108</v>
      </c>
      <c r="F571">
        <f t="shared" si="44"/>
        <v>101.30492449107858</v>
      </c>
      <c r="G571">
        <f t="shared" si="41"/>
        <v>83.803744006370266</v>
      </c>
    </row>
    <row r="572" spans="1:7" x14ac:dyDescent="0.25">
      <c r="A572" s="2">
        <v>42802</v>
      </c>
      <c r="B572">
        <v>3.8225475008270298E-4</v>
      </c>
      <c r="C572">
        <v>-1.23738497644577E-2</v>
      </c>
      <c r="D572">
        <v>10280.31</v>
      </c>
      <c r="E572">
        <f t="shared" si="44"/>
        <v>104.99368820735859</v>
      </c>
      <c r="F572">
        <f t="shared" si="44"/>
        <v>100.05139257502624</v>
      </c>
      <c r="G572">
        <f t="shared" si="41"/>
        <v>84.218515881838769</v>
      </c>
    </row>
    <row r="573" spans="1:7" x14ac:dyDescent="0.25">
      <c r="A573" s="2">
        <v>42803</v>
      </c>
      <c r="B573">
        <v>-6.1979172616233903E-3</v>
      </c>
      <c r="C573">
        <v>7.6547134297228498E-3</v>
      </c>
      <c r="D573">
        <v>10095.790000000001</v>
      </c>
      <c r="E573">
        <f t="shared" si="44"/>
        <v>104.34294601485669</v>
      </c>
      <c r="F573">
        <f t="shared" si="44"/>
        <v>100.81725731343278</v>
      </c>
      <c r="G573">
        <f t="shared" si="41"/>
        <v>82.706888260636987</v>
      </c>
    </row>
    <row r="574" spans="1:7" x14ac:dyDescent="0.25">
      <c r="A574" s="2">
        <v>42804</v>
      </c>
      <c r="B574">
        <v>-5.7574183846039002E-3</v>
      </c>
      <c r="C574">
        <v>-4.7500035642314099E-3</v>
      </c>
      <c r="D574">
        <v>10069.1</v>
      </c>
      <c r="E574">
        <f t="shared" si="44"/>
        <v>103.74220001916703</v>
      </c>
      <c r="F574">
        <f t="shared" si="44"/>
        <v>100.33837498185794</v>
      </c>
      <c r="G574">
        <f t="shared" si="41"/>
        <v>82.488238026462497</v>
      </c>
    </row>
    <row r="575" spans="1:7" x14ac:dyDescent="0.25">
      <c r="A575" s="2">
        <v>42807</v>
      </c>
      <c r="B575">
        <v>6.8547494778772597E-3</v>
      </c>
      <c r="C575">
        <v>-8.7245172960938693E-3</v>
      </c>
      <c r="D575">
        <v>10258.709999999999</v>
      </c>
      <c r="E575">
        <f t="shared" si="44"/>
        <v>104.45332681058225</v>
      </c>
      <c r="F575">
        <f t="shared" si="44"/>
        <v>99.462971093866756</v>
      </c>
      <c r="G575">
        <f t="shared" si="41"/>
        <v>84.04156402503213</v>
      </c>
    </row>
    <row r="576" spans="1:7" x14ac:dyDescent="0.25">
      <c r="A576" s="2">
        <v>42808</v>
      </c>
      <c r="B576">
        <v>3.4994661944687702E-3</v>
      </c>
      <c r="C576">
        <v>-7.3156310336153401E-3</v>
      </c>
      <c r="D576">
        <v>10315.23</v>
      </c>
      <c r="E576">
        <f t="shared" si="44"/>
        <v>104.81885769665568</v>
      </c>
      <c r="F576">
        <f t="shared" si="44"/>
        <v>98.735336695836878</v>
      </c>
      <c r="G576">
        <f t="shared" si="41"/>
        <v>84.504588050342804</v>
      </c>
    </row>
    <row r="577" spans="1:7" x14ac:dyDescent="0.25">
      <c r="A577" s="2">
        <v>42809</v>
      </c>
      <c r="B577" s="3">
        <v>1.11674250455318E-3</v>
      </c>
      <c r="C577">
        <v>2.02917600025899E-3</v>
      </c>
      <c r="D577">
        <v>10272.83</v>
      </c>
      <c r="E577">
        <f t="shared" si="44"/>
        <v>104.93591337032424</v>
      </c>
      <c r="F577">
        <f t="shared" si="44"/>
        <v>98.935688071437568</v>
      </c>
      <c r="G577">
        <f t="shared" si="41"/>
        <v>84.157238109203874</v>
      </c>
    </row>
    <row r="578" spans="1:7" x14ac:dyDescent="0.25">
      <c r="A578" s="2">
        <v>42810</v>
      </c>
      <c r="B578">
        <v>1.2853178885379001E-2</v>
      </c>
      <c r="C578">
        <v>-2.4426327591548802E-3</v>
      </c>
      <c r="D578">
        <v>10526.46</v>
      </c>
      <c r="E578">
        <f t="shared" si="44"/>
        <v>106.28467343637365</v>
      </c>
      <c r="F578">
        <f t="shared" si="44"/>
        <v>98.694024518704737</v>
      </c>
      <c r="G578">
        <f t="shared" si="41"/>
        <v>86.235029750030918</v>
      </c>
    </row>
    <row r="579" spans="1:7" x14ac:dyDescent="0.25">
      <c r="A579" s="2">
        <v>42811</v>
      </c>
      <c r="B579">
        <v>9.7177179280067607E-3</v>
      </c>
      <c r="C579">
        <v>1.42059155576251E-2</v>
      </c>
      <c r="D579">
        <v>10513.52</v>
      </c>
      <c r="E579">
        <f t="shared" si="44"/>
        <v>107.31751791289865</v>
      </c>
      <c r="F579">
        <f t="shared" si="44"/>
        <v>100.09606349705963</v>
      </c>
      <c r="G579">
        <f t="shared" si="41"/>
        <v>86.129022480258826</v>
      </c>
    </row>
    <row r="580" spans="1:7" x14ac:dyDescent="0.25">
      <c r="A580" s="2">
        <v>42814</v>
      </c>
      <c r="B580">
        <v>7.8905019093174801E-3</v>
      </c>
      <c r="C580" s="3">
        <v>1.5961683122850199E-3</v>
      </c>
      <c r="D580">
        <v>10583.98</v>
      </c>
      <c r="E580">
        <f t="shared" si="44"/>
        <v>108.16430699289359</v>
      </c>
      <c r="F580">
        <f t="shared" si="44"/>
        <v>100.25583366179809</v>
      </c>
      <c r="G580">
        <f t="shared" si="41"/>
        <v>86.706245990934491</v>
      </c>
    </row>
    <row r="581" spans="1:7" x14ac:dyDescent="0.25">
      <c r="A581" s="2">
        <v>42815</v>
      </c>
      <c r="B581">
        <v>2.1669739394753998E-3</v>
      </c>
      <c r="C581">
        <v>1.7240884569346101E-3</v>
      </c>
      <c r="D581">
        <v>10644.15</v>
      </c>
      <c r="E581">
        <f t="shared" si="44"/>
        <v>108.3986962273286</v>
      </c>
      <c r="F581">
        <f t="shared" si="44"/>
        <v>100.42868358735474</v>
      </c>
      <c r="G581">
        <f t="shared" si="41"/>
        <v>87.199171603159257</v>
      </c>
    </row>
    <row r="582" spans="1:7" x14ac:dyDescent="0.25">
      <c r="A582" s="2">
        <v>42816</v>
      </c>
      <c r="B582">
        <v>-9.5456388175985708E-3</v>
      </c>
      <c r="C582">
        <v>2.66136950530891E-3</v>
      </c>
      <c r="D582">
        <v>10456.959999999999</v>
      </c>
      <c r="E582">
        <f t="shared" si="44"/>
        <v>107.36396142484394</v>
      </c>
      <c r="F582">
        <f t="shared" si="44"/>
        <v>100.69596142331244</v>
      </c>
      <c r="G582">
        <f t="shared" si="41"/>
        <v>85.665670766324425</v>
      </c>
    </row>
    <row r="583" spans="1:7" x14ac:dyDescent="0.25">
      <c r="A583" s="2">
        <v>42817</v>
      </c>
      <c r="B583">
        <v>3.7049387484722599E-3</v>
      </c>
      <c r="C583">
        <v>-7.2443037513836002E-4</v>
      </c>
      <c r="D583">
        <v>10487.45</v>
      </c>
      <c r="E583">
        <f t="shared" ref="E583:F598" si="45">E582*(1+B583)</f>
        <v>107.76173832571632</v>
      </c>
      <c r="F583">
        <f t="shared" si="45"/>
        <v>100.62301421020364</v>
      </c>
      <c r="G583">
        <f t="shared" ref="G583:G646" si="46">D583/$D$5*100</f>
        <v>85.915451419751932</v>
      </c>
    </row>
    <row r="584" spans="1:7" x14ac:dyDescent="0.25">
      <c r="A584" s="2">
        <v>42818</v>
      </c>
      <c r="B584">
        <v>2.7850507386029E-3</v>
      </c>
      <c r="C584">
        <v>2.4254510379330902E-3</v>
      </c>
      <c r="D584">
        <v>10477.81</v>
      </c>
      <c r="E584">
        <f t="shared" si="45"/>
        <v>108.0618602346335</v>
      </c>
      <c r="F584">
        <f t="shared" si="45"/>
        <v>100.86707040445974</v>
      </c>
      <c r="G584">
        <f t="shared" si="46"/>
        <v>85.836478461436371</v>
      </c>
    </row>
    <row r="585" spans="1:7" x14ac:dyDescent="0.25">
      <c r="A585" s="2">
        <v>42821</v>
      </c>
      <c r="B585">
        <v>-1.51657064404347E-2</v>
      </c>
      <c r="C585">
        <v>-1.1519412589121999E-2</v>
      </c>
      <c r="D585">
        <v>10362.02</v>
      </c>
      <c r="E585">
        <f t="shared" si="45"/>
        <v>106.42302578490776</v>
      </c>
      <c r="F585">
        <f t="shared" si="45"/>
        <v>99.705141003814745</v>
      </c>
      <c r="G585">
        <f t="shared" si="46"/>
        <v>84.887901817934576</v>
      </c>
    </row>
    <row r="586" spans="1:7" x14ac:dyDescent="0.25">
      <c r="A586" s="2">
        <v>42822</v>
      </c>
      <c r="B586">
        <v>7.6694250741191497E-3</v>
      </c>
      <c r="C586">
        <v>-5.7293731227367505E-4</v>
      </c>
      <c r="D586">
        <v>10425.89</v>
      </c>
      <c r="E586">
        <f t="shared" si="45"/>
        <v>107.23922920732616</v>
      </c>
      <c r="F586">
        <f t="shared" si="45"/>
        <v>99.64801620830815</v>
      </c>
      <c r="G586">
        <f t="shared" si="46"/>
        <v>85.411138627853049</v>
      </c>
    </row>
    <row r="587" spans="1:7" x14ac:dyDescent="0.25">
      <c r="A587" s="2">
        <v>42823</v>
      </c>
      <c r="B587" s="3">
        <v>-1.52281813853186E-4</v>
      </c>
      <c r="C587" s="3">
        <v>-4.9156277315888404E-3</v>
      </c>
      <c r="D587">
        <v>10437.51</v>
      </c>
      <c r="E587">
        <f t="shared" si="45"/>
        <v>107.22289862298625</v>
      </c>
      <c r="F587">
        <f t="shared" si="45"/>
        <v>99.158183656436776</v>
      </c>
      <c r="G587">
        <f t="shared" si="46"/>
        <v>85.506332173042537</v>
      </c>
    </row>
    <row r="588" spans="1:7" x14ac:dyDescent="0.25">
      <c r="A588" s="2">
        <v>42824</v>
      </c>
      <c r="B588">
        <v>3.8730602626862801E-3</v>
      </c>
      <c r="C588">
        <v>1.16620077935259E-2</v>
      </c>
      <c r="D588">
        <v>10355.709999999999</v>
      </c>
      <c r="E588">
        <f t="shared" si="45"/>
        <v>107.63817937089297</v>
      </c>
      <c r="F588">
        <f t="shared" si="45"/>
        <v>100.31456716703001</v>
      </c>
      <c r="G588">
        <f t="shared" si="46"/>
        <v>84.836208937543361</v>
      </c>
    </row>
    <row r="589" spans="1:7" x14ac:dyDescent="0.25">
      <c r="A589" s="2">
        <v>42825</v>
      </c>
      <c r="B589">
        <v>6.1186850875049898E-3</v>
      </c>
      <c r="C589">
        <v>2.5812323932269E-3</v>
      </c>
      <c r="D589">
        <v>10273.67</v>
      </c>
      <c r="E589">
        <f t="shared" si="45"/>
        <v>108.29678349385584</v>
      </c>
      <c r="F589">
        <f t="shared" si="45"/>
        <v>100.57350237731407</v>
      </c>
      <c r="G589">
        <f t="shared" si="46"/>
        <v>84.164119570301906</v>
      </c>
    </row>
    <row r="590" spans="1:7" x14ac:dyDescent="0.25">
      <c r="A590" s="2">
        <v>42828</v>
      </c>
      <c r="B590">
        <v>1.3128814292710801E-2</v>
      </c>
      <c r="C590">
        <v>6.6183592345864699E-3</v>
      </c>
      <c r="D590">
        <v>10314.52</v>
      </c>
      <c r="E590">
        <f t="shared" si="45"/>
        <v>109.71859185284458</v>
      </c>
      <c r="F590">
        <f t="shared" si="45"/>
        <v>101.23913394552768</v>
      </c>
      <c r="G590">
        <f t="shared" si="46"/>
        <v>84.498771577271853</v>
      </c>
    </row>
    <row r="591" spans="1:7" x14ac:dyDescent="0.25">
      <c r="A591" s="2">
        <v>42829</v>
      </c>
      <c r="B591">
        <v>-2.5999999999999998E-4</v>
      </c>
      <c r="C591" s="3">
        <v>-4.0657581468206398E-20</v>
      </c>
      <c r="D591">
        <v>10314.52</v>
      </c>
      <c r="E591">
        <f t="shared" si="45"/>
        <v>109.69006501896284</v>
      </c>
      <c r="F591">
        <f t="shared" si="45"/>
        <v>101.23913394552768</v>
      </c>
      <c r="G591">
        <f t="shared" si="46"/>
        <v>84.498771577271853</v>
      </c>
    </row>
    <row r="592" spans="1:7" x14ac:dyDescent="0.25">
      <c r="A592" s="2">
        <v>42830</v>
      </c>
      <c r="B592">
        <v>5.3582806388279298E-3</v>
      </c>
      <c r="C592">
        <v>-4.5717228423206397E-3</v>
      </c>
      <c r="D592">
        <v>10365.32</v>
      </c>
      <c r="E592">
        <f t="shared" si="45"/>
        <v>110.27781517062573</v>
      </c>
      <c r="F592">
        <f t="shared" si="45"/>
        <v>100.77629668433215</v>
      </c>
      <c r="G592">
        <f t="shared" si="46"/>
        <v>84.914936129391137</v>
      </c>
    </row>
    <row r="593" spans="1:7" x14ac:dyDescent="0.25">
      <c r="A593" s="2">
        <v>42831</v>
      </c>
      <c r="B593">
        <v>-2.6277047743042499E-3</v>
      </c>
      <c r="C593">
        <v>-3.86213646348222E-3</v>
      </c>
      <c r="D593">
        <v>10276.41</v>
      </c>
      <c r="E593">
        <f t="shared" si="45"/>
        <v>109.98803762920203</v>
      </c>
      <c r="F593">
        <f t="shared" si="45"/>
        <v>100.38708487425289</v>
      </c>
      <c r="G593">
        <f t="shared" si="46"/>
        <v>84.186566241026455</v>
      </c>
    </row>
    <row r="594" spans="1:7" x14ac:dyDescent="0.25">
      <c r="A594" s="2">
        <v>42832</v>
      </c>
      <c r="B594">
        <v>6.6859991287189903E-4</v>
      </c>
      <c r="C594">
        <v>-2.2592888467385199E-3</v>
      </c>
      <c r="D594">
        <v>10273.799999999999</v>
      </c>
      <c r="E594">
        <f t="shared" si="45"/>
        <v>110.06157562157786</v>
      </c>
      <c r="F594">
        <f t="shared" si="45"/>
        <v>100.1602814530399</v>
      </c>
      <c r="G594">
        <f t="shared" si="46"/>
        <v>84.165184558328988</v>
      </c>
    </row>
    <row r="595" spans="1:7" x14ac:dyDescent="0.25">
      <c r="A595" s="2">
        <v>42835</v>
      </c>
      <c r="B595">
        <v>-3.6268141919837101E-4</v>
      </c>
      <c r="C595">
        <v>5.5117626719353397E-3</v>
      </c>
      <c r="D595">
        <v>10253.790000000001</v>
      </c>
      <c r="E595">
        <f t="shared" si="45"/>
        <v>110.02165833313222</v>
      </c>
      <c r="F595">
        <f t="shared" si="45"/>
        <v>100.71234115356332</v>
      </c>
      <c r="G595">
        <f t="shared" si="46"/>
        <v>84.001258324315089</v>
      </c>
    </row>
    <row r="596" spans="1:7" x14ac:dyDescent="0.25">
      <c r="A596" s="2">
        <v>42836</v>
      </c>
      <c r="B596">
        <v>-4.1550112766342998E-3</v>
      </c>
      <c r="C596" s="3">
        <v>3.5171046744121698E-3</v>
      </c>
      <c r="D596">
        <v>10165.98</v>
      </c>
      <c r="E596">
        <f t="shared" si="45"/>
        <v>109.56451710208405</v>
      </c>
      <c r="F596">
        <f t="shared" si="45"/>
        <v>101.06655699940551</v>
      </c>
      <c r="G596">
        <f t="shared" si="46"/>
        <v>83.281899873102589</v>
      </c>
    </row>
    <row r="597" spans="1:7" x14ac:dyDescent="0.25">
      <c r="A597" s="2">
        <v>42837</v>
      </c>
      <c r="B597">
        <v>3.8542756440755302E-3</v>
      </c>
      <c r="C597">
        <v>2.9806470722884399E-3</v>
      </c>
      <c r="D597">
        <v>10208.31</v>
      </c>
      <c r="E597">
        <f t="shared" si="45"/>
        <v>109.98680895180551</v>
      </c>
      <c r="F597">
        <f t="shared" si="45"/>
        <v>101.36780073663205</v>
      </c>
      <c r="G597">
        <f t="shared" si="46"/>
        <v>83.628676359150006</v>
      </c>
    </row>
    <row r="598" spans="1:7" x14ac:dyDescent="0.25">
      <c r="A598" s="2">
        <v>42838</v>
      </c>
      <c r="B598">
        <v>6.1486378712901201E-3</v>
      </c>
      <c r="C598">
        <v>3.06604984770547E-3</v>
      </c>
      <c r="D598">
        <v>10204.34</v>
      </c>
      <c r="E598">
        <f t="shared" si="45"/>
        <v>110.66307801066893</v>
      </c>
      <c r="F598">
        <f t="shared" si="45"/>
        <v>101.67859946664285</v>
      </c>
      <c r="G598">
        <f t="shared" si="46"/>
        <v>83.596153263246208</v>
      </c>
    </row>
    <row r="599" spans="1:7" x14ac:dyDescent="0.25">
      <c r="A599" s="2">
        <v>42839</v>
      </c>
      <c r="B599">
        <v>-2.5999999999999998E-4</v>
      </c>
      <c r="C599" s="3">
        <v>-5.4210108624275198E-20</v>
      </c>
      <c r="D599">
        <v>10204.34</v>
      </c>
      <c r="E599">
        <f t="shared" ref="E599:F614" si="47">E598*(1+B599)</f>
        <v>110.63430561038615</v>
      </c>
      <c r="F599">
        <f t="shared" si="47"/>
        <v>101.67859946664285</v>
      </c>
      <c r="G599">
        <f t="shared" si="46"/>
        <v>83.596153263246208</v>
      </c>
    </row>
    <row r="600" spans="1:7" x14ac:dyDescent="0.25">
      <c r="A600" s="2">
        <v>42842</v>
      </c>
      <c r="B600">
        <v>-2.5999999999999998E-4</v>
      </c>
      <c r="C600" s="3">
        <v>-1.3552527156068801E-19</v>
      </c>
      <c r="D600">
        <v>10204.34</v>
      </c>
      <c r="E600">
        <f t="shared" si="47"/>
        <v>110.60554069092744</v>
      </c>
      <c r="F600">
        <f t="shared" si="47"/>
        <v>101.67859946664285</v>
      </c>
      <c r="G600">
        <f t="shared" si="46"/>
        <v>83.596153263246208</v>
      </c>
    </row>
    <row r="601" spans="1:7" x14ac:dyDescent="0.25">
      <c r="A601" s="2">
        <v>42843</v>
      </c>
      <c r="B601">
        <v>-1.11312662612288E-2</v>
      </c>
      <c r="C601">
        <v>9.2448761518184302E-3</v>
      </c>
      <c r="D601">
        <v>10043.52</v>
      </c>
      <c r="E601">
        <f t="shared" si="47"/>
        <v>109.37436096752954</v>
      </c>
      <c r="F601">
        <f t="shared" si="47"/>
        <v>102.61860552600231</v>
      </c>
      <c r="G601">
        <f t="shared" si="46"/>
        <v>82.278681151596146</v>
      </c>
    </row>
    <row r="602" spans="1:7" x14ac:dyDescent="0.25">
      <c r="A602" s="2">
        <v>42844</v>
      </c>
      <c r="B602">
        <v>-3.2009369989176202E-3</v>
      </c>
      <c r="C602">
        <v>5.0264798462134003E-4</v>
      </c>
      <c r="D602">
        <v>9983.73</v>
      </c>
      <c r="E602">
        <f t="shared" si="47"/>
        <v>109.0242605287756</v>
      </c>
      <c r="F602">
        <f t="shared" si="47"/>
        <v>102.67018656125461</v>
      </c>
      <c r="G602">
        <f t="shared" si="46"/>
        <v>81.788868581296683</v>
      </c>
    </row>
    <row r="603" spans="1:7" x14ac:dyDescent="0.25">
      <c r="A603" s="2">
        <v>42845</v>
      </c>
      <c r="B603">
        <v>-5.7945684594347597E-4</v>
      </c>
      <c r="C603">
        <v>-1.3369939150672499E-3</v>
      </c>
      <c r="D603">
        <v>10056.17</v>
      </c>
      <c r="E603">
        <f t="shared" si="47"/>
        <v>108.96108567463827</v>
      </c>
      <c r="F603">
        <f t="shared" si="47"/>
        <v>102.53291714656339</v>
      </c>
      <c r="G603">
        <f t="shared" si="46"/>
        <v>82.382312678846318</v>
      </c>
    </row>
    <row r="604" spans="1:7" x14ac:dyDescent="0.25">
      <c r="A604" s="2">
        <v>42846</v>
      </c>
      <c r="B604">
        <v>-2.6326518225214699E-3</v>
      </c>
      <c r="C604">
        <v>3.7796555728900099E-4</v>
      </c>
      <c r="D604">
        <v>10050.02</v>
      </c>
      <c r="E604">
        <f t="shared" si="47"/>
        <v>108.67422907385301</v>
      </c>
      <c r="F604">
        <f t="shared" si="47"/>
        <v>102.57167105773317</v>
      </c>
      <c r="G604">
        <f t="shared" si="46"/>
        <v>82.331930552949984</v>
      </c>
    </row>
    <row r="605" spans="1:7" x14ac:dyDescent="0.25">
      <c r="A605" s="2">
        <v>42849</v>
      </c>
      <c r="B605">
        <v>-1.1655278488478401E-3</v>
      </c>
      <c r="C605">
        <v>4.4335677105710901E-3</v>
      </c>
      <c r="D605">
        <v>10107.629999999999</v>
      </c>
      <c r="E605">
        <f t="shared" si="47"/>
        <v>108.54756623341537</v>
      </c>
      <c r="F605">
        <f t="shared" si="47"/>
        <v>103.02642950655405</v>
      </c>
      <c r="G605">
        <f t="shared" si="46"/>
        <v>82.803884093256912</v>
      </c>
    </row>
    <row r="606" spans="1:7" x14ac:dyDescent="0.25">
      <c r="A606" s="2">
        <v>42850</v>
      </c>
      <c r="B606">
        <v>9.5006763255596604E-3</v>
      </c>
      <c r="C606">
        <v>-4.4864507491343304E-3</v>
      </c>
      <c r="D606">
        <v>10272.07</v>
      </c>
      <c r="E606">
        <f t="shared" si="47"/>
        <v>109.5788415261263</v>
      </c>
      <c r="F606">
        <f t="shared" si="47"/>
        <v>102.56420650471374</v>
      </c>
      <c r="G606">
        <f t="shared" si="46"/>
        <v>84.151012025353282</v>
      </c>
    </row>
    <row r="607" spans="1:7" x14ac:dyDescent="0.25">
      <c r="A607" s="2">
        <v>42851</v>
      </c>
      <c r="B607">
        <v>3.1773393344077701E-3</v>
      </c>
      <c r="C607">
        <v>6.3891986191319597E-3</v>
      </c>
      <c r="D607">
        <v>10317.629999999999</v>
      </c>
      <c r="E607">
        <f t="shared" si="47"/>
        <v>109.92701068952609</v>
      </c>
      <c r="F607">
        <f t="shared" si="47"/>
        <v>103.21950959128603</v>
      </c>
      <c r="G607">
        <f t="shared" si="46"/>
        <v>84.524249367765762</v>
      </c>
    </row>
    <row r="608" spans="1:7" x14ac:dyDescent="0.25">
      <c r="A608" s="2">
        <v>42852</v>
      </c>
      <c r="B608">
        <v>-3.0750784846278701E-3</v>
      </c>
      <c r="C608">
        <v>5.1322653383180901E-3</v>
      </c>
      <c r="D608">
        <v>10261.25</v>
      </c>
      <c r="E608">
        <f t="shared" si="47"/>
        <v>109.58897650407526</v>
      </c>
      <c r="F608">
        <f t="shared" si="47"/>
        <v>103.74925950259959</v>
      </c>
      <c r="G608">
        <f t="shared" si="46"/>
        <v>84.062372252638113</v>
      </c>
    </row>
    <row r="609" spans="1:7" x14ac:dyDescent="0.25">
      <c r="A609" s="2">
        <v>42853</v>
      </c>
      <c r="B609">
        <v>1.9285589126022101E-3</v>
      </c>
      <c r="C609">
        <v>3.22697092892257E-3</v>
      </c>
      <c r="D609">
        <v>10219.89</v>
      </c>
      <c r="E609">
        <f t="shared" si="47"/>
        <v>109.80032530143514</v>
      </c>
      <c r="F609">
        <f t="shared" si="47"/>
        <v>104.08405534691171</v>
      </c>
      <c r="G609">
        <f t="shared" si="46"/>
        <v>83.723542215715781</v>
      </c>
    </row>
    <row r="610" spans="1:7" x14ac:dyDescent="0.25">
      <c r="A610" s="2">
        <v>42856</v>
      </c>
      <c r="B610">
        <v>-2.5999999999999998E-4</v>
      </c>
      <c r="C610" s="3">
        <v>-1.7618285302889399E-19</v>
      </c>
      <c r="D610">
        <v>10219.89</v>
      </c>
      <c r="E610">
        <f t="shared" si="47"/>
        <v>109.77177721685676</v>
      </c>
      <c r="F610">
        <f t="shared" si="47"/>
        <v>104.08405534691171</v>
      </c>
      <c r="G610">
        <f t="shared" si="46"/>
        <v>83.723542215715781</v>
      </c>
    </row>
    <row r="611" spans="1:7" x14ac:dyDescent="0.25">
      <c r="A611" s="2">
        <v>42857</v>
      </c>
      <c r="B611">
        <v>1.9713373549576701E-3</v>
      </c>
      <c r="C611">
        <v>6.0932450232024501E-3</v>
      </c>
      <c r="D611">
        <v>10173.620000000001</v>
      </c>
      <c r="E611">
        <f t="shared" si="47"/>
        <v>109.98817442180444</v>
      </c>
      <c r="F611">
        <f t="shared" si="47"/>
        <v>104.71826499914901</v>
      </c>
      <c r="G611">
        <f t="shared" si="46"/>
        <v>83.344488400232336</v>
      </c>
    </row>
    <row r="612" spans="1:7" x14ac:dyDescent="0.25">
      <c r="A612" s="2">
        <v>42858</v>
      </c>
      <c r="B612">
        <v>-2.5999999999999998E-4</v>
      </c>
      <c r="C612" s="3">
        <v>-5.4210108624275198E-20</v>
      </c>
      <c r="D612">
        <v>10173.620000000001</v>
      </c>
      <c r="E612">
        <f t="shared" si="47"/>
        <v>109.95957749645477</v>
      </c>
      <c r="F612">
        <f t="shared" si="47"/>
        <v>104.71826499914901</v>
      </c>
      <c r="G612">
        <f t="shared" si="46"/>
        <v>83.344488400232336</v>
      </c>
    </row>
    <row r="613" spans="1:7" x14ac:dyDescent="0.25">
      <c r="A613" s="2">
        <v>42859</v>
      </c>
      <c r="B613">
        <v>-2.1922015805322199E-3</v>
      </c>
      <c r="C613">
        <v>1.60810940110153E-2</v>
      </c>
      <c r="D613">
        <v>10088.02</v>
      </c>
      <c r="E613">
        <f t="shared" si="47"/>
        <v>109.71852393687239</v>
      </c>
      <c r="F613">
        <f t="shared" si="47"/>
        <v>106.40224926327073</v>
      </c>
      <c r="G613">
        <f t="shared" si="46"/>
        <v>82.643234745480157</v>
      </c>
    </row>
    <row r="614" spans="1:7" x14ac:dyDescent="0.25">
      <c r="A614" s="2">
        <v>42860</v>
      </c>
      <c r="B614">
        <v>-7.72743960261981E-3</v>
      </c>
      <c r="C614">
        <v>1.3540372813837199E-2</v>
      </c>
      <c r="D614">
        <v>9926.26</v>
      </c>
      <c r="E614">
        <f t="shared" si="47"/>
        <v>108.87068066986161</v>
      </c>
      <c r="F614">
        <f t="shared" si="47"/>
        <v>107.84297538652626</v>
      </c>
      <c r="G614">
        <f t="shared" si="46"/>
        <v>81.318061951172766</v>
      </c>
    </row>
    <row r="615" spans="1:7" x14ac:dyDescent="0.25">
      <c r="A615" s="2">
        <v>42863</v>
      </c>
      <c r="B615">
        <v>4.2488427472490596E-3</v>
      </c>
      <c r="C615">
        <v>5.5892670790625397E-3</v>
      </c>
      <c r="D615">
        <v>9982.42</v>
      </c>
      <c r="E615">
        <f t="shared" ref="E615:F630" si="48">E614*(1+B615)</f>
        <v>109.33325507181382</v>
      </c>
      <c r="F615">
        <f t="shared" si="48"/>
        <v>108.44573857856231</v>
      </c>
      <c r="G615">
        <f t="shared" si="46"/>
        <v>81.778136778869992</v>
      </c>
    </row>
    <row r="616" spans="1:7" x14ac:dyDescent="0.25">
      <c r="A616" s="2">
        <v>42864</v>
      </c>
      <c r="B616">
        <v>7.9185053451871195E-3</v>
      </c>
      <c r="C616">
        <v>-7.8814755069109305E-3</v>
      </c>
      <c r="D616">
        <v>10128.99</v>
      </c>
      <c r="E616">
        <f t="shared" si="48"/>
        <v>110.19901103650669</v>
      </c>
      <c r="F616">
        <f t="shared" si="48"/>
        <v>107.59102614612651</v>
      </c>
      <c r="G616">
        <f t="shared" si="46"/>
        <v>82.978869818321243</v>
      </c>
    </row>
    <row r="617" spans="1:7" x14ac:dyDescent="0.25">
      <c r="A617" s="2">
        <v>42865</v>
      </c>
      <c r="B617">
        <v>-4.4106482583040601E-3</v>
      </c>
      <c r="C617">
        <v>-5.0318074970402502E-3</v>
      </c>
      <c r="D617">
        <v>10227.42</v>
      </c>
      <c r="E617">
        <f t="shared" si="48"/>
        <v>109.71296196041169</v>
      </c>
      <c r="F617">
        <f t="shared" si="48"/>
        <v>107.04964881415017</v>
      </c>
      <c r="G617">
        <f t="shared" si="46"/>
        <v>83.785229599130318</v>
      </c>
    </row>
    <row r="618" spans="1:7" x14ac:dyDescent="0.25">
      <c r="A618" s="2">
        <v>42866</v>
      </c>
      <c r="B618">
        <v>4.4291154259632204E-3</v>
      </c>
      <c r="C618" s="3">
        <v>-5.58365490290872E-5</v>
      </c>
      <c r="D618">
        <v>10257.629999999999</v>
      </c>
      <c r="E618">
        <f t="shared" si="48"/>
        <v>110.19889333265867</v>
      </c>
      <c r="F618">
        <f t="shared" si="48"/>
        <v>107.04367153118562</v>
      </c>
      <c r="G618">
        <f t="shared" si="46"/>
        <v>84.032716432191805</v>
      </c>
    </row>
    <row r="619" spans="1:7" x14ac:dyDescent="0.25">
      <c r="A619" s="2">
        <v>42867</v>
      </c>
      <c r="B619" s="3">
        <v>-1.5742583882698601E-3</v>
      </c>
      <c r="C619">
        <v>3.3507566345845701E-3</v>
      </c>
      <c r="D619">
        <v>10282.65</v>
      </c>
      <c r="E619">
        <f t="shared" si="48"/>
        <v>110.02541180045168</v>
      </c>
      <c r="F619">
        <f t="shared" si="48"/>
        <v>107.40234882375903</v>
      </c>
      <c r="G619">
        <f t="shared" si="46"/>
        <v>84.237685666326144</v>
      </c>
    </row>
    <row r="620" spans="1:7" x14ac:dyDescent="0.25">
      <c r="A620" s="2">
        <v>42870</v>
      </c>
      <c r="B620">
        <v>4.2967995858576198E-3</v>
      </c>
      <c r="C620">
        <v>-1.7959852474550299E-3</v>
      </c>
      <c r="D620">
        <v>10450.35</v>
      </c>
      <c r="E620">
        <f t="shared" si="48"/>
        <v>110.49816894430967</v>
      </c>
      <c r="F620">
        <f t="shared" si="48"/>
        <v>107.20945578972953</v>
      </c>
      <c r="G620">
        <f t="shared" si="46"/>
        <v>85.611520221255361</v>
      </c>
    </row>
    <row r="621" spans="1:7" x14ac:dyDescent="0.25">
      <c r="A621" s="2">
        <v>42871</v>
      </c>
      <c r="B621">
        <v>-3.28375993217337E-3</v>
      </c>
      <c r="C621">
        <v>-1.0648046574281599E-2</v>
      </c>
      <c r="D621">
        <v>10433.69</v>
      </c>
      <c r="E621">
        <f t="shared" si="48"/>
        <v>110.13531948455183</v>
      </c>
      <c r="F621">
        <f t="shared" si="48"/>
        <v>106.0678845112771</v>
      </c>
      <c r="G621">
        <f t="shared" si="46"/>
        <v>85.475037909477663</v>
      </c>
    </row>
    <row r="622" spans="1:7" x14ac:dyDescent="0.25">
      <c r="A622" s="2">
        <v>42872</v>
      </c>
      <c r="B622">
        <v>1.9575572945137098E-3</v>
      </c>
      <c r="C622">
        <v>-7.6168315637533401E-3</v>
      </c>
      <c r="D622">
        <v>10383.14</v>
      </c>
      <c r="E622">
        <f t="shared" si="48"/>
        <v>110.3509156825924</v>
      </c>
      <c r="F622">
        <f t="shared" si="48"/>
        <v>105.25998330063106</v>
      </c>
      <c r="G622">
        <f t="shared" si="46"/>
        <v>85.060921411256601</v>
      </c>
    </row>
    <row r="623" spans="1:7" x14ac:dyDescent="0.25">
      <c r="A623" s="2">
        <v>42873</v>
      </c>
      <c r="B623">
        <v>-8.6433111829505704E-3</v>
      </c>
      <c r="C623">
        <v>2.4309636192338798E-3</v>
      </c>
      <c r="D623">
        <v>10271.35</v>
      </c>
      <c r="E623">
        <f t="shared" si="48"/>
        <v>109.39711837902421</v>
      </c>
      <c r="F623">
        <f t="shared" si="48"/>
        <v>105.51586649059607</v>
      </c>
      <c r="G623">
        <f t="shared" si="46"/>
        <v>84.145113630126389</v>
      </c>
    </row>
    <row r="624" spans="1:7" x14ac:dyDescent="0.25">
      <c r="A624" s="2">
        <v>42874</v>
      </c>
      <c r="B624">
        <v>4.2963734899805301E-3</v>
      </c>
      <c r="C624">
        <v>-1.5158309248102599E-2</v>
      </c>
      <c r="D624">
        <v>10267.39</v>
      </c>
      <c r="E624">
        <f t="shared" si="48"/>
        <v>109.86712925830811</v>
      </c>
      <c r="F624">
        <f t="shared" si="48"/>
        <v>103.91642435575011</v>
      </c>
      <c r="G624">
        <f t="shared" si="46"/>
        <v>84.112672456378505</v>
      </c>
    </row>
    <row r="625" spans="1:7" x14ac:dyDescent="0.25">
      <c r="A625" s="2">
        <v>42877</v>
      </c>
      <c r="B625">
        <v>5.6172141030141603E-3</v>
      </c>
      <c r="C625">
        <v>-6.52837762568072E-3</v>
      </c>
      <c r="D625">
        <v>10374.32</v>
      </c>
      <c r="E625">
        <f t="shared" si="48"/>
        <v>110.48427644623557</v>
      </c>
      <c r="F625">
        <f t="shared" si="48"/>
        <v>103.23801869604529</v>
      </c>
      <c r="G625">
        <f t="shared" si="46"/>
        <v>84.98866606972723</v>
      </c>
    </row>
    <row r="626" spans="1:7" x14ac:dyDescent="0.25">
      <c r="A626" s="2">
        <v>42878</v>
      </c>
      <c r="B626">
        <v>2.4861476225497901E-3</v>
      </c>
      <c r="C626">
        <v>8.9531129218595601E-3</v>
      </c>
      <c r="D626">
        <v>10395.280000000001</v>
      </c>
      <c r="E626">
        <f t="shared" si="48"/>
        <v>110.7589566674515</v>
      </c>
      <c r="F626">
        <f t="shared" si="48"/>
        <v>104.16232033526003</v>
      </c>
      <c r="G626">
        <f t="shared" si="46"/>
        <v>85.160374908554402</v>
      </c>
    </row>
    <row r="627" spans="1:7" x14ac:dyDescent="0.25">
      <c r="A627" s="2">
        <v>42879</v>
      </c>
      <c r="B627">
        <v>1.41724254402104E-3</v>
      </c>
      <c r="C627">
        <v>-1.68276172348828E-2</v>
      </c>
      <c r="D627">
        <v>10390.870000000001</v>
      </c>
      <c r="E627">
        <f t="shared" si="48"/>
        <v>110.915928972972</v>
      </c>
      <c r="F627">
        <f t="shared" si="48"/>
        <v>102.40951667836103</v>
      </c>
      <c r="G627">
        <f t="shared" si="46"/>
        <v>85.124247237789717</v>
      </c>
    </row>
    <row r="628" spans="1:7" x14ac:dyDescent="0.25">
      <c r="A628" s="2">
        <v>42880</v>
      </c>
      <c r="B628">
        <v>4.0986116073141203E-3</v>
      </c>
      <c r="C628">
        <v>-8.7609034529492202E-3</v>
      </c>
      <c r="D628">
        <v>10571.6</v>
      </c>
      <c r="E628">
        <f t="shared" si="48"/>
        <v>111.37053028689664</v>
      </c>
      <c r="F628">
        <f t="shared" si="48"/>
        <v>101.51231679007871</v>
      </c>
      <c r="G628">
        <f t="shared" si="46"/>
        <v>86.604826361894411</v>
      </c>
    </row>
    <row r="629" spans="1:7" x14ac:dyDescent="0.25">
      <c r="A629" s="2">
        <v>42881</v>
      </c>
      <c r="B629">
        <v>4.6280534967178197E-3</v>
      </c>
      <c r="C629">
        <v>8.2402960720096095E-3</v>
      </c>
      <c r="D629">
        <v>10579.67</v>
      </c>
      <c r="E629">
        <f t="shared" si="48"/>
        <v>111.88595905902223</v>
      </c>
      <c r="F629">
        <f t="shared" si="48"/>
        <v>102.34880833538459</v>
      </c>
      <c r="G629">
        <f t="shared" si="46"/>
        <v>86.670937541729103</v>
      </c>
    </row>
    <row r="630" spans="1:7" x14ac:dyDescent="0.25">
      <c r="A630" s="2">
        <v>42884</v>
      </c>
      <c r="B630">
        <v>1.18143720381256E-3</v>
      </c>
      <c r="C630">
        <v>-2.23789958456539E-2</v>
      </c>
      <c r="D630">
        <v>10619.34</v>
      </c>
      <c r="E630">
        <f t="shared" si="48"/>
        <v>112.01814529363881</v>
      </c>
      <c r="F630">
        <f t="shared" si="48"/>
        <v>100.05834477883938</v>
      </c>
      <c r="G630">
        <f t="shared" si="46"/>
        <v>86.995922734299427</v>
      </c>
    </row>
    <row r="631" spans="1:7" x14ac:dyDescent="0.25">
      <c r="A631" s="2">
        <v>42885</v>
      </c>
      <c r="B631">
        <v>-2.5999999999999998E-4</v>
      </c>
      <c r="C631" s="3">
        <v>-2.0328790734103199E-20</v>
      </c>
      <c r="D631">
        <v>10619.34</v>
      </c>
      <c r="E631">
        <f t="shared" ref="E631:F646" si="49">E630*(1+B631)</f>
        <v>111.98902057586245</v>
      </c>
      <c r="F631">
        <f t="shared" si="49"/>
        <v>100.05834477883938</v>
      </c>
      <c r="G631">
        <f t="shared" si="46"/>
        <v>86.995922734299427</v>
      </c>
    </row>
    <row r="632" spans="1:7" x14ac:dyDescent="0.25">
      <c r="A632" s="2">
        <v>42886</v>
      </c>
      <c r="B632">
        <v>3.5524856430136698E-3</v>
      </c>
      <c r="C632">
        <v>1.4597794307309E-2</v>
      </c>
      <c r="D632">
        <v>10602.97</v>
      </c>
      <c r="E632">
        <f t="shared" si="49"/>
        <v>112.38685996363336</v>
      </c>
      <c r="F632">
        <f t="shared" si="49"/>
        <v>101.51897591465068</v>
      </c>
      <c r="G632">
        <f t="shared" si="46"/>
        <v>86.861816165043649</v>
      </c>
    </row>
    <row r="633" spans="1:7" x14ac:dyDescent="0.25">
      <c r="A633" s="2">
        <v>42887</v>
      </c>
      <c r="B633">
        <v>-5.36616431581828E-3</v>
      </c>
      <c r="C633">
        <v>-3.1236697604263598E-3</v>
      </c>
      <c r="D633">
        <v>10619.88</v>
      </c>
      <c r="E633">
        <f t="shared" si="49"/>
        <v>111.78377360612964</v>
      </c>
      <c r="F633">
        <f t="shared" si="49"/>
        <v>101.20186415947664</v>
      </c>
      <c r="G633">
        <f t="shared" si="46"/>
        <v>87.000346530719568</v>
      </c>
    </row>
    <row r="634" spans="1:7" x14ac:dyDescent="0.25">
      <c r="A634" s="2">
        <v>42888</v>
      </c>
      <c r="B634">
        <v>2.1371366724102598E-3</v>
      </c>
      <c r="C634">
        <v>-1.91751904332576E-3</v>
      </c>
      <c r="D634">
        <v>10666.43</v>
      </c>
      <c r="E634">
        <f t="shared" si="49"/>
        <v>112.02267080808372</v>
      </c>
      <c r="F634">
        <f t="shared" si="49"/>
        <v>101.00780765773078</v>
      </c>
      <c r="G634">
        <f t="shared" si="46"/>
        <v>87.381694166569048</v>
      </c>
    </row>
    <row r="635" spans="1:7" x14ac:dyDescent="0.25">
      <c r="A635" s="2">
        <v>42891</v>
      </c>
      <c r="B635">
        <v>-2.1171657939711899E-4</v>
      </c>
      <c r="C635" s="3">
        <v>-3.9658814879832303E-3</v>
      </c>
      <c r="D635">
        <v>10597.05</v>
      </c>
      <c r="E635">
        <f t="shared" si="49"/>
        <v>111.9989537514053</v>
      </c>
      <c r="F635">
        <f t="shared" si="49"/>
        <v>100.60722266319921</v>
      </c>
      <c r="G635">
        <f t="shared" si="46"/>
        <v>86.81331824873368</v>
      </c>
    </row>
    <row r="636" spans="1:7" x14ac:dyDescent="0.25">
      <c r="A636" s="2">
        <v>42892</v>
      </c>
      <c r="B636">
        <v>-2.70867944637766E-3</v>
      </c>
      <c r="C636">
        <v>-9.2504997899401798E-3</v>
      </c>
      <c r="D636">
        <v>10606.26</v>
      </c>
      <c r="E636">
        <f t="shared" si="49"/>
        <v>111.69558448736306</v>
      </c>
      <c r="F636">
        <f t="shared" si="49"/>
        <v>99.676555571086823</v>
      </c>
      <c r="G636">
        <f t="shared" si="46"/>
        <v>86.888768554344296</v>
      </c>
    </row>
    <row r="637" spans="1:7" x14ac:dyDescent="0.25">
      <c r="A637" s="2">
        <v>42893</v>
      </c>
      <c r="B637">
        <v>-3.7542728906791501E-4</v>
      </c>
      <c r="C637">
        <v>-6.1227235894952201E-3</v>
      </c>
      <c r="D637">
        <v>10611.46</v>
      </c>
      <c r="E637">
        <f t="shared" si="49"/>
        <v>111.65365091687812</v>
      </c>
      <c r="F637">
        <f t="shared" si="49"/>
        <v>99.066263572972105</v>
      </c>
      <c r="G637">
        <f t="shared" si="46"/>
        <v>86.931368075427358</v>
      </c>
    </row>
    <row r="638" spans="1:7" x14ac:dyDescent="0.25">
      <c r="A638" s="2">
        <v>42894</v>
      </c>
      <c r="B638">
        <v>5.0673591445366999E-3</v>
      </c>
      <c r="C638">
        <v>-5.6222012106124002E-3</v>
      </c>
      <c r="D638">
        <v>10649.9</v>
      </c>
      <c r="E638">
        <f t="shared" si="49"/>
        <v>112.21944006587267</v>
      </c>
      <c r="F638">
        <f t="shared" si="49"/>
        <v>98.5092931059813</v>
      </c>
      <c r="G638">
        <f t="shared" si="46"/>
        <v>87.246276842818418</v>
      </c>
    </row>
    <row r="639" spans="1:7" x14ac:dyDescent="0.25">
      <c r="A639" s="2">
        <v>42895</v>
      </c>
      <c r="B639">
        <v>2.06389844243171E-4</v>
      </c>
      <c r="C639">
        <v>8.0643827400590298E-3</v>
      </c>
      <c r="D639">
        <v>10592.17</v>
      </c>
      <c r="E639">
        <f t="shared" si="49"/>
        <v>112.24260101862893</v>
      </c>
      <c r="F639">
        <f t="shared" si="49"/>
        <v>99.303709749040593</v>
      </c>
      <c r="G639">
        <f t="shared" si="46"/>
        <v>86.773340236640351</v>
      </c>
    </row>
    <row r="640" spans="1:7" x14ac:dyDescent="0.25">
      <c r="A640" s="2">
        <v>42898</v>
      </c>
      <c r="B640">
        <v>-5.9380423025088601E-3</v>
      </c>
      <c r="C640">
        <v>8.8534411076097996E-3</v>
      </c>
      <c r="D640">
        <v>10485.85</v>
      </c>
      <c r="E640">
        <f t="shared" si="49"/>
        <v>111.57609970563669</v>
      </c>
      <c r="F640">
        <f t="shared" si="49"/>
        <v>100.18288929507089</v>
      </c>
      <c r="G640">
        <f t="shared" si="46"/>
        <v>85.902343874803293</v>
      </c>
    </row>
    <row r="641" spans="1:7" x14ac:dyDescent="0.25">
      <c r="A641" s="2">
        <v>42899</v>
      </c>
      <c r="B641">
        <v>4.6852343566235301E-3</v>
      </c>
      <c r="C641">
        <v>-8.5075417186569503E-3</v>
      </c>
      <c r="D641">
        <v>10525.74</v>
      </c>
      <c r="E641">
        <f t="shared" si="49"/>
        <v>112.09885988135559</v>
      </c>
      <c r="F641">
        <f t="shared" si="49"/>
        <v>99.330579184897488</v>
      </c>
      <c r="G641">
        <f t="shared" si="46"/>
        <v>86.229131354804039</v>
      </c>
    </row>
    <row r="642" spans="1:7" x14ac:dyDescent="0.25">
      <c r="A642" s="2">
        <v>42900</v>
      </c>
      <c r="B642">
        <v>-2.2663149823857298E-3</v>
      </c>
      <c r="C642">
        <v>1.1604854652961001E-2</v>
      </c>
      <c r="D642">
        <v>10514.91</v>
      </c>
      <c r="E642">
        <f t="shared" si="49"/>
        <v>111.84480855569812</v>
      </c>
      <c r="F642">
        <f t="shared" si="49"/>
        <v>100.48329611893266</v>
      </c>
      <c r="G642">
        <f t="shared" si="46"/>
        <v>86.140409659932942</v>
      </c>
    </row>
    <row r="643" spans="1:7" x14ac:dyDescent="0.25">
      <c r="A643" s="2">
        <v>42901</v>
      </c>
      <c r="B643">
        <v>-1.079375757439E-2</v>
      </c>
      <c r="C643" s="3">
        <v>8.01492521519527E-5</v>
      </c>
      <c r="D643">
        <v>10346.15</v>
      </c>
      <c r="E643">
        <f t="shared" si="49"/>
        <v>110.63758280619385</v>
      </c>
      <c r="F643">
        <f t="shared" si="49"/>
        <v>100.49134977997036</v>
      </c>
      <c r="G643">
        <f t="shared" si="46"/>
        <v>84.757891356475255</v>
      </c>
    </row>
    <row r="644" spans="1:7" x14ac:dyDescent="0.25">
      <c r="A644" s="2">
        <v>42902</v>
      </c>
      <c r="B644">
        <v>-4.7212330017576496E-3</v>
      </c>
      <c r="C644">
        <v>3.8881301378152701E-3</v>
      </c>
      <c r="D644">
        <v>10384.89</v>
      </c>
      <c r="E644">
        <f t="shared" si="49"/>
        <v>110.11523699901456</v>
      </c>
      <c r="F644">
        <f t="shared" si="49"/>
        <v>100.8820732256396</v>
      </c>
      <c r="G644">
        <f t="shared" si="46"/>
        <v>85.075257788544164</v>
      </c>
    </row>
    <row r="645" spans="1:7" x14ac:dyDescent="0.25">
      <c r="A645" s="2">
        <v>42905</v>
      </c>
      <c r="B645">
        <v>2.6093107134131399E-3</v>
      </c>
      <c r="C645">
        <v>-9.0616766706916301E-3</v>
      </c>
      <c r="D645">
        <v>10520.8</v>
      </c>
      <c r="E645">
        <f t="shared" si="49"/>
        <v>110.4025618666261</v>
      </c>
      <c r="F645">
        <f t="shared" si="49"/>
        <v>99.96791249619983</v>
      </c>
      <c r="G645">
        <f t="shared" si="46"/>
        <v>86.188661809775112</v>
      </c>
    </row>
    <row r="646" spans="1:7" x14ac:dyDescent="0.25">
      <c r="A646" s="2">
        <v>42906</v>
      </c>
      <c r="B646">
        <v>-2.7080881866435101E-3</v>
      </c>
      <c r="C646">
        <v>-1.8452755936451599E-3</v>
      </c>
      <c r="D646">
        <v>10468.48</v>
      </c>
      <c r="E646">
        <f t="shared" si="49"/>
        <v>110.10358199305992</v>
      </c>
      <c r="F646">
        <f t="shared" si="49"/>
        <v>99.783444147122935</v>
      </c>
      <c r="G646">
        <f t="shared" si="46"/>
        <v>85.76004508995463</v>
      </c>
    </row>
    <row r="647" spans="1:7" x14ac:dyDescent="0.25">
      <c r="A647" s="2">
        <v>42907</v>
      </c>
      <c r="B647">
        <v>6.5452198813191996E-3</v>
      </c>
      <c r="C647">
        <v>7.2684439424452896E-3</v>
      </c>
      <c r="D647">
        <v>10393.59</v>
      </c>
      <c r="E647">
        <f t="shared" ref="E647:F662" si="50">E646*(1+B647)</f>
        <v>110.82423414692535</v>
      </c>
      <c r="F647">
        <f t="shared" si="50"/>
        <v>100.50871451729041</v>
      </c>
      <c r="G647">
        <f t="shared" ref="G647:G710" si="51">D647/$D$5*100</f>
        <v>85.146530064202395</v>
      </c>
    </row>
    <row r="648" spans="1:7" x14ac:dyDescent="0.25">
      <c r="A648" s="2">
        <v>42908</v>
      </c>
      <c r="B648">
        <v>-5.1341870477743402E-3</v>
      </c>
      <c r="C648">
        <v>-4.7249333721412802E-3</v>
      </c>
      <c r="D648">
        <v>10402.76</v>
      </c>
      <c r="E648">
        <f t="shared" si="50"/>
        <v>110.2552417993887</v>
      </c>
      <c r="F648">
        <f t="shared" si="50"/>
        <v>100.03381753787664</v>
      </c>
      <c r="G648">
        <f t="shared" si="51"/>
        <v>85.221652681189283</v>
      </c>
    </row>
    <row r="649" spans="1:7" x14ac:dyDescent="0.25">
      <c r="A649" s="2">
        <v>42909</v>
      </c>
      <c r="B649">
        <v>-2.01653094728616E-4</v>
      </c>
      <c r="C649">
        <v>-1.72964791669776E-3</v>
      </c>
      <c r="D649">
        <v>10430.040000000001</v>
      </c>
      <c r="E649">
        <f t="shared" si="50"/>
        <v>110.2330084886698</v>
      </c>
      <c r="F649">
        <f t="shared" si="50"/>
        <v>99.860794253772937</v>
      </c>
      <c r="G649">
        <f t="shared" si="51"/>
        <v>85.445136322563584</v>
      </c>
    </row>
    <row r="650" spans="1:7" x14ac:dyDescent="0.25">
      <c r="A650" s="2">
        <v>42912</v>
      </c>
      <c r="B650">
        <v>2.7383473120120602E-3</v>
      </c>
      <c r="C650">
        <v>-7.9102343260527199E-3</v>
      </c>
      <c r="D650">
        <v>10530.66</v>
      </c>
      <c r="E650">
        <f t="shared" si="50"/>
        <v>110.53486475115976</v>
      </c>
      <c r="F650">
        <f t="shared" si="50"/>
        <v>99.070871971239853</v>
      </c>
      <c r="G650">
        <f t="shared" si="51"/>
        <v>86.269437055521109</v>
      </c>
    </row>
    <row r="651" spans="1:7" x14ac:dyDescent="0.25">
      <c r="A651" s="2">
        <v>42913</v>
      </c>
      <c r="B651">
        <v>-1.4132316391857701E-3</v>
      </c>
      <c r="C651">
        <v>3.8604530284241001E-3</v>
      </c>
      <c r="D651">
        <v>10498.07</v>
      </c>
      <c r="E651">
        <f t="shared" si="50"/>
        <v>110.37865338306031</v>
      </c>
      <c r="F651">
        <f t="shared" si="50"/>
        <v>99.453330418969841</v>
      </c>
      <c r="G651">
        <f t="shared" si="51"/>
        <v>86.002452749348507</v>
      </c>
    </row>
    <row r="652" spans="1:7" x14ac:dyDescent="0.25">
      <c r="A652" s="2">
        <v>42914</v>
      </c>
      <c r="B652">
        <v>-2.4681528108657399E-3</v>
      </c>
      <c r="C652">
        <v>5.9303138382952097E-3</v>
      </c>
      <c r="D652">
        <v>10408.19</v>
      </c>
      <c r="E652">
        <f t="shared" si="50"/>
        <v>110.10622199945334</v>
      </c>
      <c r="F652">
        <f t="shared" si="50"/>
        <v>100.04311988061799</v>
      </c>
      <c r="G652">
        <f t="shared" si="51"/>
        <v>85.266136411858724</v>
      </c>
    </row>
    <row r="653" spans="1:7" x14ac:dyDescent="0.25">
      <c r="A653" s="2">
        <v>42915</v>
      </c>
      <c r="B653">
        <v>3.1925759554306599E-3</v>
      </c>
      <c r="C653">
        <v>-1.0966990724942101E-2</v>
      </c>
      <c r="D653">
        <v>10432.02</v>
      </c>
      <c r="E653">
        <f t="shared" si="50"/>
        <v>110.45774447635212</v>
      </c>
      <c r="F653">
        <f t="shared" si="50"/>
        <v>98.945947912792988</v>
      </c>
      <c r="G653">
        <f t="shared" si="51"/>
        <v>85.461356909437526</v>
      </c>
    </row>
    <row r="654" spans="1:7" x14ac:dyDescent="0.25">
      <c r="A654" s="2">
        <v>42916</v>
      </c>
      <c r="B654" s="3">
        <v>-9.24305412725741E-4</v>
      </c>
      <c r="C654">
        <v>-4.1720254918535702E-3</v>
      </c>
      <c r="D654">
        <v>10365.219999999999</v>
      </c>
      <c r="E654">
        <f t="shared" si="50"/>
        <v>110.35564778525516</v>
      </c>
      <c r="F654">
        <f t="shared" si="50"/>
        <v>98.533142895785204</v>
      </c>
      <c r="G654">
        <f t="shared" si="51"/>
        <v>84.91411690783184</v>
      </c>
    </row>
    <row r="655" spans="1:7" x14ac:dyDescent="0.25">
      <c r="A655" s="2">
        <v>42919</v>
      </c>
      <c r="B655">
        <v>4.0225632616739098E-3</v>
      </c>
      <c r="C655">
        <v>-1.27822718221494E-2</v>
      </c>
      <c r="D655">
        <v>10412.48</v>
      </c>
      <c r="E655">
        <f t="shared" si="50"/>
        <v>110.79956035975435</v>
      </c>
      <c r="F655">
        <f t="shared" si="50"/>
        <v>97.273665479800584</v>
      </c>
      <c r="G655">
        <f t="shared" si="51"/>
        <v>85.301281016752256</v>
      </c>
    </row>
    <row r="656" spans="1:7" x14ac:dyDescent="0.25">
      <c r="A656" s="2">
        <v>42920</v>
      </c>
      <c r="B656">
        <v>-9.3117473548095901E-3</v>
      </c>
      <c r="C656">
        <v>3.6802399280981301E-3</v>
      </c>
      <c r="D656">
        <v>10305.98</v>
      </c>
      <c r="E656">
        <f t="shared" si="50"/>
        <v>109.76782284666035</v>
      </c>
      <c r="F656">
        <f t="shared" si="50"/>
        <v>97.631655907451815</v>
      </c>
      <c r="G656">
        <f t="shared" si="51"/>
        <v>84.428810056108489</v>
      </c>
    </row>
    <row r="657" spans="1:7" x14ac:dyDescent="0.25">
      <c r="A657" s="2">
        <v>42921</v>
      </c>
      <c r="B657">
        <v>3.5785965812207398E-3</v>
      </c>
      <c r="C657">
        <v>-6.6743258936561196E-3</v>
      </c>
      <c r="D657">
        <v>10380.73</v>
      </c>
      <c r="E657">
        <f t="shared" si="50"/>
        <v>110.16063760222745</v>
      </c>
      <c r="F657">
        <f t="shared" si="50"/>
        <v>96.980030418388182</v>
      </c>
      <c r="G657">
        <f t="shared" si="51"/>
        <v>85.041178171677714</v>
      </c>
    </row>
    <row r="658" spans="1:7" x14ac:dyDescent="0.25">
      <c r="A658" s="2">
        <v>42922</v>
      </c>
      <c r="B658">
        <v>3.7274929690231501E-3</v>
      </c>
      <c r="C658">
        <v>-1.71345443057151E-3</v>
      </c>
      <c r="D658">
        <v>10346.32</v>
      </c>
      <c r="E658">
        <f t="shared" si="50"/>
        <v>110.57126060435287</v>
      </c>
      <c r="F658">
        <f t="shared" si="50"/>
        <v>96.813859555590838</v>
      </c>
      <c r="G658">
        <f t="shared" si="51"/>
        <v>84.75928403312605</v>
      </c>
    </row>
    <row r="659" spans="1:7" x14ac:dyDescent="0.25">
      <c r="A659" s="2">
        <v>42923</v>
      </c>
      <c r="B659">
        <v>9.8883197467341199E-4</v>
      </c>
      <c r="C659" s="3">
        <v>5.0388360793342203E-4</v>
      </c>
      <c r="D659">
        <v>10251.83</v>
      </c>
      <c r="E659">
        <f t="shared" si="50"/>
        <v>110.68059700231839</v>
      </c>
      <c r="F659">
        <f t="shared" si="50"/>
        <v>96.862642472441664</v>
      </c>
      <c r="G659">
        <f t="shared" si="51"/>
        <v>83.985201581752989</v>
      </c>
    </row>
    <row r="660" spans="1:7" x14ac:dyDescent="0.25">
      <c r="A660" s="2">
        <v>42926</v>
      </c>
      <c r="B660">
        <v>-1.55499032483065E-3</v>
      </c>
      <c r="C660">
        <v>-9.8073505218124208E-3</v>
      </c>
      <c r="D660">
        <v>10214.58</v>
      </c>
      <c r="E660">
        <f t="shared" si="50"/>
        <v>110.50848974483331</v>
      </c>
      <c r="F660">
        <f t="shared" si="50"/>
        <v>95.912676585245421</v>
      </c>
      <c r="G660">
        <f t="shared" si="51"/>
        <v>83.680041550917494</v>
      </c>
    </row>
    <row r="661" spans="1:7" x14ac:dyDescent="0.25">
      <c r="A661" s="2">
        <v>42927</v>
      </c>
      <c r="B661">
        <v>7.03295626029768E-3</v>
      </c>
      <c r="C661">
        <v>-4.6226406055710299E-3</v>
      </c>
      <c r="D661">
        <v>10416.200000000001</v>
      </c>
      <c r="E661">
        <f t="shared" si="50"/>
        <v>111.28569111960029</v>
      </c>
      <c r="F661">
        <f t="shared" si="50"/>
        <v>95.469306751873461</v>
      </c>
      <c r="G661">
        <f t="shared" si="51"/>
        <v>85.331756058757861</v>
      </c>
    </row>
    <row r="662" spans="1:7" x14ac:dyDescent="0.25">
      <c r="A662" s="2">
        <v>42928</v>
      </c>
      <c r="B662" s="3">
        <v>-4.8824077011216699E-7</v>
      </c>
      <c r="C662">
        <v>5.0494058857927602E-3</v>
      </c>
      <c r="D662">
        <v>10517.37</v>
      </c>
      <c r="E662">
        <f t="shared" si="50"/>
        <v>111.28563678538875</v>
      </c>
      <c r="F662">
        <f t="shared" si="50"/>
        <v>95.951370031298936</v>
      </c>
      <c r="G662">
        <f t="shared" si="51"/>
        <v>86.160562510291484</v>
      </c>
    </row>
    <row r="663" spans="1:7" x14ac:dyDescent="0.25">
      <c r="A663" s="2">
        <v>42929</v>
      </c>
      <c r="B663">
        <v>8.2705496957025792E-3</v>
      </c>
      <c r="C663">
        <v>1.62259889472949E-3</v>
      </c>
      <c r="D663">
        <v>10677.44</v>
      </c>
      <c r="E663">
        <f t="shared" ref="E663:F678" si="52">E662*(1+B663)</f>
        <v>112.20603017484021</v>
      </c>
      <c r="F663">
        <f t="shared" si="52"/>
        <v>96.10706061825951</v>
      </c>
      <c r="G663">
        <f t="shared" si="51"/>
        <v>87.471890460246868</v>
      </c>
    </row>
    <row r="664" spans="1:7" x14ac:dyDescent="0.25">
      <c r="A664" s="2">
        <v>42930</v>
      </c>
      <c r="B664">
        <v>4.8161881847483701E-3</v>
      </c>
      <c r="C664">
        <v>-5.0303957899611503E-3</v>
      </c>
      <c r="D664">
        <v>10728.07</v>
      </c>
      <c r="E664">
        <f t="shared" si="52"/>
        <v>112.74643553162579</v>
      </c>
      <c r="F664">
        <f t="shared" si="52"/>
        <v>95.623604065139872</v>
      </c>
      <c r="G664">
        <f t="shared" si="51"/>
        <v>87.886662335715357</v>
      </c>
    </row>
    <row r="665" spans="1:7" x14ac:dyDescent="0.25">
      <c r="A665" s="2">
        <v>42933</v>
      </c>
      <c r="B665">
        <v>-4.1568598494617602E-3</v>
      </c>
      <c r="C665" s="3">
        <v>-1.09093355114365E-2</v>
      </c>
      <c r="D665">
        <v>10783.19</v>
      </c>
      <c r="E665">
        <f t="shared" si="52"/>
        <v>112.27776440059445</v>
      </c>
      <c r="F665">
        <f t="shared" si="52"/>
        <v>94.5804140855805</v>
      </c>
      <c r="G665">
        <f t="shared" si="51"/>
        <v>88.338217259195972</v>
      </c>
    </row>
    <row r="666" spans="1:7" x14ac:dyDescent="0.25">
      <c r="A666" s="2">
        <v>42934</v>
      </c>
      <c r="B666">
        <v>2.58768614301913E-3</v>
      </c>
      <c r="C666">
        <v>5.1906262977086202E-3</v>
      </c>
      <c r="D666">
        <v>10755.28</v>
      </c>
      <c r="E666">
        <f t="shared" si="52"/>
        <v>112.56830401570303</v>
      </c>
      <c r="F666">
        <f t="shared" si="52"/>
        <v>95.071345670181287</v>
      </c>
      <c r="G666">
        <f t="shared" si="51"/>
        <v>88.10957252199816</v>
      </c>
    </row>
    <row r="667" spans="1:7" x14ac:dyDescent="0.25">
      <c r="A667" s="2">
        <v>42935</v>
      </c>
      <c r="B667">
        <v>1.1614188736671799E-2</v>
      </c>
      <c r="C667">
        <v>-7.2149435502899401E-3</v>
      </c>
      <c r="D667">
        <v>10860.52</v>
      </c>
      <c r="E667">
        <f t="shared" si="52"/>
        <v>113.87569354430846</v>
      </c>
      <c r="F667">
        <f t="shared" si="52"/>
        <v>94.385411277920824</v>
      </c>
      <c r="G667">
        <f t="shared" si="51"/>
        <v>88.971721290994878</v>
      </c>
    </row>
    <row r="668" spans="1:7" x14ac:dyDescent="0.25">
      <c r="A668" s="2">
        <v>42936</v>
      </c>
      <c r="B668">
        <v>-2.5543334955322001E-3</v>
      </c>
      <c r="C668">
        <v>-1.2629147124720399E-2</v>
      </c>
      <c r="D668">
        <v>10846.83</v>
      </c>
      <c r="E668">
        <f t="shared" si="52"/>
        <v>113.58481704596127</v>
      </c>
      <c r="F668">
        <f t="shared" si="52"/>
        <v>93.193404032464713</v>
      </c>
      <c r="G668">
        <f t="shared" si="51"/>
        <v>88.859569859528094</v>
      </c>
    </row>
    <row r="669" spans="1:7" x14ac:dyDescent="0.25">
      <c r="A669" s="2">
        <v>42937</v>
      </c>
      <c r="B669">
        <v>1.16652016070968E-3</v>
      </c>
      <c r="C669">
        <v>8.2034273322240392E-3</v>
      </c>
      <c r="D669">
        <v>10787.13</v>
      </c>
      <c r="E669">
        <f t="shared" si="52"/>
        <v>113.7173160249959</v>
      </c>
      <c r="F669">
        <f t="shared" si="52"/>
        <v>93.957909350287636</v>
      </c>
      <c r="G669">
        <f t="shared" si="51"/>
        <v>88.370494588631985</v>
      </c>
    </row>
    <row r="670" spans="1:7" x14ac:dyDescent="0.25">
      <c r="A670" s="2">
        <v>42940</v>
      </c>
      <c r="B670">
        <v>2.06239126135755E-3</v>
      </c>
      <c r="C670">
        <v>-3.40922951731415E-3</v>
      </c>
      <c r="D670">
        <v>10820.95</v>
      </c>
      <c r="E670">
        <f t="shared" si="52"/>
        <v>113.95184562383088</v>
      </c>
      <c r="F670">
        <f t="shared" si="52"/>
        <v>93.637585272345504</v>
      </c>
      <c r="G670">
        <f t="shared" si="51"/>
        <v>88.647555319983866</v>
      </c>
    </row>
    <row r="671" spans="1:7" x14ac:dyDescent="0.25">
      <c r="A671" s="2">
        <v>42941</v>
      </c>
      <c r="B671">
        <v>-4.23208859334759E-3</v>
      </c>
      <c r="C671">
        <v>6.0947288898878897E-3</v>
      </c>
      <c r="D671">
        <v>10782.74</v>
      </c>
      <c r="E671">
        <f t="shared" si="52"/>
        <v>113.46959131777535</v>
      </c>
      <c r="F671">
        <f t="shared" si="52"/>
        <v>94.208280968484203</v>
      </c>
      <c r="G671">
        <f t="shared" si="51"/>
        <v>88.33453076217917</v>
      </c>
    </row>
    <row r="672" spans="1:7" x14ac:dyDescent="0.25">
      <c r="A672" s="2">
        <v>42942</v>
      </c>
      <c r="B672">
        <v>-3.0963979879272E-3</v>
      </c>
      <c r="C672">
        <v>-1.2246447099888501E-2</v>
      </c>
      <c r="D672">
        <v>10831.5</v>
      </c>
      <c r="E672">
        <f t="shared" si="52"/>
        <v>113.11824430352807</v>
      </c>
      <c r="F672">
        <f t="shared" si="52"/>
        <v>93.054564239232221</v>
      </c>
      <c r="G672">
        <f t="shared" si="51"/>
        <v>88.733983194488943</v>
      </c>
    </row>
    <row r="673" spans="1:7" x14ac:dyDescent="0.25">
      <c r="A673" s="2">
        <v>42943</v>
      </c>
      <c r="B673">
        <v>4.61669959072136E-3</v>
      </c>
      <c r="C673">
        <v>-9.9241111682120808E-3</v>
      </c>
      <c r="D673">
        <v>10858.19</v>
      </c>
      <c r="E673">
        <f t="shared" si="52"/>
        <v>113.64047725570728</v>
      </c>
      <c r="F673">
        <f t="shared" si="52"/>
        <v>92.131080399012546</v>
      </c>
      <c r="G673">
        <f t="shared" si="51"/>
        <v>88.952633428663432</v>
      </c>
    </row>
    <row r="674" spans="1:7" x14ac:dyDescent="0.25">
      <c r="A674" s="2">
        <v>42944</v>
      </c>
      <c r="B674">
        <v>-2.31941341160664E-3</v>
      </c>
      <c r="C674">
        <v>7.7396687853538704E-3</v>
      </c>
      <c r="D674">
        <v>10756.08</v>
      </c>
      <c r="E674">
        <f t="shared" si="52"/>
        <v>113.37689800865901</v>
      </c>
      <c r="F674">
        <f t="shared" si="52"/>
        <v>92.844144446137719</v>
      </c>
      <c r="G674">
        <f t="shared" si="51"/>
        <v>88.11612629447248</v>
      </c>
    </row>
    <row r="675" spans="1:7" x14ac:dyDescent="0.25">
      <c r="A675" s="2">
        <v>42947</v>
      </c>
      <c r="B675">
        <v>5.6036601589669601E-3</v>
      </c>
      <c r="C675">
        <v>-8.3521476172986296E-3</v>
      </c>
      <c r="D675">
        <v>10827.84</v>
      </c>
      <c r="E675">
        <f t="shared" si="52"/>
        <v>114.01222361497739</v>
      </c>
      <c r="F675">
        <f t="shared" si="52"/>
        <v>92.068696446321781</v>
      </c>
      <c r="G675">
        <f t="shared" si="51"/>
        <v>88.703999685418935</v>
      </c>
    </row>
    <row r="676" spans="1:7" x14ac:dyDescent="0.25">
      <c r="A676" s="2">
        <v>42948</v>
      </c>
      <c r="B676">
        <v>-1.6901129424244999E-3</v>
      </c>
      <c r="C676">
        <v>-3.3914293388041502E-3</v>
      </c>
      <c r="D676">
        <v>11024.13</v>
      </c>
      <c r="E676">
        <f t="shared" si="52"/>
        <v>113.81953008025111</v>
      </c>
      <c r="F676">
        <f t="shared" si="52"/>
        <v>91.756451968008278</v>
      </c>
      <c r="G676">
        <f t="shared" si="51"/>
        <v>90.31204968414913</v>
      </c>
    </row>
    <row r="677" spans="1:7" x14ac:dyDescent="0.25">
      <c r="A677" s="2">
        <v>42949</v>
      </c>
      <c r="B677">
        <v>4.2488026118286601E-3</v>
      </c>
      <c r="C677">
        <v>2.65589459707086E-3</v>
      </c>
      <c r="D677">
        <v>11055.42</v>
      </c>
      <c r="E677">
        <f t="shared" si="52"/>
        <v>114.30312679693319</v>
      </c>
      <c r="F677">
        <f t="shared" si="52"/>
        <v>92.000147433036517</v>
      </c>
      <c r="G677">
        <f t="shared" si="51"/>
        <v>90.568384110050957</v>
      </c>
    </row>
    <row r="678" spans="1:7" x14ac:dyDescent="0.25">
      <c r="A678" s="2">
        <v>42950</v>
      </c>
      <c r="B678">
        <v>-6.4303176662246497E-3</v>
      </c>
      <c r="C678">
        <v>7.7844707846119804E-3</v>
      </c>
      <c r="D678">
        <v>11002.2</v>
      </c>
      <c r="E678">
        <f t="shared" si="52"/>
        <v>113.56812138138615</v>
      </c>
      <c r="F678">
        <f t="shared" si="52"/>
        <v>92.716319892908984</v>
      </c>
      <c r="G678">
        <f t="shared" si="51"/>
        <v>90.132394396196858</v>
      </c>
    </row>
    <row r="679" spans="1:7" x14ac:dyDescent="0.25">
      <c r="A679" s="2">
        <v>42951</v>
      </c>
      <c r="B679">
        <v>1.7693433169841601E-3</v>
      </c>
      <c r="C679">
        <v>-5.7013102432846097E-3</v>
      </c>
      <c r="D679">
        <v>11003.08</v>
      </c>
      <c r="E679">
        <f t="shared" ref="E679:F694" si="53">E678*(1+B679)</f>
        <v>113.76906237797475</v>
      </c>
      <c r="F679">
        <f t="shared" si="53"/>
        <v>92.187715388583896</v>
      </c>
      <c r="G679">
        <f t="shared" si="51"/>
        <v>90.139603545918604</v>
      </c>
    </row>
    <row r="680" spans="1:7" x14ac:dyDescent="0.25">
      <c r="A680" s="2">
        <v>42954</v>
      </c>
      <c r="B680">
        <v>7.0811874192821603E-3</v>
      </c>
      <c r="C680">
        <v>2.9084945136593999E-3</v>
      </c>
      <c r="D680">
        <v>11054.41</v>
      </c>
      <c r="E680">
        <f t="shared" si="53"/>
        <v>114.5746824311892</v>
      </c>
      <c r="F680">
        <f t="shared" si="53"/>
        <v>92.455842853018396</v>
      </c>
      <c r="G680">
        <f t="shared" si="51"/>
        <v>90.560109972302129</v>
      </c>
    </row>
    <row r="681" spans="1:7" x14ac:dyDescent="0.25">
      <c r="A681" s="2">
        <v>42955</v>
      </c>
      <c r="B681">
        <v>5.3344670149775798E-3</v>
      </c>
      <c r="C681">
        <v>-6.3137793893707599E-3</v>
      </c>
      <c r="D681">
        <v>11079.79</v>
      </c>
      <c r="E681">
        <f t="shared" si="53"/>
        <v>115.18587729536991</v>
      </c>
      <c r="F681">
        <f t="shared" si="53"/>
        <v>91.87209705798611</v>
      </c>
      <c r="G681">
        <f t="shared" si="51"/>
        <v>90.768028404049915</v>
      </c>
    </row>
    <row r="682" spans="1:7" x14ac:dyDescent="0.25">
      <c r="A682" s="2">
        <v>42956</v>
      </c>
      <c r="B682">
        <v>-2.5360053311257102E-3</v>
      </c>
      <c r="C682">
        <v>-4.0237150476031399E-3</v>
      </c>
      <c r="D682">
        <v>10962.6</v>
      </c>
      <c r="E682">
        <f t="shared" si="53"/>
        <v>114.89376529647845</v>
      </c>
      <c r="F682">
        <f t="shared" si="53"/>
        <v>91.502429918599034</v>
      </c>
      <c r="G682">
        <f t="shared" si="51"/>
        <v>89.807982658718046</v>
      </c>
    </row>
    <row r="683" spans="1:7" x14ac:dyDescent="0.25">
      <c r="A683" s="2">
        <v>42957</v>
      </c>
      <c r="B683">
        <v>-9.7010474475392097E-3</v>
      </c>
      <c r="C683">
        <v>1.4853329548676899E-2</v>
      </c>
      <c r="D683">
        <v>10782.2</v>
      </c>
      <c r="E683">
        <f t="shared" si="53"/>
        <v>113.77917542791089</v>
      </c>
      <c r="F683">
        <f t="shared" si="53"/>
        <v>92.861545664684684</v>
      </c>
      <c r="G683">
        <f t="shared" si="51"/>
        <v>88.330106965759001</v>
      </c>
    </row>
    <row r="684" spans="1:7" x14ac:dyDescent="0.25">
      <c r="A684" s="2">
        <v>42958</v>
      </c>
      <c r="B684">
        <v>-1.88513900023272E-2</v>
      </c>
      <c r="C684">
        <v>1.9776079744509699E-2</v>
      </c>
      <c r="D684">
        <v>10572.97</v>
      </c>
      <c r="E684">
        <f t="shared" si="53"/>
        <v>111.63427981777613</v>
      </c>
      <c r="F684">
        <f t="shared" si="53"/>
        <v>94.697982996947914</v>
      </c>
      <c r="G684">
        <f t="shared" si="51"/>
        <v>86.61604969725667</v>
      </c>
    </row>
    <row r="685" spans="1:7" x14ac:dyDescent="0.25">
      <c r="A685" s="2">
        <v>42961</v>
      </c>
      <c r="B685">
        <v>1.1511236244232399E-2</v>
      </c>
      <c r="C685">
        <v>-5.3289279284476302E-3</v>
      </c>
      <c r="D685">
        <v>10707.24</v>
      </c>
      <c r="E685">
        <f t="shared" si="53"/>
        <v>112.9193283857133</v>
      </c>
      <c r="F685">
        <f t="shared" si="53"/>
        <v>94.193344270587815</v>
      </c>
      <c r="G685">
        <f t="shared" si="51"/>
        <v>87.716018484915267</v>
      </c>
    </row>
    <row r="686" spans="1:7" x14ac:dyDescent="0.25">
      <c r="A686" s="2">
        <v>42962</v>
      </c>
      <c r="B686">
        <v>-1.0645735344647299E-3</v>
      </c>
      <c r="C686">
        <v>9.16992542913205E-3</v>
      </c>
      <c r="D686">
        <v>10738</v>
      </c>
      <c r="E686">
        <f t="shared" si="53"/>
        <v>112.79911745718434</v>
      </c>
      <c r="F686">
        <f t="shared" si="53"/>
        <v>95.057090213469664</v>
      </c>
      <c r="G686">
        <f t="shared" si="51"/>
        <v>87.968011036552852</v>
      </c>
    </row>
    <row r="687" spans="1:7" x14ac:dyDescent="0.25">
      <c r="A687" s="2">
        <v>42963</v>
      </c>
      <c r="B687">
        <v>3.1347154104969699E-3</v>
      </c>
      <c r="C687" s="3">
        <v>-3.1825037389695502E-3</v>
      </c>
      <c r="D687">
        <v>10817.88</v>
      </c>
      <c r="E687">
        <f t="shared" si="53"/>
        <v>113.15271058896784</v>
      </c>
      <c r="F687">
        <f t="shared" si="53"/>
        <v>94.75457066844973</v>
      </c>
      <c r="G687">
        <f t="shared" si="51"/>
        <v>88.622405218113641</v>
      </c>
    </row>
    <row r="688" spans="1:7" x14ac:dyDescent="0.25">
      <c r="A688" s="2">
        <v>42964</v>
      </c>
      <c r="B688">
        <v>-1.3033886279727199E-4</v>
      </c>
      <c r="C688">
        <v>-6.8019591318929599E-3</v>
      </c>
      <c r="D688">
        <v>10801.42</v>
      </c>
      <c r="E688">
        <f t="shared" si="53"/>
        <v>113.13796239334725</v>
      </c>
      <c r="F688">
        <f t="shared" si="53"/>
        <v>94.110053951202872</v>
      </c>
      <c r="G688">
        <f t="shared" si="51"/>
        <v>88.487561349454523</v>
      </c>
    </row>
    <row r="689" spans="1:7" x14ac:dyDescent="0.25">
      <c r="A689" s="2">
        <v>42965</v>
      </c>
      <c r="B689">
        <v>-5.8082843870793004E-3</v>
      </c>
      <c r="C689">
        <v>3.1488584969007198E-3</v>
      </c>
      <c r="D689">
        <v>10693.65</v>
      </c>
      <c r="E689">
        <f t="shared" si="53"/>
        <v>112.48082493279202</v>
      </c>
      <c r="F689">
        <f t="shared" si="53"/>
        <v>94.406393194230915</v>
      </c>
      <c r="G689">
        <f t="shared" si="51"/>
        <v>87.604686275007765</v>
      </c>
    </row>
    <row r="690" spans="1:7" x14ac:dyDescent="0.25">
      <c r="A690" s="2">
        <v>42968</v>
      </c>
      <c r="B690">
        <v>8.6803892136644092E-3</v>
      </c>
      <c r="C690">
        <v>-1.21718218184062E-2</v>
      </c>
      <c r="D690">
        <v>10751.54</v>
      </c>
      <c r="E690">
        <f t="shared" si="53"/>
        <v>113.4572022722827</v>
      </c>
      <c r="F690">
        <f t="shared" si="53"/>
        <v>93.257295397752344</v>
      </c>
      <c r="G690">
        <f t="shared" si="51"/>
        <v>88.078933635680713</v>
      </c>
    </row>
    <row r="691" spans="1:7" x14ac:dyDescent="0.25">
      <c r="A691" s="2">
        <v>42969</v>
      </c>
      <c r="B691">
        <v>4.4228047337238601E-3</v>
      </c>
      <c r="C691">
        <v>-5.9223485577242097E-3</v>
      </c>
      <c r="D691">
        <v>10954.92</v>
      </c>
      <c r="E691">
        <f t="shared" si="53"/>
        <v>113.95900132356761</v>
      </c>
      <c r="F691">
        <f t="shared" si="53"/>
        <v>92.704993188856207</v>
      </c>
      <c r="G691">
        <f t="shared" si="51"/>
        <v>89.745066442964571</v>
      </c>
    </row>
    <row r="692" spans="1:7" x14ac:dyDescent="0.25">
      <c r="A692" s="2">
        <v>42970</v>
      </c>
      <c r="B692">
        <v>-2.5999999999999998E-4</v>
      </c>
      <c r="C692" s="3">
        <v>0</v>
      </c>
      <c r="D692">
        <v>10954.92</v>
      </c>
      <c r="E692">
        <f t="shared" si="53"/>
        <v>113.92937198322348</v>
      </c>
      <c r="F692">
        <f t="shared" si="53"/>
        <v>92.704993188856207</v>
      </c>
      <c r="G692">
        <f t="shared" si="51"/>
        <v>89.745066442964571</v>
      </c>
    </row>
    <row r="693" spans="1:7" x14ac:dyDescent="0.25">
      <c r="A693" s="2">
        <v>42971</v>
      </c>
      <c r="B693">
        <v>4.8388238832538301E-4</v>
      </c>
      <c r="C693">
        <v>6.9914599230588396E-3</v>
      </c>
      <c r="D693">
        <v>11051</v>
      </c>
      <c r="E693">
        <f t="shared" si="53"/>
        <v>113.98450039983912</v>
      </c>
      <c r="F693">
        <f t="shared" si="53"/>
        <v>93.353136433403549</v>
      </c>
      <c r="G693">
        <f t="shared" si="51"/>
        <v>90.532174517130343</v>
      </c>
    </row>
    <row r="694" spans="1:7" x14ac:dyDescent="0.25">
      <c r="A694" s="2">
        <v>42972</v>
      </c>
      <c r="B694">
        <v>5.2794560816600399E-3</v>
      </c>
      <c r="C694">
        <v>1.35100128232248E-3</v>
      </c>
      <c r="D694">
        <v>11288.36</v>
      </c>
      <c r="E694">
        <f t="shared" si="53"/>
        <v>114.58627656369003</v>
      </c>
      <c r="F694">
        <f t="shared" si="53"/>
        <v>93.479256640433917</v>
      </c>
      <c r="G694">
        <f t="shared" si="51"/>
        <v>92.476678810260921</v>
      </c>
    </row>
    <row r="695" spans="1:7" x14ac:dyDescent="0.25">
      <c r="A695" s="2">
        <v>42975</v>
      </c>
      <c r="B695">
        <v>-4.0232356393641302E-3</v>
      </c>
      <c r="C695">
        <v>3.9322244303411297E-3</v>
      </c>
      <c r="D695">
        <v>11342.07</v>
      </c>
      <c r="E695">
        <f t="shared" ref="E695:F710" si="54">E694*(1+B695)</f>
        <v>114.12526897203696</v>
      </c>
      <c r="F695">
        <f t="shared" si="54"/>
        <v>93.846838057125552</v>
      </c>
      <c r="G695">
        <f t="shared" si="51"/>
        <v>92.916682709755534</v>
      </c>
    </row>
    <row r="696" spans="1:7" x14ac:dyDescent="0.25">
      <c r="A696" s="2">
        <v>42976</v>
      </c>
      <c r="B696">
        <v>-2.6551512277691301E-3</v>
      </c>
      <c r="C696">
        <v>-1.03598654395008E-2</v>
      </c>
      <c r="D696">
        <v>11296.08</v>
      </c>
      <c r="E696">
        <f t="shared" si="54"/>
        <v>113.82224912400638</v>
      </c>
      <c r="F696">
        <f t="shared" si="54"/>
        <v>92.874597442931105</v>
      </c>
      <c r="G696">
        <f t="shared" si="51"/>
        <v>92.539922714638095</v>
      </c>
    </row>
    <row r="697" spans="1:7" x14ac:dyDescent="0.25">
      <c r="A697" s="2">
        <v>42977</v>
      </c>
      <c r="B697">
        <v>3.3426587241824198E-3</v>
      </c>
      <c r="C697">
        <v>-1.11374486782549E-2</v>
      </c>
      <c r="D697">
        <v>11374.46</v>
      </c>
      <c r="E697">
        <f t="shared" si="54"/>
        <v>114.20271805804681</v>
      </c>
      <c r="F697">
        <f t="shared" si="54"/>
        <v>91.840211380396866</v>
      </c>
      <c r="G697">
        <f t="shared" si="51"/>
        <v>93.182028572809543</v>
      </c>
    </row>
    <row r="698" spans="1:7" x14ac:dyDescent="0.25">
      <c r="A698" s="2">
        <v>42978</v>
      </c>
      <c r="B698">
        <v>1.05825696642182E-2</v>
      </c>
      <c r="C698">
        <v>-2.6894120722197202E-3</v>
      </c>
      <c r="D698">
        <v>11295.44</v>
      </c>
      <c r="E698">
        <f t="shared" si="54"/>
        <v>115.41127627773915</v>
      </c>
      <c r="F698">
        <f t="shared" si="54"/>
        <v>91.593215207195215</v>
      </c>
      <c r="G698">
        <f t="shared" si="51"/>
        <v>92.534679696658657</v>
      </c>
    </row>
    <row r="699" spans="1:7" x14ac:dyDescent="0.25">
      <c r="A699" s="2">
        <v>42979</v>
      </c>
      <c r="B699">
        <v>2.1784172819643301E-3</v>
      </c>
      <c r="C699">
        <v>-3.0684997240433901E-3</v>
      </c>
      <c r="D699">
        <v>11285.55</v>
      </c>
      <c r="E699">
        <f t="shared" si="54"/>
        <v>115.66269019651614</v>
      </c>
      <c r="F699">
        <f t="shared" si="54"/>
        <v>91.312161451607679</v>
      </c>
      <c r="G699">
        <f t="shared" si="51"/>
        <v>92.453658684444875</v>
      </c>
    </row>
    <row r="700" spans="1:7" x14ac:dyDescent="0.25">
      <c r="A700" s="2">
        <v>42982</v>
      </c>
      <c r="B700">
        <v>-5.0490669658641496E-3</v>
      </c>
      <c r="C700">
        <v>-1.48389088824218E-3</v>
      </c>
      <c r="D700">
        <v>11182.67</v>
      </c>
      <c r="E700">
        <f t="shared" si="54"/>
        <v>115.07870152826193</v>
      </c>
      <c r="F700">
        <f t="shared" si="54"/>
        <v>91.176664167243942</v>
      </c>
      <c r="G700">
        <f t="shared" si="51"/>
        <v>91.610843544247388</v>
      </c>
    </row>
    <row r="701" spans="1:7" x14ac:dyDescent="0.25">
      <c r="A701" s="2">
        <v>42983</v>
      </c>
      <c r="B701">
        <v>1.97211502000411E-4</v>
      </c>
      <c r="C701">
        <v>-7.7231224444468697E-3</v>
      </c>
      <c r="D701">
        <v>11191.59</v>
      </c>
      <c r="E701">
        <f t="shared" si="54"/>
        <v>115.10139637183858</v>
      </c>
      <c r="F701">
        <f t="shared" si="54"/>
        <v>90.472495625804115</v>
      </c>
      <c r="G701">
        <f t="shared" si="51"/>
        <v>91.683918107336055</v>
      </c>
    </row>
    <row r="702" spans="1:7" x14ac:dyDescent="0.25">
      <c r="A702" s="2">
        <v>42984</v>
      </c>
      <c r="B702" s="3">
        <v>-7.1190646170343498E-5</v>
      </c>
      <c r="C702">
        <v>-1.4654475808881801E-4</v>
      </c>
      <c r="D702">
        <v>11128.77</v>
      </c>
      <c r="E702">
        <f t="shared" si="54"/>
        <v>115.09320222905576</v>
      </c>
      <c r="F702">
        <f t="shared" si="54"/>
        <v>90.459237355818942</v>
      </c>
      <c r="G702">
        <f t="shared" si="51"/>
        <v>91.169283123790123</v>
      </c>
    </row>
    <row r="703" spans="1:7" x14ac:dyDescent="0.25">
      <c r="A703" s="2">
        <v>42985</v>
      </c>
      <c r="B703">
        <v>7.5082376597812302E-4</v>
      </c>
      <c r="C703">
        <v>-9.7868028263231599E-3</v>
      </c>
      <c r="D703">
        <v>11098.72</v>
      </c>
      <c r="E703">
        <f t="shared" si="54"/>
        <v>115.17961694059187</v>
      </c>
      <c r="F703">
        <f t="shared" si="54"/>
        <v>89.573930635997982</v>
      </c>
      <c r="G703">
        <f t="shared" si="51"/>
        <v>90.923107045223489</v>
      </c>
    </row>
    <row r="704" spans="1:7" x14ac:dyDescent="0.25">
      <c r="A704" s="2">
        <v>42986</v>
      </c>
      <c r="B704">
        <v>4.5371581541294396E-3</v>
      </c>
      <c r="C704">
        <v>6.4412026981420902E-3</v>
      </c>
      <c r="D704">
        <v>11149.64</v>
      </c>
      <c r="E704">
        <f t="shared" si="54"/>
        <v>115.70220507878338</v>
      </c>
      <c r="F704">
        <f t="shared" si="54"/>
        <v>90.150894479693775</v>
      </c>
      <c r="G704">
        <f t="shared" si="51"/>
        <v>91.340254663213926</v>
      </c>
    </row>
    <row r="705" spans="1:7" x14ac:dyDescent="0.25">
      <c r="A705" s="2">
        <v>42989</v>
      </c>
      <c r="B705">
        <v>5.4279598083794801E-3</v>
      </c>
      <c r="C705">
        <v>-5.0930187612208497E-3</v>
      </c>
      <c r="D705">
        <v>11221.13</v>
      </c>
      <c r="E705">
        <f t="shared" si="54"/>
        <v>116.3302319976919</v>
      </c>
      <c r="F705">
        <f t="shared" si="54"/>
        <v>89.69175428276786</v>
      </c>
      <c r="G705">
        <f t="shared" si="51"/>
        <v>91.92591615595029</v>
      </c>
    </row>
    <row r="706" spans="1:7" x14ac:dyDescent="0.25">
      <c r="A706" s="2">
        <v>42990</v>
      </c>
      <c r="B706">
        <v>-4.8976405316774403E-4</v>
      </c>
      <c r="C706">
        <v>-1.0782868258399201E-2</v>
      </c>
      <c r="D706">
        <v>11242.06</v>
      </c>
      <c r="E706">
        <f t="shared" si="54"/>
        <v>116.27325763176277</v>
      </c>
      <c r="F706">
        <f t="shared" si="54"/>
        <v>88.724619912472065</v>
      </c>
      <c r="G706">
        <f t="shared" si="51"/>
        <v>92.097379228309677</v>
      </c>
    </row>
    <row r="707" spans="1:7" x14ac:dyDescent="0.25">
      <c r="A707" s="2">
        <v>42991</v>
      </c>
      <c r="B707">
        <v>4.1353031549452302E-3</v>
      </c>
      <c r="C707">
        <v>6.4432596558644203E-4</v>
      </c>
      <c r="D707">
        <v>11187.07</v>
      </c>
      <c r="E707">
        <f t="shared" si="54"/>
        <v>116.75408280088315</v>
      </c>
      <c r="F707">
        <f t="shared" si="54"/>
        <v>88.78178748886846</v>
      </c>
      <c r="G707">
        <f t="shared" si="51"/>
        <v>91.646889292856144</v>
      </c>
    </row>
    <row r="708" spans="1:7" x14ac:dyDescent="0.25">
      <c r="A708" s="2">
        <v>42992</v>
      </c>
      <c r="B708">
        <v>-2.1090290360848501E-3</v>
      </c>
      <c r="C708">
        <v>-1.0866667315073899E-2</v>
      </c>
      <c r="D708">
        <v>11101.14</v>
      </c>
      <c r="E708">
        <f t="shared" si="54"/>
        <v>116.50784505017464</v>
      </c>
      <c r="F708">
        <f t="shared" si="54"/>
        <v>87.817025340589339</v>
      </c>
      <c r="G708">
        <f t="shared" si="51"/>
        <v>90.942932206958304</v>
      </c>
    </row>
    <row r="709" spans="1:7" x14ac:dyDescent="0.25">
      <c r="A709" s="2">
        <v>42993</v>
      </c>
      <c r="B709" s="3">
        <v>5.1612194373161397E-6</v>
      </c>
      <c r="C709">
        <v>-6.9532193961237996E-3</v>
      </c>
      <c r="D709">
        <v>11067.55</v>
      </c>
      <c r="E709">
        <f t="shared" si="54"/>
        <v>116.50844637272913</v>
      </c>
      <c r="F709">
        <f t="shared" si="54"/>
        <v>87.20641429668126</v>
      </c>
      <c r="G709">
        <f t="shared" si="51"/>
        <v>90.667755685192816</v>
      </c>
    </row>
    <row r="710" spans="1:7" x14ac:dyDescent="0.25">
      <c r="A710" s="2">
        <v>42996</v>
      </c>
      <c r="B710">
        <v>4.1578684668929604E-3</v>
      </c>
      <c r="C710">
        <v>-9.2651258711650992E-3</v>
      </c>
      <c r="D710">
        <v>11195.98</v>
      </c>
      <c r="E710">
        <f t="shared" si="54"/>
        <v>116.99287316802899</v>
      </c>
      <c r="F710">
        <f t="shared" si="54"/>
        <v>86.398435891449537</v>
      </c>
      <c r="G710">
        <f t="shared" si="51"/>
        <v>91.719881933788884</v>
      </c>
    </row>
    <row r="711" spans="1:7" x14ac:dyDescent="0.25">
      <c r="A711" s="2">
        <v>42997</v>
      </c>
      <c r="B711">
        <v>-3.67508652192172E-3</v>
      </c>
      <c r="C711">
        <v>-9.5553150803500807E-3</v>
      </c>
      <c r="D711">
        <v>11125.71</v>
      </c>
      <c r="E711">
        <f t="shared" ref="E711:F726" si="55">E710*(1+B711)</f>
        <v>116.56291423668827</v>
      </c>
      <c r="F711">
        <f t="shared" si="55"/>
        <v>85.572871614057306</v>
      </c>
      <c r="G711">
        <f t="shared" ref="G711:G774" si="56">D711/$D$5*100</f>
        <v>91.144214944075841</v>
      </c>
    </row>
    <row r="712" spans="1:7" x14ac:dyDescent="0.25">
      <c r="A712" s="2">
        <v>42998</v>
      </c>
      <c r="B712">
        <v>8.64565608212584E-4</v>
      </c>
      <c r="C712">
        <v>-7.5345611741414803E-3</v>
      </c>
      <c r="D712">
        <v>11173.51</v>
      </c>
      <c r="E712">
        <f t="shared" si="55"/>
        <v>116.66369052353036</v>
      </c>
      <c r="F712">
        <f t="shared" si="55"/>
        <v>84.928117578034232</v>
      </c>
      <c r="G712">
        <f t="shared" si="56"/>
        <v>91.535802849416442</v>
      </c>
    </row>
    <row r="713" spans="1:7" x14ac:dyDescent="0.25">
      <c r="A713" s="2">
        <v>42999</v>
      </c>
      <c r="B713" s="3">
        <v>9.10136375355501E-4</v>
      </c>
      <c r="C713">
        <v>-4.1040132047244302E-3</v>
      </c>
      <c r="D713">
        <v>11198.32</v>
      </c>
      <c r="E713">
        <f t="shared" si="55"/>
        <v>116.76987039195903</v>
      </c>
      <c r="F713">
        <f t="shared" si="55"/>
        <v>84.579571462041585</v>
      </c>
      <c r="G713">
        <f t="shared" si="56"/>
        <v>91.739051718276272</v>
      </c>
    </row>
    <row r="714" spans="1:7" x14ac:dyDescent="0.25">
      <c r="A714" s="2">
        <v>43000</v>
      </c>
      <c r="B714">
        <v>-3.9742375427294398E-3</v>
      </c>
      <c r="C714">
        <v>1.0176322317094399E-2</v>
      </c>
      <c r="D714">
        <v>11109</v>
      </c>
      <c r="E714">
        <f t="shared" si="55"/>
        <v>116.30579918918767</v>
      </c>
      <c r="F714">
        <f t="shared" si="55"/>
        <v>85.440280442681029</v>
      </c>
      <c r="G714">
        <f t="shared" si="56"/>
        <v>91.007323021518502</v>
      </c>
    </row>
    <row r="715" spans="1:7" x14ac:dyDescent="0.25">
      <c r="A715" s="2">
        <v>43003</v>
      </c>
      <c r="B715">
        <v>-1.8514068508512501E-2</v>
      </c>
      <c r="C715">
        <v>2.3190976023352499E-2</v>
      </c>
      <c r="D715">
        <v>10912.46</v>
      </c>
      <c r="E715">
        <f t="shared" si="55"/>
        <v>114.15250565506176</v>
      </c>
      <c r="F715">
        <f t="shared" si="55"/>
        <v>87.421723937855745</v>
      </c>
      <c r="G715">
        <f t="shared" si="56"/>
        <v>89.397224968890072</v>
      </c>
    </row>
    <row r="716" spans="1:7" x14ac:dyDescent="0.25">
      <c r="A716" s="2">
        <v>43004</v>
      </c>
      <c r="B716">
        <v>8.0626961111693698E-4</v>
      </c>
      <c r="C716">
        <v>9.6006460312642896E-4</v>
      </c>
      <c r="D716">
        <v>10968.39</v>
      </c>
      <c r="E716">
        <f t="shared" si="55"/>
        <v>114.24454335140427</v>
      </c>
      <c r="F716">
        <f t="shared" si="55"/>
        <v>87.505654440552775</v>
      </c>
      <c r="G716">
        <f t="shared" si="56"/>
        <v>89.85541558700092</v>
      </c>
    </row>
    <row r="717" spans="1:7" x14ac:dyDescent="0.25">
      <c r="A717" s="2">
        <v>43005</v>
      </c>
      <c r="B717">
        <v>7.1491108758265304E-3</v>
      </c>
      <c r="C717">
        <v>-1.4901721219083799E-2</v>
      </c>
      <c r="D717">
        <v>11035.78</v>
      </c>
      <c r="E717">
        <f t="shared" si="55"/>
        <v>115.06129025878164</v>
      </c>
      <c r="F717">
        <f t="shared" si="55"/>
        <v>86.201669572986177</v>
      </c>
      <c r="G717">
        <f t="shared" si="56"/>
        <v>90.407488995806418</v>
      </c>
    </row>
    <row r="718" spans="1:7" x14ac:dyDescent="0.25">
      <c r="A718" s="2">
        <v>43006</v>
      </c>
      <c r="B718">
        <v>-5.0769707617151199E-3</v>
      </c>
      <c r="C718">
        <v>9.9555902212803901E-3</v>
      </c>
      <c r="D718">
        <v>10874.52</v>
      </c>
      <c r="E718">
        <f t="shared" si="55"/>
        <v>114.4771274523326</v>
      </c>
      <c r="F718">
        <f t="shared" si="55"/>
        <v>87.059858071645053</v>
      </c>
      <c r="G718">
        <f t="shared" si="56"/>
        <v>89.086412309295469</v>
      </c>
    </row>
    <row r="719" spans="1:7" x14ac:dyDescent="0.25">
      <c r="A719" s="2">
        <v>43007</v>
      </c>
      <c r="B719">
        <v>6.7763389930507196E-3</v>
      </c>
      <c r="C719">
        <v>-2.6312911755884101E-3</v>
      </c>
      <c r="D719">
        <v>10910.04</v>
      </c>
      <c r="E719">
        <f t="shared" si="55"/>
        <v>115.25286327490026</v>
      </c>
      <c r="F719">
        <f t="shared" si="55"/>
        <v>86.830778235353165</v>
      </c>
      <c r="G719">
        <f t="shared" si="56"/>
        <v>89.377399807155257</v>
      </c>
    </row>
    <row r="720" spans="1:7" x14ac:dyDescent="0.25">
      <c r="A720" s="2">
        <v>43010</v>
      </c>
      <c r="B720">
        <v>-2.5999999999999998E-4</v>
      </c>
      <c r="C720" s="3">
        <v>-1.3552527156068799E-20</v>
      </c>
      <c r="D720">
        <v>10910.04</v>
      </c>
      <c r="E720">
        <f t="shared" si="55"/>
        <v>115.22289753044879</v>
      </c>
      <c r="F720">
        <f t="shared" si="55"/>
        <v>86.830778235353165</v>
      </c>
      <c r="G720">
        <f t="shared" si="56"/>
        <v>89.377399807155257</v>
      </c>
    </row>
    <row r="721" spans="1:7" x14ac:dyDescent="0.25">
      <c r="A721" s="2">
        <v>43011</v>
      </c>
      <c r="B721">
        <v>1.01894080267344E-2</v>
      </c>
      <c r="C721">
        <v>-5.3499001509599202E-3</v>
      </c>
      <c r="D721">
        <v>11305.38</v>
      </c>
      <c r="E721">
        <f t="shared" si="55"/>
        <v>116.39695064740914</v>
      </c>
      <c r="F721">
        <f t="shared" si="55"/>
        <v>86.366242241763885</v>
      </c>
      <c r="G721">
        <f t="shared" si="56"/>
        <v>92.616110319652051</v>
      </c>
    </row>
    <row r="722" spans="1:7" x14ac:dyDescent="0.25">
      <c r="A722" s="2">
        <v>43012</v>
      </c>
      <c r="B722">
        <v>6.2295673262563001E-4</v>
      </c>
      <c r="C722">
        <v>-1.46945318196962E-2</v>
      </c>
      <c r="D722">
        <v>11397.17</v>
      </c>
      <c r="E722">
        <f t="shared" si="55"/>
        <v>116.46946091147204</v>
      </c>
      <c r="F722">
        <f t="shared" si="55"/>
        <v>85.097130746994694</v>
      </c>
      <c r="G722">
        <f t="shared" si="56"/>
        <v>93.368073788924306</v>
      </c>
    </row>
    <row r="723" spans="1:7" x14ac:dyDescent="0.25">
      <c r="A723" s="2">
        <v>43013</v>
      </c>
      <c r="B723">
        <v>-2.5999999999999998E-4</v>
      </c>
      <c r="C723" s="3">
        <v>-4.0657581468206398E-20</v>
      </c>
      <c r="D723">
        <v>11397.17</v>
      </c>
      <c r="E723">
        <f t="shared" si="55"/>
        <v>116.43917885163505</v>
      </c>
      <c r="F723">
        <f t="shared" si="55"/>
        <v>85.097130746994694</v>
      </c>
      <c r="G723">
        <f t="shared" si="56"/>
        <v>93.368073788924306</v>
      </c>
    </row>
    <row r="724" spans="1:7" x14ac:dyDescent="0.25">
      <c r="A724" s="2">
        <v>43014</v>
      </c>
      <c r="B724">
        <v>4.7855598733230796E-3</v>
      </c>
      <c r="C724">
        <v>2.1467652357581302E-3</v>
      </c>
      <c r="D724">
        <v>11459.09</v>
      </c>
      <c r="E724">
        <f t="shared" si="55"/>
        <v>116.99640551363012</v>
      </c>
      <c r="F724">
        <f t="shared" si="55"/>
        <v>85.279814308945106</v>
      </c>
      <c r="G724">
        <f t="shared" si="56"/>
        <v>93.875335778436622</v>
      </c>
    </row>
    <row r="725" spans="1:7" x14ac:dyDescent="0.25">
      <c r="A725" s="2">
        <v>43017</v>
      </c>
      <c r="B725">
        <v>-1.4686729435280401E-3</v>
      </c>
      <c r="C725">
        <v>1.61306274762451E-2</v>
      </c>
      <c r="D725">
        <v>11385.38</v>
      </c>
      <c r="E725">
        <f t="shared" si="55"/>
        <v>116.82457605836223</v>
      </c>
      <c r="F725">
        <f t="shared" si="55"/>
        <v>86.655431224806065</v>
      </c>
      <c r="G725">
        <f t="shared" si="56"/>
        <v>93.271487567084009</v>
      </c>
    </row>
    <row r="726" spans="1:7" x14ac:dyDescent="0.25">
      <c r="A726" s="2">
        <v>43018</v>
      </c>
      <c r="B726">
        <v>5.1819475328805003E-3</v>
      </c>
      <c r="C726">
        <v>-5.6559431959558402E-3</v>
      </c>
      <c r="D726">
        <v>11418.76</v>
      </c>
      <c r="E726">
        <f t="shared" si="55"/>
        <v>117.42995488204767</v>
      </c>
      <c r="F726">
        <f t="shared" si="55"/>
        <v>86.165313028177508</v>
      </c>
      <c r="G726">
        <f t="shared" si="56"/>
        <v>93.544943723574988</v>
      </c>
    </row>
    <row r="727" spans="1:7" x14ac:dyDescent="0.25">
      <c r="A727" s="2">
        <v>43019</v>
      </c>
      <c r="B727">
        <v>-1.7477422169875599E-3</v>
      </c>
      <c r="C727">
        <v>1.5660376070373402E-2</v>
      </c>
      <c r="D727">
        <v>11411.41</v>
      </c>
      <c r="E727">
        <f t="shared" ref="E727:F742" si="57">E726*(1+B727)</f>
        <v>117.22471759236136</v>
      </c>
      <c r="F727">
        <f t="shared" si="57"/>
        <v>87.514694234420205</v>
      </c>
      <c r="G727">
        <f t="shared" si="56"/>
        <v>93.484730938967175</v>
      </c>
    </row>
    <row r="728" spans="1:7" x14ac:dyDescent="0.25">
      <c r="A728" s="2">
        <v>43020</v>
      </c>
      <c r="B728">
        <v>8.2135112158075504E-3</v>
      </c>
      <c r="C728">
        <v>1.1265439648622401E-3</v>
      </c>
      <c r="D728">
        <v>11500.34</v>
      </c>
      <c r="E728">
        <f t="shared" si="57"/>
        <v>118.18754412507609</v>
      </c>
      <c r="F728">
        <f t="shared" si="57"/>
        <v>87.613283385046756</v>
      </c>
      <c r="G728">
        <f t="shared" si="56"/>
        <v>94.213264671643714</v>
      </c>
    </row>
    <row r="729" spans="1:7" x14ac:dyDescent="0.25">
      <c r="A729" s="2">
        <v>43021</v>
      </c>
      <c r="B729">
        <v>4.1363503738893704E-3</v>
      </c>
      <c r="C729">
        <v>3.7593206544014302E-3</v>
      </c>
      <c r="D729">
        <v>11519.81</v>
      </c>
      <c r="E729">
        <f t="shared" si="57"/>
        <v>118.67640921740691</v>
      </c>
      <c r="F729">
        <f t="shared" si="57"/>
        <v>87.942649810876077</v>
      </c>
      <c r="G729">
        <f t="shared" si="56"/>
        <v>94.372767109237472</v>
      </c>
    </row>
    <row r="730" spans="1:7" x14ac:dyDescent="0.25">
      <c r="A730" s="2">
        <v>43024</v>
      </c>
      <c r="B730">
        <v>-5.7034526186356305E-4</v>
      </c>
      <c r="C730">
        <v>-4.1742883186010899E-3</v>
      </c>
      <c r="D730">
        <v>11602.92</v>
      </c>
      <c r="E730">
        <f t="shared" si="57"/>
        <v>118.60872268971478</v>
      </c>
      <c r="F730">
        <f t="shared" si="57"/>
        <v>87.575551835063706</v>
      </c>
      <c r="G730">
        <f t="shared" si="56"/>
        <v>95.053622147163324</v>
      </c>
    </row>
    <row r="731" spans="1:7" x14ac:dyDescent="0.25">
      <c r="A731" s="2">
        <v>43025</v>
      </c>
      <c r="B731">
        <v>-5.4385211195288703E-3</v>
      </c>
      <c r="C731">
        <v>1.01519661978787E-3</v>
      </c>
      <c r="D731">
        <v>11568.31</v>
      </c>
      <c r="E731">
        <f t="shared" si="57"/>
        <v>117.96366664640642</v>
      </c>
      <c r="F731">
        <f t="shared" si="57"/>
        <v>87.664458239262714</v>
      </c>
      <c r="G731">
        <f t="shared" si="56"/>
        <v>94.77008956549308</v>
      </c>
    </row>
    <row r="732" spans="1:7" x14ac:dyDescent="0.25">
      <c r="A732" s="2">
        <v>43026</v>
      </c>
      <c r="B732">
        <v>3.0577212993742999E-3</v>
      </c>
      <c r="C732">
        <v>-6.2364165065699204E-3</v>
      </c>
      <c r="D732">
        <v>11621.95</v>
      </c>
      <c r="E732">
        <f t="shared" si="57"/>
        <v>118.32436666246343</v>
      </c>
      <c r="F732">
        <f t="shared" si="57"/>
        <v>87.117746164859867</v>
      </c>
      <c r="G732">
        <f t="shared" si="56"/>
        <v>95.20952000989621</v>
      </c>
    </row>
    <row r="733" spans="1:7" x14ac:dyDescent="0.25">
      <c r="A733" s="2">
        <v>43027</v>
      </c>
      <c r="B733">
        <v>-1.5729276690657601E-2</v>
      </c>
      <c r="C733">
        <v>8.4567455692420301E-3</v>
      </c>
      <c r="D733">
        <v>11357.45</v>
      </c>
      <c r="E733">
        <f t="shared" si="57"/>
        <v>116.46320995998272</v>
      </c>
      <c r="F733">
        <f t="shared" si="57"/>
        <v>87.854478778741907</v>
      </c>
      <c r="G733">
        <f t="shared" si="56"/>
        <v>93.042678985574341</v>
      </c>
    </row>
    <row r="734" spans="1:7" x14ac:dyDescent="0.25">
      <c r="A734" s="2">
        <v>43028</v>
      </c>
      <c r="B734">
        <v>7.9223686487105097E-3</v>
      </c>
      <c r="C734">
        <v>-1.30819760581581E-2</v>
      </c>
      <c r="D734">
        <v>11558.35</v>
      </c>
      <c r="E734">
        <f t="shared" si="57"/>
        <v>117.38587444329787</v>
      </c>
      <c r="F734">
        <f t="shared" si="57"/>
        <v>86.705168590756443</v>
      </c>
      <c r="G734">
        <f t="shared" si="56"/>
        <v>94.688495098187815</v>
      </c>
    </row>
    <row r="735" spans="1:7" x14ac:dyDescent="0.25">
      <c r="A735" s="2">
        <v>43031</v>
      </c>
      <c r="B735">
        <v>-5.1418027354211001E-4</v>
      </c>
      <c r="C735">
        <v>-4.1950671730109201E-3</v>
      </c>
      <c r="D735">
        <v>11491.07</v>
      </c>
      <c r="E735">
        <f t="shared" si="57"/>
        <v>117.32551694226663</v>
      </c>
      <c r="F735">
        <f t="shared" si="57"/>
        <v>86.341434584270985</v>
      </c>
      <c r="G735">
        <f t="shared" si="56"/>
        <v>94.137322833097542</v>
      </c>
    </row>
    <row r="736" spans="1:7" x14ac:dyDescent="0.25">
      <c r="A736" s="2">
        <v>43032</v>
      </c>
      <c r="B736">
        <v>2.54369773887634E-3</v>
      </c>
      <c r="C736">
        <v>1.9966687855163898E-3</v>
      </c>
      <c r="D736">
        <v>11405.55</v>
      </c>
      <c r="E736">
        <f t="shared" si="57"/>
        <v>117.62395759442518</v>
      </c>
      <c r="F736">
        <f t="shared" si="57"/>
        <v>86.513829831602109</v>
      </c>
      <c r="G736">
        <f t="shared" si="56"/>
        <v>93.436724555592789</v>
      </c>
    </row>
    <row r="737" spans="1:7" x14ac:dyDescent="0.25">
      <c r="A737" s="2">
        <v>43033</v>
      </c>
      <c r="B737">
        <v>3.51818315476985E-3</v>
      </c>
      <c r="C737">
        <v>-2.9655462050617501E-4</v>
      </c>
      <c r="D737">
        <v>11493.3</v>
      </c>
      <c r="E737">
        <f t="shared" si="57"/>
        <v>118.03778022063126</v>
      </c>
      <c r="F737">
        <f t="shared" si="57"/>
        <v>86.488173755627869</v>
      </c>
      <c r="G737">
        <f t="shared" si="56"/>
        <v>94.155591473869706</v>
      </c>
    </row>
    <row r="738" spans="1:7" x14ac:dyDescent="0.25">
      <c r="A738" s="2">
        <v>43034</v>
      </c>
      <c r="B738">
        <v>-4.4263731834988697E-3</v>
      </c>
      <c r="C738">
        <v>3.62948293653741E-3</v>
      </c>
      <c r="D738">
        <v>11446.21</v>
      </c>
      <c r="E738">
        <f t="shared" si="57"/>
        <v>117.51530095562292</v>
      </c>
      <c r="F738">
        <f t="shared" si="57"/>
        <v>86.802081106486199</v>
      </c>
      <c r="G738">
        <f t="shared" si="56"/>
        <v>93.76982004160007</v>
      </c>
    </row>
    <row r="739" spans="1:7" x14ac:dyDescent="0.25">
      <c r="A739" s="2">
        <v>43035</v>
      </c>
      <c r="B739">
        <v>-1.92965435569218E-3</v>
      </c>
      <c r="C739">
        <v>9.0153913103400308E-3</v>
      </c>
      <c r="D739">
        <v>11643.57</v>
      </c>
      <c r="E739">
        <f t="shared" si="57"/>
        <v>117.28853704327342</v>
      </c>
      <c r="F739">
        <f t="shared" si="57"/>
        <v>87.58463583421306</v>
      </c>
      <c r="G739">
        <f t="shared" si="56"/>
        <v>95.386635711014691</v>
      </c>
    </row>
    <row r="740" spans="1:7" x14ac:dyDescent="0.25">
      <c r="A740" s="2">
        <v>43038</v>
      </c>
      <c r="B740">
        <v>6.6475199886176697E-3</v>
      </c>
      <c r="C740">
        <v>1.2478276080683E-2</v>
      </c>
      <c r="D740">
        <v>11563.38</v>
      </c>
      <c r="E740">
        <f t="shared" si="57"/>
        <v>118.0682149377043</v>
      </c>
      <c r="F740">
        <f t="shared" si="57"/>
        <v>88.677541100578452</v>
      </c>
      <c r="G740">
        <f t="shared" si="56"/>
        <v>94.729701942620082</v>
      </c>
    </row>
    <row r="741" spans="1:7" x14ac:dyDescent="0.25">
      <c r="A741" s="2">
        <v>43039</v>
      </c>
      <c r="B741">
        <v>3.3961579482890301E-3</v>
      </c>
      <c r="C741">
        <v>-3.1966455372399302E-3</v>
      </c>
      <c r="D741">
        <v>11507.72</v>
      </c>
      <c r="E741">
        <f t="shared" si="57"/>
        <v>118.46919324430529</v>
      </c>
      <c r="F741">
        <f t="shared" si="57"/>
        <v>88.394070434565876</v>
      </c>
      <c r="G741">
        <f t="shared" si="56"/>
        <v>94.273723222719312</v>
      </c>
    </row>
    <row r="742" spans="1:7" x14ac:dyDescent="0.25">
      <c r="A742" s="2">
        <v>43040</v>
      </c>
      <c r="B742">
        <v>1.7833352990253E-3</v>
      </c>
      <c r="C742">
        <v>-2.6890181389023502E-3</v>
      </c>
      <c r="D742">
        <v>11636.49</v>
      </c>
      <c r="E742">
        <f t="shared" si="57"/>
        <v>118.68046353846491</v>
      </c>
      <c r="F742">
        <f t="shared" si="57"/>
        <v>88.156377175795924</v>
      </c>
      <c r="G742">
        <f t="shared" si="56"/>
        <v>95.328634824616955</v>
      </c>
    </row>
    <row r="743" spans="1:7" x14ac:dyDescent="0.25">
      <c r="A743" s="2">
        <v>43041</v>
      </c>
      <c r="B743" s="3">
        <v>6.9178644007893801E-5</v>
      </c>
      <c r="C743" s="3">
        <v>3.71587811825634E-4</v>
      </c>
      <c r="D743">
        <v>11598.36</v>
      </c>
      <c r="E743">
        <f t="shared" ref="E743:F758" si="58">E742*(1+B743)</f>
        <v>118.68867369200272</v>
      </c>
      <c r="F743">
        <f t="shared" si="58"/>
        <v>88.189135011089149</v>
      </c>
      <c r="G743">
        <f t="shared" si="56"/>
        <v>95.016265644059715</v>
      </c>
    </row>
    <row r="744" spans="1:7" x14ac:dyDescent="0.25">
      <c r="A744" s="2">
        <v>43042</v>
      </c>
      <c r="B744">
        <v>-2.3980845460836201E-3</v>
      </c>
      <c r="C744">
        <v>2.9949779996237299E-3</v>
      </c>
      <c r="D744">
        <v>11602.4</v>
      </c>
      <c r="E744">
        <f t="shared" si="58"/>
        <v>118.40404821782677</v>
      </c>
      <c r="F744">
        <f t="shared" si="58"/>
        <v>88.453259530253206</v>
      </c>
      <c r="G744">
        <f t="shared" si="56"/>
        <v>95.049362195055025</v>
      </c>
    </row>
    <row r="745" spans="1:7" x14ac:dyDescent="0.25">
      <c r="A745" s="2">
        <v>43045</v>
      </c>
      <c r="B745">
        <v>-3.9614519054282501E-3</v>
      </c>
      <c r="C745">
        <v>6.1913843118064898E-3</v>
      </c>
      <c r="D745">
        <v>11524.64</v>
      </c>
      <c r="E745">
        <f t="shared" si="58"/>
        <v>117.93499627540383</v>
      </c>
      <c r="F745">
        <f t="shared" si="58"/>
        <v>89.000907653636958</v>
      </c>
      <c r="G745">
        <f t="shared" si="56"/>
        <v>94.412335510551173</v>
      </c>
    </row>
    <row r="746" spans="1:7" x14ac:dyDescent="0.25">
      <c r="A746" s="2">
        <v>43046</v>
      </c>
      <c r="B746">
        <v>9.7894380725521398E-4</v>
      </c>
      <c r="C746">
        <v>-1.4644605783796401E-2</v>
      </c>
      <c r="D746">
        <v>11645.53</v>
      </c>
      <c r="E746">
        <f t="shared" si="58"/>
        <v>118.0504480096663</v>
      </c>
      <c r="F746">
        <f t="shared" si="58"/>
        <v>87.697524446649368</v>
      </c>
      <c r="G746">
        <f t="shared" si="56"/>
        <v>95.402692453576776</v>
      </c>
    </row>
    <row r="747" spans="1:7" x14ac:dyDescent="0.25">
      <c r="A747" s="2">
        <v>43047</v>
      </c>
      <c r="B747">
        <v>-1.2697509293778299E-4</v>
      </c>
      <c r="C747">
        <v>2.01070229162166E-3</v>
      </c>
      <c r="D747">
        <v>11576.13</v>
      </c>
      <c r="E747">
        <f t="shared" si="58"/>
        <v>118.03545854305892</v>
      </c>
      <c r="F747">
        <f t="shared" si="58"/>
        <v>87.873858060023792</v>
      </c>
      <c r="G747">
        <f t="shared" si="56"/>
        <v>94.834152691429551</v>
      </c>
    </row>
    <row r="748" spans="1:7" x14ac:dyDescent="0.25">
      <c r="A748" s="2">
        <v>43048</v>
      </c>
      <c r="B748">
        <v>1.44841000278198E-3</v>
      </c>
      <c r="C748">
        <v>-7.3950816750064799E-3</v>
      </c>
      <c r="D748">
        <v>11744.54</v>
      </c>
      <c r="E748">
        <f t="shared" si="58"/>
        <v>118.20642228189566</v>
      </c>
      <c r="F748">
        <f t="shared" si="58"/>
        <v>87.224023702571998</v>
      </c>
      <c r="G748">
        <f t="shared" si="56"/>
        <v>96.213803719429734</v>
      </c>
    </row>
    <row r="749" spans="1:7" x14ac:dyDescent="0.25">
      <c r="A749" s="2">
        <v>43049</v>
      </c>
      <c r="B749">
        <v>-6.2246128401454602E-3</v>
      </c>
      <c r="C749">
        <v>-1.13426204460564E-2</v>
      </c>
      <c r="D749">
        <v>11745.81</v>
      </c>
      <c r="E749">
        <f t="shared" si="58"/>
        <v>117.47063306797212</v>
      </c>
      <c r="F749">
        <f t="shared" si="58"/>
        <v>86.234674707935895</v>
      </c>
      <c r="G749">
        <f t="shared" si="56"/>
        <v>96.224207833232711</v>
      </c>
    </row>
    <row r="750" spans="1:7" x14ac:dyDescent="0.25">
      <c r="A750" s="2">
        <v>43052</v>
      </c>
      <c r="B750">
        <v>-1.1416039425317099E-3</v>
      </c>
      <c r="C750">
        <v>4.1194012723931297E-3</v>
      </c>
      <c r="D750">
        <v>11684.51</v>
      </c>
      <c r="E750">
        <f t="shared" si="58"/>
        <v>117.33652813013002</v>
      </c>
      <c r="F750">
        <f t="shared" si="58"/>
        <v>86.589909936652163</v>
      </c>
      <c r="G750">
        <f t="shared" si="56"/>
        <v>95.722025017387992</v>
      </c>
    </row>
    <row r="751" spans="1:7" x14ac:dyDescent="0.25">
      <c r="A751" s="2">
        <v>43053</v>
      </c>
      <c r="B751">
        <v>-3.3098192719613799E-3</v>
      </c>
      <c r="C751">
        <v>6.1791618917241399E-4</v>
      </c>
      <c r="D751">
        <v>11601.69</v>
      </c>
      <c r="E751">
        <f t="shared" si="58"/>
        <v>116.94816542801988</v>
      </c>
      <c r="F751">
        <f t="shared" si="58"/>
        <v>86.643415243820996</v>
      </c>
      <c r="G751">
        <f t="shared" si="56"/>
        <v>95.043545721984074</v>
      </c>
    </row>
    <row r="752" spans="1:7" x14ac:dyDescent="0.25">
      <c r="A752" s="2">
        <v>43054</v>
      </c>
      <c r="B752">
        <v>-1.13203359063018E-2</v>
      </c>
      <c r="C752">
        <v>5.62069619992381E-4</v>
      </c>
      <c r="D752">
        <v>11412.75</v>
      </c>
      <c r="E752">
        <f t="shared" si="58"/>
        <v>115.62427291174895</v>
      </c>
      <c r="F752">
        <f t="shared" si="58"/>
        <v>86.692114875301939</v>
      </c>
      <c r="G752">
        <f t="shared" si="56"/>
        <v>93.495708507861664</v>
      </c>
    </row>
    <row r="753" spans="1:7" x14ac:dyDescent="0.25">
      <c r="A753" s="2">
        <v>43055</v>
      </c>
      <c r="B753">
        <v>1.04617506529968E-4</v>
      </c>
      <c r="C753">
        <v>-1.7971117005367899E-3</v>
      </c>
      <c r="D753">
        <v>11533.96</v>
      </c>
      <c r="E753">
        <f t="shared" si="58"/>
        <v>115.63636923487532</v>
      </c>
      <c r="F753">
        <f t="shared" si="58"/>
        <v>86.536319461315259</v>
      </c>
      <c r="G753">
        <f t="shared" si="56"/>
        <v>94.488686959876986</v>
      </c>
    </row>
    <row r="754" spans="1:7" x14ac:dyDescent="0.25">
      <c r="A754" s="2">
        <v>43056</v>
      </c>
      <c r="B754">
        <v>-3.9843412069269901E-3</v>
      </c>
      <c r="C754">
        <v>3.5072872971491599E-3</v>
      </c>
      <c r="D754">
        <v>11608.73</v>
      </c>
      <c r="E754">
        <f t="shared" si="58"/>
        <v>115.17563448391337</v>
      </c>
      <c r="F754">
        <f t="shared" si="58"/>
        <v>86.839827195303968</v>
      </c>
      <c r="G754">
        <f t="shared" si="56"/>
        <v>95.101218919758068</v>
      </c>
    </row>
    <row r="755" spans="1:7" x14ac:dyDescent="0.25">
      <c r="A755" s="2">
        <v>43059</v>
      </c>
      <c r="B755">
        <v>-3.05539069834114E-3</v>
      </c>
      <c r="C755">
        <v>4.8887691843805996E-3</v>
      </c>
      <c r="D755">
        <v>11538.28</v>
      </c>
      <c r="E755">
        <f t="shared" si="58"/>
        <v>114.82372792163568</v>
      </c>
      <c r="F755">
        <f t="shared" si="58"/>
        <v>87.264367066473312</v>
      </c>
      <c r="G755">
        <f t="shared" si="56"/>
        <v>94.524077331238317</v>
      </c>
    </row>
    <row r="756" spans="1:7" x14ac:dyDescent="0.25">
      <c r="A756" s="2">
        <v>43060</v>
      </c>
      <c r="B756">
        <v>7.1187580313768102E-3</v>
      </c>
      <c r="C756">
        <v>-3.8806718994911101E-3</v>
      </c>
      <c r="D756">
        <v>11874.37</v>
      </c>
      <c r="E756">
        <f t="shared" si="58"/>
        <v>115.64113025697044</v>
      </c>
      <c r="F756">
        <f t="shared" si="58"/>
        <v>86.925722689371568</v>
      </c>
      <c r="G756">
        <f t="shared" si="56"/>
        <v>97.277399069855846</v>
      </c>
    </row>
    <row r="757" spans="1:7" x14ac:dyDescent="0.25">
      <c r="A757" s="2">
        <v>43061</v>
      </c>
      <c r="B757">
        <v>5.1374381227480403E-3</v>
      </c>
      <c r="C757">
        <v>-4.0884132702937804E-3</v>
      </c>
      <c r="D757">
        <v>11958.63</v>
      </c>
      <c r="E757">
        <f t="shared" si="58"/>
        <v>116.23522940811027</v>
      </c>
      <c r="F757">
        <f t="shared" si="58"/>
        <v>86.570334411198473</v>
      </c>
      <c r="G757">
        <f t="shared" si="56"/>
        <v>97.967675155713536</v>
      </c>
    </row>
    <row r="758" spans="1:7" x14ac:dyDescent="0.25">
      <c r="A758" s="2">
        <v>43062</v>
      </c>
      <c r="B758">
        <v>-4.4108030917717001E-3</v>
      </c>
      <c r="C758">
        <v>1.12486139465832E-2</v>
      </c>
      <c r="D758">
        <v>11737.06</v>
      </c>
      <c r="E758">
        <f t="shared" si="58"/>
        <v>115.72253869886418</v>
      </c>
      <c r="F758">
        <f t="shared" si="58"/>
        <v>87.544130682216661</v>
      </c>
      <c r="G758">
        <f t="shared" si="56"/>
        <v>96.152525946794839</v>
      </c>
    </row>
    <row r="759" spans="1:7" x14ac:dyDescent="0.25">
      <c r="A759" s="2">
        <v>43063</v>
      </c>
      <c r="B759">
        <v>3.0217112725880102E-3</v>
      </c>
      <c r="C759">
        <v>-1.4087479160585E-3</v>
      </c>
      <c r="D759">
        <v>11908.19</v>
      </c>
      <c r="E759">
        <f t="shared" ref="E759:F774" si="59">E758*(1+B759)</f>
        <v>116.07221879854305</v>
      </c>
      <c r="F759">
        <f t="shared" si="59"/>
        <v>87.420803070554939</v>
      </c>
      <c r="G759">
        <f t="shared" si="56"/>
        <v>97.554459801207699</v>
      </c>
    </row>
    <row r="760" spans="1:7" x14ac:dyDescent="0.25">
      <c r="A760" s="2">
        <v>43066</v>
      </c>
      <c r="B760">
        <v>-4.7543948048178698E-3</v>
      </c>
      <c r="C760">
        <v>1.40623546855241E-2</v>
      </c>
      <c r="D760">
        <v>11772.27</v>
      </c>
      <c r="E760">
        <f t="shared" si="59"/>
        <v>115.52036564450357</v>
      </c>
      <c r="F760">
        <f t="shared" si="59"/>
        <v>88.650145410226429</v>
      </c>
      <c r="G760">
        <f t="shared" si="56"/>
        <v>96.440973857820836</v>
      </c>
    </row>
    <row r="761" spans="1:7" x14ac:dyDescent="0.25">
      <c r="A761" s="2">
        <v>43067</v>
      </c>
      <c r="B761">
        <v>-3.7436603921614199E-3</v>
      </c>
      <c r="C761">
        <v>-7.6259694413352503E-3</v>
      </c>
      <c r="D761">
        <v>11705.58</v>
      </c>
      <c r="E761">
        <f t="shared" si="59"/>
        <v>115.08789662715223</v>
      </c>
      <c r="F761">
        <f t="shared" si="59"/>
        <v>87.974102110358118</v>
      </c>
      <c r="G761">
        <f t="shared" si="56"/>
        <v>95.894634999930375</v>
      </c>
    </row>
    <row r="762" spans="1:7" x14ac:dyDescent="0.25">
      <c r="A762" s="2">
        <v>43068</v>
      </c>
      <c r="B762">
        <v>2.52194440246675E-3</v>
      </c>
      <c r="C762" s="3">
        <v>-4.6552927685127602E-4</v>
      </c>
      <c r="D762">
        <v>11647.98</v>
      </c>
      <c r="E762">
        <f t="shared" si="59"/>
        <v>115.37814190384275</v>
      </c>
      <c r="F762">
        <f t="shared" si="59"/>
        <v>87.93314759022104</v>
      </c>
      <c r="G762">
        <f t="shared" si="56"/>
        <v>95.422763381779376</v>
      </c>
    </row>
    <row r="763" spans="1:7" x14ac:dyDescent="0.25">
      <c r="A763" s="2">
        <v>43069</v>
      </c>
      <c r="B763">
        <v>-2.0765388673405901E-3</v>
      </c>
      <c r="C763">
        <v>1.3745825982161499E-2</v>
      </c>
      <c r="D763">
        <v>11475.72</v>
      </c>
      <c r="E763">
        <f t="shared" si="59"/>
        <v>115.13855470773788</v>
      </c>
      <c r="F763">
        <f t="shared" si="59"/>
        <v>89.141861335059943</v>
      </c>
      <c r="G763">
        <f t="shared" si="56"/>
        <v>94.011572323746535</v>
      </c>
    </row>
    <row r="764" spans="1:7" x14ac:dyDescent="0.25">
      <c r="A764" s="2">
        <v>43070</v>
      </c>
      <c r="B764">
        <v>-1.8021885962422499E-3</v>
      </c>
      <c r="C764">
        <v>-2.8739015536685398E-4</v>
      </c>
      <c r="D764">
        <v>11449.43</v>
      </c>
      <c r="E764">
        <f t="shared" si="59"/>
        <v>114.93105331745578</v>
      </c>
      <c r="F764">
        <f t="shared" si="59"/>
        <v>89.116242841681171</v>
      </c>
      <c r="G764">
        <f t="shared" si="56"/>
        <v>93.796198975809219</v>
      </c>
    </row>
    <row r="765" spans="1:7" x14ac:dyDescent="0.25">
      <c r="A765" s="2">
        <v>43073</v>
      </c>
      <c r="B765">
        <v>-7.2225647648043096E-4</v>
      </c>
      <c r="C765">
        <v>-1.0395974563891699E-2</v>
      </c>
      <c r="D765">
        <v>11518.07</v>
      </c>
      <c r="E765">
        <f t="shared" si="59"/>
        <v>114.84804361984854</v>
      </c>
      <c r="F765">
        <f t="shared" si="59"/>
        <v>88.189792647869453</v>
      </c>
      <c r="G765">
        <f t="shared" si="56"/>
        <v>94.358512654105823</v>
      </c>
    </row>
    <row r="766" spans="1:7" x14ac:dyDescent="0.25">
      <c r="A766" s="2">
        <v>43074</v>
      </c>
      <c r="B766">
        <v>-4.9337680206966196E-3</v>
      </c>
      <c r="C766">
        <v>9.7573485645287093E-3</v>
      </c>
      <c r="D766">
        <v>11484.69</v>
      </c>
      <c r="E766">
        <f t="shared" si="59"/>
        <v>114.28141001499735</v>
      </c>
      <c r="F766">
        <f t="shared" si="59"/>
        <v>89.050291194568231</v>
      </c>
      <c r="G766">
        <f t="shared" si="56"/>
        <v>94.085056497614843</v>
      </c>
    </row>
    <row r="767" spans="1:7" x14ac:dyDescent="0.25">
      <c r="A767" s="2">
        <v>43075</v>
      </c>
      <c r="B767">
        <v>-1.5995271829158698E-2</v>
      </c>
      <c r="C767">
        <v>1.8339257523302701E-2</v>
      </c>
      <c r="D767">
        <v>11162.58</v>
      </c>
      <c r="E767">
        <f t="shared" si="59"/>
        <v>112.45344779678793</v>
      </c>
      <c r="F767">
        <f t="shared" si="59"/>
        <v>90.683407417310519</v>
      </c>
      <c r="G767">
        <f t="shared" si="56"/>
        <v>91.446261932986033</v>
      </c>
    </row>
    <row r="768" spans="1:7" x14ac:dyDescent="0.25">
      <c r="A768" s="2">
        <v>43076</v>
      </c>
      <c r="B768">
        <v>-7.5342893638201697E-3</v>
      </c>
      <c r="C768">
        <v>3.7514980387252398E-3</v>
      </c>
      <c r="D768">
        <v>11150.73</v>
      </c>
      <c r="E768">
        <f t="shared" si="59"/>
        <v>111.60619098112768</v>
      </c>
      <c r="F768">
        <f t="shared" si="59"/>
        <v>91.023606042381473</v>
      </c>
      <c r="G768">
        <f t="shared" si="56"/>
        <v>91.34918417821018</v>
      </c>
    </row>
    <row r="769" spans="1:7" x14ac:dyDescent="0.25">
      <c r="A769" s="2">
        <v>43077</v>
      </c>
      <c r="B769">
        <v>8.3239778014495697E-3</v>
      </c>
      <c r="C769">
        <v>-1.52618295923373E-2</v>
      </c>
      <c r="D769">
        <v>11289.57</v>
      </c>
      <c r="E769">
        <f t="shared" si="59"/>
        <v>112.53519843735894</v>
      </c>
      <c r="F769">
        <f t="shared" si="59"/>
        <v>89.634419278082603</v>
      </c>
      <c r="G769">
        <f t="shared" si="56"/>
        <v>92.486591391128329</v>
      </c>
    </row>
    <row r="770" spans="1:7" x14ac:dyDescent="0.25">
      <c r="A770" s="2">
        <v>43080</v>
      </c>
      <c r="B770">
        <v>4.22290401794674E-3</v>
      </c>
      <c r="C770">
        <v>-8.6474503866352803E-3</v>
      </c>
      <c r="D770">
        <v>11431.62</v>
      </c>
      <c r="E770">
        <f t="shared" si="59"/>
        <v>113.01042377900049</v>
      </c>
      <c r="F770">
        <f t="shared" si="59"/>
        <v>88.859310084440523</v>
      </c>
      <c r="G770">
        <f t="shared" si="56"/>
        <v>93.650295616099683</v>
      </c>
    </row>
    <row r="771" spans="1:7" x14ac:dyDescent="0.25">
      <c r="A771" s="2">
        <v>43081</v>
      </c>
      <c r="B771">
        <v>-5.4508934031233698E-3</v>
      </c>
      <c r="C771">
        <v>7.7818149075408404E-4</v>
      </c>
      <c r="D771">
        <v>11312.57</v>
      </c>
      <c r="E771">
        <f t="shared" si="59"/>
        <v>112.39441600553937</v>
      </c>
      <c r="F771">
        <f t="shared" si="59"/>
        <v>88.928458754829421</v>
      </c>
      <c r="G771">
        <f t="shared" si="56"/>
        <v>92.675012349765012</v>
      </c>
    </row>
    <row r="772" spans="1:7" x14ac:dyDescent="0.25">
      <c r="A772" s="2">
        <v>43082</v>
      </c>
      <c r="B772">
        <v>8.0221602678408697E-3</v>
      </c>
      <c r="C772">
        <v>6.85094524641576E-3</v>
      </c>
      <c r="D772">
        <v>11519.79</v>
      </c>
      <c r="E772">
        <f t="shared" si="59"/>
        <v>113.29606202394619</v>
      </c>
      <c r="F772">
        <f t="shared" si="59"/>
        <v>89.537702756606905</v>
      </c>
      <c r="G772">
        <f t="shared" si="56"/>
        <v>94.372603264925615</v>
      </c>
    </row>
    <row r="773" spans="1:7" x14ac:dyDescent="0.25">
      <c r="A773" s="2">
        <v>43083</v>
      </c>
      <c r="B773">
        <v>-2.4167389606076302E-3</v>
      </c>
      <c r="C773">
        <v>-1.5577962093869101E-2</v>
      </c>
      <c r="D773">
        <v>11531.73</v>
      </c>
      <c r="E773">
        <f t="shared" si="59"/>
        <v>113.02225501676949</v>
      </c>
      <c r="F773">
        <f t="shared" si="59"/>
        <v>88.142887817092358</v>
      </c>
      <c r="G773">
        <f t="shared" si="56"/>
        <v>94.470418319104823</v>
      </c>
    </row>
    <row r="774" spans="1:7" x14ac:dyDescent="0.25">
      <c r="A774" s="2">
        <v>43084</v>
      </c>
      <c r="B774">
        <v>2.87800879604326E-3</v>
      </c>
      <c r="C774">
        <v>1.20699033002274E-2</v>
      </c>
      <c r="D774">
        <v>11365.92</v>
      </c>
      <c r="E774">
        <f t="shared" si="59"/>
        <v>113.34753406085639</v>
      </c>
      <c r="F774">
        <f t="shared" si="59"/>
        <v>89.206763949647453</v>
      </c>
      <c r="G774">
        <f t="shared" si="56"/>
        <v>93.112067051646193</v>
      </c>
    </row>
    <row r="775" spans="1:7" x14ac:dyDescent="0.25">
      <c r="A775" s="2">
        <v>43087</v>
      </c>
      <c r="B775">
        <v>2.63448179338541E-3</v>
      </c>
      <c r="C775">
        <v>-1.03324768213026E-3</v>
      </c>
      <c r="D775">
        <v>11415.13</v>
      </c>
      <c r="E775">
        <f t="shared" ref="E775:F790" si="60">E774*(1+B775)</f>
        <v>113.64614607566484</v>
      </c>
      <c r="F775">
        <f t="shared" si="60"/>
        <v>89.114591267566141</v>
      </c>
      <c r="G775">
        <f t="shared" ref="G775:G838" si="61">D775/$D$5*100</f>
        <v>93.515205980972766</v>
      </c>
    </row>
    <row r="776" spans="1:7" x14ac:dyDescent="0.25">
      <c r="A776" s="2">
        <v>43088</v>
      </c>
      <c r="B776" s="3">
        <v>2.0737527642097999E-3</v>
      </c>
      <c r="C776">
        <v>-6.5969232683018202E-3</v>
      </c>
      <c r="D776">
        <v>11541.88</v>
      </c>
      <c r="E776">
        <f t="shared" si="60"/>
        <v>113.88182008523106</v>
      </c>
      <c r="F776">
        <f t="shared" si="60"/>
        <v>88.526709146887924</v>
      </c>
      <c r="G776">
        <f t="shared" si="61"/>
        <v>94.553569307372754</v>
      </c>
    </row>
    <row r="777" spans="1:7" x14ac:dyDescent="0.25">
      <c r="A777" s="2">
        <v>43089</v>
      </c>
      <c r="B777">
        <v>5.1810647653318196E-3</v>
      </c>
      <c r="C777">
        <v>1.8518379157530299E-2</v>
      </c>
      <c r="D777">
        <v>11505.88</v>
      </c>
      <c r="E777">
        <f t="shared" si="60"/>
        <v>114.47184917068651</v>
      </c>
      <c r="F777">
        <f t="shared" si="60"/>
        <v>90.166080312438396</v>
      </c>
      <c r="G777">
        <f t="shared" si="61"/>
        <v>94.258649546028366</v>
      </c>
    </row>
    <row r="778" spans="1:7" x14ac:dyDescent="0.25">
      <c r="A778" s="2">
        <v>43090</v>
      </c>
      <c r="B778">
        <v>2.2495229911150801E-3</v>
      </c>
      <c r="C778">
        <v>-8.1341112272638808E-3</v>
      </c>
      <c r="D778">
        <v>11596.94</v>
      </c>
      <c r="E778">
        <f t="shared" si="60"/>
        <v>114.72935622723142</v>
      </c>
      <c r="F778">
        <f t="shared" si="60"/>
        <v>89.432659386250606</v>
      </c>
      <c r="G778">
        <f t="shared" si="61"/>
        <v>95.004632697917785</v>
      </c>
    </row>
    <row r="779" spans="1:7" x14ac:dyDescent="0.25">
      <c r="A779" s="2">
        <v>43091</v>
      </c>
      <c r="B779">
        <v>5.6459371620779398E-3</v>
      </c>
      <c r="C779">
        <v>-1.2365158187023899E-2</v>
      </c>
      <c r="D779">
        <v>11653.08</v>
      </c>
      <c r="E779">
        <f t="shared" si="60"/>
        <v>115.37711096313602</v>
      </c>
      <c r="F779">
        <f t="shared" si="60"/>
        <v>88.326810405853394</v>
      </c>
      <c r="G779">
        <f t="shared" si="61"/>
        <v>95.464543681303155</v>
      </c>
    </row>
    <row r="780" spans="1:7" x14ac:dyDescent="0.25">
      <c r="A780" s="2">
        <v>43094</v>
      </c>
      <c r="B780">
        <v>-2.5999999999999998E-4</v>
      </c>
      <c r="C780" s="3">
        <v>0</v>
      </c>
      <c r="D780">
        <v>11653.08</v>
      </c>
      <c r="E780">
        <f t="shared" si="60"/>
        <v>115.3471129142856</v>
      </c>
      <c r="F780">
        <f t="shared" si="60"/>
        <v>88.326810405853394</v>
      </c>
      <c r="G780">
        <f t="shared" si="61"/>
        <v>95.464543681303155</v>
      </c>
    </row>
    <row r="781" spans="1:7" x14ac:dyDescent="0.25">
      <c r="A781" s="2">
        <v>43095</v>
      </c>
      <c r="B781">
        <v>-2.5999999999999998E-4</v>
      </c>
      <c r="C781" s="3">
        <v>0</v>
      </c>
      <c r="D781">
        <v>11653.08</v>
      </c>
      <c r="E781">
        <f t="shared" si="60"/>
        <v>115.31712266492788</v>
      </c>
      <c r="F781">
        <f t="shared" si="60"/>
        <v>88.326810405853394</v>
      </c>
      <c r="G781">
        <f t="shared" si="61"/>
        <v>95.464543681303155</v>
      </c>
    </row>
    <row r="782" spans="1:7" x14ac:dyDescent="0.25">
      <c r="A782" s="2">
        <v>43096</v>
      </c>
      <c r="B782">
        <v>5.6593140893236001E-3</v>
      </c>
      <c r="C782">
        <v>-2.77855817819463E-3</v>
      </c>
      <c r="D782">
        <v>11617.75</v>
      </c>
      <c r="E782">
        <f t="shared" si="60"/>
        <v>115.96973848196575</v>
      </c>
      <c r="F782">
        <f t="shared" si="60"/>
        <v>88.081389224446369</v>
      </c>
      <c r="G782">
        <f t="shared" si="61"/>
        <v>95.175112704406033</v>
      </c>
    </row>
    <row r="783" spans="1:7" x14ac:dyDescent="0.25">
      <c r="A783" s="2">
        <v>43097</v>
      </c>
      <c r="B783">
        <v>1.22118642546469E-2</v>
      </c>
      <c r="C783">
        <v>-1.7543646439969001E-3</v>
      </c>
      <c r="D783">
        <v>11683.99</v>
      </c>
      <c r="E783">
        <f t="shared" si="60"/>
        <v>117.38594518595441</v>
      </c>
      <c r="F783">
        <f t="shared" si="60"/>
        <v>87.92686234939687</v>
      </c>
      <c r="G783">
        <f t="shared" si="61"/>
        <v>95.717765065279664</v>
      </c>
    </row>
    <row r="784" spans="1:7" x14ac:dyDescent="0.25">
      <c r="A784" s="2">
        <v>43098</v>
      </c>
      <c r="B784">
        <v>4.7885170390263698E-3</v>
      </c>
      <c r="C784">
        <v>-2.8451036432333802E-4</v>
      </c>
      <c r="D784">
        <v>11709.3</v>
      </c>
      <c r="E784">
        <f t="shared" si="60"/>
        <v>117.94804978461956</v>
      </c>
      <c r="F784">
        <f t="shared" si="60"/>
        <v>87.901846245756033</v>
      </c>
      <c r="G784">
        <f t="shared" si="61"/>
        <v>95.925110041935952</v>
      </c>
    </row>
    <row r="785" spans="1:7" x14ac:dyDescent="0.25">
      <c r="A785" s="2">
        <v>43101</v>
      </c>
      <c r="B785">
        <v>-2.5999999999999998E-4</v>
      </c>
      <c r="C785" s="3">
        <v>-2.7105054312137599E-20</v>
      </c>
      <c r="D785">
        <v>11709.3</v>
      </c>
      <c r="E785">
        <f t="shared" si="60"/>
        <v>117.91738329167555</v>
      </c>
      <c r="F785">
        <f t="shared" si="60"/>
        <v>87.901846245756033</v>
      </c>
      <c r="G785">
        <f t="shared" si="61"/>
        <v>95.925110041935952</v>
      </c>
    </row>
    <row r="786" spans="1:7" x14ac:dyDescent="0.25">
      <c r="A786" s="2">
        <v>43102</v>
      </c>
      <c r="B786">
        <v>1.07728206155685E-2</v>
      </c>
      <c r="C786">
        <v>-2.4304346043006901E-2</v>
      </c>
      <c r="D786">
        <v>12068.99</v>
      </c>
      <c r="E786">
        <f t="shared" si="60"/>
        <v>119.187686109334</v>
      </c>
      <c r="F786">
        <f t="shared" si="60"/>
        <v>85.765449356779996</v>
      </c>
      <c r="G786">
        <f t="shared" si="61"/>
        <v>98.871768068545904</v>
      </c>
    </row>
    <row r="787" spans="1:7" x14ac:dyDescent="0.25">
      <c r="A787" s="2">
        <v>43103</v>
      </c>
      <c r="B787">
        <v>4.4878647301074999E-3</v>
      </c>
      <c r="C787">
        <v>-7.8861559866332202E-3</v>
      </c>
      <c r="D787">
        <v>12088.99</v>
      </c>
      <c r="E787">
        <f t="shared" si="60"/>
        <v>119.72258432208719</v>
      </c>
      <c r="F787">
        <f t="shared" si="60"/>
        <v>85.08908964488873</v>
      </c>
      <c r="G787">
        <f t="shared" si="61"/>
        <v>99.03561238040389</v>
      </c>
    </row>
    <row r="788" spans="1:7" x14ac:dyDescent="0.25">
      <c r="A788" s="2">
        <v>43104</v>
      </c>
      <c r="B788">
        <v>5.5572250124566198E-3</v>
      </c>
      <c r="C788">
        <v>4.8782493930785701E-4</v>
      </c>
      <c r="D788">
        <v>12203.55</v>
      </c>
      <c r="E788">
        <f t="shared" si="60"/>
        <v>120.38790966223785</v>
      </c>
      <c r="F788">
        <f t="shared" si="60"/>
        <v>85.130598224880515</v>
      </c>
      <c r="G788">
        <f t="shared" si="61"/>
        <v>99.974112598726435</v>
      </c>
    </row>
    <row r="789" spans="1:7" x14ac:dyDescent="0.25">
      <c r="A789" s="2">
        <v>43105</v>
      </c>
      <c r="B789">
        <v>5.1073990280270801E-3</v>
      </c>
      <c r="C789">
        <v>-3.5722589460051299E-4</v>
      </c>
      <c r="D789">
        <v>12211.63</v>
      </c>
      <c r="E789">
        <f t="shared" si="60"/>
        <v>121.00277875503296</v>
      </c>
      <c r="F789">
        <f t="shared" si="60"/>
        <v>85.100187370771749</v>
      </c>
      <c r="G789">
        <f t="shared" si="61"/>
        <v>100.04030570071707</v>
      </c>
    </row>
    <row r="790" spans="1:7" x14ac:dyDescent="0.25">
      <c r="A790" s="2">
        <v>43108</v>
      </c>
      <c r="B790">
        <v>8.13736723344184E-3</v>
      </c>
      <c r="C790">
        <v>-6.2057851854215402E-3</v>
      </c>
      <c r="D790">
        <v>12235.19</v>
      </c>
      <c r="E790">
        <f t="shared" si="60"/>
        <v>121.9874228020296</v>
      </c>
      <c r="F790">
        <f t="shared" si="60"/>
        <v>84.57207388870961</v>
      </c>
      <c r="G790">
        <f t="shared" si="61"/>
        <v>100.23331430008578</v>
      </c>
    </row>
    <row r="791" spans="1:7" x14ac:dyDescent="0.25">
      <c r="A791" s="2">
        <v>43109</v>
      </c>
      <c r="B791">
        <v>-5.0093558620120096E-4</v>
      </c>
      <c r="C791">
        <v>2.59183390671206E-3</v>
      </c>
      <c r="D791">
        <v>12255.68</v>
      </c>
      <c r="E791">
        <f t="shared" ref="E791:F806" si="62">E790*(1+B791)</f>
        <v>121.92631496087908</v>
      </c>
      <c r="F791">
        <f t="shared" si="62"/>
        <v>84.791270657375335</v>
      </c>
      <c r="G791">
        <f t="shared" si="61"/>
        <v>100.40117279758429</v>
      </c>
    </row>
    <row r="792" spans="1:7" x14ac:dyDescent="0.25">
      <c r="A792" s="2">
        <v>43110</v>
      </c>
      <c r="B792">
        <v>3.3733389956583102E-3</v>
      </c>
      <c r="C792">
        <v>-2.6348929279814001E-4</v>
      </c>
      <c r="D792">
        <v>12289.17</v>
      </c>
      <c r="E792">
        <f t="shared" si="62"/>
        <v>122.33761375373354</v>
      </c>
      <c r="F792">
        <f t="shared" si="62"/>
        <v>84.768929065434364</v>
      </c>
      <c r="G792">
        <f t="shared" si="61"/>
        <v>100.67553009779049</v>
      </c>
    </row>
    <row r="793" spans="1:7" x14ac:dyDescent="0.25">
      <c r="A793" s="2">
        <v>43111</v>
      </c>
      <c r="B793">
        <v>-4.1331727762625203E-4</v>
      </c>
      <c r="C793">
        <v>2.2906502287995002E-3</v>
      </c>
      <c r="D793">
        <v>12295.52</v>
      </c>
      <c r="E793">
        <f t="shared" si="62"/>
        <v>122.28704950426555</v>
      </c>
      <c r="F793">
        <f t="shared" si="62"/>
        <v>84.963105032193198</v>
      </c>
      <c r="G793">
        <f t="shared" si="61"/>
        <v>100.72755066680541</v>
      </c>
    </row>
    <row r="794" spans="1:7" x14ac:dyDescent="0.25">
      <c r="A794" s="2">
        <v>43112</v>
      </c>
      <c r="B794">
        <v>2.34718815535629E-3</v>
      </c>
      <c r="C794">
        <v>-1.99487474764222E-3</v>
      </c>
      <c r="D794">
        <v>12468.93</v>
      </c>
      <c r="E794">
        <f t="shared" si="62"/>
        <v>122.57408021841543</v>
      </c>
      <c r="F794">
        <f t="shared" si="62"/>
        <v>84.793614279483194</v>
      </c>
      <c r="G794">
        <f t="shared" si="61"/>
        <v>102.14816277277008</v>
      </c>
    </row>
    <row r="795" spans="1:7" x14ac:dyDescent="0.25">
      <c r="A795" s="2">
        <v>43115</v>
      </c>
      <c r="B795">
        <v>-9.0010470260843203E-3</v>
      </c>
      <c r="C795">
        <v>9.2952901694412001E-3</v>
      </c>
      <c r="D795">
        <v>12470.42</v>
      </c>
      <c r="E795">
        <f t="shared" si="62"/>
        <v>121.47078515819045</v>
      </c>
      <c r="F795">
        <f t="shared" si="62"/>
        <v>85.581795528726659</v>
      </c>
      <c r="G795">
        <f t="shared" si="61"/>
        <v>102.16036917400348</v>
      </c>
    </row>
    <row r="796" spans="1:7" x14ac:dyDescent="0.25">
      <c r="A796" s="2">
        <v>43116</v>
      </c>
      <c r="B796">
        <v>1.0715740562340001E-2</v>
      </c>
      <c r="C796">
        <v>-6.3146709256743103E-3</v>
      </c>
      <c r="D796">
        <v>12787.28</v>
      </c>
      <c r="E796">
        <f t="shared" si="62"/>
        <v>122.77243457784935</v>
      </c>
      <c r="F796">
        <f t="shared" si="62"/>
        <v>85.041374652734405</v>
      </c>
      <c r="G796">
        <f t="shared" si="61"/>
        <v>104.75615460676957</v>
      </c>
    </row>
    <row r="797" spans="1:7" x14ac:dyDescent="0.25">
      <c r="A797" s="2">
        <v>43117</v>
      </c>
      <c r="B797">
        <v>7.3692804439902697E-3</v>
      </c>
      <c r="C797">
        <v>8.7920883038117899E-3</v>
      </c>
      <c r="D797">
        <v>12868.78</v>
      </c>
      <c r="E797">
        <f t="shared" si="62"/>
        <v>123.67717907904496</v>
      </c>
      <c r="F797">
        <f t="shared" si="62"/>
        <v>85.789065928158777</v>
      </c>
      <c r="G797">
        <f t="shared" si="61"/>
        <v>105.42382017759087</v>
      </c>
    </row>
    <row r="798" spans="1:7" x14ac:dyDescent="0.25">
      <c r="A798" s="2">
        <v>43118</v>
      </c>
      <c r="B798">
        <v>7.3980065494291701E-3</v>
      </c>
      <c r="C798">
        <v>1.15556001233656E-2</v>
      </c>
      <c r="D798">
        <v>13094.92</v>
      </c>
      <c r="E798">
        <f t="shared" si="62"/>
        <v>124.59214365988667</v>
      </c>
      <c r="F798">
        <f t="shared" si="62"/>
        <v>86.780410068981638</v>
      </c>
      <c r="G798">
        <f t="shared" si="61"/>
        <v>107.2764078117691</v>
      </c>
    </row>
    <row r="799" spans="1:7" x14ac:dyDescent="0.25">
      <c r="A799" s="2">
        <v>43119</v>
      </c>
      <c r="B799">
        <v>6.8247836061305104E-3</v>
      </c>
      <c r="C799">
        <v>-1.29634175297401E-2</v>
      </c>
      <c r="D799">
        <v>13179.52</v>
      </c>
      <c r="E799">
        <f t="shared" si="62"/>
        <v>125.44245807938934</v>
      </c>
      <c r="F799">
        <f t="shared" si="62"/>
        <v>85.655439379855366</v>
      </c>
      <c r="G799">
        <f t="shared" si="61"/>
        <v>107.96946925092838</v>
      </c>
    </row>
    <row r="800" spans="1:7" x14ac:dyDescent="0.25">
      <c r="A800" s="2">
        <v>43122</v>
      </c>
      <c r="B800">
        <v>1.03625888490775E-2</v>
      </c>
      <c r="C800">
        <v>4.8013610026380701E-4</v>
      </c>
      <c r="D800">
        <v>13204.58</v>
      </c>
      <c r="E800">
        <f t="shared" si="62"/>
        <v>126.74236669668369</v>
      </c>
      <c r="F800">
        <f t="shared" si="62"/>
        <v>85.696565648485588</v>
      </c>
      <c r="G800">
        <f t="shared" si="61"/>
        <v>108.17476617368644</v>
      </c>
    </row>
    <row r="801" spans="1:7" x14ac:dyDescent="0.25">
      <c r="A801" s="2">
        <v>43123</v>
      </c>
      <c r="B801">
        <v>6.5895096283779897E-3</v>
      </c>
      <c r="C801">
        <v>-1.78126664158889E-3</v>
      </c>
      <c r="D801">
        <v>13490.45</v>
      </c>
      <c r="E801">
        <f t="shared" si="62"/>
        <v>127.57753674235489</v>
      </c>
      <c r="F801">
        <f t="shared" si="62"/>
        <v>85.543917214797219</v>
      </c>
      <c r="G801">
        <f t="shared" si="61"/>
        <v>110.51667484522858</v>
      </c>
    </row>
    <row r="802" spans="1:7" x14ac:dyDescent="0.25">
      <c r="A802" s="2">
        <v>43124</v>
      </c>
      <c r="B802">
        <v>6.8821088645844002E-3</v>
      </c>
      <c r="C802">
        <v>3.5568260508956598E-4</v>
      </c>
      <c r="D802">
        <v>13620.93</v>
      </c>
      <c r="E802">
        <f t="shared" si="62"/>
        <v>128.45553923889128</v>
      </c>
      <c r="F802">
        <f t="shared" si="62"/>
        <v>85.574343698121751</v>
      </c>
      <c r="G802">
        <f t="shared" si="61"/>
        <v>111.58559513579007</v>
      </c>
    </row>
    <row r="803" spans="1:7" x14ac:dyDescent="0.25">
      <c r="A803" s="2">
        <v>43125</v>
      </c>
      <c r="B803">
        <v>-2.0060786004806701E-3</v>
      </c>
      <c r="C803">
        <v>-3.9713551050419797E-3</v>
      </c>
      <c r="D803">
        <v>13388.16</v>
      </c>
      <c r="E803">
        <f t="shared" si="62"/>
        <v>128.19784733051094</v>
      </c>
      <c r="F803">
        <f t="shared" si="62"/>
        <v>85.234497591415604</v>
      </c>
      <c r="G803">
        <f t="shared" si="61"/>
        <v>109.6786931122309</v>
      </c>
    </row>
    <row r="804" spans="1:7" x14ac:dyDescent="0.25">
      <c r="A804" s="2">
        <v>43126</v>
      </c>
      <c r="B804">
        <v>5.4780418455548504E-3</v>
      </c>
      <c r="C804">
        <v>-1.14583444193825E-2</v>
      </c>
      <c r="D804">
        <v>13723.96</v>
      </c>
      <c r="E804">
        <f t="shared" si="62"/>
        <v>128.90012050269755</v>
      </c>
      <c r="F804">
        <f t="shared" si="62"/>
        <v>84.257851361600132</v>
      </c>
      <c r="G804">
        <f t="shared" si="61"/>
        <v>112.42963910832648</v>
      </c>
    </row>
    <row r="805" spans="1:7" x14ac:dyDescent="0.25">
      <c r="A805" s="2">
        <v>43129</v>
      </c>
      <c r="B805">
        <v>-2.7279916921475601E-3</v>
      </c>
      <c r="C805" s="3">
        <v>7.8228501289094598E-4</v>
      </c>
      <c r="D805">
        <v>13659.59</v>
      </c>
      <c r="E805">
        <f t="shared" si="62"/>
        <v>128.54848204484938</v>
      </c>
      <c r="F805">
        <f t="shared" si="62"/>
        <v>84.323765015938704</v>
      </c>
      <c r="G805">
        <f t="shared" si="61"/>
        <v>111.90230619061157</v>
      </c>
    </row>
    <row r="806" spans="1:7" x14ac:dyDescent="0.25">
      <c r="A806" s="2">
        <v>43130</v>
      </c>
      <c r="B806">
        <v>-4.6432860591260998E-3</v>
      </c>
      <c r="C806">
        <v>1.54816886649844E-2</v>
      </c>
      <c r="D806">
        <v>13389.38</v>
      </c>
      <c r="E806">
        <f t="shared" si="62"/>
        <v>127.95159467024871</v>
      </c>
      <c r="F806">
        <f t="shared" si="62"/>
        <v>85.629239292974773</v>
      </c>
      <c r="G806">
        <f t="shared" si="61"/>
        <v>109.68868761525424</v>
      </c>
    </row>
    <row r="807" spans="1:7" x14ac:dyDescent="0.25">
      <c r="A807" s="2">
        <v>43131</v>
      </c>
      <c r="B807">
        <v>2.9831868786249602E-3</v>
      </c>
      <c r="C807">
        <v>-6.42029119402789E-4</v>
      </c>
      <c r="D807">
        <v>13561.65</v>
      </c>
      <c r="E807">
        <f t="shared" ref="E807:F822" si="63">E806*(1+B807)</f>
        <v>128.33329818856814</v>
      </c>
      <c r="F807">
        <f t="shared" si="63"/>
        <v>85.574262827876368</v>
      </c>
      <c r="G807">
        <f t="shared" si="61"/>
        <v>111.09996059544301</v>
      </c>
    </row>
    <row r="808" spans="1:7" x14ac:dyDescent="0.25">
      <c r="A808" s="2">
        <v>43132</v>
      </c>
      <c r="B808">
        <v>-8.4917719985253101E-4</v>
      </c>
      <c r="C808">
        <v>2.0963900280786901E-2</v>
      </c>
      <c r="D808">
        <v>13434.14</v>
      </c>
      <c r="E808">
        <f t="shared" si="63"/>
        <v>128.22432047776454</v>
      </c>
      <c r="F808">
        <f t="shared" si="63"/>
        <v>87.368233140401813</v>
      </c>
      <c r="G808">
        <f t="shared" si="61"/>
        <v>110.05537118519241</v>
      </c>
    </row>
    <row r="809" spans="1:7" x14ac:dyDescent="0.25">
      <c r="A809" s="2">
        <v>43133</v>
      </c>
      <c r="B809">
        <v>-1.78962770491955E-3</v>
      </c>
      <c r="C809">
        <v>-1.36846428420809E-2</v>
      </c>
      <c r="D809">
        <v>13538.66</v>
      </c>
      <c r="E809">
        <f t="shared" si="63"/>
        <v>127.99484668139304</v>
      </c>
      <c r="F809">
        <f t="shared" si="63"/>
        <v>86.17263007413176</v>
      </c>
      <c r="G809">
        <f t="shared" si="61"/>
        <v>110.91162155896225</v>
      </c>
    </row>
    <row r="810" spans="1:7" x14ac:dyDescent="0.25">
      <c r="A810" s="2">
        <v>43136</v>
      </c>
      <c r="B810">
        <v>-8.2162736816179405E-3</v>
      </c>
      <c r="C810">
        <v>6.5339065129626896E-3</v>
      </c>
      <c r="D810">
        <v>13479.83</v>
      </c>
      <c r="E810">
        <f t="shared" si="63"/>
        <v>126.94320599122199</v>
      </c>
      <c r="F810">
        <f t="shared" si="63"/>
        <v>86.735673983012248</v>
      </c>
      <c r="G810">
        <f t="shared" si="61"/>
        <v>110.42967351563198</v>
      </c>
    </row>
    <row r="811" spans="1:7" x14ac:dyDescent="0.25">
      <c r="A811" s="2">
        <v>43137</v>
      </c>
      <c r="B811">
        <v>-3.8938367644974999E-2</v>
      </c>
      <c r="C811">
        <v>3.5227841103165299E-2</v>
      </c>
      <c r="D811">
        <v>12686.6</v>
      </c>
      <c r="E811">
        <f t="shared" si="63"/>
        <v>122.00024476630399</v>
      </c>
      <c r="F811">
        <f t="shared" si="63"/>
        <v>89.791184524061748</v>
      </c>
      <c r="G811">
        <f t="shared" si="61"/>
        <v>103.93136234087646</v>
      </c>
    </row>
    <row r="812" spans="1:7" x14ac:dyDescent="0.25">
      <c r="A812" s="2">
        <v>43138</v>
      </c>
      <c r="B812">
        <v>-4.0409293026721802E-3</v>
      </c>
      <c r="C812">
        <v>1.6855160947329102E-2</v>
      </c>
      <c r="D812">
        <v>12433.29</v>
      </c>
      <c r="E812">
        <f t="shared" si="63"/>
        <v>121.50725040229466</v>
      </c>
      <c r="F812">
        <f t="shared" si="63"/>
        <v>91.30462939086614</v>
      </c>
      <c r="G812">
        <f t="shared" si="61"/>
        <v>101.85619220903914</v>
      </c>
    </row>
    <row r="813" spans="1:7" x14ac:dyDescent="0.25">
      <c r="A813" s="2">
        <v>43139</v>
      </c>
      <c r="B813">
        <v>1.3970537422703601E-3</v>
      </c>
      <c r="C813">
        <v>3.1604207001112699E-3</v>
      </c>
      <c r="D813">
        <v>12380.38</v>
      </c>
      <c r="E813">
        <f t="shared" si="63"/>
        <v>121.67700256118216</v>
      </c>
      <c r="F813">
        <f t="shared" si="63"/>
        <v>91.593190431609017</v>
      </c>
      <c r="G813">
        <f t="shared" si="61"/>
        <v>101.42274208201883</v>
      </c>
    </row>
    <row r="814" spans="1:7" x14ac:dyDescent="0.25">
      <c r="A814" s="2">
        <v>43140</v>
      </c>
      <c r="B814">
        <v>-2.8841375159327901E-2</v>
      </c>
      <c r="C814">
        <v>1.5642328923508302E-2</v>
      </c>
      <c r="D814">
        <v>11901.67</v>
      </c>
      <c r="E814">
        <f t="shared" si="63"/>
        <v>118.1676704820526</v>
      </c>
      <c r="F814">
        <f t="shared" si="63"/>
        <v>93.025921243493784</v>
      </c>
      <c r="G814">
        <f t="shared" si="61"/>
        <v>97.501046555542004</v>
      </c>
    </row>
    <row r="815" spans="1:7" x14ac:dyDescent="0.25">
      <c r="A815" s="2">
        <v>43143</v>
      </c>
      <c r="B815">
        <v>8.4378119885752893E-3</v>
      </c>
      <c r="C815">
        <v>-8.27456448615928E-4</v>
      </c>
      <c r="D815">
        <v>11900.31</v>
      </c>
      <c r="E815">
        <f t="shared" si="63"/>
        <v>119.16474706870808</v>
      </c>
      <c r="F815">
        <f t="shared" si="63"/>
        <v>92.948946345072414</v>
      </c>
      <c r="G815">
        <f t="shared" si="61"/>
        <v>97.489905142335658</v>
      </c>
    </row>
    <row r="816" spans="1:7" x14ac:dyDescent="0.25">
      <c r="A816" s="2">
        <v>43144</v>
      </c>
      <c r="B816">
        <v>1.02181743876236E-2</v>
      </c>
      <c r="C816">
        <v>-9.3189550066950892E-3</v>
      </c>
      <c r="D816">
        <v>12004.51</v>
      </c>
      <c r="E816">
        <f t="shared" si="63"/>
        <v>120.38239323511318</v>
      </c>
      <c r="F816">
        <f t="shared" si="63"/>
        <v>92.082759296162962</v>
      </c>
      <c r="G816">
        <f t="shared" si="61"/>
        <v>98.343534007115764</v>
      </c>
    </row>
    <row r="817" spans="1:7" x14ac:dyDescent="0.25">
      <c r="A817" s="2">
        <v>43145</v>
      </c>
      <c r="B817">
        <v>1.0244725583325299E-2</v>
      </c>
      <c r="C817">
        <v>-9.9126159436826594E-3</v>
      </c>
      <c r="D817">
        <v>12260.99</v>
      </c>
      <c r="E817">
        <f t="shared" si="63"/>
        <v>121.61567781887088</v>
      </c>
      <c r="F817">
        <f t="shared" si="63"/>
        <v>91.16997826822552</v>
      </c>
      <c r="G817">
        <f t="shared" si="61"/>
        <v>100.44467346238257</v>
      </c>
    </row>
    <row r="818" spans="1:7" x14ac:dyDescent="0.25">
      <c r="A818" s="2">
        <v>43146</v>
      </c>
      <c r="B818">
        <v>1.0143050644190001E-2</v>
      </c>
      <c r="C818">
        <v>-1.6533642099712299E-2</v>
      </c>
      <c r="D818">
        <v>12535.51</v>
      </c>
      <c r="E818">
        <f t="shared" si="63"/>
        <v>122.84923179811517</v>
      </c>
      <c r="F818">
        <f t="shared" si="63"/>
        <v>89.66260647730013</v>
      </c>
      <c r="G818">
        <f t="shared" si="61"/>
        <v>102.69360048694531</v>
      </c>
    </row>
    <row r="819" spans="1:7" x14ac:dyDescent="0.25">
      <c r="A819" s="2">
        <v>43147</v>
      </c>
      <c r="B819">
        <v>-2.5999999999999998E-4</v>
      </c>
      <c r="C819" s="3">
        <v>-2.7105054312137599E-20</v>
      </c>
      <c r="D819">
        <v>12535.51</v>
      </c>
      <c r="E819">
        <f t="shared" si="63"/>
        <v>122.81729099784765</v>
      </c>
      <c r="F819">
        <f t="shared" si="63"/>
        <v>89.66260647730013</v>
      </c>
      <c r="G819">
        <f t="shared" si="61"/>
        <v>102.69360048694531</v>
      </c>
    </row>
    <row r="820" spans="1:7" x14ac:dyDescent="0.25">
      <c r="A820" s="2">
        <v>43150</v>
      </c>
      <c r="B820">
        <v>-2.5999999999999998E-4</v>
      </c>
      <c r="C820" s="3">
        <v>-2.7105054312137599E-20</v>
      </c>
      <c r="D820">
        <v>12535.51</v>
      </c>
      <c r="E820">
        <f t="shared" si="63"/>
        <v>122.7853585021882</v>
      </c>
      <c r="F820">
        <f t="shared" si="63"/>
        <v>89.66260647730013</v>
      </c>
      <c r="G820">
        <f t="shared" si="61"/>
        <v>102.69360048694531</v>
      </c>
    </row>
    <row r="821" spans="1:7" x14ac:dyDescent="0.25">
      <c r="A821" s="2">
        <v>43151</v>
      </c>
      <c r="B821">
        <v>9.9124465652486206E-3</v>
      </c>
      <c r="C821">
        <v>8.4283015164595201E-3</v>
      </c>
      <c r="D821">
        <v>12396.87</v>
      </c>
      <c r="E821">
        <f t="shared" si="63"/>
        <v>124.00246180733605</v>
      </c>
      <c r="F821">
        <f t="shared" si="63"/>
        <v>90.418309959442468</v>
      </c>
      <c r="G821">
        <f t="shared" si="61"/>
        <v>101.55783171714575</v>
      </c>
    </row>
    <row r="822" spans="1:7" x14ac:dyDescent="0.25">
      <c r="A822" s="2">
        <v>43152</v>
      </c>
      <c r="B822">
        <v>1.09091525522806E-2</v>
      </c>
      <c r="C822">
        <v>-7.9725010974255796E-3</v>
      </c>
      <c r="D822">
        <v>12686.88</v>
      </c>
      <c r="E822">
        <f t="shared" si="63"/>
        <v>125.35522358005063</v>
      </c>
      <c r="F822">
        <f t="shared" si="63"/>
        <v>89.697449884063445</v>
      </c>
      <c r="G822">
        <f t="shared" si="61"/>
        <v>103.93365616124245</v>
      </c>
    </row>
    <row r="823" spans="1:7" x14ac:dyDescent="0.25">
      <c r="A823" s="2">
        <v>43153</v>
      </c>
      <c r="B823">
        <v>-7.9923004799298397E-3</v>
      </c>
      <c r="C823">
        <v>4.1062206913597002E-3</v>
      </c>
      <c r="D823">
        <v>12528.64</v>
      </c>
      <c r="E823">
        <f t="shared" ref="E823:F838" si="64">E822*(1+B823)</f>
        <v>124.35334696647008</v>
      </c>
      <c r="F823">
        <f t="shared" si="64"/>
        <v>90.065767408739589</v>
      </c>
      <c r="G823">
        <f t="shared" si="61"/>
        <v>102.63731996582209</v>
      </c>
    </row>
    <row r="824" spans="1:7" x14ac:dyDescent="0.25">
      <c r="A824" s="2">
        <v>43154</v>
      </c>
      <c r="B824">
        <v>4.9806117472979998E-3</v>
      </c>
      <c r="C824">
        <v>-1.12736510717043E-2</v>
      </c>
      <c r="D824">
        <v>12735.06</v>
      </c>
      <c r="E824">
        <f t="shared" si="64"/>
        <v>124.9727027071871</v>
      </c>
      <c r="F824">
        <f t="shared" si="64"/>
        <v>89.050397373468186</v>
      </c>
      <c r="G824">
        <f t="shared" si="61"/>
        <v>104.32835710850836</v>
      </c>
    </row>
    <row r="825" spans="1:7" x14ac:dyDescent="0.25">
      <c r="A825" s="2">
        <v>43157</v>
      </c>
      <c r="B825">
        <v>5.5158675494968099E-3</v>
      </c>
      <c r="C825">
        <v>8.1038421646479099E-3</v>
      </c>
      <c r="D825">
        <v>12834.06</v>
      </c>
      <c r="E825">
        <f t="shared" si="64"/>
        <v>125.66203558262259</v>
      </c>
      <c r="F825">
        <f t="shared" si="64"/>
        <v>89.772047738481959</v>
      </c>
      <c r="G825">
        <f t="shared" si="61"/>
        <v>105.1393864522054</v>
      </c>
    </row>
    <row r="826" spans="1:7" x14ac:dyDescent="0.25">
      <c r="A826" s="2">
        <v>43158</v>
      </c>
      <c r="B826">
        <v>-5.3908898044424296E-3</v>
      </c>
      <c r="C826">
        <v>1.6575412982909599E-2</v>
      </c>
      <c r="D826">
        <v>12646.54</v>
      </c>
      <c r="E826">
        <f t="shared" si="64"/>
        <v>124.98460539619475</v>
      </c>
      <c r="F826">
        <f t="shared" si="64"/>
        <v>91.260056504068771</v>
      </c>
      <c r="G826">
        <f t="shared" si="61"/>
        <v>103.60318218422493</v>
      </c>
    </row>
    <row r="827" spans="1:7" x14ac:dyDescent="0.25">
      <c r="A827" s="2">
        <v>43159</v>
      </c>
      <c r="B827">
        <v>-6.8788592445854302E-3</v>
      </c>
      <c r="C827">
        <v>-2.3514060652586699E-3</v>
      </c>
      <c r="D827">
        <v>12382.08</v>
      </c>
      <c r="E827">
        <f t="shared" si="64"/>
        <v>124.12485388793428</v>
      </c>
      <c r="F827">
        <f t="shared" si="64"/>
        <v>91.045467053689265</v>
      </c>
      <c r="G827">
        <f t="shared" si="61"/>
        <v>101.43666884852675</v>
      </c>
    </row>
    <row r="828" spans="1:7" x14ac:dyDescent="0.25">
      <c r="A828" s="2">
        <v>43160</v>
      </c>
      <c r="B828">
        <v>3.9574371976844099E-3</v>
      </c>
      <c r="C828">
        <v>9.63902586601585E-4</v>
      </c>
      <c r="D828">
        <v>12428.88</v>
      </c>
      <c r="E828">
        <f t="shared" si="64"/>
        <v>124.61607020186754</v>
      </c>
      <c r="F828">
        <f t="shared" si="64"/>
        <v>91.133226014880663</v>
      </c>
      <c r="G828">
        <f t="shared" si="61"/>
        <v>101.82006453827444</v>
      </c>
    </row>
    <row r="829" spans="1:7" x14ac:dyDescent="0.25">
      <c r="A829" s="2">
        <v>43161</v>
      </c>
      <c r="B829">
        <v>-6.4582717120027196E-3</v>
      </c>
      <c r="C829">
        <v>1.00752521980792E-2</v>
      </c>
      <c r="D829">
        <v>12203.91</v>
      </c>
      <c r="E829">
        <f t="shared" si="64"/>
        <v>123.81126576082187</v>
      </c>
      <c r="F829">
        <f t="shared" si="64"/>
        <v>92.051416250605129</v>
      </c>
      <c r="G829">
        <f t="shared" si="61"/>
        <v>99.977061796339882</v>
      </c>
    </row>
    <row r="830" spans="1:7" x14ac:dyDescent="0.25">
      <c r="A830" s="2">
        <v>43164</v>
      </c>
      <c r="B830">
        <v>-1.11028884249231E-2</v>
      </c>
      <c r="C830">
        <v>4.6290056603888003E-3</v>
      </c>
      <c r="D830">
        <v>11991.79</v>
      </c>
      <c r="E830">
        <f t="shared" si="64"/>
        <v>122.43660309133095</v>
      </c>
      <c r="F830">
        <f t="shared" si="64"/>
        <v>92.477522777475983</v>
      </c>
      <c r="G830">
        <f t="shared" si="61"/>
        <v>98.239329024774094</v>
      </c>
    </row>
    <row r="831" spans="1:7" x14ac:dyDescent="0.25">
      <c r="A831" s="2">
        <v>43165</v>
      </c>
      <c r="B831">
        <v>1.1751144203584399E-2</v>
      </c>
      <c r="C831">
        <v>-1.5942265062968201E-2</v>
      </c>
      <c r="D831">
        <v>12311.54</v>
      </c>
      <c r="E831">
        <f t="shared" si="64"/>
        <v>123.87537327005421</v>
      </c>
      <c r="F831">
        <f t="shared" si="64"/>
        <v>91.00322159699077</v>
      </c>
      <c r="G831">
        <f t="shared" si="61"/>
        <v>100.85878996060364</v>
      </c>
    </row>
    <row r="832" spans="1:7" x14ac:dyDescent="0.25">
      <c r="A832" s="2">
        <v>43166</v>
      </c>
      <c r="B832">
        <v>-2.44668856848817E-3</v>
      </c>
      <c r="C832">
        <v>1.270167015805E-2</v>
      </c>
      <c r="D832">
        <v>12180.29</v>
      </c>
      <c r="E832">
        <f t="shared" si="64"/>
        <v>123.57228881035716</v>
      </c>
      <c r="F832">
        <f t="shared" si="64"/>
        <v>92.159114501035674</v>
      </c>
      <c r="G832">
        <f t="shared" si="61"/>
        <v>99.783561664035616</v>
      </c>
    </row>
    <row r="833" spans="1:7" x14ac:dyDescent="0.25">
      <c r="A833" s="2">
        <v>43167</v>
      </c>
      <c r="B833">
        <v>6.3449659808381496E-3</v>
      </c>
      <c r="C833">
        <v>-1.8661189261205999E-2</v>
      </c>
      <c r="D833">
        <v>12334.83</v>
      </c>
      <c r="E833">
        <f t="shared" si="64"/>
        <v>124.35635077903318</v>
      </c>
      <c r="F833">
        <f t="shared" si="64"/>
        <v>90.439315823186689</v>
      </c>
      <c r="G833">
        <f t="shared" si="61"/>
        <v>101.04958666176228</v>
      </c>
    </row>
    <row r="834" spans="1:7" x14ac:dyDescent="0.25">
      <c r="A834" s="2">
        <v>43168</v>
      </c>
      <c r="B834">
        <v>2.0005977527511199E-3</v>
      </c>
      <c r="C834">
        <v>-4.4122867541890199E-3</v>
      </c>
      <c r="D834">
        <v>12431.2</v>
      </c>
      <c r="E834">
        <f t="shared" si="64"/>
        <v>124.60513781494204</v>
      </c>
      <c r="F834">
        <f t="shared" si="64"/>
        <v>90.040271627922124</v>
      </c>
      <c r="G834">
        <f t="shared" si="61"/>
        <v>101.83907047844998</v>
      </c>
    </row>
    <row r="835" spans="1:7" x14ac:dyDescent="0.25">
      <c r="A835" s="2">
        <v>43171</v>
      </c>
      <c r="B835">
        <v>1.5113689238739399E-2</v>
      </c>
      <c r="C835" s="3">
        <v>3.7412336487561901E-5</v>
      </c>
      <c r="D835">
        <v>12697.31</v>
      </c>
      <c r="E835">
        <f t="shared" si="64"/>
        <v>126.48838114542737</v>
      </c>
      <c r="F835">
        <f t="shared" si="64"/>
        <v>90.043640244861692</v>
      </c>
      <c r="G835">
        <f t="shared" si="61"/>
        <v>104.0191009698764</v>
      </c>
    </row>
    <row r="836" spans="1:7" x14ac:dyDescent="0.25">
      <c r="A836" s="2">
        <v>43172</v>
      </c>
      <c r="B836" s="3">
        <v>1.03378484984269E-3</v>
      </c>
      <c r="C836">
        <v>5.9921625702814302E-3</v>
      </c>
      <c r="D836">
        <v>12746.78</v>
      </c>
      <c r="E836">
        <f t="shared" si="64"/>
        <v>126.61914291753665</v>
      </c>
      <c r="F836">
        <f t="shared" si="64"/>
        <v>90.583196375628845</v>
      </c>
      <c r="G836">
        <f t="shared" si="61"/>
        <v>104.42436987525714</v>
      </c>
    </row>
    <row r="837" spans="1:7" x14ac:dyDescent="0.25">
      <c r="A837" s="2">
        <v>43173</v>
      </c>
      <c r="B837">
        <v>-3.0969773958841899E-3</v>
      </c>
      <c r="C837">
        <v>-5.2629922114637703E-3</v>
      </c>
      <c r="D837">
        <v>12684.52</v>
      </c>
      <c r="E837">
        <f t="shared" si="64"/>
        <v>126.22700629403481</v>
      </c>
      <c r="F837">
        <f t="shared" si="64"/>
        <v>90.106457718614422</v>
      </c>
      <c r="G837">
        <f t="shared" si="61"/>
        <v>103.91432253244324</v>
      </c>
    </row>
    <row r="838" spans="1:7" x14ac:dyDescent="0.25">
      <c r="A838" s="2">
        <v>43174</v>
      </c>
      <c r="B838">
        <v>4.0850988614237497E-3</v>
      </c>
      <c r="C838">
        <v>-1.05931041806153E-3</v>
      </c>
      <c r="D838">
        <v>12719.84</v>
      </c>
      <c r="E838">
        <f t="shared" si="64"/>
        <v>126.7426560937275</v>
      </c>
      <c r="F838">
        <f t="shared" si="64"/>
        <v>90.011007009218474</v>
      </c>
      <c r="G838">
        <f t="shared" si="61"/>
        <v>104.20367158718445</v>
      </c>
    </row>
    <row r="839" spans="1:7" x14ac:dyDescent="0.25">
      <c r="A839" s="2">
        <v>43175</v>
      </c>
      <c r="B839">
        <v>-1.6009882178708799E-4</v>
      </c>
      <c r="C839">
        <v>-3.3001434709172499E-4</v>
      </c>
      <c r="D839">
        <v>12673.07</v>
      </c>
      <c r="E839">
        <f t="shared" ref="E839:F849" si="65">E838*(1+B839)</f>
        <v>126.72236474381673</v>
      </c>
      <c r="F839">
        <f t="shared" si="65"/>
        <v>89.981302085509256</v>
      </c>
      <c r="G839">
        <f t="shared" ref="G839:G849" si="66">D839/$D$5*100</f>
        <v>103.82052166390451</v>
      </c>
    </row>
    <row r="840" spans="1:7" x14ac:dyDescent="0.25">
      <c r="A840" s="2">
        <v>43178</v>
      </c>
      <c r="B840" s="3">
        <v>1.6045165827836001E-3</v>
      </c>
      <c r="C840">
        <v>4.8020159497502999E-3</v>
      </c>
      <c r="D840">
        <v>12660.46</v>
      </c>
      <c r="E840">
        <f t="shared" si="65"/>
        <v>126.92569287945773</v>
      </c>
      <c r="F840">
        <f t="shared" si="65"/>
        <v>90.413393733303181</v>
      </c>
      <c r="G840">
        <f t="shared" si="66"/>
        <v>103.71721782527807</v>
      </c>
    </row>
    <row r="841" spans="1:7" x14ac:dyDescent="0.25">
      <c r="A841" s="2">
        <v>43179</v>
      </c>
      <c r="B841" s="3">
        <v>-4.2681943032294202E-3</v>
      </c>
      <c r="C841">
        <v>1.09045925475485E-3</v>
      </c>
      <c r="D841">
        <v>12597.42</v>
      </c>
      <c r="E841">
        <f t="shared" si="65"/>
        <v>126.38394936017617</v>
      </c>
      <c r="F841">
        <f t="shared" si="65"/>
        <v>90.511985855253457</v>
      </c>
      <c r="G841">
        <f t="shared" si="66"/>
        <v>103.2007805543017</v>
      </c>
    </row>
    <row r="842" spans="1:7" x14ac:dyDescent="0.25">
      <c r="A842" s="2">
        <v>43180</v>
      </c>
      <c r="B842">
        <v>-7.9050656540187707E-3</v>
      </c>
      <c r="C842">
        <v>2.21026718885856E-3</v>
      </c>
      <c r="D842">
        <v>12521.55</v>
      </c>
      <c r="E842">
        <f t="shared" si="65"/>
        <v>125.38487594286981</v>
      </c>
      <c r="F842">
        <f t="shared" si="65"/>
        <v>90.712041527787761</v>
      </c>
      <c r="G842">
        <f t="shared" si="66"/>
        <v>102.57923715726842</v>
      </c>
    </row>
    <row r="843" spans="1:7" x14ac:dyDescent="0.25">
      <c r="A843" s="2">
        <v>43181</v>
      </c>
      <c r="B843">
        <v>-3.8835270230731102E-3</v>
      </c>
      <c r="C843">
        <v>5.21984552450521E-3</v>
      </c>
      <c r="D843">
        <v>12427.55</v>
      </c>
      <c r="E843">
        <f t="shared" si="65"/>
        <v>124.897940388861</v>
      </c>
      <c r="F843">
        <f t="shared" si="65"/>
        <v>91.185544371775308</v>
      </c>
      <c r="G843">
        <f t="shared" si="66"/>
        <v>101.80916889153589</v>
      </c>
    </row>
    <row r="844" spans="1:7" x14ac:dyDescent="0.25">
      <c r="A844" s="2">
        <v>43182</v>
      </c>
      <c r="B844">
        <v>-2.25005198512108E-2</v>
      </c>
      <c r="C844">
        <v>1.5779342867526702E-2</v>
      </c>
      <c r="D844">
        <v>12128.27</v>
      </c>
      <c r="E844">
        <f t="shared" si="65"/>
        <v>122.08767180176609</v>
      </c>
      <c r="F844">
        <f t="shared" si="65"/>
        <v>92.624392340979625</v>
      </c>
      <c r="G844">
        <f t="shared" si="66"/>
        <v>99.357402608892983</v>
      </c>
    </row>
    <row r="845" spans="1:7" x14ac:dyDescent="0.25">
      <c r="A845" s="2">
        <v>43185</v>
      </c>
      <c r="B845">
        <v>4.1081973060767604E-3</v>
      </c>
      <c r="C845">
        <v>-2.0859497028360399E-3</v>
      </c>
      <c r="D845">
        <v>12197.7</v>
      </c>
      <c r="E845">
        <f t="shared" si="65"/>
        <v>122.5892320461673</v>
      </c>
      <c r="F845">
        <f t="shared" si="65"/>
        <v>92.431182517300584</v>
      </c>
      <c r="G845">
        <f t="shared" si="66"/>
        <v>99.926188137507992</v>
      </c>
    </row>
    <row r="846" spans="1:7" x14ac:dyDescent="0.25">
      <c r="A846" s="2">
        <v>43186</v>
      </c>
      <c r="B846" s="3">
        <v>5.7337497154773698E-3</v>
      </c>
      <c r="C846">
        <v>-9.1919468241956799E-3</v>
      </c>
      <c r="D846">
        <v>12301.55</v>
      </c>
      <c r="E846">
        <f t="shared" si="65"/>
        <v>123.29212802053262</v>
      </c>
      <c r="F846">
        <f t="shared" si="65"/>
        <v>91.581560002704038</v>
      </c>
      <c r="G846">
        <f t="shared" si="66"/>
        <v>100.77694972683058</v>
      </c>
    </row>
    <row r="847" spans="1:7" x14ac:dyDescent="0.25">
      <c r="A847" s="2">
        <v>43187</v>
      </c>
      <c r="B847">
        <v>-1.1000486848143899E-2</v>
      </c>
      <c r="C847">
        <v>1.44799439843007E-2</v>
      </c>
      <c r="D847">
        <v>12001.16</v>
      </c>
      <c r="E847">
        <f t="shared" si="65"/>
        <v>121.93585458776307</v>
      </c>
      <c r="F847">
        <f t="shared" si="65"/>
        <v>92.907655861538061</v>
      </c>
      <c r="G847">
        <f t="shared" si="66"/>
        <v>98.316090084879548</v>
      </c>
    </row>
    <row r="848" spans="1:7" x14ac:dyDescent="0.25">
      <c r="A848" s="2">
        <v>43188</v>
      </c>
      <c r="B848" s="3">
        <v>-1.64661974189872E-3</v>
      </c>
      <c r="C848">
        <v>-3.02098746559113E-3</v>
      </c>
      <c r="D848">
        <v>11998.34</v>
      </c>
      <c r="E848">
        <f t="shared" si="65"/>
        <v>121.73507260235357</v>
      </c>
      <c r="F848">
        <f t="shared" si="65"/>
        <v>92.626982997722905</v>
      </c>
      <c r="G848">
        <f t="shared" si="66"/>
        <v>98.292988036907587</v>
      </c>
    </row>
    <row r="849" spans="1:7" x14ac:dyDescent="0.25">
      <c r="A849" s="2">
        <v>43189</v>
      </c>
      <c r="B849">
        <v>-2.5999999999999998E-4</v>
      </c>
      <c r="C849" s="3">
        <v>1.1519648082658499E-19</v>
      </c>
      <c r="D849">
        <v>11998.34</v>
      </c>
      <c r="E849">
        <f t="shared" si="65"/>
        <v>121.70342148347696</v>
      </c>
      <c r="F849">
        <f t="shared" si="65"/>
        <v>92.626982997722905</v>
      </c>
      <c r="G849">
        <f t="shared" si="66"/>
        <v>98.292988036907587</v>
      </c>
    </row>
    <row r="850" spans="1:7" x14ac:dyDescent="0.25">
      <c r="A850" s="2">
        <v>43192</v>
      </c>
      <c r="B850">
        <v>-2.5999999999999998E-4</v>
      </c>
      <c r="C850" s="3">
        <v>1.1519648082658499E-19</v>
      </c>
      <c r="D850">
        <v>11998.34</v>
      </c>
      <c r="E850">
        <f t="shared" ref="E850:E882" si="67">E849*(1+B850)</f>
        <v>121.67177859389125</v>
      </c>
      <c r="F850">
        <f t="shared" ref="F850:F882" si="68">F849*(1+C850)</f>
        <v>92.626982997722905</v>
      </c>
      <c r="G850">
        <f t="shared" ref="G850:G882" si="69">D850/$D$5*100</f>
        <v>98.292988036907587</v>
      </c>
    </row>
    <row r="851" spans="1:7" x14ac:dyDescent="0.25">
      <c r="A851" s="2">
        <v>43193</v>
      </c>
      <c r="B851">
        <v>-3.3490106534425799E-3</v>
      </c>
      <c r="C851">
        <v>-2.2264597814509201E-3</v>
      </c>
      <c r="D851">
        <v>12136.67</v>
      </c>
      <c r="E851">
        <f t="shared" si="67"/>
        <v>121.26429851115699</v>
      </c>
      <c r="F851">
        <f t="shared" si="68"/>
        <v>92.42075274540133</v>
      </c>
      <c r="G851">
        <f t="shared" si="69"/>
        <v>99.426217219873337</v>
      </c>
    </row>
    <row r="852" spans="1:7" x14ac:dyDescent="0.25">
      <c r="A852" s="2">
        <v>43194</v>
      </c>
      <c r="B852">
        <v>-6.8271861745224996E-3</v>
      </c>
      <c r="C852">
        <v>3.0239638896626501E-3</v>
      </c>
      <c r="D852">
        <v>11857.41</v>
      </c>
      <c r="E852">
        <f t="shared" si="67"/>
        <v>120.43640456889845</v>
      </c>
      <c r="F852">
        <f t="shared" si="68"/>
        <v>92.70022976435888</v>
      </c>
      <c r="G852">
        <f t="shared" si="69"/>
        <v>97.138459093400272</v>
      </c>
    </row>
    <row r="853" spans="1:7" x14ac:dyDescent="0.25">
      <c r="A853" s="2">
        <v>43195</v>
      </c>
      <c r="B853">
        <v>-2.5999999999999998E-4</v>
      </c>
      <c r="C853" s="3">
        <v>4.7433845046240801E-20</v>
      </c>
      <c r="D853">
        <v>11857.41</v>
      </c>
      <c r="E853">
        <f t="shared" si="67"/>
        <v>120.40509110371053</v>
      </c>
      <c r="F853">
        <f t="shared" si="68"/>
        <v>92.70022976435888</v>
      </c>
      <c r="G853">
        <f t="shared" si="69"/>
        <v>97.138459093400272</v>
      </c>
    </row>
    <row r="854" spans="1:7" x14ac:dyDescent="0.25">
      <c r="A854" s="2">
        <v>43196</v>
      </c>
      <c r="B854">
        <v>5.2425368861949203E-3</v>
      </c>
      <c r="C854">
        <v>-4.5214843238300098E-3</v>
      </c>
      <c r="D854">
        <v>11967.66</v>
      </c>
      <c r="E854">
        <f t="shared" si="67"/>
        <v>121.03631923510741</v>
      </c>
      <c r="F854">
        <f t="shared" si="68"/>
        <v>92.281087128663884</v>
      </c>
      <c r="G854">
        <f t="shared" si="69"/>
        <v>98.041650862517429</v>
      </c>
    </row>
    <row r="855" spans="1:7" x14ac:dyDescent="0.25">
      <c r="A855" s="2">
        <v>43199</v>
      </c>
      <c r="B855">
        <v>5.5884016191554203E-3</v>
      </c>
      <c r="C855">
        <v>-6.0444079196620001E-3</v>
      </c>
      <c r="D855">
        <v>12073</v>
      </c>
      <c r="E855">
        <f t="shared" si="67"/>
        <v>121.7127187974975</v>
      </c>
      <c r="F855">
        <f t="shared" si="68"/>
        <v>91.723302594788365</v>
      </c>
      <c r="G855">
        <f t="shared" si="69"/>
        <v>98.904618853073444</v>
      </c>
    </row>
    <row r="856" spans="1:7" x14ac:dyDescent="0.25">
      <c r="A856" s="2">
        <v>43200</v>
      </c>
      <c r="B856">
        <v>8.0355773112165893E-3</v>
      </c>
      <c r="C856">
        <v>-2.1339444026602001E-2</v>
      </c>
      <c r="D856">
        <v>12324.02</v>
      </c>
      <c r="E856">
        <f t="shared" si="67"/>
        <v>122.69075075915316</v>
      </c>
      <c r="F856">
        <f t="shared" si="68"/>
        <v>89.765978313131797</v>
      </c>
      <c r="G856">
        <f t="shared" si="69"/>
        <v>100.96102881120304</v>
      </c>
    </row>
    <row r="857" spans="1:7" x14ac:dyDescent="0.25">
      <c r="A857" s="2">
        <v>43201</v>
      </c>
      <c r="B857">
        <v>-6.6364795911596402E-3</v>
      </c>
      <c r="C857">
        <v>-1.00846570053946E-2</v>
      </c>
      <c r="D857">
        <v>12324.68</v>
      </c>
      <c r="E857">
        <f t="shared" si="67"/>
        <v>121.87651609571598</v>
      </c>
      <c r="F857">
        <f t="shared" si="68"/>
        <v>88.860719211090171</v>
      </c>
      <c r="G857">
        <f t="shared" si="69"/>
        <v>100.96643567349435</v>
      </c>
    </row>
    <row r="858" spans="1:7" x14ac:dyDescent="0.25">
      <c r="A858" s="2">
        <v>43202</v>
      </c>
      <c r="B858">
        <v>8.2872313542025797E-4</v>
      </c>
      <c r="C858">
        <v>1.07597853267758E-2</v>
      </c>
      <c r="D858">
        <v>12288.86</v>
      </c>
      <c r="E858">
        <f t="shared" si="67"/>
        <v>121.97751798426893</v>
      </c>
      <c r="F858">
        <f t="shared" si="68"/>
        <v>89.816841473784407</v>
      </c>
      <c r="G858">
        <f t="shared" si="69"/>
        <v>100.67299051095668</v>
      </c>
    </row>
    <row r="859" spans="1:7" x14ac:dyDescent="0.25">
      <c r="A859" s="2">
        <v>43203</v>
      </c>
      <c r="B859">
        <v>-4.4696644437453104E-3</v>
      </c>
      <c r="C859">
        <v>-9.1301161886147408E-3</v>
      </c>
      <c r="D859">
        <v>12261.23</v>
      </c>
      <c r="E859">
        <f t="shared" si="67"/>
        <v>121.43231940919834</v>
      </c>
      <c r="F859">
        <f t="shared" si="68"/>
        <v>88.996803275434374</v>
      </c>
      <c r="G859">
        <f t="shared" si="69"/>
        <v>100.44663959412487</v>
      </c>
    </row>
    <row r="860" spans="1:7" x14ac:dyDescent="0.25">
      <c r="A860" s="2">
        <v>43206</v>
      </c>
      <c r="B860">
        <v>-9.0920443816738996E-3</v>
      </c>
      <c r="C860">
        <v>1.1274266226540999E-2</v>
      </c>
      <c r="D860">
        <v>12008.13</v>
      </c>
      <c r="E860">
        <f t="shared" si="67"/>
        <v>120.32825137176032</v>
      </c>
      <c r="F860">
        <f t="shared" si="68"/>
        <v>90.000176928872719</v>
      </c>
      <c r="G860">
        <f t="shared" si="69"/>
        <v>98.373189827562058</v>
      </c>
    </row>
    <row r="861" spans="1:7" x14ac:dyDescent="0.25">
      <c r="A861" s="2">
        <v>43207</v>
      </c>
      <c r="B861">
        <v>-1.10785454671741E-2</v>
      </c>
      <c r="C861">
        <v>1.01723635800631E-2</v>
      </c>
      <c r="D861">
        <v>11900.48</v>
      </c>
      <c r="E861">
        <f t="shared" si="67"/>
        <v>118.99518936795272</v>
      </c>
      <c r="F861">
        <f t="shared" si="68"/>
        <v>90.915691450863207</v>
      </c>
      <c r="G861">
        <f t="shared" si="69"/>
        <v>97.491297818986439</v>
      </c>
    </row>
    <row r="862" spans="1:7" x14ac:dyDescent="0.25">
      <c r="A862" s="2">
        <v>43208</v>
      </c>
      <c r="B862">
        <v>-2.72554424605518E-3</v>
      </c>
      <c r="C862">
        <v>-8.6701450689170099E-3</v>
      </c>
      <c r="D862">
        <v>11986.07</v>
      </c>
      <c r="E862">
        <f t="shared" si="67"/>
        <v>118.67086271426264</v>
      </c>
      <c r="F862">
        <f t="shared" si="68"/>
        <v>90.127439216943316</v>
      </c>
      <c r="G862">
        <f t="shared" si="69"/>
        <v>98.19246955158269</v>
      </c>
    </row>
    <row r="863" spans="1:7" x14ac:dyDescent="0.25">
      <c r="A863" s="2">
        <v>43209</v>
      </c>
      <c r="B863">
        <v>7.13397802959933E-3</v>
      </c>
      <c r="C863">
        <v>-1.23547781462559E-2</v>
      </c>
      <c r="D863">
        <v>12239.84</v>
      </c>
      <c r="E863">
        <f t="shared" si="67"/>
        <v>119.51745804161979</v>
      </c>
      <c r="F863">
        <f t="shared" si="68"/>
        <v>89.013934700527827</v>
      </c>
      <c r="G863">
        <f t="shared" si="69"/>
        <v>100.27140810259276</v>
      </c>
    </row>
    <row r="864" spans="1:7" x14ac:dyDescent="0.25">
      <c r="A864" s="2">
        <v>43210</v>
      </c>
      <c r="B864">
        <v>-6.4710524577396601E-3</v>
      </c>
      <c r="C864">
        <v>8.4662651120436805E-3</v>
      </c>
      <c r="D864">
        <v>12054.23</v>
      </c>
      <c r="E864">
        <f t="shared" si="67"/>
        <v>118.74405430101676</v>
      </c>
      <c r="F864">
        <f t="shared" si="68"/>
        <v>89.767550270368645</v>
      </c>
      <c r="G864">
        <f t="shared" si="69"/>
        <v>98.750850966394722</v>
      </c>
    </row>
    <row r="865" spans="1:7" x14ac:dyDescent="0.25">
      <c r="A865" s="2">
        <v>43213</v>
      </c>
      <c r="B865">
        <v>-3.2207370617336299E-3</v>
      </c>
      <c r="C865">
        <v>6.80795172153883E-3</v>
      </c>
      <c r="D865">
        <v>12000.16</v>
      </c>
      <c r="E865">
        <f t="shared" si="67"/>
        <v>118.36161092446896</v>
      </c>
      <c r="F865">
        <f t="shared" si="68"/>
        <v>90.378683418770137</v>
      </c>
      <c r="G865">
        <f t="shared" si="69"/>
        <v>98.307897869286649</v>
      </c>
    </row>
    <row r="866" spans="1:7" x14ac:dyDescent="0.25">
      <c r="A866" s="2">
        <v>43214</v>
      </c>
      <c r="B866">
        <v>6.78431318709132E-3</v>
      </c>
      <c r="C866">
        <v>-2.0238804039407299E-2</v>
      </c>
      <c r="D866">
        <v>12244.88</v>
      </c>
      <c r="E866">
        <f t="shared" si="67"/>
        <v>119.16461316230921</v>
      </c>
      <c r="F866">
        <f t="shared" si="68"/>
        <v>88.549526955718022</v>
      </c>
      <c r="G866">
        <f t="shared" si="69"/>
        <v>100.31269686918097</v>
      </c>
    </row>
    <row r="867" spans="1:7" x14ac:dyDescent="0.25">
      <c r="A867" s="2">
        <v>43215</v>
      </c>
      <c r="B867">
        <v>-4.6066007916411196E-3</v>
      </c>
      <c r="C867">
        <v>-4.3189245277963301E-3</v>
      </c>
      <c r="D867">
        <v>12094.32</v>
      </c>
      <c r="E867">
        <f t="shared" si="67"/>
        <v>118.61566936098011</v>
      </c>
      <c r="F867">
        <f t="shared" si="68"/>
        <v>88.167088231824209</v>
      </c>
      <c r="G867">
        <f t="shared" si="69"/>
        <v>99.079276889514048</v>
      </c>
    </row>
    <row r="868" spans="1:7" x14ac:dyDescent="0.25">
      <c r="A868" s="2">
        <v>43216</v>
      </c>
      <c r="B868">
        <v>-5.6457937701208504E-3</v>
      </c>
      <c r="C868">
        <v>1.2372884017774101E-2</v>
      </c>
      <c r="D868">
        <v>11949.38</v>
      </c>
      <c r="E868">
        <f t="shared" si="67"/>
        <v>117.94598975386317</v>
      </c>
      <c r="F868">
        <f t="shared" si="68"/>
        <v>89.257969388701426</v>
      </c>
      <c r="G868">
        <f t="shared" si="69"/>
        <v>97.891897161479221</v>
      </c>
    </row>
    <row r="869" spans="1:7" x14ac:dyDescent="0.25">
      <c r="A869" s="2">
        <v>43217</v>
      </c>
      <c r="B869">
        <v>1.2916544773820199E-3</v>
      </c>
      <c r="C869" s="3">
        <v>-8.1750695811823992E-3</v>
      </c>
      <c r="D869">
        <v>12066.58</v>
      </c>
      <c r="E869">
        <f t="shared" si="67"/>
        <v>118.09833521961801</v>
      </c>
      <c r="F869">
        <f t="shared" si="68"/>
        <v>88.528279278273743</v>
      </c>
      <c r="G869">
        <f t="shared" si="69"/>
        <v>98.852024828967018</v>
      </c>
    </row>
    <row r="870" spans="1:7" x14ac:dyDescent="0.25">
      <c r="A870" s="2">
        <v>43220</v>
      </c>
      <c r="B870">
        <v>1.7362778135721998E-2</v>
      </c>
      <c r="C870">
        <v>9.2497765801521198E-4</v>
      </c>
      <c r="D870">
        <v>12331.39</v>
      </c>
      <c r="E870">
        <f t="shared" si="67"/>
        <v>120.14885041223435</v>
      </c>
      <c r="F870">
        <f t="shared" si="68"/>
        <v>88.610165958708677</v>
      </c>
      <c r="G870">
        <f t="shared" si="69"/>
        <v>101.02140544012268</v>
      </c>
    </row>
    <row r="871" spans="1:7" x14ac:dyDescent="0.25">
      <c r="A871" s="2">
        <v>43221</v>
      </c>
      <c r="B871">
        <v>-2.5999999999999998E-4</v>
      </c>
      <c r="C871" s="3">
        <v>7.1150767569361204E-20</v>
      </c>
      <c r="D871">
        <v>12331.39</v>
      </c>
      <c r="E871">
        <f t="shared" si="67"/>
        <v>120.11761171112717</v>
      </c>
      <c r="F871">
        <f t="shared" si="68"/>
        <v>88.610165958708677</v>
      </c>
      <c r="G871">
        <f t="shared" si="69"/>
        <v>101.02140544012268</v>
      </c>
    </row>
    <row r="872" spans="1:7" x14ac:dyDescent="0.25">
      <c r="A872" s="2">
        <v>43222</v>
      </c>
      <c r="B872">
        <v>-1.68173461149735E-3</v>
      </c>
      <c r="C872">
        <v>-1.355542041988E-3</v>
      </c>
      <c r="D872">
        <v>12193.59</v>
      </c>
      <c r="E872">
        <f t="shared" si="67"/>
        <v>119.91560576606217</v>
      </c>
      <c r="F872">
        <f t="shared" si="68"/>
        <v>88.490051153404124</v>
      </c>
      <c r="G872">
        <f t="shared" si="69"/>
        <v>99.89251813142117</v>
      </c>
    </row>
    <row r="873" spans="1:7" x14ac:dyDescent="0.25">
      <c r="A873" s="2">
        <v>43223</v>
      </c>
      <c r="B873">
        <v>-8.8486995486166797E-3</v>
      </c>
      <c r="C873">
        <v>2.8241226393606501E-4</v>
      </c>
      <c r="D873">
        <v>12018.86</v>
      </c>
      <c r="E873">
        <f t="shared" si="67"/>
        <v>118.85450859944793</v>
      </c>
      <c r="F873">
        <f t="shared" si="68"/>
        <v>88.515041829086172</v>
      </c>
      <c r="G873">
        <f t="shared" si="69"/>
        <v>98.461092300873872</v>
      </c>
    </row>
    <row r="874" spans="1:7" x14ac:dyDescent="0.25">
      <c r="A874" s="2">
        <v>43224</v>
      </c>
      <c r="B874">
        <v>-1.4010259141184901E-3</v>
      </c>
      <c r="C874">
        <v>9.5303195068620703E-3</v>
      </c>
      <c r="D874">
        <v>11890.62</v>
      </c>
      <c r="E874">
        <f t="shared" si="67"/>
        <v>118.68799035289028</v>
      </c>
      <c r="F874">
        <f t="shared" si="68"/>
        <v>89.358618458880628</v>
      </c>
      <c r="G874">
        <f t="shared" si="69"/>
        <v>97.41052257324047</v>
      </c>
    </row>
    <row r="875" spans="1:7" x14ac:dyDescent="0.25">
      <c r="A875" s="2">
        <v>43227</v>
      </c>
      <c r="B875">
        <v>2.7810674359846901E-3</v>
      </c>
      <c r="C875">
        <v>-1.0861819412054901E-2</v>
      </c>
      <c r="D875">
        <v>11966.41</v>
      </c>
      <c r="E875">
        <f t="shared" si="67"/>
        <v>119.01806965790317</v>
      </c>
      <c r="F875">
        <f t="shared" si="68"/>
        <v>88.388021282269548</v>
      </c>
      <c r="G875">
        <f t="shared" si="69"/>
        <v>98.031410593026308</v>
      </c>
    </row>
    <row r="876" spans="1:7" x14ac:dyDescent="0.25">
      <c r="A876" s="2">
        <v>43228</v>
      </c>
      <c r="B876">
        <v>7.5098184620006198E-3</v>
      </c>
      <c r="C876">
        <v>-4.1398330934222698E-3</v>
      </c>
      <c r="D876">
        <v>12144.79</v>
      </c>
      <c r="E876">
        <f t="shared" si="67"/>
        <v>119.91187375473176</v>
      </c>
      <c r="F876">
        <f t="shared" si="68"/>
        <v>88.022109626703099</v>
      </c>
      <c r="G876">
        <f t="shared" si="69"/>
        <v>99.492738010487685</v>
      </c>
    </row>
    <row r="877" spans="1:7" x14ac:dyDescent="0.25">
      <c r="A877" s="2">
        <v>43229</v>
      </c>
      <c r="B877">
        <v>1.1042719927734799E-3</v>
      </c>
      <c r="C877">
        <v>3.5884729859643198E-3</v>
      </c>
      <c r="D877">
        <v>12185.44</v>
      </c>
      <c r="E877">
        <f t="shared" si="67"/>
        <v>120.04428907852009</v>
      </c>
      <c r="F877">
        <f t="shared" si="68"/>
        <v>88.337974589266111</v>
      </c>
      <c r="G877">
        <f t="shared" si="69"/>
        <v>99.825751574339037</v>
      </c>
    </row>
    <row r="878" spans="1:7" x14ac:dyDescent="0.25">
      <c r="A878" s="2">
        <v>43230</v>
      </c>
      <c r="B878">
        <v>2.92430404572883E-3</v>
      </c>
      <c r="C878">
        <v>-5.6605221734962298E-3</v>
      </c>
      <c r="D878">
        <v>12233.96</v>
      </c>
      <c r="E878">
        <f t="shared" si="67"/>
        <v>120.39533507873904</v>
      </c>
      <c r="F878">
        <f t="shared" si="68"/>
        <v>87.83793552534182</v>
      </c>
      <c r="G878">
        <f t="shared" si="69"/>
        <v>100.2232378749065</v>
      </c>
    </row>
    <row r="879" spans="1:7" x14ac:dyDescent="0.25">
      <c r="A879" s="2">
        <v>43231</v>
      </c>
      <c r="B879">
        <v>5.7020678708187399E-3</v>
      </c>
      <c r="C879">
        <v>7.2729264034749998E-3</v>
      </c>
      <c r="D879">
        <v>12345.3</v>
      </c>
      <c r="E879">
        <f t="shared" si="67"/>
        <v>121.08183745068798</v>
      </c>
      <c r="F879">
        <f t="shared" si="68"/>
        <v>88.476774365850815</v>
      </c>
      <c r="G879">
        <f t="shared" si="69"/>
        <v>101.13535915901993</v>
      </c>
    </row>
    <row r="880" spans="1:7" x14ac:dyDescent="0.25">
      <c r="A880" s="2">
        <v>43234</v>
      </c>
      <c r="B880">
        <v>6.6914907146932798E-3</v>
      </c>
      <c r="C880">
        <v>-9.1974469822714705E-3</v>
      </c>
      <c r="D880">
        <v>12544.55</v>
      </c>
      <c r="E880">
        <f t="shared" si="67"/>
        <v>121.89205544170727</v>
      </c>
      <c r="F880">
        <f t="shared" si="68"/>
        <v>87.663013924458511</v>
      </c>
      <c r="G880">
        <f t="shared" si="69"/>
        <v>102.76765811590511</v>
      </c>
    </row>
    <row r="881" spans="1:7" x14ac:dyDescent="0.25">
      <c r="A881" s="2">
        <v>43235</v>
      </c>
      <c r="B881">
        <v>2.9419108919290899E-3</v>
      </c>
      <c r="C881">
        <v>2.0853349596791802E-3</v>
      </c>
      <c r="D881">
        <v>12440.75</v>
      </c>
      <c r="E881">
        <f t="shared" si="67"/>
        <v>122.25065100725085</v>
      </c>
      <c r="F881">
        <f t="shared" si="68"/>
        <v>87.845820672066026</v>
      </c>
      <c r="G881">
        <f t="shared" si="69"/>
        <v>101.91730613736216</v>
      </c>
    </row>
    <row r="882" spans="1:7" x14ac:dyDescent="0.25">
      <c r="A882" s="2">
        <v>43236</v>
      </c>
      <c r="B882">
        <v>2.7172904109906102E-4</v>
      </c>
      <c r="C882">
        <v>1.57610636405569E-3</v>
      </c>
      <c r="D882">
        <v>12440.12</v>
      </c>
      <c r="E882">
        <f t="shared" si="67"/>
        <v>122.28387005942278</v>
      </c>
      <c r="F882">
        <f t="shared" si="68"/>
        <v>87.984275029082951</v>
      </c>
      <c r="G882">
        <f t="shared" si="69"/>
        <v>101.91214504153865</v>
      </c>
    </row>
    <row r="886" spans="1:7" x14ac:dyDescent="0.25">
      <c r="C886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397"/>
  <sheetViews>
    <sheetView topLeftCell="A368" workbookViewId="0">
      <selection activeCell="C378" sqref="C378"/>
    </sheetView>
  </sheetViews>
  <sheetFormatPr defaultRowHeight="15" x14ac:dyDescent="0.25"/>
  <cols>
    <col min="1" max="1" width="22.140625" bestFit="1" customWidth="1"/>
    <col min="2" max="2" width="18.42578125" bestFit="1" customWidth="1"/>
    <col min="3" max="3" width="32.42578125" bestFit="1" customWidth="1"/>
    <col min="4" max="4" width="26.85546875" bestFit="1" customWidth="1"/>
    <col min="5" max="5" width="18.85546875" bestFit="1" customWidth="1"/>
    <col min="6" max="6" width="29.42578125" bestFit="1" customWidth="1"/>
  </cols>
  <sheetData>
    <row r="1" spans="1:6" x14ac:dyDescent="0.25">
      <c r="A1" t="s">
        <v>18</v>
      </c>
      <c r="B1" t="s">
        <v>18</v>
      </c>
      <c r="C1" t="s">
        <v>22</v>
      </c>
      <c r="D1" t="s">
        <v>23</v>
      </c>
      <c r="E1" t="s">
        <v>505</v>
      </c>
      <c r="F1" t="s">
        <v>508</v>
      </c>
    </row>
    <row r="2" spans="1:6" x14ac:dyDescent="0.25">
      <c r="A2" t="str">
        <f>"BBG"&amp;LEFT(B2,LEN(B2)-10)&amp;"_HK"</f>
        <v>BBG1_HK</v>
      </c>
      <c r="B2" t="s">
        <v>509</v>
      </c>
      <c r="C2" t="s">
        <v>24</v>
      </c>
      <c r="D2" t="s">
        <v>25</v>
      </c>
      <c r="E2">
        <v>6</v>
      </c>
      <c r="F2" t="s">
        <v>510</v>
      </c>
    </row>
    <row r="3" spans="1:6" x14ac:dyDescent="0.25">
      <c r="A3" t="str">
        <f t="shared" ref="A3:A66" si="0">"BBG"&amp;LEFT(B3,LEN(B3)-10)&amp;"_HK"</f>
        <v>BBG10_HK</v>
      </c>
      <c r="B3" t="s">
        <v>511</v>
      </c>
      <c r="C3" t="s">
        <v>26</v>
      </c>
      <c r="D3" t="s">
        <v>27</v>
      </c>
      <c r="E3">
        <v>9</v>
      </c>
      <c r="F3" t="s">
        <v>512</v>
      </c>
    </row>
    <row r="4" spans="1:6" x14ac:dyDescent="0.25">
      <c r="A4" t="str">
        <f t="shared" si="0"/>
        <v>BBG101_HK</v>
      </c>
      <c r="B4" t="s">
        <v>513</v>
      </c>
      <c r="C4" t="s">
        <v>26</v>
      </c>
      <c r="D4" t="s">
        <v>27</v>
      </c>
      <c r="E4">
        <v>9</v>
      </c>
      <c r="F4" t="s">
        <v>514</v>
      </c>
    </row>
    <row r="5" spans="1:6" x14ac:dyDescent="0.25">
      <c r="A5" t="str">
        <f t="shared" si="0"/>
        <v>BBG1028_HK</v>
      </c>
      <c r="B5" t="s">
        <v>515</v>
      </c>
      <c r="C5" t="s">
        <v>70</v>
      </c>
      <c r="D5" t="s">
        <v>40</v>
      </c>
      <c r="E5">
        <v>1</v>
      </c>
      <c r="F5" t="s">
        <v>516</v>
      </c>
    </row>
    <row r="6" spans="1:6" x14ac:dyDescent="0.25">
      <c r="A6" t="str">
        <f t="shared" si="0"/>
        <v>BBG1030_HK</v>
      </c>
      <c r="B6" t="s">
        <v>517</v>
      </c>
      <c r="C6" t="s">
        <v>26</v>
      </c>
      <c r="D6" t="s">
        <v>27</v>
      </c>
      <c r="E6">
        <v>9</v>
      </c>
      <c r="F6" t="s">
        <v>518</v>
      </c>
    </row>
    <row r="7" spans="1:6" x14ac:dyDescent="0.25">
      <c r="A7" t="str">
        <f t="shared" si="0"/>
        <v>BBG1031_HK</v>
      </c>
      <c r="B7" t="s">
        <v>519</v>
      </c>
      <c r="C7" t="s">
        <v>28</v>
      </c>
      <c r="D7" t="s">
        <v>29</v>
      </c>
      <c r="E7">
        <v>4</v>
      </c>
      <c r="F7" t="s">
        <v>520</v>
      </c>
    </row>
    <row r="8" spans="1:6" x14ac:dyDescent="0.25">
      <c r="A8" t="str">
        <f t="shared" si="0"/>
        <v>BBG1033_HK</v>
      </c>
      <c r="B8" t="s">
        <v>521</v>
      </c>
      <c r="C8" t="s">
        <v>30</v>
      </c>
      <c r="D8" t="s">
        <v>31</v>
      </c>
      <c r="E8">
        <v>3</v>
      </c>
      <c r="F8" t="s">
        <v>522</v>
      </c>
    </row>
    <row r="9" spans="1:6" x14ac:dyDescent="0.25">
      <c r="A9" t="str">
        <f t="shared" si="0"/>
        <v>BBG1038_HK</v>
      </c>
      <c r="B9" t="s">
        <v>523</v>
      </c>
      <c r="C9" t="s">
        <v>32</v>
      </c>
      <c r="D9" t="s">
        <v>33</v>
      </c>
      <c r="E9">
        <v>11</v>
      </c>
      <c r="F9" t="s">
        <v>524</v>
      </c>
    </row>
    <row r="10" spans="1:6" x14ac:dyDescent="0.25">
      <c r="A10" t="str">
        <f t="shared" si="0"/>
        <v>BBG1044_HK</v>
      </c>
      <c r="B10" t="s">
        <v>525</v>
      </c>
      <c r="C10" t="s">
        <v>34</v>
      </c>
      <c r="D10" t="s">
        <v>35</v>
      </c>
      <c r="E10">
        <v>2</v>
      </c>
      <c r="F10" t="s">
        <v>526</v>
      </c>
    </row>
    <row r="11" spans="1:6" x14ac:dyDescent="0.25">
      <c r="A11" t="str">
        <f t="shared" si="0"/>
        <v>BBG1053_HK</v>
      </c>
      <c r="B11" t="s">
        <v>527</v>
      </c>
      <c r="C11" t="s">
        <v>36</v>
      </c>
      <c r="D11" t="s">
        <v>37</v>
      </c>
      <c r="E11">
        <v>8</v>
      </c>
      <c r="F11" t="s">
        <v>528</v>
      </c>
    </row>
    <row r="12" spans="1:6" x14ac:dyDescent="0.25">
      <c r="A12" t="str">
        <f t="shared" si="0"/>
        <v>BBG1055_HK</v>
      </c>
      <c r="B12" t="s">
        <v>529</v>
      </c>
      <c r="C12" t="s">
        <v>38</v>
      </c>
      <c r="D12" t="s">
        <v>25</v>
      </c>
      <c r="E12">
        <v>6</v>
      </c>
      <c r="F12" t="s">
        <v>530</v>
      </c>
    </row>
    <row r="13" spans="1:6" x14ac:dyDescent="0.25">
      <c r="A13" t="str">
        <f t="shared" si="0"/>
        <v>BBG1060_HK</v>
      </c>
      <c r="B13" t="s">
        <v>531</v>
      </c>
      <c r="C13" t="s">
        <v>39</v>
      </c>
      <c r="D13" t="s">
        <v>40</v>
      </c>
      <c r="E13">
        <v>1</v>
      </c>
      <c r="F13" t="s">
        <v>532</v>
      </c>
    </row>
    <row r="14" spans="1:6" x14ac:dyDescent="0.25">
      <c r="A14" t="str">
        <f t="shared" si="0"/>
        <v>BBG1065_HK</v>
      </c>
      <c r="B14" t="s">
        <v>533</v>
      </c>
      <c r="C14" t="s">
        <v>41</v>
      </c>
      <c r="D14" t="s">
        <v>25</v>
      </c>
      <c r="E14">
        <v>6</v>
      </c>
      <c r="F14" t="s">
        <v>534</v>
      </c>
    </row>
    <row r="15" spans="1:6" x14ac:dyDescent="0.25">
      <c r="A15" t="str">
        <f t="shared" si="0"/>
        <v>BBG1066_HK</v>
      </c>
      <c r="B15" t="s">
        <v>535</v>
      </c>
      <c r="C15" t="s">
        <v>42</v>
      </c>
      <c r="D15" t="s">
        <v>43</v>
      </c>
      <c r="E15">
        <v>5</v>
      </c>
      <c r="F15" t="s">
        <v>536</v>
      </c>
    </row>
    <row r="16" spans="1:6" x14ac:dyDescent="0.25">
      <c r="A16" t="str">
        <f t="shared" si="0"/>
        <v>BBG1068_HK</v>
      </c>
      <c r="B16" t="s">
        <v>537</v>
      </c>
      <c r="C16" t="s">
        <v>44</v>
      </c>
      <c r="D16" t="s">
        <v>35</v>
      </c>
      <c r="E16">
        <v>2</v>
      </c>
      <c r="F16" t="s">
        <v>538</v>
      </c>
    </row>
    <row r="17" spans="1:6" x14ac:dyDescent="0.25">
      <c r="A17" t="str">
        <f t="shared" si="0"/>
        <v>BBG107_HK</v>
      </c>
      <c r="B17" t="s">
        <v>539</v>
      </c>
      <c r="C17" t="s">
        <v>45</v>
      </c>
      <c r="D17" t="s">
        <v>25</v>
      </c>
      <c r="E17">
        <v>6</v>
      </c>
      <c r="F17" t="s">
        <v>540</v>
      </c>
    </row>
    <row r="18" spans="1:6" x14ac:dyDescent="0.25">
      <c r="A18" t="str">
        <f t="shared" si="0"/>
        <v>BBG1071_HK</v>
      </c>
      <c r="B18" t="s">
        <v>541</v>
      </c>
      <c r="C18" t="s">
        <v>46</v>
      </c>
      <c r="D18" t="s">
        <v>33</v>
      </c>
      <c r="E18">
        <v>11</v>
      </c>
      <c r="F18" t="s">
        <v>542</v>
      </c>
    </row>
    <row r="19" spans="1:6" x14ac:dyDescent="0.25">
      <c r="A19" t="str">
        <f t="shared" si="0"/>
        <v>BBG1072_HK</v>
      </c>
      <c r="B19" t="s">
        <v>543</v>
      </c>
      <c r="C19" t="s">
        <v>47</v>
      </c>
      <c r="D19" t="s">
        <v>25</v>
      </c>
      <c r="E19">
        <v>6</v>
      </c>
      <c r="F19" t="s">
        <v>544</v>
      </c>
    </row>
    <row r="20" spans="1:6" x14ac:dyDescent="0.25">
      <c r="A20" t="str">
        <f t="shared" si="0"/>
        <v>BBG1083_HK</v>
      </c>
      <c r="B20" t="s">
        <v>545</v>
      </c>
      <c r="C20" t="s">
        <v>48</v>
      </c>
      <c r="D20" t="s">
        <v>33</v>
      </c>
      <c r="E20">
        <v>11</v>
      </c>
      <c r="F20" t="s">
        <v>546</v>
      </c>
    </row>
    <row r="21" spans="1:6" x14ac:dyDescent="0.25">
      <c r="A21" t="str">
        <f t="shared" si="0"/>
        <v>BBG1088_HK</v>
      </c>
      <c r="B21" t="s">
        <v>547</v>
      </c>
      <c r="C21" t="s">
        <v>49</v>
      </c>
      <c r="D21" t="s">
        <v>31</v>
      </c>
      <c r="E21">
        <v>3</v>
      </c>
      <c r="F21" t="s">
        <v>548</v>
      </c>
    </row>
    <row r="22" spans="1:6" x14ac:dyDescent="0.25">
      <c r="A22" t="str">
        <f t="shared" si="0"/>
        <v>BBG1089_HK</v>
      </c>
      <c r="B22" t="s">
        <v>549</v>
      </c>
      <c r="C22" t="s">
        <v>87</v>
      </c>
      <c r="D22" t="s">
        <v>62</v>
      </c>
      <c r="E22">
        <v>7</v>
      </c>
      <c r="F22" t="s">
        <v>550</v>
      </c>
    </row>
    <row r="23" spans="1:6" x14ac:dyDescent="0.25">
      <c r="A23" t="str">
        <f t="shared" si="0"/>
        <v>BBG1093_HK</v>
      </c>
      <c r="B23" t="s">
        <v>551</v>
      </c>
      <c r="C23" t="s">
        <v>50</v>
      </c>
      <c r="D23" t="s">
        <v>43</v>
      </c>
      <c r="E23">
        <v>5</v>
      </c>
      <c r="F23" t="s">
        <v>552</v>
      </c>
    </row>
    <row r="24" spans="1:6" x14ac:dyDescent="0.25">
      <c r="A24" t="str">
        <f t="shared" si="0"/>
        <v>BBG1098_HK</v>
      </c>
      <c r="B24" t="s">
        <v>553</v>
      </c>
      <c r="C24" t="s">
        <v>26</v>
      </c>
      <c r="D24" t="s">
        <v>27</v>
      </c>
      <c r="E24">
        <v>9</v>
      </c>
      <c r="F24" t="s">
        <v>554</v>
      </c>
    </row>
    <row r="25" spans="1:6" x14ac:dyDescent="0.25">
      <c r="A25" t="str">
        <f t="shared" si="0"/>
        <v>BBG1099_HK</v>
      </c>
      <c r="B25" t="s">
        <v>555</v>
      </c>
      <c r="C25" t="s">
        <v>51</v>
      </c>
      <c r="D25" t="s">
        <v>43</v>
      </c>
      <c r="E25">
        <v>5</v>
      </c>
      <c r="F25" t="s">
        <v>556</v>
      </c>
    </row>
    <row r="26" spans="1:6" x14ac:dyDescent="0.25">
      <c r="A26" t="str">
        <f t="shared" si="0"/>
        <v>BBG11_HK</v>
      </c>
      <c r="B26" t="s">
        <v>557</v>
      </c>
      <c r="C26" t="s">
        <v>52</v>
      </c>
      <c r="D26" t="s">
        <v>29</v>
      </c>
      <c r="E26">
        <v>4</v>
      </c>
      <c r="F26" t="s">
        <v>558</v>
      </c>
    </row>
    <row r="27" spans="1:6" x14ac:dyDescent="0.25">
      <c r="A27" t="str">
        <f t="shared" si="0"/>
        <v>BBG1108_HK</v>
      </c>
      <c r="B27" t="s">
        <v>559</v>
      </c>
      <c r="C27" t="s">
        <v>53</v>
      </c>
      <c r="D27" t="s">
        <v>25</v>
      </c>
      <c r="E27">
        <v>6</v>
      </c>
      <c r="F27" t="s">
        <v>560</v>
      </c>
    </row>
    <row r="28" spans="1:6" x14ac:dyDescent="0.25">
      <c r="A28" t="str">
        <f t="shared" si="0"/>
        <v>BBG1109_HK</v>
      </c>
      <c r="B28" t="s">
        <v>561</v>
      </c>
      <c r="C28" t="s">
        <v>26</v>
      </c>
      <c r="D28" t="s">
        <v>27</v>
      </c>
      <c r="E28">
        <v>9</v>
      </c>
      <c r="F28" t="s">
        <v>562</v>
      </c>
    </row>
    <row r="29" spans="1:6" x14ac:dyDescent="0.25">
      <c r="A29" t="str">
        <f t="shared" si="0"/>
        <v>BBG1111_HK</v>
      </c>
      <c r="B29" t="s">
        <v>563</v>
      </c>
      <c r="C29" t="s">
        <v>52</v>
      </c>
      <c r="D29" t="s">
        <v>29</v>
      </c>
      <c r="E29">
        <v>4</v>
      </c>
      <c r="F29" t="s">
        <v>564</v>
      </c>
    </row>
    <row r="30" spans="1:6" x14ac:dyDescent="0.25">
      <c r="A30" t="str">
        <f t="shared" si="0"/>
        <v>BBG1112_HK</v>
      </c>
      <c r="B30" t="s">
        <v>565</v>
      </c>
      <c r="C30" t="s">
        <v>44</v>
      </c>
      <c r="D30" t="s">
        <v>35</v>
      </c>
      <c r="E30">
        <v>2</v>
      </c>
      <c r="F30" t="s">
        <v>566</v>
      </c>
    </row>
    <row r="31" spans="1:6" x14ac:dyDescent="0.25">
      <c r="A31" t="str">
        <f t="shared" si="0"/>
        <v>BBG1113_HK</v>
      </c>
      <c r="B31" t="s">
        <v>567</v>
      </c>
      <c r="C31" t="s">
        <v>26</v>
      </c>
      <c r="D31" t="s">
        <v>27</v>
      </c>
      <c r="E31">
        <v>9</v>
      </c>
      <c r="F31" t="s">
        <v>568</v>
      </c>
    </row>
    <row r="32" spans="1:6" x14ac:dyDescent="0.25">
      <c r="A32" t="str">
        <f t="shared" si="0"/>
        <v>BBG1114_HK</v>
      </c>
      <c r="B32" t="s">
        <v>569</v>
      </c>
      <c r="C32" t="s">
        <v>54</v>
      </c>
      <c r="D32" t="s">
        <v>40</v>
      </c>
      <c r="E32">
        <v>1</v>
      </c>
      <c r="F32" t="s">
        <v>570</v>
      </c>
    </row>
    <row r="33" spans="1:6" x14ac:dyDescent="0.25">
      <c r="A33" t="str">
        <f t="shared" si="0"/>
        <v>BBG1115_HK</v>
      </c>
      <c r="B33" t="s">
        <v>571</v>
      </c>
      <c r="C33" t="s">
        <v>55</v>
      </c>
      <c r="D33" t="s">
        <v>35</v>
      </c>
      <c r="E33">
        <v>2</v>
      </c>
      <c r="F33" t="s">
        <v>572</v>
      </c>
    </row>
    <row r="34" spans="1:6" x14ac:dyDescent="0.25">
      <c r="A34" t="str">
        <f t="shared" si="0"/>
        <v>BBG1117_HK</v>
      </c>
      <c r="B34" t="s">
        <v>573</v>
      </c>
      <c r="C34" t="s">
        <v>44</v>
      </c>
      <c r="D34" t="s">
        <v>35</v>
      </c>
      <c r="E34">
        <v>2</v>
      </c>
      <c r="F34" t="s">
        <v>574</v>
      </c>
    </row>
    <row r="35" spans="1:6" x14ac:dyDescent="0.25">
      <c r="A35" t="str">
        <f t="shared" si="0"/>
        <v>BBG1128_HK</v>
      </c>
      <c r="B35" t="s">
        <v>575</v>
      </c>
      <c r="C35" t="s">
        <v>56</v>
      </c>
      <c r="D35" t="s">
        <v>40</v>
      </c>
      <c r="E35">
        <v>1</v>
      </c>
      <c r="F35" t="s">
        <v>576</v>
      </c>
    </row>
    <row r="36" spans="1:6" x14ac:dyDescent="0.25">
      <c r="A36" t="str">
        <f t="shared" si="0"/>
        <v>BBG1136_HK</v>
      </c>
      <c r="B36" t="s">
        <v>577</v>
      </c>
      <c r="C36" t="s">
        <v>57</v>
      </c>
      <c r="D36" t="s">
        <v>37</v>
      </c>
      <c r="E36">
        <v>8</v>
      </c>
      <c r="F36" t="s">
        <v>578</v>
      </c>
    </row>
    <row r="37" spans="1:6" x14ac:dyDescent="0.25">
      <c r="A37" t="str">
        <f t="shared" si="0"/>
        <v>BBG1138_HK</v>
      </c>
      <c r="B37" t="s">
        <v>579</v>
      </c>
      <c r="C37" t="s">
        <v>58</v>
      </c>
      <c r="D37" t="s">
        <v>25</v>
      </c>
      <c r="E37">
        <v>6</v>
      </c>
      <c r="F37" t="s">
        <v>580</v>
      </c>
    </row>
    <row r="38" spans="1:6" x14ac:dyDescent="0.25">
      <c r="A38" t="str">
        <f t="shared" si="0"/>
        <v>BBG1140_HK</v>
      </c>
      <c r="B38" t="s">
        <v>581</v>
      </c>
      <c r="C38" t="s">
        <v>28</v>
      </c>
      <c r="D38" t="s">
        <v>29</v>
      </c>
      <c r="E38">
        <v>4</v>
      </c>
      <c r="F38" t="s">
        <v>582</v>
      </c>
    </row>
    <row r="39" spans="1:6" x14ac:dyDescent="0.25">
      <c r="A39" t="str">
        <f t="shared" si="0"/>
        <v>BBG1157_HK</v>
      </c>
      <c r="B39" t="s">
        <v>583</v>
      </c>
      <c r="C39" t="s">
        <v>59</v>
      </c>
      <c r="D39" t="s">
        <v>25</v>
      </c>
      <c r="E39">
        <v>6</v>
      </c>
      <c r="F39" t="s">
        <v>584</v>
      </c>
    </row>
    <row r="40" spans="1:6" x14ac:dyDescent="0.25">
      <c r="A40" t="str">
        <f t="shared" si="0"/>
        <v>BBG116_HK</v>
      </c>
      <c r="B40" t="s">
        <v>585</v>
      </c>
      <c r="C40" t="s">
        <v>60</v>
      </c>
      <c r="D40" t="s">
        <v>40</v>
      </c>
      <c r="E40">
        <v>1</v>
      </c>
      <c r="F40" t="s">
        <v>586</v>
      </c>
    </row>
    <row r="41" spans="1:6" x14ac:dyDescent="0.25">
      <c r="A41" t="str">
        <f t="shared" si="0"/>
        <v>BBG1165_HK</v>
      </c>
      <c r="B41" t="s">
        <v>587</v>
      </c>
      <c r="C41" t="s">
        <v>61</v>
      </c>
      <c r="D41" t="s">
        <v>62</v>
      </c>
      <c r="E41">
        <v>7</v>
      </c>
      <c r="F41" t="s">
        <v>588</v>
      </c>
    </row>
    <row r="42" spans="1:6" x14ac:dyDescent="0.25">
      <c r="A42" t="str">
        <f t="shared" si="0"/>
        <v>BBG1169_HK</v>
      </c>
      <c r="B42" t="s">
        <v>589</v>
      </c>
      <c r="C42" t="s">
        <v>63</v>
      </c>
      <c r="D42" t="s">
        <v>40</v>
      </c>
      <c r="E42">
        <v>1</v>
      </c>
      <c r="F42" t="s">
        <v>590</v>
      </c>
    </row>
    <row r="43" spans="1:6" x14ac:dyDescent="0.25">
      <c r="A43" t="str">
        <f t="shared" si="0"/>
        <v>BBG1171_HK</v>
      </c>
      <c r="B43" t="s">
        <v>591</v>
      </c>
      <c r="C43" t="s">
        <v>49</v>
      </c>
      <c r="D43" t="s">
        <v>31</v>
      </c>
      <c r="E43">
        <v>3</v>
      </c>
      <c r="F43" t="s">
        <v>592</v>
      </c>
    </row>
    <row r="44" spans="1:6" x14ac:dyDescent="0.25">
      <c r="A44" t="str">
        <f t="shared" si="0"/>
        <v>BBG1177_HK</v>
      </c>
      <c r="B44" t="s">
        <v>593</v>
      </c>
      <c r="C44" t="s">
        <v>50</v>
      </c>
      <c r="D44" t="s">
        <v>43</v>
      </c>
      <c r="E44">
        <v>5</v>
      </c>
      <c r="F44" t="s">
        <v>594</v>
      </c>
    </row>
    <row r="45" spans="1:6" x14ac:dyDescent="0.25">
      <c r="A45" t="str">
        <f t="shared" si="0"/>
        <v>BBG1186_HK</v>
      </c>
      <c r="B45" t="s">
        <v>595</v>
      </c>
      <c r="C45" t="s">
        <v>64</v>
      </c>
      <c r="D45" t="s">
        <v>25</v>
      </c>
      <c r="E45">
        <v>6</v>
      </c>
      <c r="F45" t="s">
        <v>596</v>
      </c>
    </row>
    <row r="46" spans="1:6" x14ac:dyDescent="0.25">
      <c r="A46" t="str">
        <f t="shared" si="0"/>
        <v>BBG119_HK</v>
      </c>
      <c r="B46" t="s">
        <v>597</v>
      </c>
      <c r="C46" t="s">
        <v>26</v>
      </c>
      <c r="D46" t="s">
        <v>27</v>
      </c>
      <c r="E46">
        <v>9</v>
      </c>
      <c r="F46" t="s">
        <v>598</v>
      </c>
    </row>
    <row r="47" spans="1:6" x14ac:dyDescent="0.25">
      <c r="A47" t="str">
        <f t="shared" si="0"/>
        <v>BBG1193_HK</v>
      </c>
      <c r="B47" t="s">
        <v>599</v>
      </c>
      <c r="C47" t="s">
        <v>48</v>
      </c>
      <c r="D47" t="s">
        <v>33</v>
      </c>
      <c r="E47">
        <v>11</v>
      </c>
      <c r="F47" t="s">
        <v>600</v>
      </c>
    </row>
    <row r="48" spans="1:6" x14ac:dyDescent="0.25">
      <c r="A48" t="str">
        <f t="shared" si="0"/>
        <v>BBG1196_HK</v>
      </c>
      <c r="B48" t="s">
        <v>601</v>
      </c>
      <c r="C48" t="s">
        <v>41</v>
      </c>
      <c r="D48" t="s">
        <v>25</v>
      </c>
      <c r="E48">
        <v>6</v>
      </c>
      <c r="F48" t="s">
        <v>602</v>
      </c>
    </row>
    <row r="49" spans="1:6" x14ac:dyDescent="0.25">
      <c r="A49" t="str">
        <f t="shared" si="0"/>
        <v>BBG1199_HK</v>
      </c>
      <c r="B49" t="s">
        <v>603</v>
      </c>
      <c r="C49" t="s">
        <v>45</v>
      </c>
      <c r="D49" t="s">
        <v>25</v>
      </c>
      <c r="E49">
        <v>6</v>
      </c>
      <c r="F49" t="s">
        <v>604</v>
      </c>
    </row>
    <row r="50" spans="1:6" x14ac:dyDescent="0.25">
      <c r="A50" t="str">
        <f t="shared" si="0"/>
        <v>BBG12_HK</v>
      </c>
      <c r="B50" t="s">
        <v>605</v>
      </c>
      <c r="C50" t="s">
        <v>26</v>
      </c>
      <c r="D50" t="s">
        <v>27</v>
      </c>
      <c r="E50">
        <v>9</v>
      </c>
      <c r="F50" t="s">
        <v>606</v>
      </c>
    </row>
    <row r="51" spans="1:6" x14ac:dyDescent="0.25">
      <c r="A51" t="str">
        <f t="shared" si="0"/>
        <v>BBG1208_HK</v>
      </c>
      <c r="B51" t="s">
        <v>607</v>
      </c>
      <c r="C51" t="s">
        <v>36</v>
      </c>
      <c r="D51" t="s">
        <v>37</v>
      </c>
      <c r="E51">
        <v>8</v>
      </c>
      <c r="F51" t="s">
        <v>608</v>
      </c>
    </row>
    <row r="52" spans="1:6" x14ac:dyDescent="0.25">
      <c r="A52" t="str">
        <f t="shared" si="0"/>
        <v>BBG1212_HK</v>
      </c>
      <c r="B52" t="s">
        <v>609</v>
      </c>
      <c r="C52" t="s">
        <v>65</v>
      </c>
      <c r="D52" t="s">
        <v>40</v>
      </c>
      <c r="E52">
        <v>1</v>
      </c>
      <c r="F52" t="s">
        <v>610</v>
      </c>
    </row>
    <row r="53" spans="1:6" x14ac:dyDescent="0.25">
      <c r="A53" t="str">
        <f t="shared" si="0"/>
        <v>BBG1230_HK</v>
      </c>
      <c r="B53" t="s">
        <v>611</v>
      </c>
      <c r="C53" t="s">
        <v>44</v>
      </c>
      <c r="D53" t="s">
        <v>35</v>
      </c>
      <c r="E53">
        <v>2</v>
      </c>
      <c r="F53" t="s">
        <v>612</v>
      </c>
    </row>
    <row r="54" spans="1:6" x14ac:dyDescent="0.25">
      <c r="A54" t="str">
        <f t="shared" si="0"/>
        <v>BBG1269_HK</v>
      </c>
      <c r="B54" t="s">
        <v>613</v>
      </c>
      <c r="C54" t="s">
        <v>67</v>
      </c>
      <c r="D54" t="s">
        <v>40</v>
      </c>
      <c r="E54">
        <v>1</v>
      </c>
      <c r="F54" t="s">
        <v>614</v>
      </c>
    </row>
    <row r="55" spans="1:6" x14ac:dyDescent="0.25">
      <c r="A55" t="str">
        <f t="shared" si="0"/>
        <v>BBG127_HK</v>
      </c>
      <c r="B55" t="s">
        <v>615</v>
      </c>
      <c r="C55" t="s">
        <v>26</v>
      </c>
      <c r="D55" t="s">
        <v>27</v>
      </c>
      <c r="E55">
        <v>9</v>
      </c>
      <c r="F55" t="s">
        <v>616</v>
      </c>
    </row>
    <row r="56" spans="1:6" x14ac:dyDescent="0.25">
      <c r="A56" t="str">
        <f t="shared" si="0"/>
        <v>BBG1288_HK</v>
      </c>
      <c r="B56" t="s">
        <v>617</v>
      </c>
      <c r="C56" t="s">
        <v>52</v>
      </c>
      <c r="D56" t="s">
        <v>29</v>
      </c>
      <c r="E56">
        <v>4</v>
      </c>
      <c r="F56" t="s">
        <v>618</v>
      </c>
    </row>
    <row r="57" spans="1:6" x14ac:dyDescent="0.25">
      <c r="A57" t="str">
        <f t="shared" si="0"/>
        <v>BBG1293_HK</v>
      </c>
      <c r="B57" t="s">
        <v>619</v>
      </c>
      <c r="C57" t="s">
        <v>60</v>
      </c>
      <c r="D57" t="s">
        <v>40</v>
      </c>
      <c r="E57">
        <v>1</v>
      </c>
      <c r="F57" t="s">
        <v>620</v>
      </c>
    </row>
    <row r="58" spans="1:6" x14ac:dyDescent="0.25">
      <c r="A58" t="str">
        <f t="shared" si="0"/>
        <v>BBG1299_HK</v>
      </c>
      <c r="B58" t="s">
        <v>621</v>
      </c>
      <c r="C58" t="s">
        <v>66</v>
      </c>
      <c r="D58" t="s">
        <v>29</v>
      </c>
      <c r="E58">
        <v>4</v>
      </c>
      <c r="F58" t="s">
        <v>622</v>
      </c>
    </row>
    <row r="59" spans="1:6" x14ac:dyDescent="0.25">
      <c r="A59" t="str">
        <f t="shared" si="0"/>
        <v>BBG13_HK</v>
      </c>
      <c r="B59" t="s">
        <v>623</v>
      </c>
      <c r="C59" t="s">
        <v>24</v>
      </c>
      <c r="D59" t="s">
        <v>25</v>
      </c>
      <c r="E59">
        <v>6</v>
      </c>
      <c r="F59" t="s">
        <v>624</v>
      </c>
    </row>
    <row r="60" spans="1:6" x14ac:dyDescent="0.25">
      <c r="A60" t="str">
        <f t="shared" si="0"/>
        <v>BBG1308_HK</v>
      </c>
      <c r="B60" t="s">
        <v>625</v>
      </c>
      <c r="C60" t="s">
        <v>58</v>
      </c>
      <c r="D60" t="s">
        <v>25</v>
      </c>
      <c r="E60">
        <v>6</v>
      </c>
      <c r="F60" t="s">
        <v>626</v>
      </c>
    </row>
    <row r="61" spans="1:6" x14ac:dyDescent="0.25">
      <c r="A61" t="str">
        <f t="shared" si="0"/>
        <v>BBG1313_HK</v>
      </c>
      <c r="B61" t="s">
        <v>627</v>
      </c>
      <c r="C61" t="s">
        <v>57</v>
      </c>
      <c r="D61" t="s">
        <v>37</v>
      </c>
      <c r="E61">
        <v>8</v>
      </c>
      <c r="F61" t="s">
        <v>628</v>
      </c>
    </row>
    <row r="62" spans="1:6" x14ac:dyDescent="0.25">
      <c r="A62" t="str">
        <f t="shared" si="0"/>
        <v>BBG1316_HK</v>
      </c>
      <c r="B62" t="s">
        <v>629</v>
      </c>
      <c r="C62" t="s">
        <v>67</v>
      </c>
      <c r="D62" t="s">
        <v>40</v>
      </c>
      <c r="E62">
        <v>1</v>
      </c>
      <c r="F62" t="s">
        <v>630</v>
      </c>
    </row>
    <row r="63" spans="1:6" x14ac:dyDescent="0.25">
      <c r="A63" t="str">
        <f t="shared" si="0"/>
        <v>BBG1333_HK</v>
      </c>
      <c r="B63" t="s">
        <v>631</v>
      </c>
      <c r="C63" t="s">
        <v>36</v>
      </c>
      <c r="D63" t="s">
        <v>37</v>
      </c>
      <c r="E63">
        <v>8</v>
      </c>
      <c r="F63" t="s">
        <v>632</v>
      </c>
    </row>
    <row r="64" spans="1:6" x14ac:dyDescent="0.25">
      <c r="A64" t="str">
        <f t="shared" si="0"/>
        <v>BBG1336_HK</v>
      </c>
      <c r="B64" t="s">
        <v>633</v>
      </c>
      <c r="C64" t="s">
        <v>66</v>
      </c>
      <c r="D64" t="s">
        <v>29</v>
      </c>
      <c r="E64">
        <v>4</v>
      </c>
      <c r="F64" t="s">
        <v>634</v>
      </c>
    </row>
    <row r="65" spans="1:6" x14ac:dyDescent="0.25">
      <c r="A65" t="str">
        <f t="shared" si="0"/>
        <v>BBG1339_HK</v>
      </c>
      <c r="B65" t="s">
        <v>635</v>
      </c>
      <c r="C65" t="s">
        <v>66</v>
      </c>
      <c r="D65" t="s">
        <v>29</v>
      </c>
      <c r="E65">
        <v>4</v>
      </c>
      <c r="F65" t="s">
        <v>636</v>
      </c>
    </row>
    <row r="66" spans="1:6" x14ac:dyDescent="0.25">
      <c r="A66" t="str">
        <f t="shared" si="0"/>
        <v>BBG1347_HK</v>
      </c>
      <c r="B66" t="s">
        <v>637</v>
      </c>
      <c r="C66" t="s">
        <v>61</v>
      </c>
      <c r="D66" t="s">
        <v>62</v>
      </c>
      <c r="E66">
        <v>7</v>
      </c>
      <c r="F66" t="s">
        <v>638</v>
      </c>
    </row>
    <row r="67" spans="1:6" x14ac:dyDescent="0.25">
      <c r="A67" t="str">
        <f t="shared" ref="A67:A130" si="1">"BBG"&amp;LEFT(B67,LEN(B67)-10)&amp;"_HK"</f>
        <v>BBG135_HK</v>
      </c>
      <c r="B67" t="s">
        <v>639</v>
      </c>
      <c r="C67" t="s">
        <v>49</v>
      </c>
      <c r="D67" t="s">
        <v>31</v>
      </c>
      <c r="E67">
        <v>3</v>
      </c>
      <c r="F67" t="s">
        <v>640</v>
      </c>
    </row>
    <row r="68" spans="1:6" x14ac:dyDescent="0.25">
      <c r="A68" t="str">
        <f t="shared" si="1"/>
        <v>BBG1357_HK</v>
      </c>
      <c r="B68" t="s">
        <v>641</v>
      </c>
      <c r="C68" t="s">
        <v>68</v>
      </c>
      <c r="D68" t="s">
        <v>62</v>
      </c>
      <c r="E68">
        <v>7</v>
      </c>
      <c r="F68" t="s">
        <v>642</v>
      </c>
    </row>
    <row r="69" spans="1:6" x14ac:dyDescent="0.25">
      <c r="A69" t="str">
        <f t="shared" si="1"/>
        <v>BBG1359_HK</v>
      </c>
      <c r="B69" t="s">
        <v>643</v>
      </c>
      <c r="C69" t="s">
        <v>28</v>
      </c>
      <c r="D69" t="s">
        <v>29</v>
      </c>
      <c r="E69">
        <v>4</v>
      </c>
      <c r="F69" t="s">
        <v>644</v>
      </c>
    </row>
    <row r="70" spans="1:6" x14ac:dyDescent="0.25">
      <c r="A70" t="str">
        <f t="shared" si="1"/>
        <v>BBG1363_HK</v>
      </c>
      <c r="B70" t="s">
        <v>645</v>
      </c>
      <c r="C70" t="s">
        <v>69</v>
      </c>
      <c r="D70" t="s">
        <v>33</v>
      </c>
      <c r="E70">
        <v>11</v>
      </c>
      <c r="F70" t="s">
        <v>646</v>
      </c>
    </row>
    <row r="71" spans="1:6" x14ac:dyDescent="0.25">
      <c r="A71" t="str">
        <f t="shared" si="1"/>
        <v>BBG1375_HK</v>
      </c>
      <c r="B71" t="s">
        <v>647</v>
      </c>
      <c r="C71" t="s">
        <v>28</v>
      </c>
      <c r="D71" t="s">
        <v>29</v>
      </c>
      <c r="E71">
        <v>4</v>
      </c>
      <c r="F71" t="s">
        <v>648</v>
      </c>
    </row>
    <row r="72" spans="1:6" x14ac:dyDescent="0.25">
      <c r="A72" t="str">
        <f t="shared" si="1"/>
        <v>BBG1378_HK</v>
      </c>
      <c r="B72" t="s">
        <v>649</v>
      </c>
      <c r="C72" t="s">
        <v>36</v>
      </c>
      <c r="D72" t="s">
        <v>37</v>
      </c>
      <c r="E72">
        <v>8</v>
      </c>
      <c r="F72" t="s">
        <v>650</v>
      </c>
    </row>
    <row r="73" spans="1:6" x14ac:dyDescent="0.25">
      <c r="A73" t="str">
        <f t="shared" si="1"/>
        <v>BBG1382_HK</v>
      </c>
      <c r="B73" t="s">
        <v>651</v>
      </c>
      <c r="C73" t="s">
        <v>70</v>
      </c>
      <c r="D73" t="s">
        <v>40</v>
      </c>
      <c r="E73">
        <v>1</v>
      </c>
      <c r="F73" t="s">
        <v>652</v>
      </c>
    </row>
    <row r="74" spans="1:6" x14ac:dyDescent="0.25">
      <c r="A74" t="str">
        <f t="shared" si="1"/>
        <v>BBG1398_HK</v>
      </c>
      <c r="B74" t="s">
        <v>653</v>
      </c>
      <c r="C74" t="s">
        <v>52</v>
      </c>
      <c r="D74" t="s">
        <v>29</v>
      </c>
      <c r="E74">
        <v>4</v>
      </c>
      <c r="F74" t="s">
        <v>654</v>
      </c>
    </row>
    <row r="75" spans="1:6" x14ac:dyDescent="0.25">
      <c r="A75" t="str">
        <f t="shared" si="1"/>
        <v>BBG14_HK</v>
      </c>
      <c r="B75" t="s">
        <v>655</v>
      </c>
      <c r="C75" t="s">
        <v>26</v>
      </c>
      <c r="D75" t="s">
        <v>27</v>
      </c>
      <c r="E75">
        <v>9</v>
      </c>
      <c r="F75" t="s">
        <v>656</v>
      </c>
    </row>
    <row r="76" spans="1:6" x14ac:dyDescent="0.25">
      <c r="A76" t="str">
        <f t="shared" si="1"/>
        <v>BBG142_HK</v>
      </c>
      <c r="B76" t="s">
        <v>657</v>
      </c>
      <c r="C76" t="s">
        <v>71</v>
      </c>
      <c r="D76" t="s">
        <v>29</v>
      </c>
      <c r="E76">
        <v>4</v>
      </c>
      <c r="F76" t="s">
        <v>658</v>
      </c>
    </row>
    <row r="77" spans="1:6" x14ac:dyDescent="0.25">
      <c r="A77" t="str">
        <f t="shared" si="1"/>
        <v>BBG1432_HK</v>
      </c>
      <c r="B77" t="s">
        <v>659</v>
      </c>
      <c r="C77" t="s">
        <v>44</v>
      </c>
      <c r="D77" t="s">
        <v>35</v>
      </c>
      <c r="E77">
        <v>2</v>
      </c>
      <c r="F77" t="s">
        <v>660</v>
      </c>
    </row>
    <row r="78" spans="1:6" x14ac:dyDescent="0.25">
      <c r="A78" t="str">
        <f t="shared" si="1"/>
        <v>BBG144_HK</v>
      </c>
      <c r="B78" t="s">
        <v>661</v>
      </c>
      <c r="C78" t="s">
        <v>45</v>
      </c>
      <c r="D78" t="s">
        <v>25</v>
      </c>
      <c r="E78">
        <v>6</v>
      </c>
      <c r="F78" t="s">
        <v>662</v>
      </c>
    </row>
    <row r="79" spans="1:6" x14ac:dyDescent="0.25">
      <c r="A79" t="str">
        <f t="shared" si="1"/>
        <v>BBG1458_HK</v>
      </c>
      <c r="B79" t="s">
        <v>663</v>
      </c>
      <c r="C79" t="s">
        <v>44</v>
      </c>
      <c r="D79" t="s">
        <v>35</v>
      </c>
      <c r="E79">
        <v>2</v>
      </c>
      <c r="F79" t="s">
        <v>664</v>
      </c>
    </row>
    <row r="80" spans="1:6" x14ac:dyDescent="0.25">
      <c r="A80" t="str">
        <f t="shared" si="1"/>
        <v>BBG1478_HK</v>
      </c>
      <c r="B80" t="s">
        <v>665</v>
      </c>
      <c r="C80" t="s">
        <v>63</v>
      </c>
      <c r="D80" t="s">
        <v>40</v>
      </c>
      <c r="E80">
        <v>1</v>
      </c>
      <c r="F80" t="s">
        <v>666</v>
      </c>
    </row>
    <row r="81" spans="1:6" x14ac:dyDescent="0.25">
      <c r="A81" t="str">
        <f t="shared" si="1"/>
        <v>BBG148_HK</v>
      </c>
      <c r="B81" t="s">
        <v>667</v>
      </c>
      <c r="C81" t="s">
        <v>72</v>
      </c>
      <c r="D81" t="s">
        <v>62</v>
      </c>
      <c r="E81">
        <v>7</v>
      </c>
      <c r="F81" t="s">
        <v>668</v>
      </c>
    </row>
    <row r="82" spans="1:6" x14ac:dyDescent="0.25">
      <c r="A82" t="str">
        <f t="shared" si="1"/>
        <v>BBG151_HK</v>
      </c>
      <c r="B82" t="s">
        <v>669</v>
      </c>
      <c r="C82" t="s">
        <v>44</v>
      </c>
      <c r="D82" t="s">
        <v>35</v>
      </c>
      <c r="E82">
        <v>2</v>
      </c>
      <c r="F82" t="s">
        <v>670</v>
      </c>
    </row>
    <row r="83" spans="1:6" x14ac:dyDescent="0.25">
      <c r="A83" t="str">
        <f t="shared" si="1"/>
        <v>BBG152_HK</v>
      </c>
      <c r="B83" t="s">
        <v>671</v>
      </c>
      <c r="C83" t="s">
        <v>45</v>
      </c>
      <c r="D83" t="s">
        <v>25</v>
      </c>
      <c r="E83">
        <v>6</v>
      </c>
      <c r="F83" t="s">
        <v>672</v>
      </c>
    </row>
    <row r="84" spans="1:6" x14ac:dyDescent="0.25">
      <c r="A84" t="str">
        <f t="shared" si="1"/>
        <v>BBG1525037D_HK</v>
      </c>
      <c r="B84" t="s">
        <v>673</v>
      </c>
      <c r="C84" t="s">
        <v>46</v>
      </c>
      <c r="D84" t="s">
        <v>33</v>
      </c>
      <c r="E84">
        <v>11</v>
      </c>
      <c r="F84" t="s">
        <v>674</v>
      </c>
    </row>
    <row r="85" spans="1:6" x14ac:dyDescent="0.25">
      <c r="A85" t="str">
        <f t="shared" si="1"/>
        <v>BBG1528_HK</v>
      </c>
      <c r="B85" t="s">
        <v>675</v>
      </c>
      <c r="C85" t="s">
        <v>26</v>
      </c>
      <c r="D85" t="s">
        <v>27</v>
      </c>
      <c r="E85">
        <v>9</v>
      </c>
      <c r="F85" t="s">
        <v>676</v>
      </c>
    </row>
    <row r="86" spans="1:6" x14ac:dyDescent="0.25">
      <c r="A86" t="str">
        <f t="shared" si="1"/>
        <v>BBG1530_HK</v>
      </c>
      <c r="B86" t="s">
        <v>677</v>
      </c>
      <c r="C86" t="s">
        <v>73</v>
      </c>
      <c r="D86" t="s">
        <v>43</v>
      </c>
      <c r="E86">
        <v>5</v>
      </c>
      <c r="F86" t="s">
        <v>678</v>
      </c>
    </row>
    <row r="87" spans="1:6" x14ac:dyDescent="0.25">
      <c r="A87" t="str">
        <f t="shared" si="1"/>
        <v>BBG1533_HK</v>
      </c>
      <c r="B87" t="s">
        <v>679</v>
      </c>
      <c r="C87" t="s">
        <v>44</v>
      </c>
      <c r="D87" t="s">
        <v>35</v>
      </c>
      <c r="E87">
        <v>2</v>
      </c>
      <c r="F87" t="s">
        <v>680</v>
      </c>
    </row>
    <row r="88" spans="1:6" x14ac:dyDescent="0.25">
      <c r="A88" t="str">
        <f t="shared" si="1"/>
        <v>BBG1548_HK</v>
      </c>
      <c r="B88" t="s">
        <v>681</v>
      </c>
      <c r="C88" t="s">
        <v>74</v>
      </c>
      <c r="D88" t="s">
        <v>43</v>
      </c>
      <c r="E88">
        <v>5</v>
      </c>
      <c r="F88" t="s">
        <v>682</v>
      </c>
    </row>
    <row r="89" spans="1:6" x14ac:dyDescent="0.25">
      <c r="A89" t="str">
        <f t="shared" si="1"/>
        <v>BBG1578_HK</v>
      </c>
      <c r="B89" t="s">
        <v>683</v>
      </c>
      <c r="C89" t="s">
        <v>52</v>
      </c>
      <c r="D89" t="s">
        <v>29</v>
      </c>
      <c r="E89">
        <v>4</v>
      </c>
      <c r="F89" t="s">
        <v>684</v>
      </c>
    </row>
    <row r="90" spans="1:6" x14ac:dyDescent="0.25">
      <c r="A90" t="str">
        <f t="shared" si="1"/>
        <v>BBG1579_HK</v>
      </c>
      <c r="B90" t="s">
        <v>685</v>
      </c>
      <c r="C90" t="s">
        <v>44</v>
      </c>
      <c r="D90" t="s">
        <v>35</v>
      </c>
      <c r="E90">
        <v>2</v>
      </c>
      <c r="F90" t="s">
        <v>686</v>
      </c>
    </row>
    <row r="91" spans="1:6" x14ac:dyDescent="0.25">
      <c r="A91" t="str">
        <f t="shared" si="1"/>
        <v>BBG1585_HK</v>
      </c>
      <c r="B91" t="s">
        <v>687</v>
      </c>
      <c r="C91" t="s">
        <v>54</v>
      </c>
      <c r="D91" t="s">
        <v>40</v>
      </c>
      <c r="E91">
        <v>1</v>
      </c>
      <c r="F91" t="s">
        <v>688</v>
      </c>
    </row>
    <row r="92" spans="1:6" x14ac:dyDescent="0.25">
      <c r="A92" t="str">
        <f t="shared" si="1"/>
        <v>BBG16_HK</v>
      </c>
      <c r="B92" t="s">
        <v>689</v>
      </c>
      <c r="C92" t="s">
        <v>26</v>
      </c>
      <c r="D92" t="s">
        <v>27</v>
      </c>
      <c r="E92">
        <v>9</v>
      </c>
      <c r="F92" t="s">
        <v>690</v>
      </c>
    </row>
    <row r="93" spans="1:6" x14ac:dyDescent="0.25">
      <c r="A93" t="str">
        <f t="shared" si="1"/>
        <v>BBG1608_HK</v>
      </c>
      <c r="B93" t="s">
        <v>691</v>
      </c>
      <c r="C93" t="s">
        <v>47</v>
      </c>
      <c r="D93" t="s">
        <v>25</v>
      </c>
      <c r="E93">
        <v>6</v>
      </c>
      <c r="F93" t="s">
        <v>692</v>
      </c>
    </row>
    <row r="94" spans="1:6" x14ac:dyDescent="0.25">
      <c r="A94" t="str">
        <f t="shared" si="1"/>
        <v>BBG1618_HK</v>
      </c>
      <c r="B94" t="s">
        <v>693</v>
      </c>
      <c r="C94" t="s">
        <v>64</v>
      </c>
      <c r="D94" t="s">
        <v>25</v>
      </c>
      <c r="E94">
        <v>6</v>
      </c>
      <c r="F94" t="s">
        <v>694</v>
      </c>
    </row>
    <row r="95" spans="1:6" x14ac:dyDescent="0.25">
      <c r="A95" t="str">
        <f t="shared" si="1"/>
        <v>BBG1622_HK</v>
      </c>
      <c r="B95" t="s">
        <v>695</v>
      </c>
      <c r="C95" t="s">
        <v>26</v>
      </c>
      <c r="D95" t="s">
        <v>27</v>
      </c>
      <c r="E95">
        <v>9</v>
      </c>
      <c r="F95" t="s">
        <v>696</v>
      </c>
    </row>
    <row r="96" spans="1:6" x14ac:dyDescent="0.25">
      <c r="A96" t="str">
        <f t="shared" si="1"/>
        <v>BBG1628_HK</v>
      </c>
      <c r="B96" t="s">
        <v>697</v>
      </c>
      <c r="C96" t="s">
        <v>26</v>
      </c>
      <c r="D96" t="s">
        <v>27</v>
      </c>
      <c r="E96">
        <v>9</v>
      </c>
      <c r="F96" t="s">
        <v>698</v>
      </c>
    </row>
    <row r="97" spans="1:6" x14ac:dyDescent="0.25">
      <c r="A97" t="str">
        <f t="shared" si="1"/>
        <v>BBG1635_HK</v>
      </c>
      <c r="B97" t="s">
        <v>699</v>
      </c>
      <c r="C97" t="s">
        <v>48</v>
      </c>
      <c r="D97" t="s">
        <v>33</v>
      </c>
      <c r="E97">
        <v>11</v>
      </c>
      <c r="F97" t="s">
        <v>700</v>
      </c>
    </row>
    <row r="98" spans="1:6" x14ac:dyDescent="0.25">
      <c r="A98" t="str">
        <f t="shared" si="1"/>
        <v>BBG1638_HK</v>
      </c>
      <c r="B98" t="s">
        <v>701</v>
      </c>
      <c r="C98" t="s">
        <v>26</v>
      </c>
      <c r="D98" t="s">
        <v>27</v>
      </c>
      <c r="E98">
        <v>9</v>
      </c>
      <c r="F98" t="s">
        <v>702</v>
      </c>
    </row>
    <row r="99" spans="1:6" x14ac:dyDescent="0.25">
      <c r="A99" t="str">
        <f t="shared" si="1"/>
        <v>BBG165_HK</v>
      </c>
      <c r="B99" t="s">
        <v>703</v>
      </c>
      <c r="C99" t="s">
        <v>28</v>
      </c>
      <c r="D99" t="s">
        <v>29</v>
      </c>
      <c r="E99">
        <v>4</v>
      </c>
      <c r="F99" t="s">
        <v>704</v>
      </c>
    </row>
    <row r="100" spans="1:6" x14ac:dyDescent="0.25">
      <c r="A100" t="str">
        <f t="shared" si="1"/>
        <v>BBG1658_HK</v>
      </c>
      <c r="B100" t="s">
        <v>705</v>
      </c>
      <c r="C100" t="s">
        <v>52</v>
      </c>
      <c r="D100" t="s">
        <v>29</v>
      </c>
      <c r="E100">
        <v>4</v>
      </c>
      <c r="F100" t="s">
        <v>706</v>
      </c>
    </row>
    <row r="101" spans="1:6" x14ac:dyDescent="0.25">
      <c r="A101" t="str">
        <f t="shared" si="1"/>
        <v>BBG1668_HK</v>
      </c>
      <c r="B101" t="s">
        <v>707</v>
      </c>
      <c r="C101" t="s">
        <v>26</v>
      </c>
      <c r="D101" t="s">
        <v>27</v>
      </c>
      <c r="E101">
        <v>9</v>
      </c>
      <c r="F101" t="s">
        <v>708</v>
      </c>
    </row>
    <row r="102" spans="1:6" x14ac:dyDescent="0.25">
      <c r="A102" t="str">
        <f t="shared" si="1"/>
        <v>BBG168_HK</v>
      </c>
      <c r="B102" t="s">
        <v>709</v>
      </c>
      <c r="C102" t="s">
        <v>55</v>
      </c>
      <c r="D102" t="s">
        <v>35</v>
      </c>
      <c r="E102">
        <v>2</v>
      </c>
      <c r="F102" t="s">
        <v>710</v>
      </c>
    </row>
    <row r="103" spans="1:6" x14ac:dyDescent="0.25">
      <c r="A103" t="str">
        <f t="shared" si="1"/>
        <v>BBG1680_HK</v>
      </c>
      <c r="B103" t="s">
        <v>711</v>
      </c>
      <c r="C103" t="s">
        <v>56</v>
      </c>
      <c r="D103" t="s">
        <v>40</v>
      </c>
      <c r="E103">
        <v>1</v>
      </c>
      <c r="F103" t="s">
        <v>712</v>
      </c>
    </row>
    <row r="104" spans="1:6" x14ac:dyDescent="0.25">
      <c r="A104" t="str">
        <f t="shared" si="1"/>
        <v>BBG1681_HK</v>
      </c>
      <c r="B104" t="s">
        <v>713</v>
      </c>
      <c r="C104" t="s">
        <v>50</v>
      </c>
      <c r="D104" t="s">
        <v>43</v>
      </c>
      <c r="E104">
        <v>5</v>
      </c>
      <c r="F104" t="s">
        <v>714</v>
      </c>
    </row>
    <row r="105" spans="1:6" x14ac:dyDescent="0.25">
      <c r="A105" t="str">
        <f t="shared" si="1"/>
        <v>BBG17_HK</v>
      </c>
      <c r="B105" t="s">
        <v>715</v>
      </c>
      <c r="C105" t="s">
        <v>26</v>
      </c>
      <c r="D105" t="s">
        <v>27</v>
      </c>
      <c r="E105">
        <v>9</v>
      </c>
      <c r="F105" t="s">
        <v>716</v>
      </c>
    </row>
    <row r="106" spans="1:6" x14ac:dyDescent="0.25">
      <c r="A106" t="str">
        <f t="shared" si="1"/>
        <v>BBG1728_HK</v>
      </c>
      <c r="B106" t="s">
        <v>717</v>
      </c>
      <c r="C106" t="s">
        <v>60</v>
      </c>
      <c r="D106" t="s">
        <v>40</v>
      </c>
      <c r="E106">
        <v>1</v>
      </c>
      <c r="F106" t="s">
        <v>718</v>
      </c>
    </row>
    <row r="107" spans="1:6" x14ac:dyDescent="0.25">
      <c r="A107" t="str">
        <f t="shared" si="1"/>
        <v>BBG173_HK</v>
      </c>
      <c r="B107" t="s">
        <v>719</v>
      </c>
      <c r="C107" t="s">
        <v>26</v>
      </c>
      <c r="D107" t="s">
        <v>27</v>
      </c>
      <c r="E107">
        <v>9</v>
      </c>
      <c r="F107" t="s">
        <v>720</v>
      </c>
    </row>
    <row r="108" spans="1:6" x14ac:dyDescent="0.25">
      <c r="A108" t="str">
        <f t="shared" si="1"/>
        <v>BBG175_HK</v>
      </c>
      <c r="B108" t="s">
        <v>721</v>
      </c>
      <c r="C108" t="s">
        <v>54</v>
      </c>
      <c r="D108" t="s">
        <v>40</v>
      </c>
      <c r="E108">
        <v>1</v>
      </c>
      <c r="F108" t="s">
        <v>722</v>
      </c>
    </row>
    <row r="109" spans="1:6" x14ac:dyDescent="0.25">
      <c r="A109" t="str">
        <f t="shared" si="1"/>
        <v>BBG1766_HK</v>
      </c>
      <c r="B109" t="s">
        <v>723</v>
      </c>
      <c r="C109" t="s">
        <v>59</v>
      </c>
      <c r="D109" t="s">
        <v>25</v>
      </c>
      <c r="E109">
        <v>6</v>
      </c>
      <c r="F109" t="s">
        <v>724</v>
      </c>
    </row>
    <row r="110" spans="1:6" x14ac:dyDescent="0.25">
      <c r="A110" t="str">
        <f t="shared" si="1"/>
        <v>BBG177_HK</v>
      </c>
      <c r="B110" t="s">
        <v>725</v>
      </c>
      <c r="C110" t="s">
        <v>45</v>
      </c>
      <c r="D110" t="s">
        <v>25</v>
      </c>
      <c r="E110">
        <v>6</v>
      </c>
      <c r="F110" t="s">
        <v>726</v>
      </c>
    </row>
    <row r="111" spans="1:6" x14ac:dyDescent="0.25">
      <c r="A111" t="str">
        <f t="shared" si="1"/>
        <v>BBG178_HK</v>
      </c>
      <c r="B111" t="s">
        <v>727</v>
      </c>
      <c r="C111" t="s">
        <v>60</v>
      </c>
      <c r="D111" t="s">
        <v>40</v>
      </c>
      <c r="E111">
        <v>1</v>
      </c>
      <c r="F111" t="s">
        <v>728</v>
      </c>
    </row>
    <row r="112" spans="1:6" x14ac:dyDescent="0.25">
      <c r="A112" t="str">
        <f t="shared" si="1"/>
        <v>BBG1788_HK</v>
      </c>
      <c r="B112" t="s">
        <v>729</v>
      </c>
      <c r="C112" t="s">
        <v>28</v>
      </c>
      <c r="D112" t="s">
        <v>29</v>
      </c>
      <c r="E112">
        <v>4</v>
      </c>
      <c r="F112" t="s">
        <v>730</v>
      </c>
    </row>
    <row r="113" spans="1:6" x14ac:dyDescent="0.25">
      <c r="A113" t="str">
        <f t="shared" si="1"/>
        <v>BBG179_HK</v>
      </c>
      <c r="B113" t="s">
        <v>731</v>
      </c>
      <c r="C113" t="s">
        <v>47</v>
      </c>
      <c r="D113" t="s">
        <v>25</v>
      </c>
      <c r="E113">
        <v>6</v>
      </c>
      <c r="F113" t="s">
        <v>732</v>
      </c>
    </row>
    <row r="114" spans="1:6" x14ac:dyDescent="0.25">
      <c r="A114" t="str">
        <f t="shared" si="1"/>
        <v>BBG1800_HK</v>
      </c>
      <c r="B114" t="s">
        <v>733</v>
      </c>
      <c r="C114" t="s">
        <v>64</v>
      </c>
      <c r="D114" t="s">
        <v>25</v>
      </c>
      <c r="E114">
        <v>6</v>
      </c>
      <c r="F114" t="s">
        <v>734</v>
      </c>
    </row>
    <row r="115" spans="1:6" x14ac:dyDescent="0.25">
      <c r="A115" t="str">
        <f t="shared" si="1"/>
        <v>BBG1813_HK</v>
      </c>
      <c r="B115" t="s">
        <v>735</v>
      </c>
      <c r="C115" t="s">
        <v>26</v>
      </c>
      <c r="D115" t="s">
        <v>27</v>
      </c>
      <c r="E115">
        <v>9</v>
      </c>
      <c r="F115" t="s">
        <v>736</v>
      </c>
    </row>
    <row r="116" spans="1:6" x14ac:dyDescent="0.25">
      <c r="A116" t="str">
        <f t="shared" si="1"/>
        <v>BBG1816_HK</v>
      </c>
      <c r="B116" t="s">
        <v>737</v>
      </c>
      <c r="C116" t="s">
        <v>46</v>
      </c>
      <c r="D116" t="s">
        <v>33</v>
      </c>
      <c r="E116">
        <v>11</v>
      </c>
      <c r="F116" t="s">
        <v>738</v>
      </c>
    </row>
    <row r="117" spans="1:6" x14ac:dyDescent="0.25">
      <c r="A117" t="str">
        <f t="shared" si="1"/>
        <v>BBG1818_HK</v>
      </c>
      <c r="B117" t="s">
        <v>739</v>
      </c>
      <c r="C117" t="s">
        <v>36</v>
      </c>
      <c r="D117" t="s">
        <v>37</v>
      </c>
      <c r="E117">
        <v>8</v>
      </c>
      <c r="F117" t="s">
        <v>740</v>
      </c>
    </row>
    <row r="118" spans="1:6" x14ac:dyDescent="0.25">
      <c r="A118" t="str">
        <f t="shared" si="1"/>
        <v>BBG1828_HK</v>
      </c>
      <c r="B118" t="s">
        <v>741</v>
      </c>
      <c r="C118" t="s">
        <v>75</v>
      </c>
      <c r="D118" t="s">
        <v>40</v>
      </c>
      <c r="E118">
        <v>1</v>
      </c>
      <c r="F118" t="s">
        <v>742</v>
      </c>
    </row>
    <row r="119" spans="1:6" x14ac:dyDescent="0.25">
      <c r="A119" t="str">
        <f t="shared" si="1"/>
        <v>BBG1833_HK</v>
      </c>
      <c r="B119" t="s">
        <v>743</v>
      </c>
      <c r="C119" t="s">
        <v>83</v>
      </c>
      <c r="D119" t="s">
        <v>43</v>
      </c>
      <c r="E119">
        <v>5</v>
      </c>
      <c r="F119" t="s">
        <v>744</v>
      </c>
    </row>
    <row r="120" spans="1:6" x14ac:dyDescent="0.25">
      <c r="A120" t="str">
        <f t="shared" si="1"/>
        <v>BBG1836_HK</v>
      </c>
      <c r="B120" t="s">
        <v>745</v>
      </c>
      <c r="C120" t="s">
        <v>70</v>
      </c>
      <c r="D120" t="s">
        <v>40</v>
      </c>
      <c r="E120">
        <v>1</v>
      </c>
      <c r="F120" t="s">
        <v>746</v>
      </c>
    </row>
    <row r="121" spans="1:6" x14ac:dyDescent="0.25">
      <c r="A121" t="str">
        <f t="shared" si="1"/>
        <v>BBG1848_HK</v>
      </c>
      <c r="B121" t="s">
        <v>747</v>
      </c>
      <c r="C121" t="s">
        <v>76</v>
      </c>
      <c r="D121" t="s">
        <v>25</v>
      </c>
      <c r="E121">
        <v>6</v>
      </c>
      <c r="F121" t="s">
        <v>748</v>
      </c>
    </row>
    <row r="122" spans="1:6" x14ac:dyDescent="0.25">
      <c r="A122" t="str">
        <f t="shared" si="1"/>
        <v>BBG187_HK</v>
      </c>
      <c r="B122" t="s">
        <v>749</v>
      </c>
      <c r="C122" t="s">
        <v>59</v>
      </c>
      <c r="D122" t="s">
        <v>25</v>
      </c>
      <c r="E122">
        <v>6</v>
      </c>
      <c r="F122" t="s">
        <v>750</v>
      </c>
    </row>
    <row r="123" spans="1:6" x14ac:dyDescent="0.25">
      <c r="A123" t="str">
        <f t="shared" si="1"/>
        <v>BBG1880_HK</v>
      </c>
      <c r="B123" t="s">
        <v>751</v>
      </c>
      <c r="C123" t="s">
        <v>70</v>
      </c>
      <c r="D123" t="s">
        <v>40</v>
      </c>
      <c r="E123">
        <v>1</v>
      </c>
      <c r="F123" t="s">
        <v>752</v>
      </c>
    </row>
    <row r="124" spans="1:6" x14ac:dyDescent="0.25">
      <c r="A124" t="str">
        <f t="shared" si="1"/>
        <v>BBG1882_HK</v>
      </c>
      <c r="B124" t="s">
        <v>753</v>
      </c>
      <c r="C124" t="s">
        <v>59</v>
      </c>
      <c r="D124" t="s">
        <v>25</v>
      </c>
      <c r="E124">
        <v>6</v>
      </c>
      <c r="F124" t="s">
        <v>754</v>
      </c>
    </row>
    <row r="125" spans="1:6" x14ac:dyDescent="0.25">
      <c r="A125" t="str">
        <f t="shared" si="1"/>
        <v>BBG1888_HK</v>
      </c>
      <c r="B125" t="s">
        <v>755</v>
      </c>
      <c r="C125" t="s">
        <v>72</v>
      </c>
      <c r="D125" t="s">
        <v>62</v>
      </c>
      <c r="E125">
        <v>7</v>
      </c>
      <c r="F125" t="s">
        <v>756</v>
      </c>
    </row>
    <row r="126" spans="1:6" x14ac:dyDescent="0.25">
      <c r="A126" t="str">
        <f t="shared" si="1"/>
        <v>BBG189_HK</v>
      </c>
      <c r="B126" t="s">
        <v>757</v>
      </c>
      <c r="C126" t="s">
        <v>79</v>
      </c>
      <c r="D126" t="s">
        <v>37</v>
      </c>
      <c r="E126">
        <v>8</v>
      </c>
      <c r="F126" t="s">
        <v>758</v>
      </c>
    </row>
    <row r="127" spans="1:6" x14ac:dyDescent="0.25">
      <c r="A127" t="str">
        <f t="shared" si="1"/>
        <v>BBG1898_HK</v>
      </c>
      <c r="B127" t="s">
        <v>759</v>
      </c>
      <c r="C127" t="s">
        <v>49</v>
      </c>
      <c r="D127" t="s">
        <v>31</v>
      </c>
      <c r="E127">
        <v>3</v>
      </c>
      <c r="F127" t="s">
        <v>760</v>
      </c>
    </row>
    <row r="128" spans="1:6" x14ac:dyDescent="0.25">
      <c r="A128" t="str">
        <f t="shared" si="1"/>
        <v>BBG19_HK</v>
      </c>
      <c r="B128" t="s">
        <v>761</v>
      </c>
      <c r="C128" t="s">
        <v>26</v>
      </c>
      <c r="D128" t="s">
        <v>27</v>
      </c>
      <c r="E128">
        <v>9</v>
      </c>
      <c r="F128" t="s">
        <v>762</v>
      </c>
    </row>
    <row r="129" spans="1:6" x14ac:dyDescent="0.25">
      <c r="A129" t="str">
        <f t="shared" si="1"/>
        <v>BBG1918_HK</v>
      </c>
      <c r="B129" t="s">
        <v>763</v>
      </c>
      <c r="C129" t="s">
        <v>26</v>
      </c>
      <c r="D129" t="s">
        <v>27</v>
      </c>
      <c r="E129">
        <v>9</v>
      </c>
      <c r="F129" t="s">
        <v>764</v>
      </c>
    </row>
    <row r="130" spans="1:6" x14ac:dyDescent="0.25">
      <c r="A130" t="str">
        <f t="shared" si="1"/>
        <v>BBG1919_HK</v>
      </c>
      <c r="B130" t="s">
        <v>765</v>
      </c>
      <c r="C130" t="s">
        <v>58</v>
      </c>
      <c r="D130" t="s">
        <v>25</v>
      </c>
      <c r="E130">
        <v>6</v>
      </c>
      <c r="F130" t="s">
        <v>766</v>
      </c>
    </row>
    <row r="131" spans="1:6" x14ac:dyDescent="0.25">
      <c r="A131" t="str">
        <f t="shared" ref="A131:A194" si="2">"BBG"&amp;LEFT(B131,LEN(B131)-10)&amp;"_HK"</f>
        <v>BBG1928_HK</v>
      </c>
      <c r="B131" t="s">
        <v>767</v>
      </c>
      <c r="C131" t="s">
        <v>56</v>
      </c>
      <c r="D131" t="s">
        <v>40</v>
      </c>
      <c r="E131">
        <v>1</v>
      </c>
      <c r="F131" t="s">
        <v>768</v>
      </c>
    </row>
    <row r="132" spans="1:6" x14ac:dyDescent="0.25">
      <c r="A132" t="str">
        <f t="shared" si="2"/>
        <v>BBG1929_HK</v>
      </c>
      <c r="B132" t="s">
        <v>769</v>
      </c>
      <c r="C132" t="s">
        <v>60</v>
      </c>
      <c r="D132" t="s">
        <v>40</v>
      </c>
      <c r="E132">
        <v>1</v>
      </c>
      <c r="F132" t="s">
        <v>770</v>
      </c>
    </row>
    <row r="133" spans="1:6" x14ac:dyDescent="0.25">
      <c r="A133" t="str">
        <f t="shared" si="2"/>
        <v>BBG1958_HK</v>
      </c>
      <c r="B133" t="s">
        <v>771</v>
      </c>
      <c r="C133" t="s">
        <v>54</v>
      </c>
      <c r="D133" t="s">
        <v>40</v>
      </c>
      <c r="E133">
        <v>1</v>
      </c>
      <c r="F133" t="s">
        <v>772</v>
      </c>
    </row>
    <row r="134" spans="1:6" x14ac:dyDescent="0.25">
      <c r="A134" t="str">
        <f t="shared" si="2"/>
        <v>BBG1970_HK</v>
      </c>
      <c r="B134" t="s">
        <v>773</v>
      </c>
      <c r="C134" t="s">
        <v>39</v>
      </c>
      <c r="D134" t="s">
        <v>40</v>
      </c>
      <c r="E134">
        <v>1</v>
      </c>
      <c r="F134" t="s">
        <v>774</v>
      </c>
    </row>
    <row r="135" spans="1:6" x14ac:dyDescent="0.25">
      <c r="A135" t="str">
        <f t="shared" si="2"/>
        <v>BBG1972_HK</v>
      </c>
      <c r="B135" t="s">
        <v>775</v>
      </c>
      <c r="C135" t="s">
        <v>26</v>
      </c>
      <c r="D135" t="s">
        <v>27</v>
      </c>
      <c r="E135">
        <v>9</v>
      </c>
      <c r="F135" t="s">
        <v>776</v>
      </c>
    </row>
    <row r="136" spans="1:6" x14ac:dyDescent="0.25">
      <c r="A136" t="str">
        <f t="shared" si="2"/>
        <v>BBG198_HK</v>
      </c>
      <c r="B136" t="s">
        <v>777</v>
      </c>
      <c r="C136" t="s">
        <v>39</v>
      </c>
      <c r="D136" t="s">
        <v>40</v>
      </c>
      <c r="E136">
        <v>1</v>
      </c>
      <c r="F136" t="s">
        <v>778</v>
      </c>
    </row>
    <row r="137" spans="1:6" x14ac:dyDescent="0.25">
      <c r="A137" t="str">
        <f t="shared" si="2"/>
        <v>BBG1988_HK</v>
      </c>
      <c r="B137" t="s">
        <v>779</v>
      </c>
      <c r="C137" t="s">
        <v>52</v>
      </c>
      <c r="D137" t="s">
        <v>29</v>
      </c>
      <c r="E137">
        <v>4</v>
      </c>
      <c r="F137" t="s">
        <v>780</v>
      </c>
    </row>
    <row r="138" spans="1:6" x14ac:dyDescent="0.25">
      <c r="A138" t="str">
        <f t="shared" si="2"/>
        <v>BBG1999_HK</v>
      </c>
      <c r="B138" t="s">
        <v>781</v>
      </c>
      <c r="C138" t="s">
        <v>63</v>
      </c>
      <c r="D138" t="s">
        <v>40</v>
      </c>
      <c r="E138">
        <v>1</v>
      </c>
      <c r="F138" t="s">
        <v>782</v>
      </c>
    </row>
    <row r="139" spans="1:6" x14ac:dyDescent="0.25">
      <c r="A139" t="str">
        <f t="shared" si="2"/>
        <v>BBG2_HK</v>
      </c>
      <c r="B139" t="s">
        <v>783</v>
      </c>
      <c r="C139" t="s">
        <v>32</v>
      </c>
      <c r="D139" t="s">
        <v>33</v>
      </c>
      <c r="E139">
        <v>11</v>
      </c>
      <c r="F139" t="s">
        <v>784</v>
      </c>
    </row>
    <row r="140" spans="1:6" x14ac:dyDescent="0.25">
      <c r="A140" t="str">
        <f t="shared" si="2"/>
        <v>BBG20_HK</v>
      </c>
      <c r="B140" t="s">
        <v>785</v>
      </c>
      <c r="C140" t="s">
        <v>26</v>
      </c>
      <c r="D140" t="s">
        <v>27</v>
      </c>
      <c r="E140">
        <v>9</v>
      </c>
      <c r="F140" t="s">
        <v>786</v>
      </c>
    </row>
    <row r="141" spans="1:6" x14ac:dyDescent="0.25">
      <c r="A141" t="str">
        <f t="shared" si="2"/>
        <v>BBG200_HK</v>
      </c>
      <c r="B141" t="s">
        <v>787</v>
      </c>
      <c r="C141" t="s">
        <v>56</v>
      </c>
      <c r="D141" t="s">
        <v>40</v>
      </c>
      <c r="E141">
        <v>1</v>
      </c>
      <c r="F141" t="s">
        <v>788</v>
      </c>
    </row>
    <row r="142" spans="1:6" x14ac:dyDescent="0.25">
      <c r="A142" t="str">
        <f t="shared" si="2"/>
        <v>BBG2001_HK</v>
      </c>
      <c r="B142" t="s">
        <v>789</v>
      </c>
      <c r="C142" t="s">
        <v>506</v>
      </c>
      <c r="D142" t="s">
        <v>40</v>
      </c>
      <c r="E142">
        <v>1</v>
      </c>
      <c r="F142" t="s">
        <v>790</v>
      </c>
    </row>
    <row r="143" spans="1:6" x14ac:dyDescent="0.25">
      <c r="A143" t="str">
        <f t="shared" si="2"/>
        <v>BBG2007_HK</v>
      </c>
      <c r="B143" t="s">
        <v>791</v>
      </c>
      <c r="C143" t="s">
        <v>26</v>
      </c>
      <c r="D143" t="s">
        <v>27</v>
      </c>
      <c r="E143">
        <v>9</v>
      </c>
      <c r="F143" t="s">
        <v>792</v>
      </c>
    </row>
    <row r="144" spans="1:6" x14ac:dyDescent="0.25">
      <c r="A144" t="str">
        <f t="shared" si="2"/>
        <v>BBG2008_HK</v>
      </c>
      <c r="B144" t="s">
        <v>793</v>
      </c>
      <c r="C144" t="s">
        <v>39</v>
      </c>
      <c r="D144" t="s">
        <v>40</v>
      </c>
      <c r="E144">
        <v>1</v>
      </c>
      <c r="F144" t="s">
        <v>794</v>
      </c>
    </row>
    <row r="145" spans="1:6" x14ac:dyDescent="0.25">
      <c r="A145" t="str">
        <f t="shared" si="2"/>
        <v>BBG2009_HK</v>
      </c>
      <c r="B145" t="s">
        <v>795</v>
      </c>
      <c r="C145" t="s">
        <v>57</v>
      </c>
      <c r="D145" t="s">
        <v>37</v>
      </c>
      <c r="E145">
        <v>8</v>
      </c>
      <c r="F145" t="s">
        <v>796</v>
      </c>
    </row>
    <row r="146" spans="1:6" x14ac:dyDescent="0.25">
      <c r="A146" t="str">
        <f t="shared" si="2"/>
        <v>BBG2016_HK</v>
      </c>
      <c r="B146" t="s">
        <v>797</v>
      </c>
      <c r="C146" t="s">
        <v>52</v>
      </c>
      <c r="D146" t="s">
        <v>29</v>
      </c>
      <c r="E146">
        <v>4</v>
      </c>
      <c r="F146" t="s">
        <v>798</v>
      </c>
    </row>
    <row r="147" spans="1:6" x14ac:dyDescent="0.25">
      <c r="A147" t="str">
        <f t="shared" si="2"/>
        <v>BBG2018_HK</v>
      </c>
      <c r="B147" t="s">
        <v>799</v>
      </c>
      <c r="C147" t="s">
        <v>72</v>
      </c>
      <c r="D147" t="s">
        <v>62</v>
      </c>
      <c r="E147">
        <v>7</v>
      </c>
      <c r="F147" t="s">
        <v>800</v>
      </c>
    </row>
    <row r="148" spans="1:6" x14ac:dyDescent="0.25">
      <c r="A148" t="str">
        <f t="shared" si="2"/>
        <v>BBG2020_HK</v>
      </c>
      <c r="B148" t="s">
        <v>801</v>
      </c>
      <c r="C148" t="s">
        <v>70</v>
      </c>
      <c r="D148" t="s">
        <v>40</v>
      </c>
      <c r="E148">
        <v>1</v>
      </c>
      <c r="F148" t="s">
        <v>802</v>
      </c>
    </row>
    <row r="149" spans="1:6" x14ac:dyDescent="0.25">
      <c r="A149" t="str">
        <f t="shared" si="2"/>
        <v>BBG2038_HK</v>
      </c>
      <c r="B149" t="s">
        <v>803</v>
      </c>
      <c r="C149" t="s">
        <v>72</v>
      </c>
      <c r="D149" t="s">
        <v>62</v>
      </c>
      <c r="E149">
        <v>7</v>
      </c>
      <c r="F149" t="s">
        <v>804</v>
      </c>
    </row>
    <row r="150" spans="1:6" x14ac:dyDescent="0.25">
      <c r="A150" t="str">
        <f t="shared" si="2"/>
        <v>BBG2066_HK</v>
      </c>
      <c r="B150" t="s">
        <v>805</v>
      </c>
      <c r="C150" t="s">
        <v>52</v>
      </c>
      <c r="D150" t="s">
        <v>29</v>
      </c>
      <c r="E150">
        <v>4</v>
      </c>
      <c r="F150" t="s">
        <v>806</v>
      </c>
    </row>
    <row r="151" spans="1:6" x14ac:dyDescent="0.25">
      <c r="A151" t="str">
        <f t="shared" si="2"/>
        <v>BBG2098_HK</v>
      </c>
      <c r="B151" t="s">
        <v>807</v>
      </c>
      <c r="C151" t="s">
        <v>26</v>
      </c>
      <c r="D151" t="s">
        <v>27</v>
      </c>
      <c r="E151">
        <v>9</v>
      </c>
      <c r="F151" t="s">
        <v>808</v>
      </c>
    </row>
    <row r="152" spans="1:6" x14ac:dyDescent="0.25">
      <c r="A152" t="str">
        <f t="shared" si="2"/>
        <v>BBG2099_HK</v>
      </c>
      <c r="B152" t="s">
        <v>809</v>
      </c>
      <c r="C152" t="s">
        <v>36</v>
      </c>
      <c r="D152" t="s">
        <v>37</v>
      </c>
      <c r="E152">
        <v>8</v>
      </c>
      <c r="F152" t="s">
        <v>810</v>
      </c>
    </row>
    <row r="153" spans="1:6" x14ac:dyDescent="0.25">
      <c r="A153" t="str">
        <f t="shared" si="2"/>
        <v>BBG2111_HK</v>
      </c>
      <c r="B153" t="s">
        <v>811</v>
      </c>
      <c r="C153" t="s">
        <v>70</v>
      </c>
      <c r="D153" t="s">
        <v>40</v>
      </c>
      <c r="E153">
        <v>1</v>
      </c>
      <c r="F153" t="s">
        <v>812</v>
      </c>
    </row>
    <row r="154" spans="1:6" x14ac:dyDescent="0.25">
      <c r="A154" t="str">
        <f t="shared" si="2"/>
        <v>BBG2128_HK</v>
      </c>
      <c r="B154" t="s">
        <v>813</v>
      </c>
      <c r="C154" t="s">
        <v>53</v>
      </c>
      <c r="D154" t="s">
        <v>25</v>
      </c>
      <c r="E154">
        <v>6</v>
      </c>
      <c r="F154" t="s">
        <v>814</v>
      </c>
    </row>
    <row r="155" spans="1:6" x14ac:dyDescent="0.25">
      <c r="A155" t="str">
        <f t="shared" si="2"/>
        <v>BBG215_HK</v>
      </c>
      <c r="B155" t="s">
        <v>815</v>
      </c>
      <c r="C155" t="s">
        <v>77</v>
      </c>
      <c r="D155" t="s">
        <v>78</v>
      </c>
      <c r="E155">
        <v>10</v>
      </c>
      <c r="F155" t="s">
        <v>816</v>
      </c>
    </row>
    <row r="156" spans="1:6" x14ac:dyDescent="0.25">
      <c r="A156" t="str">
        <f t="shared" si="2"/>
        <v>BBG2168_HK</v>
      </c>
      <c r="B156" t="s">
        <v>817</v>
      </c>
      <c r="C156" t="s">
        <v>79</v>
      </c>
      <c r="D156" t="s">
        <v>37</v>
      </c>
      <c r="E156">
        <v>8</v>
      </c>
      <c r="F156" t="s">
        <v>818</v>
      </c>
    </row>
    <row r="157" spans="1:6" x14ac:dyDescent="0.25">
      <c r="A157" t="str">
        <f t="shared" si="2"/>
        <v>BBG2186_HK</v>
      </c>
      <c r="B157" t="s">
        <v>819</v>
      </c>
      <c r="C157" t="s">
        <v>50</v>
      </c>
      <c r="D157" t="s">
        <v>43</v>
      </c>
      <c r="E157">
        <v>5</v>
      </c>
      <c r="F157" t="s">
        <v>820</v>
      </c>
    </row>
    <row r="158" spans="1:6" x14ac:dyDescent="0.25">
      <c r="A158" t="str">
        <f t="shared" si="2"/>
        <v>BBG2196_HK</v>
      </c>
      <c r="B158" t="s">
        <v>821</v>
      </c>
      <c r="C158" t="s">
        <v>50</v>
      </c>
      <c r="D158" t="s">
        <v>43</v>
      </c>
      <c r="E158">
        <v>5</v>
      </c>
      <c r="F158" t="s">
        <v>822</v>
      </c>
    </row>
    <row r="159" spans="1:6" x14ac:dyDescent="0.25">
      <c r="A159" t="str">
        <f t="shared" si="2"/>
        <v>BBG2199_HK</v>
      </c>
      <c r="B159" t="s">
        <v>823</v>
      </c>
      <c r="C159" t="s">
        <v>70</v>
      </c>
      <c r="D159" t="s">
        <v>40</v>
      </c>
      <c r="E159">
        <v>1</v>
      </c>
      <c r="F159" t="s">
        <v>824</v>
      </c>
    </row>
    <row r="160" spans="1:6" x14ac:dyDescent="0.25">
      <c r="A160" t="str">
        <f t="shared" si="2"/>
        <v>BBG220_HK</v>
      </c>
      <c r="B160" t="s">
        <v>825</v>
      </c>
      <c r="C160" t="s">
        <v>44</v>
      </c>
      <c r="D160" t="s">
        <v>35</v>
      </c>
      <c r="E160">
        <v>2</v>
      </c>
      <c r="F160" t="s">
        <v>826</v>
      </c>
    </row>
    <row r="161" spans="1:6" x14ac:dyDescent="0.25">
      <c r="A161" t="str">
        <f t="shared" si="2"/>
        <v>BBG2238_HK</v>
      </c>
      <c r="B161" t="s">
        <v>827</v>
      </c>
      <c r="C161" t="s">
        <v>54</v>
      </c>
      <c r="D161" t="s">
        <v>40</v>
      </c>
      <c r="E161">
        <v>1</v>
      </c>
      <c r="F161" t="s">
        <v>828</v>
      </c>
    </row>
    <row r="162" spans="1:6" x14ac:dyDescent="0.25">
      <c r="A162" t="str">
        <f t="shared" si="2"/>
        <v>BBG2280_HK</v>
      </c>
      <c r="B162" t="s">
        <v>829</v>
      </c>
      <c r="C162" t="s">
        <v>80</v>
      </c>
      <c r="D162" t="s">
        <v>62</v>
      </c>
      <c r="E162">
        <v>7</v>
      </c>
      <c r="F162" t="s">
        <v>830</v>
      </c>
    </row>
    <row r="163" spans="1:6" x14ac:dyDescent="0.25">
      <c r="A163" t="str">
        <f t="shared" si="2"/>
        <v>BBG2282_HK</v>
      </c>
      <c r="B163" t="s">
        <v>831</v>
      </c>
      <c r="C163" t="s">
        <v>56</v>
      </c>
      <c r="D163" t="s">
        <v>40</v>
      </c>
      <c r="E163">
        <v>1</v>
      </c>
      <c r="F163" t="s">
        <v>832</v>
      </c>
    </row>
    <row r="164" spans="1:6" x14ac:dyDescent="0.25">
      <c r="A164" t="str">
        <f t="shared" si="2"/>
        <v>BBG2298_HK</v>
      </c>
      <c r="B164" t="s">
        <v>833</v>
      </c>
      <c r="C164" t="s">
        <v>70</v>
      </c>
      <c r="D164" t="s">
        <v>40</v>
      </c>
      <c r="E164">
        <v>1</v>
      </c>
      <c r="F164" t="s">
        <v>834</v>
      </c>
    </row>
    <row r="165" spans="1:6" x14ac:dyDescent="0.25">
      <c r="A165" t="str">
        <f t="shared" si="2"/>
        <v>BBG23_HK</v>
      </c>
      <c r="B165" t="s">
        <v>835</v>
      </c>
      <c r="C165" t="s">
        <v>52</v>
      </c>
      <c r="D165" t="s">
        <v>29</v>
      </c>
      <c r="E165">
        <v>4</v>
      </c>
      <c r="F165" t="s">
        <v>836</v>
      </c>
    </row>
    <row r="166" spans="1:6" x14ac:dyDescent="0.25">
      <c r="A166" t="str">
        <f t="shared" si="2"/>
        <v>BBG2313_HK</v>
      </c>
      <c r="B166" t="s">
        <v>837</v>
      </c>
      <c r="C166" t="s">
        <v>70</v>
      </c>
      <c r="D166" t="s">
        <v>40</v>
      </c>
      <c r="E166">
        <v>1</v>
      </c>
      <c r="F166" t="s">
        <v>838</v>
      </c>
    </row>
    <row r="167" spans="1:6" x14ac:dyDescent="0.25">
      <c r="A167" t="str">
        <f t="shared" si="2"/>
        <v>BBG2314_HK</v>
      </c>
      <c r="B167" t="s">
        <v>839</v>
      </c>
      <c r="C167" t="s">
        <v>81</v>
      </c>
      <c r="D167" t="s">
        <v>37</v>
      </c>
      <c r="E167">
        <v>8</v>
      </c>
      <c r="F167" t="s">
        <v>840</v>
      </c>
    </row>
    <row r="168" spans="1:6" x14ac:dyDescent="0.25">
      <c r="A168" t="str">
        <f t="shared" si="2"/>
        <v>BBG2318_HK</v>
      </c>
      <c r="B168" t="s">
        <v>841</v>
      </c>
      <c r="C168" t="s">
        <v>66</v>
      </c>
      <c r="D168" t="s">
        <v>29</v>
      </c>
      <c r="E168">
        <v>4</v>
      </c>
      <c r="F168" t="s">
        <v>842</v>
      </c>
    </row>
    <row r="169" spans="1:6" x14ac:dyDescent="0.25">
      <c r="A169" t="str">
        <f t="shared" si="2"/>
        <v>BBG2319_HK</v>
      </c>
      <c r="B169" t="s">
        <v>843</v>
      </c>
      <c r="C169" t="s">
        <v>44</v>
      </c>
      <c r="D169" t="s">
        <v>35</v>
      </c>
      <c r="E169">
        <v>2</v>
      </c>
      <c r="F169" t="s">
        <v>844</v>
      </c>
    </row>
    <row r="170" spans="1:6" x14ac:dyDescent="0.25">
      <c r="A170" t="str">
        <f t="shared" si="2"/>
        <v>BBG2328_HK</v>
      </c>
      <c r="B170" t="s">
        <v>845</v>
      </c>
      <c r="C170" t="s">
        <v>66</v>
      </c>
      <c r="D170" t="s">
        <v>29</v>
      </c>
      <c r="E170">
        <v>4</v>
      </c>
      <c r="F170" t="s">
        <v>846</v>
      </c>
    </row>
    <row r="171" spans="1:6" x14ac:dyDescent="0.25">
      <c r="A171" t="str">
        <f t="shared" si="2"/>
        <v>BBG2329_HK</v>
      </c>
      <c r="B171" t="s">
        <v>847</v>
      </c>
      <c r="C171" t="s">
        <v>26</v>
      </c>
      <c r="D171" t="s">
        <v>27</v>
      </c>
      <c r="E171">
        <v>9</v>
      </c>
      <c r="F171" t="s">
        <v>848</v>
      </c>
    </row>
    <row r="172" spans="1:6" x14ac:dyDescent="0.25">
      <c r="A172" t="str">
        <f t="shared" si="2"/>
        <v>BBG2333_HK</v>
      </c>
      <c r="B172" t="s">
        <v>849</v>
      </c>
      <c r="C172" t="s">
        <v>54</v>
      </c>
      <c r="D172" t="s">
        <v>40</v>
      </c>
      <c r="E172">
        <v>1</v>
      </c>
      <c r="F172" t="s">
        <v>850</v>
      </c>
    </row>
    <row r="173" spans="1:6" x14ac:dyDescent="0.25">
      <c r="A173" t="str">
        <f t="shared" si="2"/>
        <v>BBG2343_HK</v>
      </c>
      <c r="B173" t="s">
        <v>851</v>
      </c>
      <c r="C173" t="s">
        <v>58</v>
      </c>
      <c r="D173" t="s">
        <v>25</v>
      </c>
      <c r="E173">
        <v>6</v>
      </c>
      <c r="F173" t="s">
        <v>852</v>
      </c>
    </row>
    <row r="174" spans="1:6" x14ac:dyDescent="0.25">
      <c r="A174" t="str">
        <f t="shared" si="2"/>
        <v>BBG2356_HK</v>
      </c>
      <c r="B174" t="s">
        <v>853</v>
      </c>
      <c r="C174" t="s">
        <v>52</v>
      </c>
      <c r="D174" t="s">
        <v>29</v>
      </c>
      <c r="E174">
        <v>4</v>
      </c>
      <c r="F174" t="s">
        <v>854</v>
      </c>
    </row>
    <row r="175" spans="1:6" x14ac:dyDescent="0.25">
      <c r="A175" t="str">
        <f t="shared" si="2"/>
        <v>BBG2357_HK</v>
      </c>
      <c r="B175" t="s">
        <v>855</v>
      </c>
      <c r="C175" t="s">
        <v>82</v>
      </c>
      <c r="D175" t="s">
        <v>25</v>
      </c>
      <c r="E175">
        <v>6</v>
      </c>
      <c r="F175" t="s">
        <v>856</v>
      </c>
    </row>
    <row r="176" spans="1:6" x14ac:dyDescent="0.25">
      <c r="A176" t="str">
        <f t="shared" si="2"/>
        <v>BBG2380_HK</v>
      </c>
      <c r="B176" t="s">
        <v>857</v>
      </c>
      <c r="C176" t="s">
        <v>46</v>
      </c>
      <c r="D176" t="s">
        <v>33</v>
      </c>
      <c r="E176">
        <v>11</v>
      </c>
      <c r="F176" t="s">
        <v>858</v>
      </c>
    </row>
    <row r="177" spans="1:6" x14ac:dyDescent="0.25">
      <c r="A177" t="str">
        <f t="shared" si="2"/>
        <v>BBG2382_HK</v>
      </c>
      <c r="B177" t="s">
        <v>859</v>
      </c>
      <c r="C177" t="s">
        <v>72</v>
      </c>
      <c r="D177" t="s">
        <v>62</v>
      </c>
      <c r="E177">
        <v>7</v>
      </c>
      <c r="F177" t="s">
        <v>860</v>
      </c>
    </row>
    <row r="178" spans="1:6" x14ac:dyDescent="0.25">
      <c r="A178" t="str">
        <f t="shared" si="2"/>
        <v>BBG2386_HK</v>
      </c>
      <c r="B178" t="s">
        <v>861</v>
      </c>
      <c r="C178" t="s">
        <v>64</v>
      </c>
      <c r="D178" t="s">
        <v>25</v>
      </c>
      <c r="E178">
        <v>6</v>
      </c>
      <c r="F178" t="s">
        <v>862</v>
      </c>
    </row>
    <row r="179" spans="1:6" x14ac:dyDescent="0.25">
      <c r="A179" t="str">
        <f t="shared" si="2"/>
        <v>BBG2388_HK</v>
      </c>
      <c r="B179" t="s">
        <v>863</v>
      </c>
      <c r="C179" t="s">
        <v>52</v>
      </c>
      <c r="D179" t="s">
        <v>29</v>
      </c>
      <c r="E179">
        <v>4</v>
      </c>
      <c r="F179" t="s">
        <v>864</v>
      </c>
    </row>
    <row r="180" spans="1:6" x14ac:dyDescent="0.25">
      <c r="A180" t="str">
        <f t="shared" si="2"/>
        <v>BBG241_HK</v>
      </c>
      <c r="B180" t="s">
        <v>865</v>
      </c>
      <c r="C180" t="s">
        <v>83</v>
      </c>
      <c r="D180" t="s">
        <v>43</v>
      </c>
      <c r="E180">
        <v>5</v>
      </c>
      <c r="F180" t="s">
        <v>866</v>
      </c>
    </row>
    <row r="181" spans="1:6" x14ac:dyDescent="0.25">
      <c r="A181" t="str">
        <f t="shared" si="2"/>
        <v>BBG242_HK</v>
      </c>
      <c r="B181" t="s">
        <v>867</v>
      </c>
      <c r="C181" t="s">
        <v>24</v>
      </c>
      <c r="D181" t="s">
        <v>25</v>
      </c>
      <c r="E181">
        <v>6</v>
      </c>
      <c r="F181" t="s">
        <v>868</v>
      </c>
    </row>
    <row r="182" spans="1:6" x14ac:dyDescent="0.25">
      <c r="A182" t="str">
        <f t="shared" si="2"/>
        <v>BBG257_HK</v>
      </c>
      <c r="B182" t="s">
        <v>869</v>
      </c>
      <c r="C182" t="s">
        <v>41</v>
      </c>
      <c r="D182" t="s">
        <v>25</v>
      </c>
      <c r="E182">
        <v>6</v>
      </c>
      <c r="F182" t="s">
        <v>870</v>
      </c>
    </row>
    <row r="183" spans="1:6" x14ac:dyDescent="0.25">
      <c r="A183" t="str">
        <f t="shared" si="2"/>
        <v>BBG2588_HK</v>
      </c>
      <c r="B183" t="s">
        <v>871</v>
      </c>
      <c r="C183" t="s">
        <v>76</v>
      </c>
      <c r="D183" t="s">
        <v>25</v>
      </c>
      <c r="E183">
        <v>6</v>
      </c>
      <c r="F183" t="s">
        <v>872</v>
      </c>
    </row>
    <row r="184" spans="1:6" x14ac:dyDescent="0.25">
      <c r="A184" t="str">
        <f t="shared" si="2"/>
        <v>BBG2600_HK</v>
      </c>
      <c r="B184" t="s">
        <v>873</v>
      </c>
      <c r="C184" t="s">
        <v>36</v>
      </c>
      <c r="D184" t="s">
        <v>37</v>
      </c>
      <c r="E184">
        <v>8</v>
      </c>
      <c r="F184" t="s">
        <v>874</v>
      </c>
    </row>
    <row r="185" spans="1:6" x14ac:dyDescent="0.25">
      <c r="A185" t="str">
        <f t="shared" si="2"/>
        <v>BBG2601_HK</v>
      </c>
      <c r="B185" t="s">
        <v>875</v>
      </c>
      <c r="C185" t="s">
        <v>66</v>
      </c>
      <c r="D185" t="s">
        <v>29</v>
      </c>
      <c r="E185">
        <v>4</v>
      </c>
      <c r="F185" t="s">
        <v>876</v>
      </c>
    </row>
    <row r="186" spans="1:6" x14ac:dyDescent="0.25">
      <c r="A186" t="str">
        <f t="shared" si="2"/>
        <v>BBG2607_HK</v>
      </c>
      <c r="B186" t="s">
        <v>877</v>
      </c>
      <c r="C186" t="s">
        <v>51</v>
      </c>
      <c r="D186" t="s">
        <v>43</v>
      </c>
      <c r="E186">
        <v>5</v>
      </c>
      <c r="F186" t="s">
        <v>878</v>
      </c>
    </row>
    <row r="187" spans="1:6" x14ac:dyDescent="0.25">
      <c r="A187" t="str">
        <f t="shared" si="2"/>
        <v>BBG2611_HK</v>
      </c>
      <c r="B187" t="s">
        <v>879</v>
      </c>
      <c r="C187" t="s">
        <v>28</v>
      </c>
      <c r="D187" t="s">
        <v>29</v>
      </c>
      <c r="E187">
        <v>4</v>
      </c>
      <c r="F187" t="s">
        <v>880</v>
      </c>
    </row>
    <row r="188" spans="1:6" x14ac:dyDescent="0.25">
      <c r="A188" t="str">
        <f t="shared" si="2"/>
        <v>BBG2628_HK</v>
      </c>
      <c r="B188" t="s">
        <v>881</v>
      </c>
      <c r="C188" t="s">
        <v>66</v>
      </c>
      <c r="D188" t="s">
        <v>29</v>
      </c>
      <c r="E188">
        <v>4</v>
      </c>
      <c r="F188" t="s">
        <v>882</v>
      </c>
    </row>
    <row r="189" spans="1:6" x14ac:dyDescent="0.25">
      <c r="A189" t="str">
        <f t="shared" si="2"/>
        <v>BBG2669_HK</v>
      </c>
      <c r="B189" t="s">
        <v>883</v>
      </c>
      <c r="C189" t="s">
        <v>26</v>
      </c>
      <c r="D189" t="s">
        <v>27</v>
      </c>
      <c r="E189">
        <v>9</v>
      </c>
      <c r="F189" t="s">
        <v>884</v>
      </c>
    </row>
    <row r="190" spans="1:6" x14ac:dyDescent="0.25">
      <c r="A190" t="str">
        <f t="shared" si="2"/>
        <v>BBG267_HK</v>
      </c>
      <c r="B190" t="s">
        <v>885</v>
      </c>
      <c r="C190" t="s">
        <v>24</v>
      </c>
      <c r="D190" t="s">
        <v>25</v>
      </c>
      <c r="E190">
        <v>6</v>
      </c>
      <c r="F190" t="s">
        <v>886</v>
      </c>
    </row>
    <row r="191" spans="1:6" x14ac:dyDescent="0.25">
      <c r="A191" t="str">
        <f t="shared" si="2"/>
        <v>BBG2688_HK</v>
      </c>
      <c r="B191" t="s">
        <v>887</v>
      </c>
      <c r="C191" t="s">
        <v>48</v>
      </c>
      <c r="D191" t="s">
        <v>33</v>
      </c>
      <c r="E191">
        <v>11</v>
      </c>
      <c r="F191" t="s">
        <v>888</v>
      </c>
    </row>
    <row r="192" spans="1:6" x14ac:dyDescent="0.25">
      <c r="A192" t="str">
        <f t="shared" si="2"/>
        <v>BBG2689_HK</v>
      </c>
      <c r="B192" t="s">
        <v>889</v>
      </c>
      <c r="C192" t="s">
        <v>81</v>
      </c>
      <c r="D192" t="s">
        <v>37</v>
      </c>
      <c r="E192">
        <v>8</v>
      </c>
      <c r="F192" t="s">
        <v>890</v>
      </c>
    </row>
    <row r="193" spans="1:6" x14ac:dyDescent="0.25">
      <c r="A193" t="str">
        <f t="shared" si="2"/>
        <v>BBG27_HK</v>
      </c>
      <c r="B193" t="s">
        <v>891</v>
      </c>
      <c r="C193" t="s">
        <v>56</v>
      </c>
      <c r="D193" t="s">
        <v>40</v>
      </c>
      <c r="E193">
        <v>1</v>
      </c>
      <c r="F193" t="s">
        <v>892</v>
      </c>
    </row>
    <row r="194" spans="1:6" x14ac:dyDescent="0.25">
      <c r="A194" t="str">
        <f t="shared" si="2"/>
        <v>BBG270_HK</v>
      </c>
      <c r="B194" t="s">
        <v>893</v>
      </c>
      <c r="C194" t="s">
        <v>69</v>
      </c>
      <c r="D194" t="s">
        <v>33</v>
      </c>
      <c r="E194">
        <v>11</v>
      </c>
      <c r="F194" t="s">
        <v>894</v>
      </c>
    </row>
    <row r="195" spans="1:6" x14ac:dyDescent="0.25">
      <c r="A195" t="str">
        <f t="shared" ref="A195:A258" si="3">"BBG"&amp;LEFT(B195,LEN(B195)-10)&amp;"_HK"</f>
        <v>BBG272_HK</v>
      </c>
      <c r="B195" t="s">
        <v>895</v>
      </c>
      <c r="C195" t="s">
        <v>26</v>
      </c>
      <c r="D195" t="s">
        <v>27</v>
      </c>
      <c r="E195">
        <v>9</v>
      </c>
      <c r="F195" t="s">
        <v>896</v>
      </c>
    </row>
    <row r="196" spans="1:6" x14ac:dyDescent="0.25">
      <c r="A196" t="str">
        <f t="shared" si="3"/>
        <v>BBG2727_HK</v>
      </c>
      <c r="B196" t="s">
        <v>897</v>
      </c>
      <c r="C196" t="s">
        <v>47</v>
      </c>
      <c r="D196" t="s">
        <v>25</v>
      </c>
      <c r="E196">
        <v>6</v>
      </c>
      <c r="F196" t="s">
        <v>898</v>
      </c>
    </row>
    <row r="197" spans="1:6" x14ac:dyDescent="0.25">
      <c r="A197" t="str">
        <f t="shared" si="3"/>
        <v>BBG2768_HK</v>
      </c>
      <c r="B197" t="s">
        <v>899</v>
      </c>
      <c r="C197" t="s">
        <v>26</v>
      </c>
      <c r="D197" t="s">
        <v>27</v>
      </c>
      <c r="E197">
        <v>9</v>
      </c>
      <c r="F197" t="s">
        <v>900</v>
      </c>
    </row>
    <row r="198" spans="1:6" x14ac:dyDescent="0.25">
      <c r="A198" t="str">
        <f t="shared" si="3"/>
        <v>BBG2777_HK</v>
      </c>
      <c r="B198" t="s">
        <v>901</v>
      </c>
      <c r="C198" t="s">
        <v>26</v>
      </c>
      <c r="D198" t="s">
        <v>27</v>
      </c>
      <c r="E198">
        <v>9</v>
      </c>
      <c r="F198" t="s">
        <v>902</v>
      </c>
    </row>
    <row r="199" spans="1:6" x14ac:dyDescent="0.25">
      <c r="A199" t="str">
        <f t="shared" si="3"/>
        <v>BBG2799_HK</v>
      </c>
      <c r="B199" t="s">
        <v>903</v>
      </c>
      <c r="C199" t="s">
        <v>28</v>
      </c>
      <c r="D199" t="s">
        <v>29</v>
      </c>
      <c r="E199">
        <v>4</v>
      </c>
      <c r="F199" t="s">
        <v>904</v>
      </c>
    </row>
    <row r="200" spans="1:6" x14ac:dyDescent="0.25">
      <c r="A200" t="str">
        <f t="shared" si="3"/>
        <v>BBG283_HK</v>
      </c>
      <c r="B200" t="s">
        <v>905</v>
      </c>
      <c r="C200" t="s">
        <v>26</v>
      </c>
      <c r="D200" t="s">
        <v>27</v>
      </c>
      <c r="E200">
        <v>9</v>
      </c>
      <c r="F200" t="s">
        <v>906</v>
      </c>
    </row>
    <row r="201" spans="1:6" x14ac:dyDescent="0.25">
      <c r="A201" t="str">
        <f t="shared" si="3"/>
        <v>BBG285_HK</v>
      </c>
      <c r="B201" t="s">
        <v>907</v>
      </c>
      <c r="C201" t="s">
        <v>84</v>
      </c>
      <c r="D201" t="s">
        <v>62</v>
      </c>
      <c r="E201">
        <v>7</v>
      </c>
      <c r="F201" t="s">
        <v>908</v>
      </c>
    </row>
    <row r="202" spans="1:6" x14ac:dyDescent="0.25">
      <c r="A202" t="str">
        <f t="shared" si="3"/>
        <v>BBG2866_HK</v>
      </c>
      <c r="B202" t="s">
        <v>909</v>
      </c>
      <c r="C202" t="s">
        <v>58</v>
      </c>
      <c r="D202" t="s">
        <v>25</v>
      </c>
      <c r="E202">
        <v>6</v>
      </c>
      <c r="F202" t="s">
        <v>910</v>
      </c>
    </row>
    <row r="203" spans="1:6" x14ac:dyDescent="0.25">
      <c r="A203" t="str">
        <f t="shared" si="3"/>
        <v>BBG2869_HK</v>
      </c>
      <c r="B203" t="s">
        <v>911</v>
      </c>
      <c r="C203" t="s">
        <v>41</v>
      </c>
      <c r="D203" t="s">
        <v>25</v>
      </c>
      <c r="E203">
        <v>6</v>
      </c>
      <c r="F203" t="s">
        <v>912</v>
      </c>
    </row>
    <row r="204" spans="1:6" x14ac:dyDescent="0.25">
      <c r="A204" t="str">
        <f t="shared" si="3"/>
        <v>BBG2877_HK</v>
      </c>
      <c r="B204" t="s">
        <v>913</v>
      </c>
      <c r="C204" t="s">
        <v>50</v>
      </c>
      <c r="D204" t="s">
        <v>43</v>
      </c>
      <c r="E204">
        <v>5</v>
      </c>
      <c r="F204" t="s">
        <v>914</v>
      </c>
    </row>
    <row r="205" spans="1:6" x14ac:dyDescent="0.25">
      <c r="A205" t="str">
        <f t="shared" si="3"/>
        <v>BBG288_HK</v>
      </c>
      <c r="B205" t="s">
        <v>915</v>
      </c>
      <c r="C205" t="s">
        <v>44</v>
      </c>
      <c r="D205" t="s">
        <v>35</v>
      </c>
      <c r="E205">
        <v>2</v>
      </c>
      <c r="F205" t="s">
        <v>916</v>
      </c>
    </row>
    <row r="206" spans="1:6" x14ac:dyDescent="0.25">
      <c r="A206" t="str">
        <f t="shared" si="3"/>
        <v>BBG2880_HK</v>
      </c>
      <c r="B206" t="s">
        <v>917</v>
      </c>
      <c r="C206" t="s">
        <v>45</v>
      </c>
      <c r="D206" t="s">
        <v>25</v>
      </c>
      <c r="E206">
        <v>6</v>
      </c>
      <c r="F206" t="s">
        <v>918</v>
      </c>
    </row>
    <row r="207" spans="1:6" x14ac:dyDescent="0.25">
      <c r="A207" t="str">
        <f t="shared" si="3"/>
        <v>BBG2883_HK</v>
      </c>
      <c r="B207" t="s">
        <v>919</v>
      </c>
      <c r="C207" t="s">
        <v>30</v>
      </c>
      <c r="D207" t="s">
        <v>31</v>
      </c>
      <c r="E207">
        <v>3</v>
      </c>
      <c r="F207" t="s">
        <v>920</v>
      </c>
    </row>
    <row r="208" spans="1:6" x14ac:dyDescent="0.25">
      <c r="A208" t="str">
        <f t="shared" si="3"/>
        <v>BBG2888_HK</v>
      </c>
      <c r="B208" t="s">
        <v>921</v>
      </c>
      <c r="C208" t="s">
        <v>52</v>
      </c>
      <c r="D208" t="s">
        <v>29</v>
      </c>
      <c r="E208">
        <v>4</v>
      </c>
      <c r="F208" t="s">
        <v>922</v>
      </c>
    </row>
    <row r="209" spans="1:6" x14ac:dyDescent="0.25">
      <c r="A209" t="str">
        <f t="shared" si="3"/>
        <v>BBG2899_HK</v>
      </c>
      <c r="B209" t="s">
        <v>923</v>
      </c>
      <c r="C209" t="s">
        <v>36</v>
      </c>
      <c r="D209" t="s">
        <v>37</v>
      </c>
      <c r="E209">
        <v>8</v>
      </c>
      <c r="F209" t="s">
        <v>924</v>
      </c>
    </row>
    <row r="210" spans="1:6" x14ac:dyDescent="0.25">
      <c r="A210" t="str">
        <f t="shared" si="3"/>
        <v>BBG291_HK</v>
      </c>
      <c r="B210" t="s">
        <v>925</v>
      </c>
      <c r="C210" t="s">
        <v>55</v>
      </c>
      <c r="D210" t="s">
        <v>35</v>
      </c>
      <c r="E210">
        <v>2</v>
      </c>
      <c r="F210" t="s">
        <v>926</v>
      </c>
    </row>
    <row r="211" spans="1:6" x14ac:dyDescent="0.25">
      <c r="A211" t="str">
        <f t="shared" si="3"/>
        <v>BBG293_HK</v>
      </c>
      <c r="B211" t="s">
        <v>927</v>
      </c>
      <c r="C211" t="s">
        <v>38</v>
      </c>
      <c r="D211" t="s">
        <v>25</v>
      </c>
      <c r="E211">
        <v>6</v>
      </c>
      <c r="F211" t="s">
        <v>928</v>
      </c>
    </row>
    <row r="212" spans="1:6" x14ac:dyDescent="0.25">
      <c r="A212" t="str">
        <f t="shared" si="3"/>
        <v>BBG297_HK</v>
      </c>
      <c r="B212" t="s">
        <v>929</v>
      </c>
      <c r="C212" t="s">
        <v>79</v>
      </c>
      <c r="D212" t="s">
        <v>37</v>
      </c>
      <c r="E212">
        <v>8</v>
      </c>
      <c r="F212" t="s">
        <v>930</v>
      </c>
    </row>
    <row r="213" spans="1:6" x14ac:dyDescent="0.25">
      <c r="A213" t="str">
        <f t="shared" si="3"/>
        <v>BBG3_HK</v>
      </c>
      <c r="B213" t="s">
        <v>931</v>
      </c>
      <c r="C213" t="s">
        <v>48</v>
      </c>
      <c r="D213" t="s">
        <v>33</v>
      </c>
      <c r="E213">
        <v>11</v>
      </c>
      <c r="F213" t="s">
        <v>932</v>
      </c>
    </row>
    <row r="214" spans="1:6" x14ac:dyDescent="0.25">
      <c r="A214" t="str">
        <f t="shared" si="3"/>
        <v>BBG300_HK</v>
      </c>
      <c r="B214" t="s">
        <v>933</v>
      </c>
      <c r="C214" t="s">
        <v>59</v>
      </c>
      <c r="D214" t="s">
        <v>25</v>
      </c>
      <c r="E214">
        <v>6</v>
      </c>
      <c r="F214" t="s">
        <v>934</v>
      </c>
    </row>
    <row r="215" spans="1:6" x14ac:dyDescent="0.25">
      <c r="A215" t="str">
        <f t="shared" si="3"/>
        <v>BBG303_HK</v>
      </c>
      <c r="B215" t="s">
        <v>935</v>
      </c>
      <c r="C215" t="s">
        <v>84</v>
      </c>
      <c r="D215" t="s">
        <v>62</v>
      </c>
      <c r="E215">
        <v>7</v>
      </c>
      <c r="F215" t="s">
        <v>936</v>
      </c>
    </row>
    <row r="216" spans="1:6" x14ac:dyDescent="0.25">
      <c r="A216" t="str">
        <f t="shared" si="3"/>
        <v>BBG308_HK</v>
      </c>
      <c r="B216" t="s">
        <v>937</v>
      </c>
      <c r="C216" t="s">
        <v>56</v>
      </c>
      <c r="D216" t="s">
        <v>40</v>
      </c>
      <c r="E216">
        <v>1</v>
      </c>
      <c r="F216" t="s">
        <v>938</v>
      </c>
    </row>
    <row r="217" spans="1:6" x14ac:dyDescent="0.25">
      <c r="A217" t="str">
        <f t="shared" si="3"/>
        <v>BBG315_HK</v>
      </c>
      <c r="B217" t="s">
        <v>939</v>
      </c>
      <c r="C217" t="s">
        <v>85</v>
      </c>
      <c r="D217" t="s">
        <v>78</v>
      </c>
      <c r="E217">
        <v>10</v>
      </c>
      <c r="F217" t="s">
        <v>940</v>
      </c>
    </row>
    <row r="218" spans="1:6" x14ac:dyDescent="0.25">
      <c r="A218" t="str">
        <f t="shared" si="3"/>
        <v>BBG316_HK</v>
      </c>
      <c r="B218" t="s">
        <v>941</v>
      </c>
      <c r="C218" t="s">
        <v>58</v>
      </c>
      <c r="D218" t="s">
        <v>25</v>
      </c>
      <c r="E218">
        <v>6</v>
      </c>
      <c r="F218" t="s">
        <v>942</v>
      </c>
    </row>
    <row r="219" spans="1:6" x14ac:dyDescent="0.25">
      <c r="A219" t="str">
        <f t="shared" si="3"/>
        <v>BBG317_HK</v>
      </c>
      <c r="B219" t="s">
        <v>943</v>
      </c>
      <c r="C219" t="s">
        <v>59</v>
      </c>
      <c r="D219" t="s">
        <v>25</v>
      </c>
      <c r="E219">
        <v>6</v>
      </c>
      <c r="F219" t="s">
        <v>944</v>
      </c>
    </row>
    <row r="220" spans="1:6" x14ac:dyDescent="0.25">
      <c r="A220" t="str">
        <f t="shared" si="3"/>
        <v>BBG322_HK</v>
      </c>
      <c r="B220" t="s">
        <v>945</v>
      </c>
      <c r="C220" t="s">
        <v>44</v>
      </c>
      <c r="D220" t="s">
        <v>35</v>
      </c>
      <c r="E220">
        <v>2</v>
      </c>
      <c r="F220" t="s">
        <v>946</v>
      </c>
    </row>
    <row r="221" spans="1:6" x14ac:dyDescent="0.25">
      <c r="A221" t="str">
        <f t="shared" si="3"/>
        <v>BBG323_HK</v>
      </c>
      <c r="B221" t="s">
        <v>947</v>
      </c>
      <c r="C221" t="s">
        <v>36</v>
      </c>
      <c r="D221" t="s">
        <v>37</v>
      </c>
      <c r="E221">
        <v>8</v>
      </c>
      <c r="F221" t="s">
        <v>948</v>
      </c>
    </row>
    <row r="222" spans="1:6" x14ac:dyDescent="0.25">
      <c r="A222" t="str">
        <f t="shared" si="3"/>
        <v>BBG330_HK</v>
      </c>
      <c r="B222" t="s">
        <v>949</v>
      </c>
      <c r="C222" t="s">
        <v>60</v>
      </c>
      <c r="D222" t="s">
        <v>40</v>
      </c>
      <c r="E222">
        <v>1</v>
      </c>
      <c r="F222" t="s">
        <v>950</v>
      </c>
    </row>
    <row r="223" spans="1:6" x14ac:dyDescent="0.25">
      <c r="A223" t="str">
        <f t="shared" si="3"/>
        <v>BBG3308_HK</v>
      </c>
      <c r="B223" t="s">
        <v>951</v>
      </c>
      <c r="C223" t="s">
        <v>65</v>
      </c>
      <c r="D223" t="s">
        <v>40</v>
      </c>
      <c r="E223">
        <v>1</v>
      </c>
      <c r="F223" t="s">
        <v>952</v>
      </c>
    </row>
    <row r="224" spans="1:6" x14ac:dyDescent="0.25">
      <c r="A224" t="str">
        <f t="shared" si="3"/>
        <v>BBG3311_HK</v>
      </c>
      <c r="B224" t="s">
        <v>953</v>
      </c>
      <c r="C224" t="s">
        <v>64</v>
      </c>
      <c r="D224" t="s">
        <v>25</v>
      </c>
      <c r="E224">
        <v>6</v>
      </c>
      <c r="F224" t="s">
        <v>954</v>
      </c>
    </row>
    <row r="225" spans="1:6" x14ac:dyDescent="0.25">
      <c r="A225" t="str">
        <f t="shared" si="3"/>
        <v>BBG3323_HK</v>
      </c>
      <c r="B225" t="s">
        <v>955</v>
      </c>
      <c r="C225" t="s">
        <v>57</v>
      </c>
      <c r="D225" t="s">
        <v>37</v>
      </c>
      <c r="E225">
        <v>8</v>
      </c>
      <c r="F225" t="s">
        <v>956</v>
      </c>
    </row>
    <row r="226" spans="1:6" x14ac:dyDescent="0.25">
      <c r="A226" t="str">
        <f t="shared" si="3"/>
        <v>BBG3328_HK</v>
      </c>
      <c r="B226" t="s">
        <v>957</v>
      </c>
      <c r="C226" t="s">
        <v>52</v>
      </c>
      <c r="D226" t="s">
        <v>29</v>
      </c>
      <c r="E226">
        <v>4</v>
      </c>
      <c r="F226" t="s">
        <v>958</v>
      </c>
    </row>
    <row r="227" spans="1:6" x14ac:dyDescent="0.25">
      <c r="A227" t="str">
        <f t="shared" si="3"/>
        <v>BBG3331_HK</v>
      </c>
      <c r="B227" t="s">
        <v>959</v>
      </c>
      <c r="C227" t="s">
        <v>86</v>
      </c>
      <c r="D227" t="s">
        <v>35</v>
      </c>
      <c r="E227">
        <v>2</v>
      </c>
      <c r="F227" t="s">
        <v>960</v>
      </c>
    </row>
    <row r="228" spans="1:6" x14ac:dyDescent="0.25">
      <c r="A228" t="str">
        <f t="shared" si="3"/>
        <v>BBG3333_HK</v>
      </c>
      <c r="B228" t="s">
        <v>961</v>
      </c>
      <c r="C228" t="s">
        <v>26</v>
      </c>
      <c r="D228" t="s">
        <v>27</v>
      </c>
      <c r="E228">
        <v>9</v>
      </c>
      <c r="F228" t="s">
        <v>962</v>
      </c>
    </row>
    <row r="229" spans="1:6" x14ac:dyDescent="0.25">
      <c r="A229" t="str">
        <f t="shared" si="3"/>
        <v>BBG3339_HK</v>
      </c>
      <c r="B229" t="s">
        <v>963</v>
      </c>
      <c r="C229" t="s">
        <v>59</v>
      </c>
      <c r="D229" t="s">
        <v>25</v>
      </c>
      <c r="E229">
        <v>6</v>
      </c>
      <c r="F229" t="s">
        <v>964</v>
      </c>
    </row>
    <row r="230" spans="1:6" x14ac:dyDescent="0.25">
      <c r="A230" t="str">
        <f t="shared" si="3"/>
        <v>BBG336_HK</v>
      </c>
      <c r="B230" t="s">
        <v>965</v>
      </c>
      <c r="C230" t="s">
        <v>79</v>
      </c>
      <c r="D230" t="s">
        <v>37</v>
      </c>
      <c r="E230">
        <v>8</v>
      </c>
      <c r="F230" t="s">
        <v>966</v>
      </c>
    </row>
    <row r="231" spans="1:6" x14ac:dyDescent="0.25">
      <c r="A231" t="str">
        <f t="shared" si="3"/>
        <v>BBG3360_HK</v>
      </c>
      <c r="B231" t="s">
        <v>967</v>
      </c>
      <c r="C231" t="s">
        <v>71</v>
      </c>
      <c r="D231" t="s">
        <v>29</v>
      </c>
      <c r="E231">
        <v>4</v>
      </c>
      <c r="F231" t="s">
        <v>968</v>
      </c>
    </row>
    <row r="232" spans="1:6" x14ac:dyDescent="0.25">
      <c r="A232" t="str">
        <f t="shared" si="3"/>
        <v>BBG3369_HK</v>
      </c>
      <c r="B232" t="s">
        <v>969</v>
      </c>
      <c r="C232" t="s">
        <v>45</v>
      </c>
      <c r="D232" t="s">
        <v>25</v>
      </c>
      <c r="E232">
        <v>6</v>
      </c>
      <c r="F232" t="s">
        <v>970</v>
      </c>
    </row>
    <row r="233" spans="1:6" x14ac:dyDescent="0.25">
      <c r="A233" t="str">
        <f t="shared" si="3"/>
        <v>BBG3377_HK</v>
      </c>
      <c r="B233" t="s">
        <v>971</v>
      </c>
      <c r="C233" t="s">
        <v>26</v>
      </c>
      <c r="D233" t="s">
        <v>27</v>
      </c>
      <c r="E233">
        <v>9</v>
      </c>
      <c r="F233" t="s">
        <v>972</v>
      </c>
    </row>
    <row r="234" spans="1:6" x14ac:dyDescent="0.25">
      <c r="A234" t="str">
        <f t="shared" si="3"/>
        <v>BBG338_HK</v>
      </c>
      <c r="B234" t="s">
        <v>973</v>
      </c>
      <c r="C234" t="s">
        <v>79</v>
      </c>
      <c r="D234" t="s">
        <v>37</v>
      </c>
      <c r="E234">
        <v>8</v>
      </c>
      <c r="F234" t="s">
        <v>974</v>
      </c>
    </row>
    <row r="235" spans="1:6" x14ac:dyDescent="0.25">
      <c r="A235" t="str">
        <f t="shared" si="3"/>
        <v>BBG3380_HK</v>
      </c>
      <c r="B235" t="s">
        <v>975</v>
      </c>
      <c r="C235" t="s">
        <v>26</v>
      </c>
      <c r="D235" t="s">
        <v>27</v>
      </c>
      <c r="E235">
        <v>9</v>
      </c>
      <c r="F235" t="s">
        <v>976</v>
      </c>
    </row>
    <row r="236" spans="1:6" x14ac:dyDescent="0.25">
      <c r="A236" t="str">
        <f t="shared" si="3"/>
        <v>BBG3383_HK</v>
      </c>
      <c r="B236" t="s">
        <v>977</v>
      </c>
      <c r="C236" t="s">
        <v>26</v>
      </c>
      <c r="D236" t="s">
        <v>27</v>
      </c>
      <c r="E236">
        <v>9</v>
      </c>
      <c r="F236" t="s">
        <v>978</v>
      </c>
    </row>
    <row r="237" spans="1:6" x14ac:dyDescent="0.25">
      <c r="A237" t="str">
        <f t="shared" si="3"/>
        <v>BBG3396_HK</v>
      </c>
      <c r="B237" t="s">
        <v>979</v>
      </c>
      <c r="C237" t="s">
        <v>68</v>
      </c>
      <c r="D237" t="s">
        <v>62</v>
      </c>
      <c r="E237">
        <v>7</v>
      </c>
      <c r="F237" t="s">
        <v>980</v>
      </c>
    </row>
    <row r="238" spans="1:6" x14ac:dyDescent="0.25">
      <c r="A238" t="str">
        <f t="shared" si="3"/>
        <v>BBG341_HK</v>
      </c>
      <c r="B238" t="s">
        <v>981</v>
      </c>
      <c r="C238" t="s">
        <v>56</v>
      </c>
      <c r="D238" t="s">
        <v>40</v>
      </c>
      <c r="E238">
        <v>1</v>
      </c>
      <c r="F238" t="s">
        <v>982</v>
      </c>
    </row>
    <row r="239" spans="1:6" x14ac:dyDescent="0.25">
      <c r="A239" t="str">
        <f t="shared" si="3"/>
        <v>BBG345_HK</v>
      </c>
      <c r="B239" t="s">
        <v>983</v>
      </c>
      <c r="C239" t="s">
        <v>44</v>
      </c>
      <c r="D239" t="s">
        <v>35</v>
      </c>
      <c r="E239">
        <v>2</v>
      </c>
      <c r="F239" t="s">
        <v>984</v>
      </c>
    </row>
    <row r="240" spans="1:6" x14ac:dyDescent="0.25">
      <c r="A240" t="str">
        <f t="shared" si="3"/>
        <v>BBG347_HK</v>
      </c>
      <c r="B240" t="s">
        <v>985</v>
      </c>
      <c r="C240" t="s">
        <v>36</v>
      </c>
      <c r="D240" t="s">
        <v>37</v>
      </c>
      <c r="E240">
        <v>8</v>
      </c>
      <c r="F240" t="s">
        <v>986</v>
      </c>
    </row>
    <row r="241" spans="1:6" x14ac:dyDescent="0.25">
      <c r="A241" t="str">
        <f t="shared" si="3"/>
        <v>BBG358_HK</v>
      </c>
      <c r="B241" t="s">
        <v>987</v>
      </c>
      <c r="C241" t="s">
        <v>36</v>
      </c>
      <c r="D241" t="s">
        <v>37</v>
      </c>
      <c r="E241">
        <v>8</v>
      </c>
      <c r="F241" t="s">
        <v>988</v>
      </c>
    </row>
    <row r="242" spans="1:6" x14ac:dyDescent="0.25">
      <c r="A242" t="str">
        <f t="shared" si="3"/>
        <v>BBG3606_HK</v>
      </c>
      <c r="B242" t="s">
        <v>989</v>
      </c>
      <c r="C242" t="s">
        <v>67</v>
      </c>
      <c r="D242" t="s">
        <v>40</v>
      </c>
      <c r="E242">
        <v>1</v>
      </c>
      <c r="F242" t="s">
        <v>990</v>
      </c>
    </row>
    <row r="243" spans="1:6" x14ac:dyDescent="0.25">
      <c r="A243" t="str">
        <f t="shared" si="3"/>
        <v>BBG3618_HK</v>
      </c>
      <c r="B243" t="s">
        <v>991</v>
      </c>
      <c r="C243" t="s">
        <v>52</v>
      </c>
      <c r="D243" t="s">
        <v>29</v>
      </c>
      <c r="E243">
        <v>4</v>
      </c>
      <c r="F243" t="s">
        <v>992</v>
      </c>
    </row>
    <row r="244" spans="1:6" x14ac:dyDescent="0.25">
      <c r="A244" t="str">
        <f t="shared" si="3"/>
        <v>BBG363_HK</v>
      </c>
      <c r="B244" t="s">
        <v>993</v>
      </c>
      <c r="C244" t="s">
        <v>24</v>
      </c>
      <c r="D244" t="s">
        <v>25</v>
      </c>
      <c r="E244">
        <v>6</v>
      </c>
      <c r="F244" t="s">
        <v>994</v>
      </c>
    </row>
    <row r="245" spans="1:6" x14ac:dyDescent="0.25">
      <c r="A245" t="str">
        <f t="shared" si="3"/>
        <v>BBG3698_HK</v>
      </c>
      <c r="B245" t="s">
        <v>995</v>
      </c>
      <c r="C245" t="s">
        <v>52</v>
      </c>
      <c r="D245" t="s">
        <v>29</v>
      </c>
      <c r="E245">
        <v>4</v>
      </c>
      <c r="F245" t="s">
        <v>996</v>
      </c>
    </row>
    <row r="246" spans="1:6" x14ac:dyDescent="0.25">
      <c r="A246" t="str">
        <f t="shared" si="3"/>
        <v>BBG3699_HK</v>
      </c>
      <c r="B246" t="s">
        <v>997</v>
      </c>
      <c r="C246" t="s">
        <v>26</v>
      </c>
      <c r="D246" t="s">
        <v>27</v>
      </c>
      <c r="E246">
        <v>9</v>
      </c>
      <c r="F246" t="s">
        <v>998</v>
      </c>
    </row>
    <row r="247" spans="1:6" x14ac:dyDescent="0.25">
      <c r="A247" t="str">
        <f t="shared" si="3"/>
        <v>BBG371_HK</v>
      </c>
      <c r="B247" t="s">
        <v>999</v>
      </c>
      <c r="C247" t="s">
        <v>69</v>
      </c>
      <c r="D247" t="s">
        <v>33</v>
      </c>
      <c r="E247">
        <v>11</v>
      </c>
      <c r="F247" t="s">
        <v>1000</v>
      </c>
    </row>
    <row r="248" spans="1:6" x14ac:dyDescent="0.25">
      <c r="A248" t="str">
        <f t="shared" si="3"/>
        <v>BBG3799_HK</v>
      </c>
      <c r="B248" t="s">
        <v>1001</v>
      </c>
      <c r="C248" t="s">
        <v>44</v>
      </c>
      <c r="D248" t="s">
        <v>35</v>
      </c>
      <c r="E248">
        <v>2</v>
      </c>
      <c r="F248" t="s">
        <v>1002</v>
      </c>
    </row>
    <row r="249" spans="1:6" x14ac:dyDescent="0.25">
      <c r="A249" t="str">
        <f t="shared" si="3"/>
        <v>BBG38_HK</v>
      </c>
      <c r="B249" t="s">
        <v>1003</v>
      </c>
      <c r="C249" t="s">
        <v>59</v>
      </c>
      <c r="D249" t="s">
        <v>25</v>
      </c>
      <c r="E249">
        <v>6</v>
      </c>
      <c r="F249" t="s">
        <v>1004</v>
      </c>
    </row>
    <row r="250" spans="1:6" x14ac:dyDescent="0.25">
      <c r="A250" t="str">
        <f t="shared" si="3"/>
        <v>BBG3800_HK</v>
      </c>
      <c r="B250" t="s">
        <v>1005</v>
      </c>
      <c r="C250" t="s">
        <v>61</v>
      </c>
      <c r="D250" t="s">
        <v>62</v>
      </c>
      <c r="E250">
        <v>7</v>
      </c>
      <c r="F250" t="s">
        <v>1006</v>
      </c>
    </row>
    <row r="251" spans="1:6" x14ac:dyDescent="0.25">
      <c r="A251" t="str">
        <f t="shared" si="3"/>
        <v>BBG3808_HK</v>
      </c>
      <c r="B251" t="s">
        <v>1007</v>
      </c>
      <c r="C251" t="s">
        <v>59</v>
      </c>
      <c r="D251" t="s">
        <v>25</v>
      </c>
      <c r="E251">
        <v>6</v>
      </c>
      <c r="F251" t="s">
        <v>1008</v>
      </c>
    </row>
    <row r="252" spans="1:6" x14ac:dyDescent="0.25">
      <c r="A252" t="str">
        <f t="shared" si="3"/>
        <v>BBG3823_HK</v>
      </c>
      <c r="B252" t="s">
        <v>1009</v>
      </c>
      <c r="C252" t="s">
        <v>47</v>
      </c>
      <c r="D252" t="s">
        <v>25</v>
      </c>
      <c r="E252">
        <v>6</v>
      </c>
      <c r="F252" t="s">
        <v>1010</v>
      </c>
    </row>
    <row r="253" spans="1:6" x14ac:dyDescent="0.25">
      <c r="A253" t="str">
        <f t="shared" si="3"/>
        <v>BBG384_HK</v>
      </c>
      <c r="B253" t="s">
        <v>1011</v>
      </c>
      <c r="C253" t="s">
        <v>48</v>
      </c>
      <c r="D253" t="s">
        <v>33</v>
      </c>
      <c r="E253">
        <v>11</v>
      </c>
      <c r="F253" t="s">
        <v>1012</v>
      </c>
    </row>
    <row r="254" spans="1:6" x14ac:dyDescent="0.25">
      <c r="A254" t="str">
        <f t="shared" si="3"/>
        <v>BBG386_HK</v>
      </c>
      <c r="B254" t="s">
        <v>1013</v>
      </c>
      <c r="C254" t="s">
        <v>49</v>
      </c>
      <c r="D254" t="s">
        <v>31</v>
      </c>
      <c r="E254">
        <v>3</v>
      </c>
      <c r="F254" t="s">
        <v>1014</v>
      </c>
    </row>
    <row r="255" spans="1:6" x14ac:dyDescent="0.25">
      <c r="A255" t="str">
        <f t="shared" si="3"/>
        <v>BBG388_HK</v>
      </c>
      <c r="B255" t="s">
        <v>1015</v>
      </c>
      <c r="C255" t="s">
        <v>28</v>
      </c>
      <c r="D255" t="s">
        <v>29</v>
      </c>
      <c r="E255">
        <v>4</v>
      </c>
      <c r="F255" t="s">
        <v>1016</v>
      </c>
    </row>
    <row r="256" spans="1:6" x14ac:dyDescent="0.25">
      <c r="A256" t="str">
        <f t="shared" si="3"/>
        <v>BBG3883_HK</v>
      </c>
      <c r="B256" t="s">
        <v>1017</v>
      </c>
      <c r="C256" t="s">
        <v>26</v>
      </c>
      <c r="D256" t="s">
        <v>27</v>
      </c>
      <c r="E256">
        <v>9</v>
      </c>
      <c r="F256" t="s">
        <v>1018</v>
      </c>
    </row>
    <row r="257" spans="1:6" x14ac:dyDescent="0.25">
      <c r="A257" t="str">
        <f t="shared" si="3"/>
        <v>BBG3888_HK</v>
      </c>
      <c r="B257" t="s">
        <v>1019</v>
      </c>
      <c r="C257" t="s">
        <v>87</v>
      </c>
      <c r="D257" t="s">
        <v>62</v>
      </c>
      <c r="E257">
        <v>7</v>
      </c>
      <c r="F257" t="s">
        <v>1020</v>
      </c>
    </row>
    <row r="258" spans="1:6" x14ac:dyDescent="0.25">
      <c r="A258" t="str">
        <f t="shared" si="3"/>
        <v>BBG3898_HK</v>
      </c>
      <c r="B258" t="s">
        <v>1021</v>
      </c>
      <c r="C258" t="s">
        <v>47</v>
      </c>
      <c r="D258" t="s">
        <v>25</v>
      </c>
      <c r="E258">
        <v>6</v>
      </c>
      <c r="F258" t="s">
        <v>1022</v>
      </c>
    </row>
    <row r="259" spans="1:6" x14ac:dyDescent="0.25">
      <c r="A259" t="str">
        <f t="shared" ref="A259:A322" si="4">"BBG"&amp;LEFT(B259,LEN(B259)-10)&amp;"_HK"</f>
        <v>BBG3899_HK</v>
      </c>
      <c r="B259" t="s">
        <v>1023</v>
      </c>
      <c r="C259" t="s">
        <v>59</v>
      </c>
      <c r="D259" t="s">
        <v>25</v>
      </c>
      <c r="E259">
        <v>6</v>
      </c>
      <c r="F259" t="s">
        <v>1024</v>
      </c>
    </row>
    <row r="260" spans="1:6" x14ac:dyDescent="0.25">
      <c r="A260" t="str">
        <f t="shared" si="4"/>
        <v>BBG390_HK</v>
      </c>
      <c r="B260" t="s">
        <v>1025</v>
      </c>
      <c r="C260" t="s">
        <v>64</v>
      </c>
      <c r="D260" t="s">
        <v>25</v>
      </c>
      <c r="E260">
        <v>6</v>
      </c>
      <c r="F260" t="s">
        <v>1026</v>
      </c>
    </row>
    <row r="261" spans="1:6" x14ac:dyDescent="0.25">
      <c r="A261" t="str">
        <f t="shared" si="4"/>
        <v>BBG3900_HK</v>
      </c>
      <c r="B261" t="s">
        <v>1027</v>
      </c>
      <c r="C261" t="s">
        <v>26</v>
      </c>
      <c r="D261" t="s">
        <v>27</v>
      </c>
      <c r="E261">
        <v>9</v>
      </c>
      <c r="F261" t="s">
        <v>1028</v>
      </c>
    </row>
    <row r="262" spans="1:6" x14ac:dyDescent="0.25">
      <c r="A262" t="str">
        <f t="shared" si="4"/>
        <v>BBG3908_HK</v>
      </c>
      <c r="B262" t="s">
        <v>1029</v>
      </c>
      <c r="C262" t="s">
        <v>28</v>
      </c>
      <c r="D262" t="s">
        <v>29</v>
      </c>
      <c r="E262">
        <v>4</v>
      </c>
      <c r="F262" t="s">
        <v>1030</v>
      </c>
    </row>
    <row r="263" spans="1:6" x14ac:dyDescent="0.25">
      <c r="A263" t="str">
        <f t="shared" si="4"/>
        <v>BBG392_HK</v>
      </c>
      <c r="B263" t="s">
        <v>1031</v>
      </c>
      <c r="C263" t="s">
        <v>48</v>
      </c>
      <c r="D263" t="s">
        <v>33</v>
      </c>
      <c r="E263">
        <v>11</v>
      </c>
      <c r="F263" t="s">
        <v>1032</v>
      </c>
    </row>
    <row r="264" spans="1:6" x14ac:dyDescent="0.25">
      <c r="A264" t="str">
        <f t="shared" si="4"/>
        <v>BBG3958_HK</v>
      </c>
      <c r="B264" t="s">
        <v>1033</v>
      </c>
      <c r="C264" t="s">
        <v>28</v>
      </c>
      <c r="D264" t="s">
        <v>29</v>
      </c>
      <c r="E264">
        <v>4</v>
      </c>
      <c r="F264" t="s">
        <v>1034</v>
      </c>
    </row>
    <row r="265" spans="1:6" x14ac:dyDescent="0.25">
      <c r="A265" t="str">
        <f t="shared" si="4"/>
        <v>BBG3968_HK</v>
      </c>
      <c r="B265" t="s">
        <v>1035</v>
      </c>
      <c r="C265" t="s">
        <v>52</v>
      </c>
      <c r="D265" t="s">
        <v>29</v>
      </c>
      <c r="E265">
        <v>4</v>
      </c>
      <c r="F265" t="s">
        <v>1036</v>
      </c>
    </row>
    <row r="266" spans="1:6" x14ac:dyDescent="0.25">
      <c r="A266" t="str">
        <f t="shared" si="4"/>
        <v>BBG3969_HK</v>
      </c>
      <c r="B266" t="s">
        <v>1037</v>
      </c>
      <c r="C266" t="s">
        <v>72</v>
      </c>
      <c r="D266" t="s">
        <v>62</v>
      </c>
      <c r="E266">
        <v>7</v>
      </c>
      <c r="F266" t="s">
        <v>1038</v>
      </c>
    </row>
    <row r="267" spans="1:6" x14ac:dyDescent="0.25">
      <c r="A267" t="str">
        <f t="shared" si="4"/>
        <v>BBG3988_HK</v>
      </c>
      <c r="B267" t="s">
        <v>1039</v>
      </c>
      <c r="C267" t="s">
        <v>52</v>
      </c>
      <c r="D267" t="s">
        <v>29</v>
      </c>
      <c r="E267">
        <v>4</v>
      </c>
      <c r="F267" t="s">
        <v>1040</v>
      </c>
    </row>
    <row r="268" spans="1:6" x14ac:dyDescent="0.25">
      <c r="A268" t="str">
        <f t="shared" si="4"/>
        <v>BBG3993_HK</v>
      </c>
      <c r="B268" t="s">
        <v>1041</v>
      </c>
      <c r="C268" t="s">
        <v>36</v>
      </c>
      <c r="D268" t="s">
        <v>37</v>
      </c>
      <c r="E268">
        <v>8</v>
      </c>
      <c r="F268" t="s">
        <v>1042</v>
      </c>
    </row>
    <row r="269" spans="1:6" x14ac:dyDescent="0.25">
      <c r="A269" t="str">
        <f t="shared" si="4"/>
        <v>BBG4_HK</v>
      </c>
      <c r="B269" t="s">
        <v>1043</v>
      </c>
      <c r="C269" t="s">
        <v>26</v>
      </c>
      <c r="D269" t="s">
        <v>27</v>
      </c>
      <c r="E269">
        <v>9</v>
      </c>
      <c r="F269" t="s">
        <v>1044</v>
      </c>
    </row>
    <row r="270" spans="1:6" x14ac:dyDescent="0.25">
      <c r="A270" t="str">
        <f t="shared" si="4"/>
        <v>BBG400_HK</v>
      </c>
      <c r="B270" t="s">
        <v>1045</v>
      </c>
      <c r="C270" t="s">
        <v>88</v>
      </c>
      <c r="D270" t="s">
        <v>40</v>
      </c>
      <c r="E270">
        <v>1</v>
      </c>
      <c r="F270" t="s">
        <v>1046</v>
      </c>
    </row>
    <row r="271" spans="1:6" x14ac:dyDescent="0.25">
      <c r="A271" t="str">
        <f t="shared" si="4"/>
        <v>BBG41_HK</v>
      </c>
      <c r="B271" t="s">
        <v>1047</v>
      </c>
      <c r="C271" t="s">
        <v>26</v>
      </c>
      <c r="D271" t="s">
        <v>27</v>
      </c>
      <c r="E271">
        <v>9</v>
      </c>
      <c r="F271" t="s">
        <v>1048</v>
      </c>
    </row>
    <row r="272" spans="1:6" x14ac:dyDescent="0.25">
      <c r="A272" t="str">
        <f t="shared" si="4"/>
        <v>BBG410_HK</v>
      </c>
      <c r="B272" t="s">
        <v>1049</v>
      </c>
      <c r="C272" t="s">
        <v>26</v>
      </c>
      <c r="D272" t="s">
        <v>27</v>
      </c>
      <c r="E272">
        <v>9</v>
      </c>
      <c r="F272" t="s">
        <v>1050</v>
      </c>
    </row>
    <row r="273" spans="1:6" x14ac:dyDescent="0.25">
      <c r="A273" t="str">
        <f t="shared" si="4"/>
        <v>BBG425_HK</v>
      </c>
      <c r="B273" t="s">
        <v>1051</v>
      </c>
      <c r="C273" t="s">
        <v>67</v>
      </c>
      <c r="D273" t="s">
        <v>40</v>
      </c>
      <c r="E273">
        <v>1</v>
      </c>
      <c r="F273" t="s">
        <v>1052</v>
      </c>
    </row>
    <row r="274" spans="1:6" x14ac:dyDescent="0.25">
      <c r="A274" t="str">
        <f t="shared" si="4"/>
        <v>BBG439_HK</v>
      </c>
      <c r="B274" t="s">
        <v>1053</v>
      </c>
      <c r="C274" t="s">
        <v>82</v>
      </c>
      <c r="D274" t="s">
        <v>25</v>
      </c>
      <c r="E274">
        <v>6</v>
      </c>
      <c r="F274" t="s">
        <v>1054</v>
      </c>
    </row>
    <row r="275" spans="1:6" x14ac:dyDescent="0.25">
      <c r="A275" t="str">
        <f t="shared" si="4"/>
        <v>BBG440_HK</v>
      </c>
      <c r="B275" t="s">
        <v>1055</v>
      </c>
      <c r="C275" t="s">
        <v>52</v>
      </c>
      <c r="D275" t="s">
        <v>29</v>
      </c>
      <c r="E275">
        <v>4</v>
      </c>
      <c r="F275" t="s">
        <v>1056</v>
      </c>
    </row>
    <row r="276" spans="1:6" x14ac:dyDescent="0.25">
      <c r="A276" t="str">
        <f t="shared" si="4"/>
        <v>BBG45_HK</v>
      </c>
      <c r="B276" t="s">
        <v>1057</v>
      </c>
      <c r="C276" t="s">
        <v>56</v>
      </c>
      <c r="D276" t="s">
        <v>40</v>
      </c>
      <c r="E276">
        <v>1</v>
      </c>
      <c r="F276" t="s">
        <v>1058</v>
      </c>
    </row>
    <row r="277" spans="1:6" x14ac:dyDescent="0.25">
      <c r="A277" t="str">
        <f t="shared" si="4"/>
        <v>BBG460_HK</v>
      </c>
      <c r="B277" t="s">
        <v>1059</v>
      </c>
      <c r="C277" t="s">
        <v>50</v>
      </c>
      <c r="D277" t="s">
        <v>43</v>
      </c>
      <c r="E277">
        <v>5</v>
      </c>
      <c r="F277" t="s">
        <v>1060</v>
      </c>
    </row>
    <row r="278" spans="1:6" x14ac:dyDescent="0.25">
      <c r="A278" t="str">
        <f t="shared" si="4"/>
        <v>BBG468_HK</v>
      </c>
      <c r="B278" t="s">
        <v>1061</v>
      </c>
      <c r="C278" t="s">
        <v>89</v>
      </c>
      <c r="D278" t="s">
        <v>37</v>
      </c>
      <c r="E278">
        <v>8</v>
      </c>
      <c r="F278" t="s">
        <v>1062</v>
      </c>
    </row>
    <row r="279" spans="1:6" x14ac:dyDescent="0.25">
      <c r="A279" t="str">
        <f t="shared" si="4"/>
        <v>BBG480_HK</v>
      </c>
      <c r="B279" t="s">
        <v>1063</v>
      </c>
      <c r="C279" t="s">
        <v>26</v>
      </c>
      <c r="D279" t="s">
        <v>27</v>
      </c>
      <c r="E279">
        <v>9</v>
      </c>
      <c r="F279" t="s">
        <v>1064</v>
      </c>
    </row>
    <row r="280" spans="1:6" x14ac:dyDescent="0.25">
      <c r="A280" t="str">
        <f t="shared" si="4"/>
        <v>BBG488_HK</v>
      </c>
      <c r="B280" t="s">
        <v>1065</v>
      </c>
      <c r="C280" t="s">
        <v>26</v>
      </c>
      <c r="D280" t="s">
        <v>27</v>
      </c>
      <c r="E280">
        <v>9</v>
      </c>
      <c r="F280" t="s">
        <v>1066</v>
      </c>
    </row>
    <row r="281" spans="1:6" x14ac:dyDescent="0.25">
      <c r="A281" t="str">
        <f t="shared" si="4"/>
        <v>BBG489_HK</v>
      </c>
      <c r="B281" t="s">
        <v>1067</v>
      </c>
      <c r="C281" t="s">
        <v>54</v>
      </c>
      <c r="D281" t="s">
        <v>40</v>
      </c>
      <c r="E281">
        <v>1</v>
      </c>
      <c r="F281" t="s">
        <v>1068</v>
      </c>
    </row>
    <row r="282" spans="1:6" x14ac:dyDescent="0.25">
      <c r="A282" t="str">
        <f t="shared" si="4"/>
        <v>BBG494_HK</v>
      </c>
      <c r="B282" t="s">
        <v>1069</v>
      </c>
      <c r="C282" t="s">
        <v>70</v>
      </c>
      <c r="D282" t="s">
        <v>40</v>
      </c>
      <c r="E282">
        <v>1</v>
      </c>
      <c r="F282" t="s">
        <v>1070</v>
      </c>
    </row>
    <row r="283" spans="1:6" x14ac:dyDescent="0.25">
      <c r="A283" t="str">
        <f t="shared" si="4"/>
        <v>BBG5_HK</v>
      </c>
      <c r="B283" t="s">
        <v>1071</v>
      </c>
      <c r="C283" t="s">
        <v>52</v>
      </c>
      <c r="D283" t="s">
        <v>29</v>
      </c>
      <c r="E283">
        <v>4</v>
      </c>
      <c r="F283" t="s">
        <v>1072</v>
      </c>
    </row>
    <row r="284" spans="1:6" x14ac:dyDescent="0.25">
      <c r="A284" t="str">
        <f t="shared" si="4"/>
        <v>BBG506_HK</v>
      </c>
      <c r="B284" t="s">
        <v>1073</v>
      </c>
      <c r="C284" t="s">
        <v>44</v>
      </c>
      <c r="D284" t="s">
        <v>35</v>
      </c>
      <c r="E284">
        <v>2</v>
      </c>
      <c r="F284" t="s">
        <v>1074</v>
      </c>
    </row>
    <row r="285" spans="1:6" x14ac:dyDescent="0.25">
      <c r="A285" t="str">
        <f t="shared" si="4"/>
        <v>BBG511_HK</v>
      </c>
      <c r="B285" t="s">
        <v>1075</v>
      </c>
      <c r="C285" t="s">
        <v>39</v>
      </c>
      <c r="D285" t="s">
        <v>40</v>
      </c>
      <c r="E285">
        <v>1</v>
      </c>
      <c r="F285" t="s">
        <v>1076</v>
      </c>
    </row>
    <row r="286" spans="1:6" x14ac:dyDescent="0.25">
      <c r="A286" t="str">
        <f t="shared" si="4"/>
        <v>BBG512_HK</v>
      </c>
      <c r="B286" t="s">
        <v>1077</v>
      </c>
      <c r="C286" t="s">
        <v>50</v>
      </c>
      <c r="D286" t="s">
        <v>43</v>
      </c>
      <c r="E286">
        <v>5</v>
      </c>
      <c r="F286" t="s">
        <v>1078</v>
      </c>
    </row>
    <row r="287" spans="1:6" x14ac:dyDescent="0.25">
      <c r="A287" t="str">
        <f t="shared" si="4"/>
        <v>BBG517_HK</v>
      </c>
      <c r="B287" t="s">
        <v>1079</v>
      </c>
      <c r="C287" t="s">
        <v>45</v>
      </c>
      <c r="D287" t="s">
        <v>25</v>
      </c>
      <c r="E287">
        <v>6</v>
      </c>
      <c r="F287" t="s">
        <v>1080</v>
      </c>
    </row>
    <row r="288" spans="1:6" x14ac:dyDescent="0.25">
      <c r="A288" t="str">
        <f t="shared" si="4"/>
        <v>BBG522_HK</v>
      </c>
      <c r="B288" t="s">
        <v>1081</v>
      </c>
      <c r="C288" t="s">
        <v>61</v>
      </c>
      <c r="D288" t="s">
        <v>62</v>
      </c>
      <c r="E288">
        <v>7</v>
      </c>
      <c r="F288" t="s">
        <v>1082</v>
      </c>
    </row>
    <row r="289" spans="1:6" x14ac:dyDescent="0.25">
      <c r="A289" t="str">
        <f t="shared" si="4"/>
        <v>BBG525_HK</v>
      </c>
      <c r="B289" t="s">
        <v>1083</v>
      </c>
      <c r="C289" t="s">
        <v>90</v>
      </c>
      <c r="D289" t="s">
        <v>25</v>
      </c>
      <c r="E289">
        <v>6</v>
      </c>
      <c r="F289" t="s">
        <v>1084</v>
      </c>
    </row>
    <row r="290" spans="1:6" x14ac:dyDescent="0.25">
      <c r="A290" t="str">
        <f t="shared" si="4"/>
        <v>BBG530_HK</v>
      </c>
      <c r="B290" t="s">
        <v>1085</v>
      </c>
      <c r="C290" t="s">
        <v>55</v>
      </c>
      <c r="D290" t="s">
        <v>35</v>
      </c>
      <c r="E290">
        <v>2</v>
      </c>
      <c r="F290" t="s">
        <v>1086</v>
      </c>
    </row>
    <row r="291" spans="1:6" x14ac:dyDescent="0.25">
      <c r="A291" t="str">
        <f t="shared" si="4"/>
        <v>BBG54_HK</v>
      </c>
      <c r="B291" t="s">
        <v>1087</v>
      </c>
      <c r="C291" t="s">
        <v>24</v>
      </c>
      <c r="D291" t="s">
        <v>25</v>
      </c>
      <c r="E291">
        <v>6</v>
      </c>
      <c r="F291" t="s">
        <v>1088</v>
      </c>
    </row>
    <row r="292" spans="1:6" x14ac:dyDescent="0.25">
      <c r="A292" t="str">
        <f t="shared" si="4"/>
        <v>BBG548_HK</v>
      </c>
      <c r="B292" t="s">
        <v>1089</v>
      </c>
      <c r="C292" t="s">
        <v>45</v>
      </c>
      <c r="D292" t="s">
        <v>25</v>
      </c>
      <c r="E292">
        <v>6</v>
      </c>
      <c r="F292" t="s">
        <v>1090</v>
      </c>
    </row>
    <row r="293" spans="1:6" x14ac:dyDescent="0.25">
      <c r="A293" t="str">
        <f t="shared" si="4"/>
        <v>BBG551_HK</v>
      </c>
      <c r="B293" t="s">
        <v>1091</v>
      </c>
      <c r="C293" t="s">
        <v>70</v>
      </c>
      <c r="D293" t="s">
        <v>40</v>
      </c>
      <c r="E293">
        <v>1</v>
      </c>
      <c r="F293" t="s">
        <v>1092</v>
      </c>
    </row>
    <row r="294" spans="1:6" x14ac:dyDescent="0.25">
      <c r="A294" t="str">
        <f t="shared" si="4"/>
        <v>BBG552_HK</v>
      </c>
      <c r="B294" t="s">
        <v>1093</v>
      </c>
      <c r="C294" t="s">
        <v>77</v>
      </c>
      <c r="D294" t="s">
        <v>78</v>
      </c>
      <c r="E294">
        <v>10</v>
      </c>
      <c r="F294" t="s">
        <v>1094</v>
      </c>
    </row>
    <row r="295" spans="1:6" x14ac:dyDescent="0.25">
      <c r="A295" t="str">
        <f t="shared" si="4"/>
        <v>BBG553_HK</v>
      </c>
      <c r="B295" t="s">
        <v>1095</v>
      </c>
      <c r="C295" t="s">
        <v>84</v>
      </c>
      <c r="D295" t="s">
        <v>62</v>
      </c>
      <c r="E295">
        <v>7</v>
      </c>
      <c r="F295" t="s">
        <v>1096</v>
      </c>
    </row>
    <row r="296" spans="1:6" x14ac:dyDescent="0.25">
      <c r="A296" t="str">
        <f t="shared" si="4"/>
        <v>BBG564_HK</v>
      </c>
      <c r="B296" t="s">
        <v>1097</v>
      </c>
      <c r="C296" t="s">
        <v>59</v>
      </c>
      <c r="D296" t="s">
        <v>25</v>
      </c>
      <c r="E296">
        <v>6</v>
      </c>
      <c r="F296" t="s">
        <v>1098</v>
      </c>
    </row>
    <row r="297" spans="1:6" x14ac:dyDescent="0.25">
      <c r="A297" t="str">
        <f t="shared" si="4"/>
        <v>BBG566_HK</v>
      </c>
      <c r="B297" t="s">
        <v>1099</v>
      </c>
      <c r="C297" t="s">
        <v>61</v>
      </c>
      <c r="D297" t="s">
        <v>62</v>
      </c>
      <c r="E297">
        <v>7</v>
      </c>
      <c r="F297" t="s">
        <v>1100</v>
      </c>
    </row>
    <row r="298" spans="1:6" x14ac:dyDescent="0.25">
      <c r="A298" t="str">
        <f t="shared" si="4"/>
        <v>BBG570_HK</v>
      </c>
      <c r="B298" t="s">
        <v>1101</v>
      </c>
      <c r="C298" t="s">
        <v>50</v>
      </c>
      <c r="D298" t="s">
        <v>43</v>
      </c>
      <c r="E298">
        <v>5</v>
      </c>
      <c r="F298" t="s">
        <v>1102</v>
      </c>
    </row>
    <row r="299" spans="1:6" x14ac:dyDescent="0.25">
      <c r="A299" t="str">
        <f t="shared" si="4"/>
        <v>BBG576_HK</v>
      </c>
      <c r="B299" t="s">
        <v>1103</v>
      </c>
      <c r="C299" t="s">
        <v>45</v>
      </c>
      <c r="D299" t="s">
        <v>25</v>
      </c>
      <c r="E299">
        <v>6</v>
      </c>
      <c r="F299" t="s">
        <v>1104</v>
      </c>
    </row>
    <row r="300" spans="1:6" x14ac:dyDescent="0.25">
      <c r="A300" t="str">
        <f t="shared" si="4"/>
        <v>BBG581_HK</v>
      </c>
      <c r="B300" t="s">
        <v>1105</v>
      </c>
      <c r="C300" t="s">
        <v>36</v>
      </c>
      <c r="D300" t="s">
        <v>37</v>
      </c>
      <c r="E300">
        <v>8</v>
      </c>
      <c r="F300" t="s">
        <v>1106</v>
      </c>
    </row>
    <row r="301" spans="1:6" x14ac:dyDescent="0.25">
      <c r="A301" t="str">
        <f t="shared" si="4"/>
        <v>BBG586_HK</v>
      </c>
      <c r="B301" t="s">
        <v>1107</v>
      </c>
      <c r="C301" t="s">
        <v>59</v>
      </c>
      <c r="D301" t="s">
        <v>25</v>
      </c>
      <c r="E301">
        <v>6</v>
      </c>
      <c r="F301" t="s">
        <v>1108</v>
      </c>
    </row>
    <row r="302" spans="1:6" x14ac:dyDescent="0.25">
      <c r="A302" t="str">
        <f t="shared" si="4"/>
        <v>BBG588_HK</v>
      </c>
      <c r="B302" t="s">
        <v>1109</v>
      </c>
      <c r="C302" t="s">
        <v>26</v>
      </c>
      <c r="D302" t="s">
        <v>27</v>
      </c>
      <c r="E302">
        <v>9</v>
      </c>
      <c r="F302" t="s">
        <v>1110</v>
      </c>
    </row>
    <row r="303" spans="1:6" x14ac:dyDescent="0.25">
      <c r="A303" t="str">
        <f t="shared" si="4"/>
        <v>BBG590_HK</v>
      </c>
      <c r="B303" t="s">
        <v>1111</v>
      </c>
      <c r="C303" t="s">
        <v>60</v>
      </c>
      <c r="D303" t="s">
        <v>40</v>
      </c>
      <c r="E303">
        <v>1</v>
      </c>
      <c r="F303" t="s">
        <v>1112</v>
      </c>
    </row>
    <row r="304" spans="1:6" x14ac:dyDescent="0.25">
      <c r="A304" t="str">
        <f t="shared" si="4"/>
        <v>BBG6_HK</v>
      </c>
      <c r="B304" t="s">
        <v>1113</v>
      </c>
      <c r="C304" t="s">
        <v>32</v>
      </c>
      <c r="D304" t="s">
        <v>33</v>
      </c>
      <c r="E304">
        <v>11</v>
      </c>
      <c r="F304" t="s">
        <v>1114</v>
      </c>
    </row>
    <row r="305" spans="1:6" x14ac:dyDescent="0.25">
      <c r="A305" t="str">
        <f t="shared" si="4"/>
        <v>BBG6030_HK</v>
      </c>
      <c r="B305" t="s">
        <v>1115</v>
      </c>
      <c r="C305" t="s">
        <v>28</v>
      </c>
      <c r="D305" t="s">
        <v>29</v>
      </c>
      <c r="E305">
        <v>4</v>
      </c>
      <c r="F305" t="s">
        <v>1116</v>
      </c>
    </row>
    <row r="306" spans="1:6" x14ac:dyDescent="0.25">
      <c r="A306" t="str">
        <f t="shared" si="4"/>
        <v>BBG604_HK</v>
      </c>
      <c r="B306" t="s">
        <v>1117</v>
      </c>
      <c r="C306" t="s">
        <v>26</v>
      </c>
      <c r="D306" t="s">
        <v>27</v>
      </c>
      <c r="E306">
        <v>9</v>
      </c>
      <c r="F306" t="s">
        <v>1118</v>
      </c>
    </row>
    <row r="307" spans="1:6" x14ac:dyDescent="0.25">
      <c r="A307" t="str">
        <f t="shared" si="4"/>
        <v>BBG606_HK</v>
      </c>
      <c r="B307" t="s">
        <v>1119</v>
      </c>
      <c r="C307" t="s">
        <v>44</v>
      </c>
      <c r="D307" t="s">
        <v>35</v>
      </c>
      <c r="E307">
        <v>2</v>
      </c>
      <c r="F307" t="s">
        <v>1120</v>
      </c>
    </row>
    <row r="308" spans="1:6" x14ac:dyDescent="0.25">
      <c r="A308" t="str">
        <f t="shared" si="4"/>
        <v>BBG6066_HK</v>
      </c>
      <c r="B308" t="s">
        <v>1121</v>
      </c>
      <c r="C308" t="s">
        <v>28</v>
      </c>
      <c r="D308" t="s">
        <v>29</v>
      </c>
      <c r="E308">
        <v>4</v>
      </c>
      <c r="F308" t="s">
        <v>1122</v>
      </c>
    </row>
    <row r="309" spans="1:6" x14ac:dyDescent="0.25">
      <c r="A309" t="str">
        <f t="shared" si="4"/>
        <v>BBG6068_HK</v>
      </c>
      <c r="B309" t="s">
        <v>1123</v>
      </c>
      <c r="C309" t="s">
        <v>506</v>
      </c>
      <c r="D309" t="s">
        <v>40</v>
      </c>
      <c r="E309">
        <v>1</v>
      </c>
      <c r="F309" t="s">
        <v>1124</v>
      </c>
    </row>
    <row r="310" spans="1:6" x14ac:dyDescent="0.25">
      <c r="A310" t="str">
        <f t="shared" si="4"/>
        <v>BBG607_HK</v>
      </c>
      <c r="B310" t="s">
        <v>1125</v>
      </c>
      <c r="C310" t="s">
        <v>26</v>
      </c>
      <c r="D310" t="s">
        <v>27</v>
      </c>
      <c r="E310">
        <v>9</v>
      </c>
      <c r="F310" t="s">
        <v>1126</v>
      </c>
    </row>
    <row r="311" spans="1:6" x14ac:dyDescent="0.25">
      <c r="A311" t="str">
        <f t="shared" si="4"/>
        <v>BBG6099_HK</v>
      </c>
      <c r="B311" t="s">
        <v>1127</v>
      </c>
      <c r="C311" t="s">
        <v>28</v>
      </c>
      <c r="D311" t="s">
        <v>29</v>
      </c>
      <c r="E311">
        <v>4</v>
      </c>
      <c r="F311" t="s">
        <v>1128</v>
      </c>
    </row>
    <row r="312" spans="1:6" x14ac:dyDescent="0.25">
      <c r="A312" t="str">
        <f t="shared" si="4"/>
        <v>BBG6116_HK</v>
      </c>
      <c r="B312" t="s">
        <v>1129</v>
      </c>
      <c r="C312" t="s">
        <v>60</v>
      </c>
      <c r="D312" t="s">
        <v>40</v>
      </c>
      <c r="E312">
        <v>1</v>
      </c>
      <c r="F312" t="s">
        <v>1130</v>
      </c>
    </row>
    <row r="313" spans="1:6" x14ac:dyDescent="0.25">
      <c r="A313" t="str">
        <f t="shared" si="4"/>
        <v>BBG6169_HK</v>
      </c>
      <c r="B313" t="s">
        <v>1131</v>
      </c>
      <c r="C313" t="s">
        <v>506</v>
      </c>
      <c r="D313" t="s">
        <v>40</v>
      </c>
      <c r="E313">
        <v>1</v>
      </c>
      <c r="F313" t="s">
        <v>1132</v>
      </c>
    </row>
    <row r="314" spans="1:6" x14ac:dyDescent="0.25">
      <c r="A314" t="str">
        <f t="shared" si="4"/>
        <v>BBG6178_HK</v>
      </c>
      <c r="B314" t="s">
        <v>1133</v>
      </c>
      <c r="C314" t="s">
        <v>28</v>
      </c>
      <c r="D314" t="s">
        <v>29</v>
      </c>
      <c r="E314">
        <v>4</v>
      </c>
      <c r="F314" t="s">
        <v>1134</v>
      </c>
    </row>
    <row r="315" spans="1:6" x14ac:dyDescent="0.25">
      <c r="A315" t="str">
        <f t="shared" si="4"/>
        <v>BBG636_HK</v>
      </c>
      <c r="B315" t="s">
        <v>1135</v>
      </c>
      <c r="C315" t="s">
        <v>91</v>
      </c>
      <c r="D315" t="s">
        <v>25</v>
      </c>
      <c r="E315">
        <v>6</v>
      </c>
      <c r="F315" t="s">
        <v>1136</v>
      </c>
    </row>
    <row r="316" spans="1:6" x14ac:dyDescent="0.25">
      <c r="A316" t="str">
        <f t="shared" si="4"/>
        <v>BBG656_HK</v>
      </c>
      <c r="B316" t="s">
        <v>1137</v>
      </c>
      <c r="C316" t="s">
        <v>24</v>
      </c>
      <c r="D316" t="s">
        <v>25</v>
      </c>
      <c r="E316">
        <v>6</v>
      </c>
      <c r="F316" t="s">
        <v>1138</v>
      </c>
    </row>
    <row r="317" spans="1:6" x14ac:dyDescent="0.25">
      <c r="A317" t="str">
        <f t="shared" si="4"/>
        <v>BBG658_HK</v>
      </c>
      <c r="B317" t="s">
        <v>1139</v>
      </c>
      <c r="C317" t="s">
        <v>47</v>
      </c>
      <c r="D317" t="s">
        <v>25</v>
      </c>
      <c r="E317">
        <v>6</v>
      </c>
      <c r="F317" t="s">
        <v>1140</v>
      </c>
    </row>
    <row r="318" spans="1:6" x14ac:dyDescent="0.25">
      <c r="A318" t="str">
        <f t="shared" si="4"/>
        <v>BBG659_HK</v>
      </c>
      <c r="B318" t="s">
        <v>1141</v>
      </c>
      <c r="C318" t="s">
        <v>24</v>
      </c>
      <c r="D318" t="s">
        <v>25</v>
      </c>
      <c r="E318">
        <v>6</v>
      </c>
      <c r="F318" t="s">
        <v>1142</v>
      </c>
    </row>
    <row r="319" spans="1:6" x14ac:dyDescent="0.25">
      <c r="A319" t="str">
        <f t="shared" si="4"/>
        <v>BBG66_HK</v>
      </c>
      <c r="B319" t="s">
        <v>1143</v>
      </c>
      <c r="C319" t="s">
        <v>90</v>
      </c>
      <c r="D319" t="s">
        <v>25</v>
      </c>
      <c r="E319">
        <v>6</v>
      </c>
      <c r="F319" t="s">
        <v>1144</v>
      </c>
    </row>
    <row r="320" spans="1:6" x14ac:dyDescent="0.25">
      <c r="A320" t="str">
        <f t="shared" si="4"/>
        <v>BBG665_HK</v>
      </c>
      <c r="B320" t="s">
        <v>1145</v>
      </c>
      <c r="C320" t="s">
        <v>28</v>
      </c>
      <c r="D320" t="s">
        <v>29</v>
      </c>
      <c r="E320">
        <v>4</v>
      </c>
      <c r="F320" t="s">
        <v>1146</v>
      </c>
    </row>
    <row r="321" spans="1:6" x14ac:dyDescent="0.25">
      <c r="A321" t="str">
        <f t="shared" si="4"/>
        <v>BBG669_HK</v>
      </c>
      <c r="B321" t="s">
        <v>1147</v>
      </c>
      <c r="C321" t="s">
        <v>63</v>
      </c>
      <c r="D321" t="s">
        <v>40</v>
      </c>
      <c r="E321">
        <v>1</v>
      </c>
      <c r="F321" t="s">
        <v>1148</v>
      </c>
    </row>
    <row r="322" spans="1:6" x14ac:dyDescent="0.25">
      <c r="A322" t="str">
        <f t="shared" si="4"/>
        <v>BBG670_HK</v>
      </c>
      <c r="B322" t="s">
        <v>1149</v>
      </c>
      <c r="C322" t="s">
        <v>38</v>
      </c>
      <c r="D322" t="s">
        <v>25</v>
      </c>
      <c r="E322">
        <v>6</v>
      </c>
      <c r="F322" t="s">
        <v>1150</v>
      </c>
    </row>
    <row r="323" spans="1:6" x14ac:dyDescent="0.25">
      <c r="A323" t="str">
        <f t="shared" ref="A323:A386" si="5">"BBG"&amp;LEFT(B323,LEN(B323)-10)&amp;"_HK"</f>
        <v>BBG6808_HK</v>
      </c>
      <c r="B323" t="s">
        <v>1151</v>
      </c>
      <c r="C323" t="s">
        <v>92</v>
      </c>
      <c r="D323" t="s">
        <v>35</v>
      </c>
      <c r="E323">
        <v>2</v>
      </c>
      <c r="F323" t="s">
        <v>1152</v>
      </c>
    </row>
    <row r="324" spans="1:6" x14ac:dyDescent="0.25">
      <c r="A324" t="str">
        <f t="shared" si="5"/>
        <v>BBG6818_HK</v>
      </c>
      <c r="B324" t="s">
        <v>1153</v>
      </c>
      <c r="C324" t="s">
        <v>52</v>
      </c>
      <c r="D324" t="s">
        <v>29</v>
      </c>
      <c r="E324">
        <v>4</v>
      </c>
      <c r="F324" t="s">
        <v>1154</v>
      </c>
    </row>
    <row r="325" spans="1:6" x14ac:dyDescent="0.25">
      <c r="A325" t="str">
        <f t="shared" si="5"/>
        <v>BBG683_HK</v>
      </c>
      <c r="B325" t="s">
        <v>1155</v>
      </c>
      <c r="C325" t="s">
        <v>26</v>
      </c>
      <c r="D325" t="s">
        <v>27</v>
      </c>
      <c r="E325">
        <v>9</v>
      </c>
      <c r="F325" t="s">
        <v>1156</v>
      </c>
    </row>
    <row r="326" spans="1:6" x14ac:dyDescent="0.25">
      <c r="A326" t="str">
        <f t="shared" si="5"/>
        <v>BBG6837_HK</v>
      </c>
      <c r="B326" t="s">
        <v>1157</v>
      </c>
      <c r="C326" t="s">
        <v>28</v>
      </c>
      <c r="D326" t="s">
        <v>29</v>
      </c>
      <c r="E326">
        <v>4</v>
      </c>
      <c r="F326" t="s">
        <v>1158</v>
      </c>
    </row>
    <row r="327" spans="1:6" x14ac:dyDescent="0.25">
      <c r="A327" t="str">
        <f t="shared" si="5"/>
        <v>BBG6863_HK</v>
      </c>
      <c r="B327" t="s">
        <v>1159</v>
      </c>
      <c r="C327" t="s">
        <v>44</v>
      </c>
      <c r="D327" t="s">
        <v>35</v>
      </c>
      <c r="E327">
        <v>2</v>
      </c>
      <c r="F327" t="s">
        <v>1160</v>
      </c>
    </row>
    <row r="328" spans="1:6" x14ac:dyDescent="0.25">
      <c r="A328" t="str">
        <f t="shared" si="5"/>
        <v>BBG6869_HK</v>
      </c>
      <c r="B328" t="s">
        <v>1161</v>
      </c>
      <c r="C328" t="s">
        <v>84</v>
      </c>
      <c r="D328" t="s">
        <v>62</v>
      </c>
      <c r="E328">
        <v>7</v>
      </c>
      <c r="F328" t="s">
        <v>1162</v>
      </c>
    </row>
    <row r="329" spans="1:6" x14ac:dyDescent="0.25">
      <c r="A329" t="str">
        <f t="shared" si="5"/>
        <v>BBG687_HK</v>
      </c>
      <c r="B329" t="s">
        <v>1163</v>
      </c>
      <c r="C329" t="s">
        <v>64</v>
      </c>
      <c r="D329" t="s">
        <v>25</v>
      </c>
      <c r="E329">
        <v>6</v>
      </c>
      <c r="F329" t="s">
        <v>1164</v>
      </c>
    </row>
    <row r="330" spans="1:6" x14ac:dyDescent="0.25">
      <c r="A330" t="str">
        <f t="shared" si="5"/>
        <v>BBG688_HK</v>
      </c>
      <c r="B330" t="s">
        <v>1165</v>
      </c>
      <c r="C330" t="s">
        <v>26</v>
      </c>
      <c r="D330" t="s">
        <v>27</v>
      </c>
      <c r="E330">
        <v>9</v>
      </c>
      <c r="F330" t="s">
        <v>1166</v>
      </c>
    </row>
    <row r="331" spans="1:6" x14ac:dyDescent="0.25">
      <c r="A331" t="str">
        <f t="shared" si="5"/>
        <v>BBG6881_HK</v>
      </c>
      <c r="B331" t="s">
        <v>1167</v>
      </c>
      <c r="C331" t="s">
        <v>28</v>
      </c>
      <c r="D331" t="s">
        <v>29</v>
      </c>
      <c r="E331">
        <v>4</v>
      </c>
      <c r="F331" t="s">
        <v>1168</v>
      </c>
    </row>
    <row r="332" spans="1:6" x14ac:dyDescent="0.25">
      <c r="A332" t="str">
        <f t="shared" si="5"/>
        <v>BBG6886_HK</v>
      </c>
      <c r="B332" t="s">
        <v>1169</v>
      </c>
      <c r="C332" t="s">
        <v>28</v>
      </c>
      <c r="D332" t="s">
        <v>29</v>
      </c>
      <c r="E332">
        <v>4</v>
      </c>
      <c r="F332" t="s">
        <v>1170</v>
      </c>
    </row>
    <row r="333" spans="1:6" x14ac:dyDescent="0.25">
      <c r="A333" t="str">
        <f t="shared" si="5"/>
        <v>BBG69_HK</v>
      </c>
      <c r="B333" t="s">
        <v>1171</v>
      </c>
      <c r="C333" t="s">
        <v>56</v>
      </c>
      <c r="D333" t="s">
        <v>40</v>
      </c>
      <c r="E333">
        <v>1</v>
      </c>
      <c r="F333" t="s">
        <v>1172</v>
      </c>
    </row>
    <row r="334" spans="1:6" x14ac:dyDescent="0.25">
      <c r="A334" t="str">
        <f t="shared" si="5"/>
        <v>BBG691_HK</v>
      </c>
      <c r="B334" t="s">
        <v>1173</v>
      </c>
      <c r="C334" t="s">
        <v>57</v>
      </c>
      <c r="D334" t="s">
        <v>37</v>
      </c>
      <c r="E334">
        <v>8</v>
      </c>
      <c r="F334" t="s">
        <v>1174</v>
      </c>
    </row>
    <row r="335" spans="1:6" x14ac:dyDescent="0.25">
      <c r="A335" t="str">
        <f t="shared" si="5"/>
        <v>BBG694_HK</v>
      </c>
      <c r="B335" t="s">
        <v>1175</v>
      </c>
      <c r="C335" t="s">
        <v>45</v>
      </c>
      <c r="D335" t="s">
        <v>25</v>
      </c>
      <c r="E335">
        <v>6</v>
      </c>
      <c r="F335" t="s">
        <v>1176</v>
      </c>
    </row>
    <row r="336" spans="1:6" x14ac:dyDescent="0.25">
      <c r="A336" t="str">
        <f t="shared" si="5"/>
        <v>BBG696_HK</v>
      </c>
      <c r="B336" t="s">
        <v>1177</v>
      </c>
      <c r="C336" t="s">
        <v>93</v>
      </c>
      <c r="D336" t="s">
        <v>62</v>
      </c>
      <c r="E336">
        <v>7</v>
      </c>
      <c r="F336" t="s">
        <v>1178</v>
      </c>
    </row>
    <row r="337" spans="1:6" x14ac:dyDescent="0.25">
      <c r="A337" t="str">
        <f t="shared" si="5"/>
        <v>BBG698_HK</v>
      </c>
      <c r="B337" t="s">
        <v>1179</v>
      </c>
      <c r="C337" t="s">
        <v>72</v>
      </c>
      <c r="D337" t="s">
        <v>62</v>
      </c>
      <c r="E337">
        <v>7</v>
      </c>
      <c r="F337" t="s">
        <v>1180</v>
      </c>
    </row>
    <row r="338" spans="1:6" x14ac:dyDescent="0.25">
      <c r="A338" t="str">
        <f t="shared" si="5"/>
        <v>BBG699_HK</v>
      </c>
      <c r="B338" t="s">
        <v>1181</v>
      </c>
      <c r="C338" t="s">
        <v>90</v>
      </c>
      <c r="D338" t="s">
        <v>25</v>
      </c>
      <c r="E338">
        <v>6</v>
      </c>
      <c r="F338" t="s">
        <v>1182</v>
      </c>
    </row>
    <row r="339" spans="1:6" x14ac:dyDescent="0.25">
      <c r="A339" t="str">
        <f t="shared" si="5"/>
        <v>BBG700_HK</v>
      </c>
      <c r="B339" t="s">
        <v>1183</v>
      </c>
      <c r="C339" t="s">
        <v>80</v>
      </c>
      <c r="D339" t="s">
        <v>62</v>
      </c>
      <c r="E339">
        <v>7</v>
      </c>
      <c r="F339" t="s">
        <v>1184</v>
      </c>
    </row>
    <row r="340" spans="1:6" x14ac:dyDescent="0.25">
      <c r="A340" t="str">
        <f t="shared" si="5"/>
        <v>BBG728_HK</v>
      </c>
      <c r="B340" t="s">
        <v>1185</v>
      </c>
      <c r="C340" t="s">
        <v>77</v>
      </c>
      <c r="D340" t="s">
        <v>78</v>
      </c>
      <c r="E340">
        <v>10</v>
      </c>
      <c r="F340" t="s">
        <v>1186</v>
      </c>
    </row>
    <row r="341" spans="1:6" x14ac:dyDescent="0.25">
      <c r="A341" t="str">
        <f t="shared" si="5"/>
        <v>BBG732_HK</v>
      </c>
      <c r="B341" t="s">
        <v>1187</v>
      </c>
      <c r="C341" t="s">
        <v>72</v>
      </c>
      <c r="D341" t="s">
        <v>62</v>
      </c>
      <c r="E341">
        <v>7</v>
      </c>
      <c r="F341" t="s">
        <v>1188</v>
      </c>
    </row>
    <row r="342" spans="1:6" x14ac:dyDescent="0.25">
      <c r="A342" t="str">
        <f t="shared" si="5"/>
        <v>BBG735_HK</v>
      </c>
      <c r="B342" t="s">
        <v>1189</v>
      </c>
      <c r="C342" t="s">
        <v>46</v>
      </c>
      <c r="D342" t="s">
        <v>33</v>
      </c>
      <c r="E342">
        <v>11</v>
      </c>
      <c r="F342" t="s">
        <v>1190</v>
      </c>
    </row>
    <row r="343" spans="1:6" x14ac:dyDescent="0.25">
      <c r="A343" t="str">
        <f t="shared" si="5"/>
        <v>BBG737_HK</v>
      </c>
      <c r="B343" t="s">
        <v>1191</v>
      </c>
      <c r="C343" t="s">
        <v>45</v>
      </c>
      <c r="D343" t="s">
        <v>25</v>
      </c>
      <c r="E343">
        <v>6</v>
      </c>
      <c r="F343" t="s">
        <v>1192</v>
      </c>
    </row>
    <row r="344" spans="1:6" x14ac:dyDescent="0.25">
      <c r="A344" t="str">
        <f t="shared" si="5"/>
        <v>BBG751_HK</v>
      </c>
      <c r="B344" t="s">
        <v>1193</v>
      </c>
      <c r="C344" t="s">
        <v>63</v>
      </c>
      <c r="D344" t="s">
        <v>40</v>
      </c>
      <c r="E344">
        <v>1</v>
      </c>
      <c r="F344" t="s">
        <v>1194</v>
      </c>
    </row>
    <row r="345" spans="1:6" x14ac:dyDescent="0.25">
      <c r="A345" t="str">
        <f t="shared" si="5"/>
        <v>BBG753_HK</v>
      </c>
      <c r="B345" t="s">
        <v>1195</v>
      </c>
      <c r="C345" t="s">
        <v>38</v>
      </c>
      <c r="D345" t="s">
        <v>25</v>
      </c>
      <c r="E345">
        <v>6</v>
      </c>
      <c r="F345" t="s">
        <v>1196</v>
      </c>
    </row>
    <row r="346" spans="1:6" x14ac:dyDescent="0.25">
      <c r="A346" t="str">
        <f t="shared" si="5"/>
        <v>BBG754_HK</v>
      </c>
      <c r="B346" t="s">
        <v>1197</v>
      </c>
      <c r="C346" t="s">
        <v>26</v>
      </c>
      <c r="D346" t="s">
        <v>27</v>
      </c>
      <c r="E346">
        <v>9</v>
      </c>
      <c r="F346" t="s">
        <v>1198</v>
      </c>
    </row>
    <row r="347" spans="1:6" x14ac:dyDescent="0.25">
      <c r="A347" t="str">
        <f t="shared" si="5"/>
        <v>BBG762_HK</v>
      </c>
      <c r="B347" t="s">
        <v>1199</v>
      </c>
      <c r="C347" t="s">
        <v>77</v>
      </c>
      <c r="D347" t="s">
        <v>78</v>
      </c>
      <c r="E347">
        <v>10</v>
      </c>
      <c r="F347" t="s">
        <v>1200</v>
      </c>
    </row>
    <row r="348" spans="1:6" x14ac:dyDescent="0.25">
      <c r="A348" t="str">
        <f t="shared" si="5"/>
        <v>BBG777_HK</v>
      </c>
      <c r="B348" t="s">
        <v>1201</v>
      </c>
      <c r="C348" t="s">
        <v>87</v>
      </c>
      <c r="D348" t="s">
        <v>62</v>
      </c>
      <c r="E348">
        <v>7</v>
      </c>
      <c r="F348" t="s">
        <v>1202</v>
      </c>
    </row>
    <row r="349" spans="1:6" x14ac:dyDescent="0.25">
      <c r="A349" t="str">
        <f t="shared" si="5"/>
        <v>BBG78_HK</v>
      </c>
      <c r="B349" t="s">
        <v>1203</v>
      </c>
      <c r="C349" t="s">
        <v>56</v>
      </c>
      <c r="D349" t="s">
        <v>40</v>
      </c>
      <c r="E349">
        <v>1</v>
      </c>
      <c r="F349" t="s">
        <v>1204</v>
      </c>
    </row>
    <row r="350" spans="1:6" x14ac:dyDescent="0.25">
      <c r="A350" t="str">
        <f t="shared" si="5"/>
        <v>BBG799_HK</v>
      </c>
      <c r="B350" t="s">
        <v>1205</v>
      </c>
      <c r="C350" t="s">
        <v>87</v>
      </c>
      <c r="D350" t="s">
        <v>62</v>
      </c>
      <c r="E350">
        <v>7</v>
      </c>
      <c r="F350" t="s">
        <v>1206</v>
      </c>
    </row>
    <row r="351" spans="1:6" x14ac:dyDescent="0.25">
      <c r="A351" t="str">
        <f t="shared" si="5"/>
        <v>BBG8_HK</v>
      </c>
      <c r="B351" t="s">
        <v>1207</v>
      </c>
      <c r="C351" t="s">
        <v>77</v>
      </c>
      <c r="D351" t="s">
        <v>78</v>
      </c>
      <c r="E351">
        <v>10</v>
      </c>
      <c r="F351" t="s">
        <v>1208</v>
      </c>
    </row>
    <row r="352" spans="1:6" x14ac:dyDescent="0.25">
      <c r="A352" t="str">
        <f t="shared" si="5"/>
        <v>BBG806_HK</v>
      </c>
      <c r="B352" t="s">
        <v>1209</v>
      </c>
      <c r="C352" t="s">
        <v>28</v>
      </c>
      <c r="D352" t="s">
        <v>29</v>
      </c>
      <c r="E352">
        <v>4</v>
      </c>
      <c r="F352" t="s">
        <v>1210</v>
      </c>
    </row>
    <row r="353" spans="1:6" x14ac:dyDescent="0.25">
      <c r="A353" t="str">
        <f t="shared" si="5"/>
        <v>BBG81_HK</v>
      </c>
      <c r="B353" t="s">
        <v>1211</v>
      </c>
      <c r="C353" t="s">
        <v>26</v>
      </c>
      <c r="D353" t="s">
        <v>27</v>
      </c>
      <c r="E353">
        <v>9</v>
      </c>
      <c r="F353" t="s">
        <v>1212</v>
      </c>
    </row>
    <row r="354" spans="1:6" x14ac:dyDescent="0.25">
      <c r="A354" t="str">
        <f t="shared" si="5"/>
        <v>BBG811_HK</v>
      </c>
      <c r="B354" t="s">
        <v>1213</v>
      </c>
      <c r="C354" t="s">
        <v>75</v>
      </c>
      <c r="D354" t="s">
        <v>40</v>
      </c>
      <c r="E354">
        <v>1</v>
      </c>
      <c r="F354" t="s">
        <v>1214</v>
      </c>
    </row>
    <row r="355" spans="1:6" x14ac:dyDescent="0.25">
      <c r="A355" t="str">
        <f t="shared" si="5"/>
        <v>BBG813_HK</v>
      </c>
      <c r="B355" t="s">
        <v>1215</v>
      </c>
      <c r="C355" t="s">
        <v>26</v>
      </c>
      <c r="D355" t="s">
        <v>27</v>
      </c>
      <c r="E355">
        <v>9</v>
      </c>
      <c r="F355" t="s">
        <v>1216</v>
      </c>
    </row>
    <row r="356" spans="1:6" x14ac:dyDescent="0.25">
      <c r="A356" t="str">
        <f t="shared" si="5"/>
        <v>BBG817_HK</v>
      </c>
      <c r="B356" t="s">
        <v>1217</v>
      </c>
      <c r="C356" t="s">
        <v>26</v>
      </c>
      <c r="D356" t="s">
        <v>27</v>
      </c>
      <c r="E356">
        <v>9</v>
      </c>
      <c r="F356" t="s">
        <v>1218</v>
      </c>
    </row>
    <row r="357" spans="1:6" x14ac:dyDescent="0.25">
      <c r="A357" t="str">
        <f t="shared" si="5"/>
        <v>BBG829_HK</v>
      </c>
      <c r="B357" t="s">
        <v>1219</v>
      </c>
      <c r="C357" t="s">
        <v>44</v>
      </c>
      <c r="D357" t="s">
        <v>35</v>
      </c>
      <c r="E357">
        <v>2</v>
      </c>
      <c r="F357" t="s">
        <v>1220</v>
      </c>
    </row>
    <row r="358" spans="1:6" x14ac:dyDescent="0.25">
      <c r="A358" t="str">
        <f t="shared" si="5"/>
        <v>BBG83_HK</v>
      </c>
      <c r="B358" t="s">
        <v>1221</v>
      </c>
      <c r="C358" t="s">
        <v>26</v>
      </c>
      <c r="D358" t="s">
        <v>27</v>
      </c>
      <c r="E358">
        <v>9</v>
      </c>
      <c r="F358" t="s">
        <v>1222</v>
      </c>
    </row>
    <row r="359" spans="1:6" x14ac:dyDescent="0.25">
      <c r="A359" t="str">
        <f t="shared" si="5"/>
        <v>BBG832_HK</v>
      </c>
      <c r="B359" t="s">
        <v>1223</v>
      </c>
      <c r="C359" t="s">
        <v>26</v>
      </c>
      <c r="D359" t="s">
        <v>27</v>
      </c>
      <c r="E359">
        <v>9</v>
      </c>
      <c r="F359" t="s">
        <v>1224</v>
      </c>
    </row>
    <row r="360" spans="1:6" x14ac:dyDescent="0.25">
      <c r="A360" t="str">
        <f t="shared" si="5"/>
        <v>BBG836_HK</v>
      </c>
      <c r="B360" t="s">
        <v>1225</v>
      </c>
      <c r="C360" t="s">
        <v>46</v>
      </c>
      <c r="D360" t="s">
        <v>33</v>
      </c>
      <c r="E360">
        <v>11</v>
      </c>
      <c r="F360" t="s">
        <v>1226</v>
      </c>
    </row>
    <row r="361" spans="1:6" x14ac:dyDescent="0.25">
      <c r="A361" t="str">
        <f t="shared" si="5"/>
        <v>BBG839_HK</v>
      </c>
      <c r="B361" t="s">
        <v>1227</v>
      </c>
      <c r="C361" t="s">
        <v>506</v>
      </c>
      <c r="D361" t="s">
        <v>40</v>
      </c>
      <c r="E361">
        <v>1</v>
      </c>
      <c r="F361" t="s">
        <v>1228</v>
      </c>
    </row>
    <row r="362" spans="1:6" x14ac:dyDescent="0.25">
      <c r="A362" t="str">
        <f t="shared" si="5"/>
        <v>BBG846_HK</v>
      </c>
      <c r="B362" t="s">
        <v>1229</v>
      </c>
      <c r="C362" t="s">
        <v>26</v>
      </c>
      <c r="D362" t="s">
        <v>27</v>
      </c>
      <c r="E362">
        <v>9</v>
      </c>
      <c r="F362" t="s">
        <v>1230</v>
      </c>
    </row>
    <row r="363" spans="1:6" x14ac:dyDescent="0.25">
      <c r="A363" t="str">
        <f t="shared" si="5"/>
        <v>BBG853_HK</v>
      </c>
      <c r="B363" t="s">
        <v>1231</v>
      </c>
      <c r="C363" t="s">
        <v>42</v>
      </c>
      <c r="D363" t="s">
        <v>43</v>
      </c>
      <c r="E363">
        <v>5</v>
      </c>
      <c r="F363" t="s">
        <v>1232</v>
      </c>
    </row>
    <row r="364" spans="1:6" x14ac:dyDescent="0.25">
      <c r="A364" t="str">
        <f t="shared" si="5"/>
        <v>BBG857_HK</v>
      </c>
      <c r="B364" t="s">
        <v>1233</v>
      </c>
      <c r="C364" t="s">
        <v>49</v>
      </c>
      <c r="D364" t="s">
        <v>31</v>
      </c>
      <c r="E364">
        <v>3</v>
      </c>
      <c r="F364" t="s">
        <v>1234</v>
      </c>
    </row>
    <row r="365" spans="1:6" x14ac:dyDescent="0.25">
      <c r="A365" t="str">
        <f t="shared" si="5"/>
        <v>BBG86_HK</v>
      </c>
      <c r="B365" t="s">
        <v>1235</v>
      </c>
      <c r="C365" t="s">
        <v>94</v>
      </c>
      <c r="D365" t="s">
        <v>29</v>
      </c>
      <c r="E365">
        <v>4</v>
      </c>
      <c r="F365" t="s">
        <v>1236</v>
      </c>
    </row>
    <row r="366" spans="1:6" x14ac:dyDescent="0.25">
      <c r="A366" t="str">
        <f t="shared" si="5"/>
        <v>BBG861_HK</v>
      </c>
      <c r="B366" t="s">
        <v>1237</v>
      </c>
      <c r="C366" t="s">
        <v>93</v>
      </c>
      <c r="D366" t="s">
        <v>62</v>
      </c>
      <c r="E366">
        <v>7</v>
      </c>
      <c r="F366" t="s">
        <v>1238</v>
      </c>
    </row>
    <row r="367" spans="1:6" x14ac:dyDescent="0.25">
      <c r="A367" t="str">
        <f t="shared" si="5"/>
        <v>BBG867_HK</v>
      </c>
      <c r="B367" t="s">
        <v>1239</v>
      </c>
      <c r="C367" t="s">
        <v>50</v>
      </c>
      <c r="D367" t="s">
        <v>43</v>
      </c>
      <c r="E367">
        <v>5</v>
      </c>
      <c r="F367" t="s">
        <v>1240</v>
      </c>
    </row>
    <row r="368" spans="1:6" x14ac:dyDescent="0.25">
      <c r="A368" t="str">
        <f t="shared" si="5"/>
        <v>BBG868_HK</v>
      </c>
      <c r="B368" t="s">
        <v>1241</v>
      </c>
      <c r="C368" t="s">
        <v>67</v>
      </c>
      <c r="D368" t="s">
        <v>40</v>
      </c>
      <c r="E368">
        <v>1</v>
      </c>
      <c r="F368" t="s">
        <v>1242</v>
      </c>
    </row>
    <row r="369" spans="1:6" x14ac:dyDescent="0.25">
      <c r="A369" t="str">
        <f t="shared" si="5"/>
        <v>BBG87_HK</v>
      </c>
      <c r="B369" t="s">
        <v>1243</v>
      </c>
      <c r="C369" t="s">
        <v>26</v>
      </c>
      <c r="D369" t="s">
        <v>27</v>
      </c>
      <c r="E369">
        <v>9</v>
      </c>
      <c r="F369" t="s">
        <v>762</v>
      </c>
    </row>
    <row r="370" spans="1:6" x14ac:dyDescent="0.25">
      <c r="A370" t="str">
        <f t="shared" si="5"/>
        <v>BBG874_HK</v>
      </c>
      <c r="B370" t="s">
        <v>1244</v>
      </c>
      <c r="C370" t="s">
        <v>50</v>
      </c>
      <c r="D370" t="s">
        <v>43</v>
      </c>
      <c r="E370">
        <v>5</v>
      </c>
      <c r="F370" t="s">
        <v>1245</v>
      </c>
    </row>
    <row r="371" spans="1:6" x14ac:dyDescent="0.25">
      <c r="A371" t="str">
        <f t="shared" si="5"/>
        <v>BBG880_HK</v>
      </c>
      <c r="B371" t="s">
        <v>1246</v>
      </c>
      <c r="C371" t="s">
        <v>56</v>
      </c>
      <c r="D371" t="s">
        <v>40</v>
      </c>
      <c r="E371">
        <v>1</v>
      </c>
      <c r="F371" t="s">
        <v>1247</v>
      </c>
    </row>
    <row r="372" spans="1:6" x14ac:dyDescent="0.25">
      <c r="A372" t="str">
        <f t="shared" si="5"/>
        <v>BBG881_HK</v>
      </c>
      <c r="B372" t="s">
        <v>1248</v>
      </c>
      <c r="C372" t="s">
        <v>60</v>
      </c>
      <c r="D372" t="s">
        <v>40</v>
      </c>
      <c r="E372">
        <v>1</v>
      </c>
      <c r="F372" t="s">
        <v>1249</v>
      </c>
    </row>
    <row r="373" spans="1:6" x14ac:dyDescent="0.25">
      <c r="A373" t="str">
        <f t="shared" si="5"/>
        <v>BBG883_HK</v>
      </c>
      <c r="B373" t="s">
        <v>1250</v>
      </c>
      <c r="C373" t="s">
        <v>49</v>
      </c>
      <c r="D373" t="s">
        <v>31</v>
      </c>
      <c r="E373">
        <v>3</v>
      </c>
      <c r="F373" t="s">
        <v>1251</v>
      </c>
    </row>
    <row r="374" spans="1:6" x14ac:dyDescent="0.25">
      <c r="A374" t="str">
        <f t="shared" si="5"/>
        <v>BBG884_HK</v>
      </c>
      <c r="B374" t="s">
        <v>1252</v>
      </c>
      <c r="C374" t="s">
        <v>26</v>
      </c>
      <c r="D374" t="s">
        <v>27</v>
      </c>
      <c r="E374">
        <v>9</v>
      </c>
      <c r="F374" t="s">
        <v>1253</v>
      </c>
    </row>
    <row r="375" spans="1:6" x14ac:dyDescent="0.25">
      <c r="A375" t="str">
        <f t="shared" si="5"/>
        <v>BBG902_HK</v>
      </c>
      <c r="B375" t="s">
        <v>1254</v>
      </c>
      <c r="C375" t="s">
        <v>46</v>
      </c>
      <c r="D375" t="s">
        <v>33</v>
      </c>
      <c r="E375">
        <v>11</v>
      </c>
      <c r="F375" t="s">
        <v>1255</v>
      </c>
    </row>
    <row r="376" spans="1:6" x14ac:dyDescent="0.25">
      <c r="A376" t="str">
        <f t="shared" si="5"/>
        <v>BBG906_HK</v>
      </c>
      <c r="B376" t="s">
        <v>1256</v>
      </c>
      <c r="C376" t="s">
        <v>89</v>
      </c>
      <c r="D376" t="s">
        <v>37</v>
      </c>
      <c r="E376">
        <v>8</v>
      </c>
      <c r="F376" t="s">
        <v>1257</v>
      </c>
    </row>
    <row r="377" spans="1:6" x14ac:dyDescent="0.25">
      <c r="A377" t="str">
        <f t="shared" si="5"/>
        <v>BBG914_HK</v>
      </c>
      <c r="B377" t="s">
        <v>1258</v>
      </c>
      <c r="C377" t="s">
        <v>57</v>
      </c>
      <c r="D377" t="s">
        <v>37</v>
      </c>
      <c r="E377">
        <v>8</v>
      </c>
      <c r="F377" t="s">
        <v>1259</v>
      </c>
    </row>
    <row r="378" spans="1:6" x14ac:dyDescent="0.25">
      <c r="A378" t="str">
        <f t="shared" si="5"/>
        <v>BBG916_HK</v>
      </c>
      <c r="B378" t="s">
        <v>1260</v>
      </c>
      <c r="C378" t="s">
        <v>46</v>
      </c>
      <c r="D378" t="s">
        <v>33</v>
      </c>
      <c r="E378">
        <v>11</v>
      </c>
      <c r="F378" t="s">
        <v>1261</v>
      </c>
    </row>
    <row r="379" spans="1:6" x14ac:dyDescent="0.25">
      <c r="A379" t="str">
        <f t="shared" si="5"/>
        <v>BBG917_HK</v>
      </c>
      <c r="B379" t="s">
        <v>1262</v>
      </c>
      <c r="C379" t="s">
        <v>26</v>
      </c>
      <c r="D379" t="s">
        <v>27</v>
      </c>
      <c r="E379">
        <v>9</v>
      </c>
      <c r="F379" t="s">
        <v>1263</v>
      </c>
    </row>
    <row r="380" spans="1:6" x14ac:dyDescent="0.25">
      <c r="A380" t="str">
        <f t="shared" si="5"/>
        <v>BBG933_HK</v>
      </c>
      <c r="B380" t="s">
        <v>1264</v>
      </c>
      <c r="C380" t="s">
        <v>49</v>
      </c>
      <c r="D380" t="s">
        <v>31</v>
      </c>
      <c r="E380">
        <v>3</v>
      </c>
      <c r="F380" t="s">
        <v>1265</v>
      </c>
    </row>
    <row r="381" spans="1:6" x14ac:dyDescent="0.25">
      <c r="A381" t="str">
        <f t="shared" si="5"/>
        <v>BBG934_HK</v>
      </c>
      <c r="B381" t="s">
        <v>1266</v>
      </c>
      <c r="C381" t="s">
        <v>49</v>
      </c>
      <c r="D381" t="s">
        <v>31</v>
      </c>
      <c r="E381">
        <v>3</v>
      </c>
      <c r="F381" t="s">
        <v>1267</v>
      </c>
    </row>
    <row r="382" spans="1:6" x14ac:dyDescent="0.25">
      <c r="A382" t="str">
        <f t="shared" si="5"/>
        <v>BBG939_HK</v>
      </c>
      <c r="B382" t="s">
        <v>1268</v>
      </c>
      <c r="C382" t="s">
        <v>52</v>
      </c>
      <c r="D382" t="s">
        <v>29</v>
      </c>
      <c r="E382">
        <v>4</v>
      </c>
      <c r="F382" t="s">
        <v>1269</v>
      </c>
    </row>
    <row r="383" spans="1:6" x14ac:dyDescent="0.25">
      <c r="A383" t="str">
        <f t="shared" si="5"/>
        <v>BBG941_HK</v>
      </c>
      <c r="B383" t="s">
        <v>1270</v>
      </c>
      <c r="C383" t="s">
        <v>85</v>
      </c>
      <c r="D383" t="s">
        <v>78</v>
      </c>
      <c r="E383">
        <v>10</v>
      </c>
      <c r="F383" t="s">
        <v>1271</v>
      </c>
    </row>
    <row r="384" spans="1:6" x14ac:dyDescent="0.25">
      <c r="A384" t="str">
        <f t="shared" si="5"/>
        <v>BBG95_HK</v>
      </c>
      <c r="B384" t="s">
        <v>1272</v>
      </c>
      <c r="C384" t="s">
        <v>26</v>
      </c>
      <c r="D384" t="s">
        <v>27</v>
      </c>
      <c r="E384">
        <v>9</v>
      </c>
      <c r="F384" t="s">
        <v>1273</v>
      </c>
    </row>
    <row r="385" spans="1:6" x14ac:dyDescent="0.25">
      <c r="A385" t="str">
        <f t="shared" si="5"/>
        <v>BBG951_HK</v>
      </c>
      <c r="B385" t="s">
        <v>1274</v>
      </c>
      <c r="C385" t="s">
        <v>67</v>
      </c>
      <c r="D385" t="s">
        <v>40</v>
      </c>
      <c r="E385">
        <v>1</v>
      </c>
      <c r="F385" t="s">
        <v>1275</v>
      </c>
    </row>
    <row r="386" spans="1:6" x14ac:dyDescent="0.25">
      <c r="A386" t="str">
        <f t="shared" si="5"/>
        <v>BBG958_HK</v>
      </c>
      <c r="B386" t="s">
        <v>1276</v>
      </c>
      <c r="C386" t="s">
        <v>46</v>
      </c>
      <c r="D386" t="s">
        <v>33</v>
      </c>
      <c r="E386">
        <v>11</v>
      </c>
      <c r="F386" t="s">
        <v>1277</v>
      </c>
    </row>
    <row r="387" spans="1:6" x14ac:dyDescent="0.25">
      <c r="A387" t="str">
        <f t="shared" ref="A387:A397" si="6">"BBG"&amp;LEFT(B387,LEN(B387)-10)&amp;"_HK"</f>
        <v>BBG960_HK</v>
      </c>
      <c r="B387" t="s">
        <v>1278</v>
      </c>
      <c r="C387" t="s">
        <v>26</v>
      </c>
      <c r="D387" t="s">
        <v>27</v>
      </c>
      <c r="E387">
        <v>9</v>
      </c>
      <c r="F387" t="s">
        <v>1279</v>
      </c>
    </row>
    <row r="388" spans="1:6" x14ac:dyDescent="0.25">
      <c r="A388" t="str">
        <f t="shared" si="6"/>
        <v>BBG966_HK</v>
      </c>
      <c r="B388" t="s">
        <v>1280</v>
      </c>
      <c r="C388" t="s">
        <v>66</v>
      </c>
      <c r="D388" t="s">
        <v>29</v>
      </c>
      <c r="E388">
        <v>4</v>
      </c>
      <c r="F388" t="s">
        <v>1281</v>
      </c>
    </row>
    <row r="389" spans="1:6" x14ac:dyDescent="0.25">
      <c r="A389" t="str">
        <f t="shared" si="6"/>
        <v>BBG967_HK</v>
      </c>
      <c r="B389" t="s">
        <v>1282</v>
      </c>
      <c r="C389" t="s">
        <v>69</v>
      </c>
      <c r="D389" t="s">
        <v>33</v>
      </c>
      <c r="E389">
        <v>11</v>
      </c>
      <c r="F389" t="s">
        <v>1283</v>
      </c>
    </row>
    <row r="390" spans="1:6" x14ac:dyDescent="0.25">
      <c r="A390" t="str">
        <f t="shared" si="6"/>
        <v>BBG968_HK</v>
      </c>
      <c r="B390" t="s">
        <v>1284</v>
      </c>
      <c r="C390" t="s">
        <v>61</v>
      </c>
      <c r="D390" t="s">
        <v>62</v>
      </c>
      <c r="E390">
        <v>7</v>
      </c>
      <c r="F390" t="s">
        <v>1285</v>
      </c>
    </row>
    <row r="391" spans="1:6" x14ac:dyDescent="0.25">
      <c r="A391" t="str">
        <f t="shared" si="6"/>
        <v>BBG981_HK</v>
      </c>
      <c r="B391" t="s">
        <v>1286</v>
      </c>
      <c r="C391" t="s">
        <v>61</v>
      </c>
      <c r="D391" t="s">
        <v>62</v>
      </c>
      <c r="E391">
        <v>7</v>
      </c>
      <c r="F391" t="s">
        <v>1287</v>
      </c>
    </row>
    <row r="392" spans="1:6" x14ac:dyDescent="0.25">
      <c r="A392" t="str">
        <f t="shared" si="6"/>
        <v>BBG991_HK</v>
      </c>
      <c r="B392" t="s">
        <v>1288</v>
      </c>
      <c r="C392" t="s">
        <v>46</v>
      </c>
      <c r="D392" t="s">
        <v>33</v>
      </c>
      <c r="E392">
        <v>11</v>
      </c>
      <c r="F392" t="s">
        <v>1289</v>
      </c>
    </row>
    <row r="393" spans="1:6" x14ac:dyDescent="0.25">
      <c r="A393" t="str">
        <f t="shared" si="6"/>
        <v>BBG992_HK</v>
      </c>
      <c r="B393" t="s">
        <v>1290</v>
      </c>
      <c r="C393" t="s">
        <v>68</v>
      </c>
      <c r="D393" t="s">
        <v>62</v>
      </c>
      <c r="E393">
        <v>7</v>
      </c>
      <c r="F393" t="s">
        <v>1291</v>
      </c>
    </row>
    <row r="394" spans="1:6" x14ac:dyDescent="0.25">
      <c r="A394" t="str">
        <f t="shared" si="6"/>
        <v>BBG995_HK</v>
      </c>
      <c r="B394" t="s">
        <v>1292</v>
      </c>
      <c r="C394" t="s">
        <v>45</v>
      </c>
      <c r="D394" t="s">
        <v>25</v>
      </c>
      <c r="E394">
        <v>6</v>
      </c>
      <c r="F394" t="s">
        <v>1293</v>
      </c>
    </row>
    <row r="395" spans="1:6" x14ac:dyDescent="0.25">
      <c r="A395" t="str">
        <f t="shared" si="6"/>
        <v>BBG998_HK</v>
      </c>
      <c r="B395" t="s">
        <v>1294</v>
      </c>
      <c r="C395" t="s">
        <v>52</v>
      </c>
      <c r="D395" t="s">
        <v>29</v>
      </c>
      <c r="E395">
        <v>4</v>
      </c>
      <c r="F395" t="s">
        <v>1295</v>
      </c>
    </row>
    <row r="396" spans="1:6" x14ac:dyDescent="0.25">
      <c r="A396" t="str">
        <f t="shared" si="6"/>
        <v>BBG1249775D_HK</v>
      </c>
      <c r="B396" t="s">
        <v>1296</v>
      </c>
      <c r="C396" t="s">
        <v>507</v>
      </c>
      <c r="D396" t="s">
        <v>507</v>
      </c>
      <c r="E396">
        <v>12</v>
      </c>
    </row>
    <row r="397" spans="1:6" x14ac:dyDescent="0.25">
      <c r="A397" t="str">
        <f t="shared" si="6"/>
        <v>BBG1525037D_HK</v>
      </c>
      <c r="B397" t="s">
        <v>673</v>
      </c>
      <c r="C397" t="s">
        <v>507</v>
      </c>
      <c r="D397" t="s">
        <v>507</v>
      </c>
      <c r="E39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4"/>
  <sheetViews>
    <sheetView workbookViewId="0">
      <pane xSplit="1" ySplit="1" topLeftCell="B357" activePane="bottomRight" state="frozen"/>
      <selection activeCell="A4" sqref="A4:A79"/>
      <selection pane="topRight" activeCell="A4" sqref="A4:A79"/>
      <selection pane="bottomLeft" activeCell="A4" sqref="A4:A79"/>
      <selection pane="bottomRight" activeCell="H394" sqref="H394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4" width="11.7109375" bestFit="1" customWidth="1"/>
    <col min="5" max="5" width="13" bestFit="1" customWidth="1"/>
    <col min="6" max="6" width="16.28515625" bestFit="1" customWidth="1"/>
    <col min="7" max="7" width="15.7109375" customWidth="1"/>
    <col min="8" max="8" width="13" customWidth="1"/>
    <col min="9" max="9" width="14.140625" bestFit="1" customWidth="1"/>
    <col min="10" max="10" width="12.28515625" bestFit="1" customWidth="1"/>
    <col min="16" max="16" width="12.28515625" bestFit="1" customWidth="1"/>
    <col min="17" max="17" width="16.42578125" bestFit="1" customWidth="1"/>
    <col min="18" max="18" width="11.7109375" bestFit="1" customWidth="1"/>
    <col min="19" max="19" width="23.140625" bestFit="1" customWidth="1"/>
  </cols>
  <sheetData>
    <row r="1" spans="1:19" x14ac:dyDescent="0.25">
      <c r="A1" t="s">
        <v>95</v>
      </c>
      <c r="B1" t="s">
        <v>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20</v>
      </c>
    </row>
    <row r="2" spans="1:19" x14ac:dyDescent="0.25">
      <c r="A2" t="s">
        <v>113</v>
      </c>
      <c r="B2">
        <v>8.5170917510986293</v>
      </c>
      <c r="C2">
        <v>508707995648</v>
      </c>
      <c r="D2">
        <v>430056013824</v>
      </c>
      <c r="E2">
        <v>111.480522155762</v>
      </c>
      <c r="F2">
        <v>9.1021609306335396</v>
      </c>
      <c r="G2">
        <v>336152</v>
      </c>
      <c r="H2">
        <v>3857678592</v>
      </c>
      <c r="I2">
        <v>52206000128</v>
      </c>
      <c r="J2">
        <v>174660993024</v>
      </c>
      <c r="K2">
        <v>89.5</v>
      </c>
      <c r="L2">
        <v>0.36695356002730101</v>
      </c>
      <c r="M2">
        <v>8.7312020621308495E-3</v>
      </c>
      <c r="N2">
        <v>0.101700122129984</v>
      </c>
      <c r="O2">
        <v>1.24559242632136</v>
      </c>
      <c r="P2">
        <v>0.15120666021641399</v>
      </c>
      <c r="Q2">
        <v>3.3456114736957798</v>
      </c>
      <c r="R2">
        <v>1.1828877618165099</v>
      </c>
      <c r="S2" t="str">
        <f>VLOOKUP(A2,StockNames!$A:$G,4,FALSE)</f>
        <v>Industrials</v>
      </c>
    </row>
    <row r="3" spans="1:19" x14ac:dyDescent="0.25">
      <c r="A3" t="s">
        <v>114</v>
      </c>
      <c r="B3">
        <v>6.6929059028625497</v>
      </c>
      <c r="C3">
        <v>46231998464</v>
      </c>
      <c r="D3">
        <v>83137003520</v>
      </c>
      <c r="E3">
        <v>61.040382385253899</v>
      </c>
      <c r="F3">
        <v>3.90243792533875</v>
      </c>
      <c r="G3">
        <v>76278</v>
      </c>
      <c r="H3">
        <v>1362000000</v>
      </c>
      <c r="I3">
        <v>11246000128</v>
      </c>
      <c r="J3">
        <v>9859000320</v>
      </c>
      <c r="K3">
        <v>24.4</v>
      </c>
      <c r="L3">
        <v>0.39203975847671901</v>
      </c>
      <c r="M3">
        <v>1.2992762589493299E-2</v>
      </c>
      <c r="N3">
        <v>0.15993598054666999</v>
      </c>
      <c r="O3">
        <v>2.50165501578909</v>
      </c>
      <c r="P3">
        <v>0.33839984339377799</v>
      </c>
      <c r="Q3">
        <v>0.87666727794652199</v>
      </c>
      <c r="R3">
        <v>0.55609411581544599</v>
      </c>
      <c r="S3" t="str">
        <f>VLOOKUP(A3,StockNames!$A:$G,4,FALSE)</f>
        <v>Real Estate</v>
      </c>
    </row>
    <row r="4" spans="1:19" x14ac:dyDescent="0.25">
      <c r="A4" t="s">
        <v>115</v>
      </c>
      <c r="B4">
        <v>6.1844601631164604</v>
      </c>
      <c r="C4">
        <v>41341001728</v>
      </c>
      <c r="D4">
        <v>136158003200</v>
      </c>
      <c r="E4">
        <v>30.270786285400401</v>
      </c>
      <c r="F4">
        <v>1.8046470284462</v>
      </c>
      <c r="G4">
        <v>12844</v>
      </c>
      <c r="H4">
        <v>4497999872</v>
      </c>
      <c r="I4">
        <v>10432000000</v>
      </c>
      <c r="J4">
        <v>6757000192</v>
      </c>
      <c r="K4">
        <v>18.32</v>
      </c>
      <c r="L4">
        <v>0.45870685580626203</v>
      </c>
      <c r="M4">
        <v>1.22415302233302E-2</v>
      </c>
      <c r="N4">
        <v>9.8506933867150703E-2</v>
      </c>
      <c r="O4">
        <v>1.6523354959279699</v>
      </c>
      <c r="P4">
        <v>0.12659676341905901</v>
      </c>
      <c r="Q4">
        <v>0.64771857668711696</v>
      </c>
      <c r="R4">
        <v>0.30362520569044299</v>
      </c>
      <c r="S4" t="str">
        <f>VLOOKUP(A4,StockNames!$A:$G,4,FALSE)</f>
        <v>Real Estate</v>
      </c>
    </row>
    <row r="5" spans="1:19" x14ac:dyDescent="0.25">
      <c r="A5" t="s">
        <v>116</v>
      </c>
      <c r="B5">
        <v>1.0123920440673799</v>
      </c>
      <c r="C5">
        <v>1873437056</v>
      </c>
      <c r="D5">
        <v>2031794944</v>
      </c>
      <c r="E5">
        <v>0.97823500633239702</v>
      </c>
      <c r="F5">
        <v>9.6909999847412092E-3</v>
      </c>
      <c r="G5">
        <v>660.95299999999997</v>
      </c>
      <c r="H5">
        <v>2076999936</v>
      </c>
      <c r="I5">
        <v>193206008</v>
      </c>
      <c r="J5">
        <v>606355008</v>
      </c>
      <c r="K5">
        <v>2.34</v>
      </c>
      <c r="L5">
        <v>-4.18811046599308E-2</v>
      </c>
      <c r="M5">
        <v>1.50846917413995E-2</v>
      </c>
      <c r="N5">
        <v>4.1414529849321396E-3</v>
      </c>
      <c r="O5">
        <v>0.41804914800529802</v>
      </c>
      <c r="P5">
        <v>3.97528461247574E-2</v>
      </c>
      <c r="Q5">
        <v>3.1383858829069098</v>
      </c>
      <c r="R5">
        <v>0.92206010332507304</v>
      </c>
      <c r="S5" t="str">
        <f>VLOOKUP(A5,StockNames!$A:$G,4,FALSE)</f>
        <v>Consumer Discretionary</v>
      </c>
    </row>
    <row r="6" spans="1:19" x14ac:dyDescent="0.25">
      <c r="A6" t="s">
        <v>117</v>
      </c>
      <c r="B6">
        <v>34.465736389160199</v>
      </c>
      <c r="C6">
        <v>164765794304</v>
      </c>
      <c r="D6">
        <v>12781005824</v>
      </c>
      <c r="E6">
        <v>2.2589259147643999</v>
      </c>
      <c r="F6">
        <v>0.66734802350401901</v>
      </c>
      <c r="G6">
        <v>40690.074000000001</v>
      </c>
      <c r="H6">
        <v>5657999872</v>
      </c>
      <c r="I6">
        <v>11471431168</v>
      </c>
      <c r="J6">
        <v>28838535168</v>
      </c>
      <c r="K6">
        <v>6.46</v>
      </c>
      <c r="L6">
        <v>1.3106199642627701</v>
      </c>
      <c r="M6">
        <v>3.6887086299793703E-2</v>
      </c>
      <c r="N6">
        <v>0.103304647601241</v>
      </c>
      <c r="O6">
        <v>0.34967893417405599</v>
      </c>
      <c r="P6">
        <v>0.31384966454659502</v>
      </c>
      <c r="Q6">
        <v>2.5139439661588399</v>
      </c>
      <c r="R6">
        <v>12.891457571719799</v>
      </c>
      <c r="S6" t="str">
        <f>VLOOKUP(A6,StockNames!$A:$G,4,FALSE)</f>
        <v>Real Estate</v>
      </c>
    </row>
    <row r="7" spans="1:19" x14ac:dyDescent="0.25">
      <c r="A7" t="s">
        <v>118</v>
      </c>
      <c r="B7">
        <v>8.4980182647705096</v>
      </c>
      <c r="C7">
        <v>18202947584</v>
      </c>
      <c r="D7">
        <v>20008032256</v>
      </c>
      <c r="E7">
        <v>1.4696140289306601</v>
      </c>
      <c r="F7">
        <v>9.4945996999740601E-2</v>
      </c>
      <c r="G7">
        <v>11879.971</v>
      </c>
      <c r="H7">
        <v>13614480384</v>
      </c>
      <c r="I7">
        <v>2397789952</v>
      </c>
      <c r="J7">
        <v>11782699008</v>
      </c>
      <c r="K7">
        <v>3.37</v>
      </c>
      <c r="L7">
        <v>0.80167560094779</v>
      </c>
      <c r="M7">
        <v>3.4271789747992797E-2</v>
      </c>
      <c r="N7">
        <v>2.8173886350071401E-2</v>
      </c>
      <c r="O7">
        <v>0.43608724894084899</v>
      </c>
      <c r="P7">
        <v>5.2261281166289399E-2</v>
      </c>
      <c r="Q7">
        <v>4.9139829776048698</v>
      </c>
      <c r="R7">
        <v>0.90978199910394997</v>
      </c>
      <c r="S7" t="str">
        <f>VLOOKUP(A7,StockNames!$A:$G,4,FALSE)</f>
        <v>Financials</v>
      </c>
    </row>
    <row r="8" spans="1:19" x14ac:dyDescent="0.25">
      <c r="A8" t="s">
        <v>119</v>
      </c>
      <c r="B8" t="s">
        <v>105</v>
      </c>
      <c r="C8" t="s">
        <v>105</v>
      </c>
      <c r="D8" t="s">
        <v>105</v>
      </c>
      <c r="E8" t="s">
        <v>105</v>
      </c>
      <c r="F8" t="s">
        <v>105</v>
      </c>
      <c r="G8" t="s">
        <v>105</v>
      </c>
      <c r="H8" t="s">
        <v>105</v>
      </c>
      <c r="I8" t="s">
        <v>105</v>
      </c>
      <c r="J8" t="s">
        <v>105</v>
      </c>
      <c r="K8" t="s">
        <v>105</v>
      </c>
      <c r="L8" t="s">
        <v>105</v>
      </c>
      <c r="M8" t="s">
        <v>105</v>
      </c>
      <c r="N8" t="s">
        <v>105</v>
      </c>
      <c r="O8" t="s">
        <v>105</v>
      </c>
      <c r="P8" t="s">
        <v>105</v>
      </c>
      <c r="Q8" t="s">
        <v>105</v>
      </c>
      <c r="R8" t="s">
        <v>105</v>
      </c>
      <c r="S8" t="str">
        <f>VLOOKUP(A8,StockNames!$A:$G,4,FALSE)</f>
        <v>Energy</v>
      </c>
    </row>
    <row r="9" spans="1:19" x14ac:dyDescent="0.25">
      <c r="A9" t="s">
        <v>120</v>
      </c>
      <c r="B9">
        <v>10.252001762390099</v>
      </c>
      <c r="C9">
        <v>41621999616</v>
      </c>
      <c r="D9">
        <v>103472996352</v>
      </c>
      <c r="E9">
        <v>41.067054748535199</v>
      </c>
      <c r="F9">
        <v>4.0752819776534999</v>
      </c>
      <c r="G9">
        <v>39974</v>
      </c>
      <c r="H9">
        <v>2519610880</v>
      </c>
      <c r="I9">
        <v>2858999936</v>
      </c>
      <c r="J9">
        <v>25255000064</v>
      </c>
      <c r="K9">
        <v>59.75</v>
      </c>
      <c r="L9">
        <v>0.21188778603842401</v>
      </c>
      <c r="M9">
        <v>8.6234368349299706E-3</v>
      </c>
      <c r="N9">
        <v>6.8205556111355703E-2</v>
      </c>
      <c r="O9">
        <v>0.68731472382485703</v>
      </c>
      <c r="P9">
        <v>1.89907731342163E-2</v>
      </c>
      <c r="Q9">
        <v>8.8335084397847297</v>
      </c>
      <c r="R9">
        <v>0.402249872753351</v>
      </c>
      <c r="S9" t="str">
        <f>VLOOKUP(A9,StockNames!$A:$G,4,FALSE)</f>
        <v>Utilities</v>
      </c>
    </row>
    <row r="10" spans="1:19" x14ac:dyDescent="0.25">
      <c r="A10" t="s">
        <v>121</v>
      </c>
      <c r="B10">
        <v>24.610094070434599</v>
      </c>
      <c r="C10">
        <v>22553739264</v>
      </c>
      <c r="D10">
        <v>16106418176</v>
      </c>
      <c r="E10">
        <v>13.356225013732899</v>
      </c>
      <c r="F10">
        <v>3.1490889787673999</v>
      </c>
      <c r="G10">
        <v>886.87499999999795</v>
      </c>
      <c r="H10">
        <v>1205910912</v>
      </c>
      <c r="I10">
        <v>5426231040</v>
      </c>
      <c r="J10">
        <v>648992000</v>
      </c>
      <c r="K10">
        <v>72.7</v>
      </c>
      <c r="L10">
        <v>0.34334737971375501</v>
      </c>
      <c r="M10">
        <v>1.66025331351559E-2</v>
      </c>
      <c r="N10">
        <v>4.3316217039441503E-2</v>
      </c>
      <c r="O10">
        <v>0.18371698780925599</v>
      </c>
      <c r="P10">
        <v>6.18940129010217E-2</v>
      </c>
      <c r="Q10">
        <v>0.11960272152363099</v>
      </c>
      <c r="R10">
        <v>1.4002951505137899</v>
      </c>
      <c r="S10" t="str">
        <f>VLOOKUP(A10,StockNames!$A:$G,4,FALSE)</f>
        <v>Consumer Staples</v>
      </c>
    </row>
    <row r="11" spans="1:19" x14ac:dyDescent="0.25">
      <c r="A11" t="s">
        <v>122</v>
      </c>
      <c r="B11" t="s">
        <v>105</v>
      </c>
      <c r="C11" t="s">
        <v>105</v>
      </c>
      <c r="D11" t="s">
        <v>105</v>
      </c>
      <c r="E11" t="s">
        <v>105</v>
      </c>
      <c r="F11" t="s">
        <v>105</v>
      </c>
      <c r="G11" t="s">
        <v>105</v>
      </c>
      <c r="H11" t="s">
        <v>105</v>
      </c>
      <c r="I11" t="s">
        <v>105</v>
      </c>
      <c r="J11" t="s">
        <v>105</v>
      </c>
      <c r="K11" t="s">
        <v>105</v>
      </c>
      <c r="L11" t="s">
        <v>105</v>
      </c>
      <c r="M11" t="s">
        <v>105</v>
      </c>
      <c r="N11" t="s">
        <v>105</v>
      </c>
      <c r="O11" t="s">
        <v>105</v>
      </c>
      <c r="P11" t="s">
        <v>105</v>
      </c>
      <c r="Q11" t="s">
        <v>105</v>
      </c>
      <c r="R11" t="s">
        <v>105</v>
      </c>
      <c r="S11" t="str">
        <f>VLOOKUP(A11,StockNames!$A:$G,4,FALSE)</f>
        <v>Materials</v>
      </c>
    </row>
    <row r="12" spans="1:19" x14ac:dyDescent="0.25">
      <c r="A12" t="s">
        <v>123</v>
      </c>
      <c r="B12">
        <v>12.8024225234985</v>
      </c>
      <c r="C12">
        <v>156175007744</v>
      </c>
      <c r="D12">
        <v>49935998976</v>
      </c>
      <c r="E12">
        <v>4.9499549865722701</v>
      </c>
      <c r="F12">
        <v>0.59795901179313704</v>
      </c>
      <c r="G12">
        <v>121679</v>
      </c>
      <c r="H12">
        <v>10088173568</v>
      </c>
      <c r="I12">
        <v>22478999552</v>
      </c>
      <c r="J12">
        <v>109071998976</v>
      </c>
      <c r="K12">
        <v>7.87</v>
      </c>
      <c r="L12">
        <v>1.02520196159201</v>
      </c>
      <c r="M12">
        <v>2.69496082240086E-2</v>
      </c>
      <c r="N12">
        <v>7.5979544065201701E-2</v>
      </c>
      <c r="O12">
        <v>0.62896505547296999</v>
      </c>
      <c r="P12">
        <v>0.28313205101348099</v>
      </c>
      <c r="Q12">
        <v>4.8521731905233203</v>
      </c>
      <c r="R12">
        <v>3.1275034233131098</v>
      </c>
      <c r="S12" t="str">
        <f>VLOOKUP(A12,StockNames!$A:$G,4,FALSE)</f>
        <v>Industrials</v>
      </c>
    </row>
    <row r="13" spans="1:19" x14ac:dyDescent="0.25">
      <c r="A13" t="s">
        <v>124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  <c r="G13" t="s">
        <v>105</v>
      </c>
      <c r="H13" t="s">
        <v>105</v>
      </c>
      <c r="I13" t="s">
        <v>105</v>
      </c>
      <c r="J13" t="s">
        <v>105</v>
      </c>
      <c r="K13" t="s">
        <v>105</v>
      </c>
      <c r="L13" t="s">
        <v>105</v>
      </c>
      <c r="M13" t="s">
        <v>105</v>
      </c>
      <c r="N13" t="s">
        <v>105</v>
      </c>
      <c r="O13" t="s">
        <v>105</v>
      </c>
      <c r="P13" t="s">
        <v>105</v>
      </c>
      <c r="Q13" t="s">
        <v>105</v>
      </c>
      <c r="R13" t="s">
        <v>105</v>
      </c>
      <c r="S13" t="str">
        <f>VLOOKUP(A13,StockNames!$A:$G,4,FALSE)</f>
        <v>Consumer Discretionary</v>
      </c>
    </row>
    <row r="14" spans="1:19" x14ac:dyDescent="0.25">
      <c r="A14" t="s">
        <v>125</v>
      </c>
      <c r="B14">
        <v>10.3078699111938</v>
      </c>
      <c r="C14">
        <v>7039114240</v>
      </c>
      <c r="D14">
        <v>5117040128</v>
      </c>
      <c r="E14">
        <v>3.5852999687194802</v>
      </c>
      <c r="F14">
        <v>0.35092999786138501</v>
      </c>
      <c r="G14">
        <v>327.19099999999997</v>
      </c>
      <c r="H14">
        <v>1427228032</v>
      </c>
      <c r="I14" t="s">
        <v>105</v>
      </c>
      <c r="J14">
        <v>30455000</v>
      </c>
      <c r="K14">
        <v>4.2699999999999996</v>
      </c>
      <c r="L14">
        <v>0.58383437405971705</v>
      </c>
      <c r="M14">
        <v>1.6737237766736301E-2</v>
      </c>
      <c r="N14">
        <v>8.2185011208755293E-2</v>
      </c>
      <c r="O14">
        <v>0.839648704618145</v>
      </c>
      <c r="P14" t="s">
        <v>105</v>
      </c>
      <c r="Q14" t="s">
        <v>105</v>
      </c>
      <c r="R14">
        <v>1.3756222472211199</v>
      </c>
      <c r="S14" t="str">
        <f>VLOOKUP(A14,StockNames!$A:$G,4,FALSE)</f>
        <v>Industrials</v>
      </c>
    </row>
    <row r="15" spans="1:19" x14ac:dyDescent="0.25">
      <c r="A15" t="s">
        <v>126</v>
      </c>
      <c r="B15">
        <v>13.7269687652588</v>
      </c>
      <c r="C15">
        <v>3138750976</v>
      </c>
      <c r="D15">
        <v>13338171392</v>
      </c>
      <c r="E15">
        <v>2.94940090179443</v>
      </c>
      <c r="F15">
        <v>0.26941899955272702</v>
      </c>
      <c r="G15">
        <v>-2473.1179999999999</v>
      </c>
      <c r="H15">
        <v>4522332160</v>
      </c>
      <c r="I15">
        <v>1852344000</v>
      </c>
      <c r="J15">
        <v>-2779055104</v>
      </c>
      <c r="K15">
        <v>6.67</v>
      </c>
      <c r="L15">
        <v>0.48322204545723502</v>
      </c>
      <c r="M15">
        <v>2.0891631184157398E-2</v>
      </c>
      <c r="N15">
        <v>4.0392653606105999E-2</v>
      </c>
      <c r="O15">
        <v>0.44218904074879001</v>
      </c>
      <c r="P15">
        <v>6.1409192552019001E-2</v>
      </c>
      <c r="Q15">
        <v>-1.50029103881352</v>
      </c>
      <c r="R15">
        <v>0.23532093596297399</v>
      </c>
      <c r="S15" t="str">
        <f>VLOOKUP(A15,StockNames!$A:$G,4,FALSE)</f>
        <v>Health Care</v>
      </c>
    </row>
    <row r="16" spans="1:19" x14ac:dyDescent="0.25">
      <c r="A16" t="s">
        <v>127</v>
      </c>
      <c r="B16" t="s">
        <v>105</v>
      </c>
      <c r="C16" t="s">
        <v>105</v>
      </c>
      <c r="D16" t="s">
        <v>105</v>
      </c>
      <c r="E16" t="s">
        <v>105</v>
      </c>
      <c r="F16" t="s">
        <v>105</v>
      </c>
      <c r="G16" t="s">
        <v>105</v>
      </c>
      <c r="H16" t="s">
        <v>105</v>
      </c>
      <c r="I16" t="s">
        <v>105</v>
      </c>
      <c r="J16" t="s">
        <v>105</v>
      </c>
      <c r="K16" t="s">
        <v>105</v>
      </c>
      <c r="L16" t="s">
        <v>105</v>
      </c>
      <c r="M16" t="s">
        <v>105</v>
      </c>
      <c r="N16" t="s">
        <v>105</v>
      </c>
      <c r="O16" t="s">
        <v>105</v>
      </c>
      <c r="P16" t="s">
        <v>105</v>
      </c>
      <c r="Q16" t="s">
        <v>105</v>
      </c>
      <c r="R16" t="s">
        <v>105</v>
      </c>
      <c r="S16" t="str">
        <f>VLOOKUP(A16,StockNames!$A:$G,4,FALSE)</f>
        <v>Consumer Staples</v>
      </c>
    </row>
    <row r="17" spans="1:19" x14ac:dyDescent="0.25">
      <c r="A17" t="s">
        <v>128</v>
      </c>
      <c r="B17">
        <v>6.52823686599731</v>
      </c>
      <c r="C17">
        <v>20000004096</v>
      </c>
      <c r="D17">
        <v>13894072320</v>
      </c>
      <c r="E17">
        <v>4.5434269905090297</v>
      </c>
      <c r="F17">
        <v>0.38440299034118702</v>
      </c>
      <c r="G17">
        <v>14378.53500138</v>
      </c>
      <c r="H17">
        <v>3058060032</v>
      </c>
      <c r="I17" t="s">
        <v>105</v>
      </c>
      <c r="J17">
        <v>13987894272</v>
      </c>
      <c r="K17">
        <v>2.69</v>
      </c>
      <c r="L17">
        <v>0.426656988672306</v>
      </c>
      <c r="M17">
        <v>1.0138935467362701E-2</v>
      </c>
      <c r="N17">
        <v>0.14290073990378699</v>
      </c>
      <c r="O17">
        <v>1.68900631617436</v>
      </c>
      <c r="P17" t="s">
        <v>105</v>
      </c>
      <c r="Q17" t="s">
        <v>105</v>
      </c>
      <c r="R17">
        <v>1.4394630771577801</v>
      </c>
      <c r="S17" t="str">
        <f>VLOOKUP(A17,StockNames!$A:$G,4,FALSE)</f>
        <v>Industrials</v>
      </c>
    </row>
    <row r="18" spans="1:19" x14ac:dyDescent="0.25">
      <c r="A18" t="s">
        <v>129</v>
      </c>
      <c r="B18">
        <v>1.01932001113892</v>
      </c>
      <c r="C18">
        <v>161775910912</v>
      </c>
      <c r="D18">
        <v>42909159424</v>
      </c>
      <c r="E18">
        <v>4.3505277633667001</v>
      </c>
      <c r="F18">
        <v>4.4532001018524198E-2</v>
      </c>
      <c r="G18">
        <v>135760.372</v>
      </c>
      <c r="H18">
        <v>9862976512</v>
      </c>
      <c r="I18">
        <v>14844347904</v>
      </c>
      <c r="J18">
        <v>121467740160</v>
      </c>
      <c r="K18">
        <v>3.64</v>
      </c>
      <c r="L18">
        <v>0.351260831107441</v>
      </c>
      <c r="M18">
        <v>1.3543493289166901E-2</v>
      </c>
      <c r="N18">
        <v>1.2234066213880301E-2</v>
      </c>
      <c r="O18">
        <v>1.19519993499085</v>
      </c>
      <c r="P18">
        <v>0.41347580314681298</v>
      </c>
      <c r="Q18">
        <v>8.1827602630674701</v>
      </c>
      <c r="R18">
        <v>3.7701952935837602</v>
      </c>
      <c r="S18" t="str">
        <f>VLOOKUP(A18,StockNames!$A:$G,4,FALSE)</f>
        <v>Utilities</v>
      </c>
    </row>
    <row r="19" spans="1:19" x14ac:dyDescent="0.25">
      <c r="A19" t="s">
        <v>130</v>
      </c>
      <c r="B19">
        <v>3.3790230751037602</v>
      </c>
      <c r="C19">
        <v>54278107136</v>
      </c>
      <c r="D19">
        <v>22111000576</v>
      </c>
      <c r="E19">
        <v>9.4616794586181605</v>
      </c>
      <c r="F19">
        <v>0.309465002268553</v>
      </c>
      <c r="G19">
        <v>-21103.27204032</v>
      </c>
      <c r="H19">
        <v>2336900352</v>
      </c>
      <c r="I19" t="s">
        <v>105</v>
      </c>
      <c r="J19">
        <v>-22047735808</v>
      </c>
      <c r="K19">
        <v>6.02</v>
      </c>
      <c r="L19">
        <v>0.65174410092257595</v>
      </c>
      <c r="M19">
        <v>2.10967474726091E-2</v>
      </c>
      <c r="N19">
        <v>5.1406146556238E-2</v>
      </c>
      <c r="O19">
        <v>1.5717075512654799</v>
      </c>
      <c r="P19" t="s">
        <v>105</v>
      </c>
      <c r="Q19" t="s">
        <v>105</v>
      </c>
      <c r="R19">
        <v>2.45480103668014</v>
      </c>
      <c r="S19" t="str">
        <f>VLOOKUP(A19,StockNames!$A:$G,4,FALSE)</f>
        <v>Industrials</v>
      </c>
    </row>
    <row r="20" spans="1:19" x14ac:dyDescent="0.25">
      <c r="A20" t="s">
        <v>131</v>
      </c>
      <c r="B20">
        <v>9.3059368133544904</v>
      </c>
      <c r="C20">
        <v>15576993792</v>
      </c>
      <c r="D20">
        <v>15845032960</v>
      </c>
      <c r="E20">
        <v>5.7229351997375497</v>
      </c>
      <c r="F20">
        <v>0.49815900623798398</v>
      </c>
      <c r="G20">
        <v>8455.5300000000007</v>
      </c>
      <c r="H20">
        <v>2768689920</v>
      </c>
      <c r="I20">
        <v>1829791040</v>
      </c>
      <c r="J20">
        <v>7102747136</v>
      </c>
      <c r="K20">
        <v>7.92</v>
      </c>
      <c r="L20">
        <v>0.37436846800742701</v>
      </c>
      <c r="M20">
        <v>1.6153594752999201E-2</v>
      </c>
      <c r="N20">
        <v>6.2898864423987899E-2</v>
      </c>
      <c r="O20">
        <v>0.72259282824969095</v>
      </c>
      <c r="P20">
        <v>8.3445289942246995E-2</v>
      </c>
      <c r="Q20">
        <v>3.8817258259172598</v>
      </c>
      <c r="R20">
        <v>0.98308371029100095</v>
      </c>
      <c r="S20" t="str">
        <f>VLOOKUP(A20,StockNames!$A:$G,4,FALSE)</f>
        <v>Utilities</v>
      </c>
    </row>
    <row r="21" spans="1:19" x14ac:dyDescent="0.25">
      <c r="A21" t="s">
        <v>132</v>
      </c>
      <c r="B21">
        <v>14.63316822052</v>
      </c>
      <c r="C21">
        <v>184132993024</v>
      </c>
      <c r="D21">
        <v>317592993792</v>
      </c>
      <c r="E21">
        <v>15.967471122741699</v>
      </c>
      <c r="F21">
        <v>2.3675540387630498</v>
      </c>
      <c r="G21">
        <v>92010</v>
      </c>
      <c r="H21">
        <v>19889999872</v>
      </c>
      <c r="I21" t="s">
        <v>105</v>
      </c>
      <c r="J21">
        <v>15726999552</v>
      </c>
      <c r="K21">
        <v>19.86</v>
      </c>
      <c r="L21">
        <v>1.01333416696145</v>
      </c>
      <c r="M21">
        <v>2.2033057065896301E-2</v>
      </c>
      <c r="N21">
        <v>0.119212187248895</v>
      </c>
      <c r="O21">
        <v>0.80400156710683301</v>
      </c>
      <c r="P21" t="s">
        <v>105</v>
      </c>
      <c r="Q21" t="s">
        <v>105</v>
      </c>
      <c r="R21">
        <v>0.57977662172419797</v>
      </c>
      <c r="S21" t="str">
        <f>VLOOKUP(A21,StockNames!$A:$G,4,FALSE)</f>
        <v>Energy</v>
      </c>
    </row>
    <row r="22" spans="1:19" x14ac:dyDescent="0.25">
      <c r="A22" t="s">
        <v>133</v>
      </c>
      <c r="B22">
        <v>4.7659139633178702</v>
      </c>
      <c r="C22">
        <v>568926336</v>
      </c>
      <c r="D22">
        <v>1441578880</v>
      </c>
      <c r="E22">
        <v>0.469431012868881</v>
      </c>
      <c r="F22">
        <v>2.82639991492033E-2</v>
      </c>
      <c r="G22">
        <v>-278.41518630000002</v>
      </c>
      <c r="H22">
        <v>3070909952</v>
      </c>
      <c r="I22">
        <v>465728032</v>
      </c>
      <c r="J22">
        <v>-307311456</v>
      </c>
      <c r="K22">
        <v>2.67</v>
      </c>
      <c r="L22">
        <v>0.27745003149113701</v>
      </c>
      <c r="M22">
        <v>2.5053510490159098E-2</v>
      </c>
      <c r="N22">
        <v>1.05857674716117E-2</v>
      </c>
      <c r="O22">
        <v>0.17581685875239</v>
      </c>
      <c r="P22">
        <v>5.6800747394482098E-2</v>
      </c>
      <c r="Q22">
        <v>-0.65985174798325197</v>
      </c>
      <c r="R22">
        <v>0.39465501603353098</v>
      </c>
      <c r="S22" t="str">
        <f>VLOOKUP(A22,StockNames!$A:$G,4,FALSE)</f>
        <v>Information Technology</v>
      </c>
    </row>
    <row r="23" spans="1:19" x14ac:dyDescent="0.25">
      <c r="A23" t="s">
        <v>134</v>
      </c>
      <c r="B23">
        <v>21.7893981933594</v>
      </c>
      <c r="C23">
        <v>6135284224</v>
      </c>
      <c r="D23">
        <v>15322373120</v>
      </c>
      <c r="E23">
        <v>2.4543209075927699</v>
      </c>
      <c r="F23">
        <v>0.45469500124454498</v>
      </c>
      <c r="G23">
        <v>-5482.44</v>
      </c>
      <c r="H23">
        <v>6243018240</v>
      </c>
      <c r="I23">
        <v>4136081920</v>
      </c>
      <c r="J23">
        <v>-5567462912</v>
      </c>
      <c r="K23">
        <v>25.1</v>
      </c>
      <c r="L23">
        <v>0.64163452824584399</v>
      </c>
      <c r="M23">
        <v>2.28965784847181E-2</v>
      </c>
      <c r="N23">
        <v>1.8115338695001801E-2</v>
      </c>
      <c r="O23">
        <v>9.7781709465847397E-2</v>
      </c>
      <c r="P23">
        <v>2.6394948672187699E-2</v>
      </c>
      <c r="Q23">
        <v>-1.3460717219063201</v>
      </c>
      <c r="R23">
        <v>0.40041344613855701</v>
      </c>
      <c r="S23" t="str">
        <f>VLOOKUP(A23,StockNames!$A:$G,4,FALSE)</f>
        <v>Health Care</v>
      </c>
    </row>
    <row r="24" spans="1:19" x14ac:dyDescent="0.25">
      <c r="A24" t="s">
        <v>135</v>
      </c>
      <c r="B24">
        <v>13.438718795776399</v>
      </c>
      <c r="C24">
        <v>48121032704</v>
      </c>
      <c r="D24">
        <v>15635078144</v>
      </c>
      <c r="E24">
        <v>20.898694992065401</v>
      </c>
      <c r="F24">
        <v>2.6019600629806501</v>
      </c>
      <c r="G24">
        <v>17820.498</v>
      </c>
      <c r="H24">
        <v>748136576</v>
      </c>
      <c r="I24">
        <v>4484796000</v>
      </c>
      <c r="J24">
        <v>11841149952</v>
      </c>
      <c r="K24">
        <v>15.16</v>
      </c>
      <c r="L24">
        <v>0.802158101546527</v>
      </c>
      <c r="M24">
        <v>2.2297172472663301E-2</v>
      </c>
      <c r="N24">
        <v>0.171633249536982</v>
      </c>
      <c r="O24">
        <v>1.3785418860201499</v>
      </c>
      <c r="P24">
        <v>0.39542299545960002</v>
      </c>
      <c r="Q24">
        <v>2.6402873067136201</v>
      </c>
      <c r="R24">
        <v>3.0777609335113301</v>
      </c>
      <c r="S24" t="str">
        <f>VLOOKUP(A24,StockNames!$A:$G,4,FALSE)</f>
        <v>Real Estate</v>
      </c>
    </row>
    <row r="25" spans="1:19" x14ac:dyDescent="0.25">
      <c r="A25" t="s">
        <v>136</v>
      </c>
      <c r="B25">
        <v>15.7542991638184</v>
      </c>
      <c r="C25">
        <v>118269370368</v>
      </c>
      <c r="D25">
        <v>35257634816</v>
      </c>
      <c r="E25">
        <v>12.7417507171631</v>
      </c>
      <c r="F25">
        <v>1.91215300559998</v>
      </c>
      <c r="G25">
        <v>22604.463</v>
      </c>
      <c r="H25">
        <v>2767095040</v>
      </c>
      <c r="I25">
        <v>12921093120</v>
      </c>
      <c r="J25">
        <v>6592443904</v>
      </c>
      <c r="K25">
        <v>34.9</v>
      </c>
      <c r="L25">
        <v>0.35919184288978401</v>
      </c>
      <c r="M25">
        <v>1.84207282707829E-2</v>
      </c>
      <c r="N25">
        <v>5.4789484401145602E-2</v>
      </c>
      <c r="O25">
        <v>0.36509314375825502</v>
      </c>
      <c r="P25">
        <v>0.13379800930000799</v>
      </c>
      <c r="Q25">
        <v>0.51020790909678104</v>
      </c>
      <c r="R25">
        <v>3.3544329046805199</v>
      </c>
      <c r="S25" t="str">
        <f>VLOOKUP(A25,StockNames!$A:$G,4,FALSE)</f>
        <v>Health Care</v>
      </c>
    </row>
    <row r="26" spans="1:19" x14ac:dyDescent="0.25">
      <c r="A26" t="s">
        <v>137</v>
      </c>
      <c r="B26">
        <v>14.0864171981812</v>
      </c>
      <c r="C26">
        <v>1326339063808</v>
      </c>
      <c r="D26">
        <v>145048993792</v>
      </c>
      <c r="E26">
        <v>75.868690490722699</v>
      </c>
      <c r="F26">
        <v>10.2712368965149</v>
      </c>
      <c r="G26" t="s">
        <v>105</v>
      </c>
      <c r="H26">
        <v>1911842688</v>
      </c>
      <c r="I26" t="s">
        <v>105</v>
      </c>
      <c r="J26">
        <v>-30496000000</v>
      </c>
      <c r="K26">
        <v>195.5</v>
      </c>
      <c r="L26">
        <v>0.33512520029686699</v>
      </c>
      <c r="M26">
        <v>1.06855503811818E-2</v>
      </c>
      <c r="N26">
        <v>5.2538296145856297E-2</v>
      </c>
      <c r="O26">
        <v>0.38807514317505198</v>
      </c>
      <c r="P26" t="s">
        <v>105</v>
      </c>
      <c r="Q26" t="s">
        <v>105</v>
      </c>
      <c r="R26">
        <v>9.1440762816319001</v>
      </c>
      <c r="S26" t="str">
        <f>VLOOKUP(A26,StockNames!$A:$G,4,FALSE)</f>
        <v>Financials</v>
      </c>
    </row>
    <row r="27" spans="1:19" x14ac:dyDescent="0.25">
      <c r="A27" t="s">
        <v>138</v>
      </c>
      <c r="B27">
        <v>17.672916412353501</v>
      </c>
      <c r="C27">
        <v>716744320</v>
      </c>
      <c r="D27">
        <v>523838592</v>
      </c>
      <c r="E27">
        <v>0.99444097280502297</v>
      </c>
      <c r="F27">
        <v>0.15776899289266999</v>
      </c>
      <c r="G27">
        <v>540.01492244999997</v>
      </c>
      <c r="H27">
        <v>526767008</v>
      </c>
      <c r="I27" t="s">
        <v>105</v>
      </c>
      <c r="J27">
        <v>540014912</v>
      </c>
      <c r="K27">
        <v>3.8</v>
      </c>
      <c r="L27">
        <v>0.54325232917430499</v>
      </c>
      <c r="M27">
        <v>2.1672324104492199E-2</v>
      </c>
      <c r="N27">
        <v>4.1518156024386799E-2</v>
      </c>
      <c r="O27">
        <v>0.26169499284342701</v>
      </c>
      <c r="P27" t="s">
        <v>105</v>
      </c>
      <c r="Q27" t="s">
        <v>105</v>
      </c>
      <c r="R27">
        <v>1.36825413580831</v>
      </c>
      <c r="S27" t="str">
        <f>VLOOKUP(A27,StockNames!$A:$G,4,FALSE)</f>
        <v>Industrials</v>
      </c>
    </row>
    <row r="28" spans="1:19" x14ac:dyDescent="0.25">
      <c r="A28" t="s">
        <v>139</v>
      </c>
      <c r="B28">
        <v>17.737562179565401</v>
      </c>
      <c r="C28">
        <v>402143019008</v>
      </c>
      <c r="D28">
        <v>143087288320</v>
      </c>
      <c r="E28">
        <v>20.644716262817401</v>
      </c>
      <c r="F28">
        <v>3.32131391763687</v>
      </c>
      <c r="G28">
        <v>103625.064</v>
      </c>
      <c r="H28">
        <v>6930939392</v>
      </c>
      <c r="I28">
        <v>46799591424</v>
      </c>
      <c r="J28">
        <v>74289643520</v>
      </c>
      <c r="K28">
        <v>29.1</v>
      </c>
      <c r="L28">
        <v>0.94470243815004395</v>
      </c>
      <c r="M28">
        <v>2.0145751141276601E-2</v>
      </c>
      <c r="N28">
        <v>0.114134498887865</v>
      </c>
      <c r="O28">
        <v>0.70944042140265995</v>
      </c>
      <c r="P28">
        <v>0.232036736296065</v>
      </c>
      <c r="Q28">
        <v>1.5873994037029699</v>
      </c>
      <c r="R28">
        <v>2.8104734091308599</v>
      </c>
      <c r="S28" t="str">
        <f>VLOOKUP(A28,StockNames!$A:$G,4,FALSE)</f>
        <v>Real Estate</v>
      </c>
    </row>
    <row r="29" spans="1:19" x14ac:dyDescent="0.25">
      <c r="A29" t="s">
        <v>140</v>
      </c>
      <c r="B29">
        <v>9.8379535675048793</v>
      </c>
      <c r="C29">
        <v>146313314304</v>
      </c>
      <c r="D29">
        <v>15121768448</v>
      </c>
      <c r="E29">
        <v>23.175123214721701</v>
      </c>
      <c r="F29">
        <v>2.1668310761451699</v>
      </c>
      <c r="G29" t="s">
        <v>105</v>
      </c>
      <c r="H29">
        <v>652499968</v>
      </c>
      <c r="I29" t="s">
        <v>105</v>
      </c>
      <c r="J29">
        <v>-3880100096</v>
      </c>
      <c r="K29">
        <v>15.18</v>
      </c>
      <c r="L29">
        <v>0.271025986521572</v>
      </c>
      <c r="M29">
        <v>8.0193684875367304E-3</v>
      </c>
      <c r="N29">
        <v>0.142742495134728</v>
      </c>
      <c r="O29">
        <v>1.52668795880907</v>
      </c>
      <c r="P29" t="s">
        <v>105</v>
      </c>
      <c r="Q29" t="s">
        <v>105</v>
      </c>
      <c r="R29">
        <v>9.6756748264685495</v>
      </c>
      <c r="S29" t="str">
        <f>VLOOKUP(A29,StockNames!$A:$G,4,FALSE)</f>
        <v>Financials</v>
      </c>
    </row>
    <row r="30" spans="1:19" x14ac:dyDescent="0.25">
      <c r="A30" t="s">
        <v>141</v>
      </c>
      <c r="B30">
        <v>25.2988986968994</v>
      </c>
      <c r="C30">
        <v>9918178304</v>
      </c>
      <c r="D30">
        <v>4213092096</v>
      </c>
      <c r="E30">
        <v>6.6135230064392099</v>
      </c>
      <c r="F30">
        <v>1.47668796777725</v>
      </c>
      <c r="G30">
        <v>4193.1270000000004</v>
      </c>
      <c r="H30">
        <v>637042048</v>
      </c>
      <c r="I30">
        <v>2000622976</v>
      </c>
      <c r="J30">
        <v>4193126912</v>
      </c>
      <c r="K30">
        <v>59.6</v>
      </c>
      <c r="L30">
        <v>0.47691395542383502</v>
      </c>
      <c r="M30">
        <v>2.49575891855928E-2</v>
      </c>
      <c r="N30">
        <v>2.47766437546518E-2</v>
      </c>
      <c r="O30">
        <v>0.110965151114752</v>
      </c>
      <c r="P30">
        <v>5.2692747669529902E-2</v>
      </c>
      <c r="Q30">
        <v>2.0959106049974698</v>
      </c>
      <c r="R30">
        <v>2.3541328027024502</v>
      </c>
      <c r="S30" t="str">
        <f>VLOOKUP(A30,StockNames!$A:$G,4,FALSE)</f>
        <v>Consumer Staples</v>
      </c>
    </row>
    <row r="31" spans="1:19" x14ac:dyDescent="0.25">
      <c r="A31" t="s">
        <v>142</v>
      </c>
      <c r="B31">
        <v>10.7253932952881</v>
      </c>
      <c r="C31">
        <v>144158998528</v>
      </c>
      <c r="D31">
        <v>291552002048</v>
      </c>
      <c r="E31">
        <v>78.851150512695298</v>
      </c>
      <c r="F31">
        <v>8.0708320140838605</v>
      </c>
      <c r="G31">
        <v>35251</v>
      </c>
      <c r="H31">
        <v>3697498624</v>
      </c>
      <c r="I31">
        <v>27334000640</v>
      </c>
      <c r="J31">
        <v>17622999040</v>
      </c>
      <c r="K31">
        <v>66.900000000000006</v>
      </c>
      <c r="L31">
        <v>0.42067216424312598</v>
      </c>
      <c r="M31">
        <v>1.08771447617769E-2</v>
      </c>
      <c r="N31">
        <v>0.120640239373451</v>
      </c>
      <c r="O31">
        <v>1.1786420106531399</v>
      </c>
      <c r="P31">
        <v>0.110501710208481</v>
      </c>
      <c r="Q31">
        <v>0.64472812714472805</v>
      </c>
      <c r="R31">
        <v>0.49445381103665398</v>
      </c>
      <c r="S31" t="str">
        <f>VLOOKUP(A31,StockNames!$A:$G,4,FALSE)</f>
        <v>Real Estate</v>
      </c>
    </row>
    <row r="32" spans="1:19" x14ac:dyDescent="0.25">
      <c r="A32" t="s">
        <v>143</v>
      </c>
      <c r="B32">
        <v>17.418498992919901</v>
      </c>
      <c r="C32">
        <v>11155923968</v>
      </c>
      <c r="D32">
        <v>26522951680</v>
      </c>
      <c r="E32">
        <v>5.2569937705993697</v>
      </c>
      <c r="F32">
        <v>0.86778101325035095</v>
      </c>
      <c r="G32">
        <v>4010.2260000000001</v>
      </c>
      <c r="H32">
        <v>5045268992</v>
      </c>
      <c r="I32">
        <v>-1126750016</v>
      </c>
      <c r="J32">
        <v>3832969984</v>
      </c>
      <c r="K32">
        <v>14.54</v>
      </c>
      <c r="L32">
        <v>0.821842653169084</v>
      </c>
      <c r="M32">
        <v>2.85679168152379E-2</v>
      </c>
      <c r="N32">
        <v>5.9682325533036498E-2</v>
      </c>
      <c r="O32">
        <v>0.361553904442873</v>
      </c>
      <c r="P32">
        <v>-1.53595614838239E-2</v>
      </c>
      <c r="Q32">
        <v>-3.4017927043011502</v>
      </c>
      <c r="R32">
        <v>0.42061396870893097</v>
      </c>
      <c r="S32" t="str">
        <f>VLOOKUP(A32,StockNames!$A:$G,4,FALSE)</f>
        <v>Consumer Discretionary</v>
      </c>
    </row>
    <row r="33" spans="1:19" x14ac:dyDescent="0.25">
      <c r="A33" t="s">
        <v>144</v>
      </c>
      <c r="B33">
        <v>10.010311126709</v>
      </c>
      <c r="C33">
        <v>1374652032</v>
      </c>
      <c r="D33">
        <v>3174387968</v>
      </c>
      <c r="E33">
        <v>1.2357029914855999</v>
      </c>
      <c r="F33">
        <v>0.12316700071096399</v>
      </c>
      <c r="G33">
        <v>-126.92400000000001</v>
      </c>
      <c r="H33">
        <v>2568892928</v>
      </c>
      <c r="I33">
        <v>470570000</v>
      </c>
      <c r="J33">
        <v>-126924000</v>
      </c>
      <c r="K33">
        <v>3.29</v>
      </c>
      <c r="L33">
        <v>0.170382575696125</v>
      </c>
      <c r="M33">
        <v>1.7823713428605899E-2</v>
      </c>
      <c r="N33">
        <v>3.7436778331600001E-2</v>
      </c>
      <c r="O33">
        <v>0.37559361443331302</v>
      </c>
      <c r="P33">
        <v>5.5677835275179603E-2</v>
      </c>
      <c r="Q33">
        <v>-0.26972395180313202</v>
      </c>
      <c r="R33">
        <v>0.43304474621799</v>
      </c>
      <c r="S33" t="str">
        <f>VLOOKUP(A33,StockNames!$A:$G,4,FALSE)</f>
        <v>Consumer Staples</v>
      </c>
    </row>
    <row r="34" spans="1:19" x14ac:dyDescent="0.25">
      <c r="A34" t="s">
        <v>145</v>
      </c>
      <c r="B34" t="s">
        <v>105</v>
      </c>
      <c r="C34" t="s">
        <v>105</v>
      </c>
      <c r="D34" t="s">
        <v>105</v>
      </c>
      <c r="E34" t="s">
        <v>105</v>
      </c>
      <c r="F34" t="s">
        <v>105</v>
      </c>
      <c r="G34" t="s">
        <v>105</v>
      </c>
      <c r="H34" t="s">
        <v>105</v>
      </c>
      <c r="I34" t="s">
        <v>105</v>
      </c>
      <c r="J34" t="s">
        <v>105</v>
      </c>
      <c r="K34" t="s">
        <v>105</v>
      </c>
      <c r="L34" t="s">
        <v>105</v>
      </c>
      <c r="M34" t="s">
        <v>105</v>
      </c>
      <c r="N34" t="s">
        <v>105</v>
      </c>
      <c r="O34" t="s">
        <v>105</v>
      </c>
      <c r="P34" t="s">
        <v>105</v>
      </c>
      <c r="Q34" t="s">
        <v>105</v>
      </c>
      <c r="R34" t="s">
        <v>105</v>
      </c>
      <c r="S34" t="str">
        <f>VLOOKUP(A34,StockNames!$A:$G,4,FALSE)</f>
        <v>Consumer Staples</v>
      </c>
    </row>
    <row r="35" spans="1:19" x14ac:dyDescent="0.25">
      <c r="A35" t="s">
        <v>146</v>
      </c>
      <c r="B35">
        <v>135.70277404785199</v>
      </c>
      <c r="C35">
        <v>39994982400</v>
      </c>
      <c r="D35">
        <v>3000758016</v>
      </c>
      <c r="E35">
        <v>0.57751101255416903</v>
      </c>
      <c r="F35">
        <v>0.71687200665473905</v>
      </c>
      <c r="G35">
        <v>22883.615000000002</v>
      </c>
      <c r="H35">
        <v>5196017152</v>
      </c>
      <c r="I35">
        <v>8145620992</v>
      </c>
      <c r="J35">
        <v>22883614720</v>
      </c>
      <c r="K35">
        <v>29.5</v>
      </c>
      <c r="L35">
        <v>0.71632098901797903</v>
      </c>
      <c r="M35">
        <v>2.2643182307964801E-2</v>
      </c>
      <c r="N35">
        <v>2.43007459882962E-2</v>
      </c>
      <c r="O35">
        <v>1.9576644493361699E-2</v>
      </c>
      <c r="P35">
        <v>5.3141222631022098E-2</v>
      </c>
      <c r="Q35">
        <v>2.8093149365130698</v>
      </c>
      <c r="R35">
        <v>13.328293113522401</v>
      </c>
      <c r="S35" t="str">
        <f>VLOOKUP(A35,StockNames!$A:$G,4,FALSE)</f>
        <v>Consumer Discretionary</v>
      </c>
    </row>
    <row r="36" spans="1:19" x14ac:dyDescent="0.25">
      <c r="A36" t="s">
        <v>147</v>
      </c>
      <c r="B36" t="s">
        <v>105</v>
      </c>
      <c r="C36" t="s">
        <v>105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  <c r="I36" t="s">
        <v>105</v>
      </c>
      <c r="J36" t="s">
        <v>105</v>
      </c>
      <c r="K36" t="s">
        <v>105</v>
      </c>
      <c r="L36" t="s">
        <v>105</v>
      </c>
      <c r="M36" t="s">
        <v>105</v>
      </c>
      <c r="N36" t="s">
        <v>105</v>
      </c>
      <c r="O36" t="s">
        <v>105</v>
      </c>
      <c r="P36" t="s">
        <v>105</v>
      </c>
      <c r="Q36" t="s">
        <v>105</v>
      </c>
      <c r="R36" t="s">
        <v>105</v>
      </c>
      <c r="S36" t="str">
        <f>VLOOKUP(A36,StockNames!$A:$G,4,FALSE)</f>
        <v>Materials</v>
      </c>
    </row>
    <row r="37" spans="1:19" x14ac:dyDescent="0.25">
      <c r="A37" t="s">
        <v>148</v>
      </c>
      <c r="B37">
        <v>3.4617779254913299</v>
      </c>
      <c r="C37">
        <v>33590788096</v>
      </c>
      <c r="D37">
        <v>27433213952</v>
      </c>
      <c r="E37">
        <v>6.8038167953491202</v>
      </c>
      <c r="F37">
        <v>0.235859990119934</v>
      </c>
      <c r="G37">
        <v>22942.96226072</v>
      </c>
      <c r="H37">
        <v>4032033024</v>
      </c>
      <c r="I37" t="s">
        <v>105</v>
      </c>
      <c r="J37">
        <v>22737754112</v>
      </c>
      <c r="K37">
        <v>4.33</v>
      </c>
      <c r="L37">
        <v>0.373595006079946</v>
      </c>
      <c r="M37">
        <v>1.28928554584907E-2</v>
      </c>
      <c r="N37">
        <v>5.4471129357952397E-2</v>
      </c>
      <c r="O37">
        <v>1.5713202760621501</v>
      </c>
      <c r="P37" t="s">
        <v>105</v>
      </c>
      <c r="Q37" t="s">
        <v>105</v>
      </c>
      <c r="R37">
        <v>1.22445689939115</v>
      </c>
      <c r="S37" t="str">
        <f>VLOOKUP(A37,StockNames!$A:$G,4,FALSE)</f>
        <v>Industrials</v>
      </c>
    </row>
    <row r="38" spans="1:19" x14ac:dyDescent="0.25">
      <c r="A38" t="s">
        <v>149</v>
      </c>
      <c r="B38">
        <v>10.6010799407959</v>
      </c>
      <c r="C38">
        <v>269799008</v>
      </c>
      <c r="D38">
        <v>3001369088</v>
      </c>
      <c r="E38">
        <v>1.58183598518372</v>
      </c>
      <c r="F38">
        <v>0.15841000527143501</v>
      </c>
      <c r="G38">
        <v>-499.99</v>
      </c>
      <c r="H38">
        <v>1897395968</v>
      </c>
      <c r="I38">
        <v>98767000</v>
      </c>
      <c r="J38">
        <v>-499990016</v>
      </c>
      <c r="K38">
        <v>3.58</v>
      </c>
      <c r="L38">
        <v>-0.139454205401394</v>
      </c>
      <c r="M38">
        <v>2.6662544456257101E-2</v>
      </c>
      <c r="N38">
        <v>4.42486048244232E-2</v>
      </c>
      <c r="O38">
        <v>0.44185362714629101</v>
      </c>
      <c r="P38">
        <v>1.45402172145596E-2</v>
      </c>
      <c r="Q38">
        <v>-5.0623185476930601</v>
      </c>
      <c r="R38">
        <v>8.9891979323270796E-2</v>
      </c>
      <c r="S38" t="str">
        <f>VLOOKUP(A38,StockNames!$A:$G,4,FALSE)</f>
        <v>Financials</v>
      </c>
    </row>
    <row r="39" spans="1:19" x14ac:dyDescent="0.25">
      <c r="A39" t="s">
        <v>150</v>
      </c>
      <c r="B39">
        <v>4.3295822143554696</v>
      </c>
      <c r="C39">
        <v>46962143232</v>
      </c>
      <c r="D39">
        <v>38068260864</v>
      </c>
      <c r="E39">
        <v>4.99237108230591</v>
      </c>
      <c r="F39">
        <v>1.46540901809931</v>
      </c>
      <c r="G39">
        <v>18463.352991209998</v>
      </c>
      <c r="H39">
        <v>7625287168</v>
      </c>
      <c r="I39" t="s">
        <v>105</v>
      </c>
      <c r="J39">
        <v>17819987968</v>
      </c>
      <c r="K39">
        <v>3.64</v>
      </c>
      <c r="L39">
        <v>0.90197211572710101</v>
      </c>
      <c r="M39">
        <v>2.1981691379775601E-2</v>
      </c>
      <c r="N39">
        <v>0.402584895082228</v>
      </c>
      <c r="O39">
        <v>1.37153051711701</v>
      </c>
      <c r="P39" t="s">
        <v>105</v>
      </c>
      <c r="Q39" t="s">
        <v>105</v>
      </c>
      <c r="R39">
        <v>1.2336298576857401</v>
      </c>
      <c r="S39" t="str">
        <f>VLOOKUP(A39,StockNames!$A:$G,4,FALSE)</f>
        <v>Industrials</v>
      </c>
    </row>
    <row r="40" spans="1:19" x14ac:dyDescent="0.25">
      <c r="A40" t="s">
        <v>151</v>
      </c>
      <c r="B40">
        <v>9.1469936370849592</v>
      </c>
      <c r="C40">
        <v>3545039872</v>
      </c>
      <c r="D40">
        <v>10125075456</v>
      </c>
      <c r="E40">
        <v>14.9575653076172</v>
      </c>
      <c r="F40">
        <v>1.2945110201835599</v>
      </c>
      <c r="G40">
        <v>855.08799999999997</v>
      </c>
      <c r="H40">
        <v>676920000</v>
      </c>
      <c r="I40">
        <v>1211115008</v>
      </c>
      <c r="J40">
        <v>855088000</v>
      </c>
      <c r="K40">
        <v>17</v>
      </c>
      <c r="L40">
        <v>0.219793365547162</v>
      </c>
      <c r="M40">
        <v>1.22317407368174E-2</v>
      </c>
      <c r="N40">
        <v>7.6147707069621207E-2</v>
      </c>
      <c r="O40">
        <v>0.87985678280101198</v>
      </c>
      <c r="P40">
        <v>0.10524442179341401</v>
      </c>
      <c r="Q40">
        <v>0.70603369155838303</v>
      </c>
      <c r="R40">
        <v>0.35012478547991999</v>
      </c>
      <c r="S40" t="str">
        <f>VLOOKUP(A40,StockNames!$A:$G,4,FALSE)</f>
        <v>Consumer Discretionary</v>
      </c>
    </row>
    <row r="41" spans="1:19" x14ac:dyDescent="0.25">
      <c r="A41" t="s">
        <v>152</v>
      </c>
      <c r="B41" t="s">
        <v>105</v>
      </c>
      <c r="C41" t="s">
        <v>105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 t="s">
        <v>105</v>
      </c>
      <c r="J41" t="s">
        <v>105</v>
      </c>
      <c r="K41" t="s">
        <v>105</v>
      </c>
      <c r="L41" t="s">
        <v>105</v>
      </c>
      <c r="M41" t="s">
        <v>105</v>
      </c>
      <c r="N41" t="s">
        <v>105</v>
      </c>
      <c r="O41" t="s">
        <v>105</v>
      </c>
      <c r="P41" t="s">
        <v>105</v>
      </c>
      <c r="Q41" t="s">
        <v>105</v>
      </c>
      <c r="R41" t="s">
        <v>105</v>
      </c>
      <c r="S41" t="str">
        <f>VLOOKUP(A41,StockNames!$A:$G,4,FALSE)</f>
        <v>Information Technology</v>
      </c>
    </row>
    <row r="42" spans="1:19" x14ac:dyDescent="0.25">
      <c r="A42" s="6" t="s">
        <v>153</v>
      </c>
      <c r="B42">
        <v>17.470382690429702</v>
      </c>
      <c r="C42">
        <v>20348803072</v>
      </c>
      <c r="D42">
        <v>20880920576</v>
      </c>
      <c r="E42">
        <v>7.4512429237365696</v>
      </c>
      <c r="F42">
        <v>1.2057789862155901</v>
      </c>
      <c r="G42">
        <v>-14585.821</v>
      </c>
      <c r="H42">
        <v>2802340352</v>
      </c>
      <c r="I42">
        <v>4429215104</v>
      </c>
      <c r="J42">
        <v>-16797494272</v>
      </c>
      <c r="K42">
        <v>26.6</v>
      </c>
      <c r="L42">
        <v>0.62143811632393198</v>
      </c>
      <c r="M42">
        <v>2.2123518888724599E-2</v>
      </c>
      <c r="N42">
        <v>4.5330037075774099E-2</v>
      </c>
      <c r="O42">
        <v>0.280121914426187</v>
      </c>
      <c r="P42">
        <v>5.94188634074687E-2</v>
      </c>
      <c r="Q42">
        <v>-3.7924313625748902</v>
      </c>
      <c r="R42">
        <v>0.97451656874689696</v>
      </c>
      <c r="S42" t="str">
        <f>VLOOKUP(A42,StockNames!$A:$G,4,FALSE)</f>
        <v>Consumer Discretionary</v>
      </c>
    </row>
    <row r="43" spans="1:19" x14ac:dyDescent="0.25">
      <c r="A43" t="s">
        <v>154</v>
      </c>
      <c r="B43">
        <v>17.570123672485401</v>
      </c>
      <c r="C43">
        <v>117616984064</v>
      </c>
      <c r="D43">
        <v>47410864128</v>
      </c>
      <c r="E43">
        <v>9.6520175933837908</v>
      </c>
      <c r="F43">
        <v>1.4963079690933201</v>
      </c>
      <c r="G43">
        <v>81502.788</v>
      </c>
      <c r="H43">
        <v>4912015872</v>
      </c>
      <c r="I43">
        <v>15307938816</v>
      </c>
      <c r="J43">
        <v>49218011136</v>
      </c>
      <c r="K43">
        <v>10.96</v>
      </c>
      <c r="L43">
        <v>1.3928692358518</v>
      </c>
      <c r="M43">
        <v>3.2406261178885898E-2</v>
      </c>
      <c r="N43">
        <v>0.136524449734792</v>
      </c>
      <c r="O43">
        <v>0.88065853954231599</v>
      </c>
      <c r="P43">
        <v>0.28434509738602998</v>
      </c>
      <c r="Q43">
        <v>3.21519518255174</v>
      </c>
      <c r="R43">
        <v>2.4808023693990702</v>
      </c>
      <c r="S43" t="str">
        <f>VLOOKUP(A43,StockNames!$A:$G,4,FALSE)</f>
        <v>Energy</v>
      </c>
    </row>
    <row r="44" spans="1:19" x14ac:dyDescent="0.25">
      <c r="A44" t="s">
        <v>155</v>
      </c>
      <c r="B44">
        <v>25.370775222778299</v>
      </c>
      <c r="C44">
        <v>9994598400</v>
      </c>
      <c r="D44">
        <v>11056581632</v>
      </c>
      <c r="E44">
        <v>1.4916750192642201</v>
      </c>
      <c r="F44">
        <v>0.33779099583625799</v>
      </c>
      <c r="G44">
        <v>-1639.18468307888</v>
      </c>
      <c r="H44">
        <v>7412192256</v>
      </c>
      <c r="I44">
        <v>4317308352</v>
      </c>
      <c r="J44">
        <v>-5796866560</v>
      </c>
      <c r="K44">
        <v>19.46</v>
      </c>
      <c r="L44">
        <v>0.77899478018778601</v>
      </c>
      <c r="M44">
        <v>2.62273604793293E-2</v>
      </c>
      <c r="N44">
        <v>1.7358221779869398E-2</v>
      </c>
      <c r="O44">
        <v>7.66533925623957E-2</v>
      </c>
      <c r="P44">
        <v>2.99311609043038E-2</v>
      </c>
      <c r="Q44">
        <v>-1.3427038532734401</v>
      </c>
      <c r="R44">
        <v>0.90395012967421995</v>
      </c>
      <c r="S44" t="str">
        <f>VLOOKUP(A44,StockNames!$A:$G,4,FALSE)</f>
        <v>Health Care</v>
      </c>
    </row>
    <row r="45" spans="1:19" x14ac:dyDescent="0.25">
      <c r="A45" t="s">
        <v>156</v>
      </c>
      <c r="B45">
        <v>11.3388023376465</v>
      </c>
      <c r="C45">
        <v>643238592512</v>
      </c>
      <c r="D45">
        <v>149411987456</v>
      </c>
      <c r="E45">
        <v>11.0027256011963</v>
      </c>
      <c r="F45">
        <v>1.1711309850215901</v>
      </c>
      <c r="G45">
        <v>93116.92</v>
      </c>
      <c r="H45">
        <v>13579541504</v>
      </c>
      <c r="I45">
        <v>35747761152</v>
      </c>
      <c r="J45">
        <v>63880056832</v>
      </c>
      <c r="K45">
        <v>8.99</v>
      </c>
      <c r="L45">
        <v>0.56343583738631597</v>
      </c>
      <c r="M45">
        <v>1.1538314255659999E-2</v>
      </c>
      <c r="N45">
        <v>0.13027040990229</v>
      </c>
      <c r="O45">
        <v>1.2238849389539801</v>
      </c>
      <c r="P45">
        <v>0.29282201023738302</v>
      </c>
      <c r="Q45">
        <v>1.78696664555806</v>
      </c>
      <c r="R45">
        <v>4.3051337678071198</v>
      </c>
      <c r="S45" t="str">
        <f>VLOOKUP(A45,StockNames!$A:$G,4,FALSE)</f>
        <v>Industrials</v>
      </c>
    </row>
    <row r="46" spans="1:19" x14ac:dyDescent="0.25">
      <c r="A46" t="s">
        <v>157</v>
      </c>
      <c r="B46">
        <v>9.2920103073120099</v>
      </c>
      <c r="C46">
        <v>97961902080</v>
      </c>
      <c r="D46">
        <v>28296364032</v>
      </c>
      <c r="E46">
        <v>7.7280020713806197</v>
      </c>
      <c r="F46">
        <v>0.67236799001693703</v>
      </c>
      <c r="G46">
        <v>24738.089</v>
      </c>
      <c r="H46">
        <v>3661537024</v>
      </c>
      <c r="I46">
        <v>5001023104</v>
      </c>
      <c r="J46">
        <v>22217871360</v>
      </c>
      <c r="K46">
        <v>3.78</v>
      </c>
      <c r="L46">
        <v>0.98990439404211095</v>
      </c>
      <c r="M46">
        <v>2.4873009175307201E-2</v>
      </c>
      <c r="N46">
        <v>0.17787512963411001</v>
      </c>
      <c r="O46">
        <v>2.04444499242874</v>
      </c>
      <c r="P46">
        <v>0.36132902980552101</v>
      </c>
      <c r="Q46">
        <v>4.4426652102905404</v>
      </c>
      <c r="R46">
        <v>3.4619961055496802</v>
      </c>
      <c r="S46" t="str">
        <f>VLOOKUP(A46,StockNames!$A:$G,4,FALSE)</f>
        <v>Real Estate</v>
      </c>
    </row>
    <row r="47" spans="1:19" x14ac:dyDescent="0.25">
      <c r="A47" t="s">
        <v>158</v>
      </c>
      <c r="B47">
        <v>18.379840850830099</v>
      </c>
      <c r="C47">
        <v>39594479616</v>
      </c>
      <c r="D47">
        <v>21992648704</v>
      </c>
      <c r="E47">
        <v>9.8887233734130895</v>
      </c>
      <c r="F47">
        <v>1.67677903175354</v>
      </c>
      <c r="G47">
        <v>8374.0619999999999</v>
      </c>
      <c r="H47">
        <v>2224012800</v>
      </c>
      <c r="I47">
        <v>7774939904</v>
      </c>
      <c r="J47">
        <v>1197384960</v>
      </c>
      <c r="K47">
        <v>29.9</v>
      </c>
      <c r="L47">
        <v>0.40130758881242601</v>
      </c>
      <c r="M47">
        <v>1.8637093873245001E-2</v>
      </c>
      <c r="N47">
        <v>5.6079566279382598E-2</v>
      </c>
      <c r="O47">
        <v>0.33072653422786302</v>
      </c>
      <c r="P47">
        <v>0.116919921580823</v>
      </c>
      <c r="Q47">
        <v>0.15400568683289501</v>
      </c>
      <c r="R47">
        <v>1.8003506603003501</v>
      </c>
      <c r="S47" t="str">
        <f>VLOOKUP(A47,StockNames!$A:$G,4,FALSE)</f>
        <v>Utilities</v>
      </c>
    </row>
    <row r="48" spans="1:19" x14ac:dyDescent="0.25">
      <c r="A48" t="s">
        <v>159</v>
      </c>
      <c r="B48">
        <v>9.4746780395507795</v>
      </c>
      <c r="C48">
        <v>1071494016</v>
      </c>
      <c r="D48">
        <v>1070392000</v>
      </c>
      <c r="E48">
        <v>0.93016797304153398</v>
      </c>
      <c r="F48">
        <v>8.1105996388942003E-2</v>
      </c>
      <c r="G48">
        <v>533.03</v>
      </c>
      <c r="H48">
        <v>1150751360</v>
      </c>
      <c r="I48">
        <v>210200000</v>
      </c>
      <c r="J48">
        <v>499424000</v>
      </c>
      <c r="K48">
        <v>4.5999999999999996</v>
      </c>
      <c r="L48">
        <v>0.193301900807967</v>
      </c>
      <c r="M48">
        <v>1.88998598516706E-2</v>
      </c>
      <c r="N48">
        <v>1.7631738345422199E-2</v>
      </c>
      <c r="O48">
        <v>0.202210428922073</v>
      </c>
      <c r="P48">
        <v>3.9709401318928701E-2</v>
      </c>
      <c r="Q48">
        <v>2.3759467174119902</v>
      </c>
      <c r="R48">
        <v>1.0010295443164701</v>
      </c>
      <c r="S48" t="str">
        <f>VLOOKUP(A48,StockNames!$A:$G,4,FALSE)</f>
        <v>Industrials</v>
      </c>
    </row>
    <row r="49" spans="1:19" x14ac:dyDescent="0.25">
      <c r="A49" t="s">
        <v>160</v>
      </c>
      <c r="B49">
        <v>10.9970483779907</v>
      </c>
      <c r="C49">
        <v>3137619968</v>
      </c>
      <c r="D49">
        <v>5400622080</v>
      </c>
      <c r="E49">
        <v>1.7665760517120399</v>
      </c>
      <c r="F49">
        <v>0.17956000007688999</v>
      </c>
      <c r="G49">
        <v>2524.7860000000001</v>
      </c>
      <c r="H49">
        <v>3057112832</v>
      </c>
      <c r="I49" t="s">
        <v>105</v>
      </c>
      <c r="J49">
        <v>1824546944</v>
      </c>
      <c r="K49">
        <v>7.41</v>
      </c>
      <c r="L49">
        <v>0.39906531384059701</v>
      </c>
      <c r="M49">
        <v>1.5768860582051299E-2</v>
      </c>
      <c r="N49">
        <v>2.4232118768811099E-2</v>
      </c>
      <c r="O49">
        <v>0.23840432546721199</v>
      </c>
      <c r="P49" t="s">
        <v>105</v>
      </c>
      <c r="Q49" t="s">
        <v>105</v>
      </c>
      <c r="R49">
        <v>0.58097380663229103</v>
      </c>
      <c r="S49" t="str">
        <f>VLOOKUP(A49,StockNames!$A:$G,4,FALSE)</f>
        <v>Industrials</v>
      </c>
    </row>
    <row r="50" spans="1:19" x14ac:dyDescent="0.25">
      <c r="A50" t="s">
        <v>161</v>
      </c>
      <c r="B50">
        <v>10.9341630935669</v>
      </c>
      <c r="C50">
        <v>112980000768</v>
      </c>
      <c r="D50">
        <v>293124997120</v>
      </c>
      <c r="E50">
        <v>73.262931823730497</v>
      </c>
      <c r="F50">
        <v>7.6077327728271502</v>
      </c>
      <c r="G50">
        <v>59364</v>
      </c>
      <c r="H50">
        <v>4000999936</v>
      </c>
      <c r="I50">
        <v>23586999296</v>
      </c>
      <c r="J50">
        <v>53876998144</v>
      </c>
      <c r="K50">
        <v>51.9</v>
      </c>
      <c r="L50">
        <v>0.47256761484380799</v>
      </c>
      <c r="M50">
        <v>1.1651319782350299E-2</v>
      </c>
      <c r="N50">
        <v>0.146584446489926</v>
      </c>
      <c r="O50">
        <v>1.4116171835015501</v>
      </c>
      <c r="P50">
        <v>0.11358910238815099</v>
      </c>
      <c r="Q50">
        <v>2.2841819541299899</v>
      </c>
      <c r="R50">
        <v>0.38543284222787799</v>
      </c>
      <c r="S50" t="str">
        <f>VLOOKUP(A50,StockNames!$A:$G,4,FALSE)</f>
        <v>Real Estate</v>
      </c>
    </row>
    <row r="51" spans="1:19" x14ac:dyDescent="0.25">
      <c r="A51" t="s">
        <v>162</v>
      </c>
      <c r="B51">
        <v>13.1227979660034</v>
      </c>
      <c r="C51">
        <v>11817799680</v>
      </c>
      <c r="D51">
        <v>1211399936</v>
      </c>
      <c r="E51">
        <v>0.152125999331474</v>
      </c>
      <c r="F51">
        <v>1.8454000353813199E-2</v>
      </c>
      <c r="G51">
        <v>10016.799999999999</v>
      </c>
      <c r="H51">
        <v>7963133952</v>
      </c>
      <c r="I51">
        <v>2085699968</v>
      </c>
      <c r="J51">
        <v>8256399872</v>
      </c>
      <c r="K51">
        <v>6.18</v>
      </c>
      <c r="L51">
        <v>1.26089155825135</v>
      </c>
      <c r="M51">
        <v>3.4541246145165502E-2</v>
      </c>
      <c r="N51">
        <v>2.9860841996461498E-3</v>
      </c>
      <c r="O51">
        <v>2.4615857497002298E-2</v>
      </c>
      <c r="P51">
        <v>4.2381785556703203E-2</v>
      </c>
      <c r="Q51">
        <v>3.9585750580977099</v>
      </c>
      <c r="R51">
        <v>9.7554897675015209</v>
      </c>
      <c r="S51" t="str">
        <f>VLOOKUP(A51,StockNames!$A:$G,4,FALSE)</f>
        <v>Materials</v>
      </c>
    </row>
    <row r="52" spans="1:19" x14ac:dyDescent="0.25">
      <c r="A52" t="s">
        <v>163</v>
      </c>
      <c r="B52">
        <v>111.944610595703</v>
      </c>
      <c r="C52">
        <v>17587292160</v>
      </c>
      <c r="D52">
        <v>4044484096</v>
      </c>
      <c r="E52">
        <v>2.5237228870391801</v>
      </c>
      <c r="F52">
        <v>1.7942140102386499</v>
      </c>
      <c r="G52">
        <v>5083.4579999999996</v>
      </c>
      <c r="H52">
        <v>1602586496</v>
      </c>
      <c r="I52">
        <v>3117161984</v>
      </c>
      <c r="J52">
        <v>5083458048</v>
      </c>
      <c r="K52">
        <v>17.34</v>
      </c>
      <c r="L52">
        <v>0.331734088735616</v>
      </c>
      <c r="M52">
        <v>1.4365412889076E-2</v>
      </c>
      <c r="N52">
        <v>0.103472549610072</v>
      </c>
      <c r="O52">
        <v>0.14554341909107199</v>
      </c>
      <c r="P52">
        <v>0.11217309934195401</v>
      </c>
      <c r="Q52">
        <v>1.6307968832202999</v>
      </c>
      <c r="R52">
        <v>4.34846367115001</v>
      </c>
      <c r="S52" t="str">
        <f>VLOOKUP(A52,StockNames!$A:$G,4,FALSE)</f>
        <v>Consumer Discretionary</v>
      </c>
    </row>
    <row r="53" spans="1:19" x14ac:dyDescent="0.25">
      <c r="A53" t="s">
        <v>164</v>
      </c>
      <c r="B53" t="s">
        <v>105</v>
      </c>
      <c r="C53" t="s">
        <v>105</v>
      </c>
      <c r="D53" t="s">
        <v>105</v>
      </c>
      <c r="E53" t="s">
        <v>105</v>
      </c>
      <c r="F53" t="s">
        <v>105</v>
      </c>
      <c r="G53" t="s">
        <v>105</v>
      </c>
      <c r="H53" t="s">
        <v>105</v>
      </c>
      <c r="I53" t="s">
        <v>105</v>
      </c>
      <c r="J53" t="s">
        <v>105</v>
      </c>
      <c r="K53" t="s">
        <v>105</v>
      </c>
      <c r="L53" t="s">
        <v>105</v>
      </c>
      <c r="M53" t="s">
        <v>105</v>
      </c>
      <c r="N53" t="s">
        <v>105</v>
      </c>
      <c r="O53" t="s">
        <v>105</v>
      </c>
      <c r="P53" t="s">
        <v>105</v>
      </c>
      <c r="Q53" t="s">
        <v>105</v>
      </c>
      <c r="R53" t="s">
        <v>105</v>
      </c>
      <c r="S53" t="str">
        <f>VLOOKUP(A53,StockNames!$A:$G,4,FALSE)</f>
        <v>Consumer Staples</v>
      </c>
    </row>
    <row r="54" spans="1:19" x14ac:dyDescent="0.25">
      <c r="A54" t="s">
        <v>165</v>
      </c>
      <c r="B54">
        <v>-10.0858154296875</v>
      </c>
      <c r="C54">
        <v>5894833152</v>
      </c>
      <c r="D54">
        <v>3169894912</v>
      </c>
      <c r="E54">
        <v>0.66350501775741599</v>
      </c>
      <c r="F54">
        <v>-6.3213000190444305E-2</v>
      </c>
      <c r="G54">
        <v>332.41699999999997</v>
      </c>
      <c r="H54">
        <v>4777500160</v>
      </c>
      <c r="I54">
        <v>-193627000</v>
      </c>
      <c r="J54">
        <v>40526000</v>
      </c>
      <c r="K54">
        <v>7.49</v>
      </c>
      <c r="L54">
        <v>0.158872677991513</v>
      </c>
      <c r="M54">
        <v>2.7295236910866001E-2</v>
      </c>
      <c r="N54">
        <v>-8.4396528959204704E-3</v>
      </c>
      <c r="O54">
        <v>8.8585449633833899E-2</v>
      </c>
      <c r="P54">
        <v>-5.4110728965433797E-3</v>
      </c>
      <c r="Q54">
        <v>-0.209299322925005</v>
      </c>
      <c r="R54">
        <v>1.8596304658821401</v>
      </c>
      <c r="S54" t="str">
        <f>VLOOKUP(A54,StockNames!$A:$G,4,FALSE)</f>
        <v>Consumer Discretionary</v>
      </c>
    </row>
    <row r="55" spans="1:19" x14ac:dyDescent="0.25">
      <c r="A55" t="s">
        <v>166</v>
      </c>
      <c r="B55">
        <v>11.206764221191399</v>
      </c>
      <c r="C55">
        <v>19570352128</v>
      </c>
      <c r="D55">
        <v>36385914880</v>
      </c>
      <c r="E55">
        <v>19.07399559021</v>
      </c>
      <c r="F55">
        <v>1.9438430666923501</v>
      </c>
      <c r="G55">
        <v>7161.3410000000003</v>
      </c>
      <c r="H55">
        <v>1907619072</v>
      </c>
      <c r="I55">
        <v>2184504960</v>
      </c>
      <c r="J55">
        <v>7054255104</v>
      </c>
      <c r="K55">
        <v>11.92</v>
      </c>
      <c r="L55">
        <v>0.66304361633123998</v>
      </c>
      <c r="M55">
        <v>2.2732449778037199E-2</v>
      </c>
      <c r="N55">
        <v>0.163074082776204</v>
      </c>
      <c r="O55">
        <v>1.6001674152860701</v>
      </c>
      <c r="P55">
        <v>9.60693798354217E-2</v>
      </c>
      <c r="Q55">
        <v>3.2292236608151299</v>
      </c>
      <c r="R55">
        <v>0.537855161606974</v>
      </c>
      <c r="S55" t="str">
        <f>VLOOKUP(A55,StockNames!$A:$G,4,FALSE)</f>
        <v>Real Estate</v>
      </c>
    </row>
    <row r="56" spans="1:19" x14ac:dyDescent="0.25">
      <c r="A56" s="6" t="s">
        <v>167</v>
      </c>
      <c r="B56">
        <v>14.7196817398071</v>
      </c>
      <c r="C56">
        <v>20175420129280</v>
      </c>
      <c r="D56">
        <v>1380093001728</v>
      </c>
      <c r="E56">
        <v>4.2491331100463903</v>
      </c>
      <c r="F56">
        <v>0.59427499771118197</v>
      </c>
      <c r="G56" t="s">
        <v>105</v>
      </c>
      <c r="H56">
        <v>324793991168</v>
      </c>
      <c r="I56" t="s">
        <v>105</v>
      </c>
      <c r="J56">
        <v>-1798822035456</v>
      </c>
      <c r="K56">
        <v>4.1399999999999997</v>
      </c>
      <c r="L56">
        <v>0.97540462248509896</v>
      </c>
      <c r="M56">
        <v>1.54303020279947E-2</v>
      </c>
      <c r="N56">
        <v>0.143544685437484</v>
      </c>
      <c r="O56">
        <v>1.0263606546005799</v>
      </c>
      <c r="P56" t="s">
        <v>105</v>
      </c>
      <c r="Q56" t="s">
        <v>105</v>
      </c>
      <c r="R56">
        <v>14.6188844549016</v>
      </c>
      <c r="S56" t="str">
        <f>VLOOKUP(A56,StockNames!$A:$G,4,FALSE)</f>
        <v>Financials</v>
      </c>
    </row>
    <row r="57" spans="1:19" x14ac:dyDescent="0.25">
      <c r="A57" t="s">
        <v>168</v>
      </c>
      <c r="B57">
        <v>13.595630645751999</v>
      </c>
      <c r="C57">
        <v>18581137408</v>
      </c>
      <c r="D57">
        <v>6820149760</v>
      </c>
      <c r="E57">
        <v>2.40373706817627</v>
      </c>
      <c r="F57">
        <v>0.30205799639225001</v>
      </c>
      <c r="G57">
        <v>5815.0060000000003</v>
      </c>
      <c r="H57">
        <v>2837311488</v>
      </c>
      <c r="I57">
        <v>2100243968</v>
      </c>
      <c r="J57">
        <v>5775644160</v>
      </c>
      <c r="K57">
        <v>3.6</v>
      </c>
      <c r="L57">
        <v>0.77340361582787198</v>
      </c>
      <c r="M57">
        <v>2.61893209795558E-2</v>
      </c>
      <c r="N57">
        <v>8.3904998997847202E-2</v>
      </c>
      <c r="O57">
        <v>0.66770474116007505</v>
      </c>
      <c r="P57">
        <v>0.20561745601777701</v>
      </c>
      <c r="Q57">
        <v>2.7499872624321702</v>
      </c>
      <c r="R57">
        <v>2.7244471253370302</v>
      </c>
      <c r="S57" t="str">
        <f>VLOOKUP(A57,StockNames!$A:$G,4,FALSE)</f>
        <v>Consumer Discretionary</v>
      </c>
    </row>
    <row r="58" spans="1:19" x14ac:dyDescent="0.25">
      <c r="A58" t="s">
        <v>169</v>
      </c>
      <c r="B58">
        <v>15.900647163391101</v>
      </c>
      <c r="C58">
        <v>173318995968</v>
      </c>
      <c r="D58">
        <v>41993998336</v>
      </c>
      <c r="E58">
        <v>3.4780519008636501</v>
      </c>
      <c r="F58">
        <v>0.51000599563121796</v>
      </c>
      <c r="G58">
        <v>3930</v>
      </c>
      <c r="H58">
        <v>12074000384</v>
      </c>
      <c r="I58" t="s">
        <v>105</v>
      </c>
      <c r="J58">
        <v>3552000000</v>
      </c>
      <c r="K58">
        <v>70.5</v>
      </c>
      <c r="L58">
        <v>0.74081481972135999</v>
      </c>
      <c r="M58">
        <v>1.5060166782709401E-2</v>
      </c>
      <c r="N58">
        <v>7.2341275976059299E-3</v>
      </c>
      <c r="O58">
        <v>4.9334069515796497E-2</v>
      </c>
      <c r="P58" t="s">
        <v>105</v>
      </c>
      <c r="Q58" t="s">
        <v>105</v>
      </c>
      <c r="R58">
        <v>4.1272325293069203</v>
      </c>
      <c r="S58" t="str">
        <f>VLOOKUP(A58,StockNames!$A:$G,4,FALSE)</f>
        <v>Financials</v>
      </c>
    </row>
    <row r="59" spans="1:19" x14ac:dyDescent="0.25">
      <c r="A59" t="s">
        <v>170</v>
      </c>
      <c r="B59" t="s">
        <v>105</v>
      </c>
      <c r="C59" t="s">
        <v>105</v>
      </c>
      <c r="D59" t="s">
        <v>105</v>
      </c>
      <c r="E59" t="s">
        <v>105</v>
      </c>
      <c r="F59" t="s">
        <v>105</v>
      </c>
      <c r="G59" t="s">
        <v>105</v>
      </c>
      <c r="H59" t="s">
        <v>105</v>
      </c>
      <c r="I59" t="s">
        <v>105</v>
      </c>
      <c r="J59" t="s">
        <v>105</v>
      </c>
      <c r="K59" t="s">
        <v>105</v>
      </c>
      <c r="L59" t="s">
        <v>105</v>
      </c>
      <c r="M59" t="s">
        <v>105</v>
      </c>
      <c r="N59" t="s">
        <v>105</v>
      </c>
      <c r="O59" t="s">
        <v>105</v>
      </c>
      <c r="P59" t="s">
        <v>105</v>
      </c>
      <c r="Q59" t="s">
        <v>105</v>
      </c>
      <c r="R59" t="s">
        <v>105</v>
      </c>
      <c r="S59" t="str">
        <f>VLOOKUP(A59,StockNames!$A:$G,4,FALSE)</f>
        <v>Industrials</v>
      </c>
    </row>
    <row r="60" spans="1:19" x14ac:dyDescent="0.25">
      <c r="A60" t="s">
        <v>171</v>
      </c>
      <c r="B60">
        <v>20.462322235107401</v>
      </c>
      <c r="C60">
        <v>636924992</v>
      </c>
      <c r="D60">
        <v>963518016</v>
      </c>
      <c r="E60">
        <v>0.363086998462677</v>
      </c>
      <c r="F60">
        <v>7.1474000811576802E-2</v>
      </c>
      <c r="G60">
        <v>-93.227999999999994</v>
      </c>
      <c r="H60">
        <v>2653684992</v>
      </c>
      <c r="I60">
        <v>242293000</v>
      </c>
      <c r="J60">
        <v>-101148000</v>
      </c>
      <c r="K60">
        <v>8.69</v>
      </c>
      <c r="L60">
        <v>0.39662528055239199</v>
      </c>
      <c r="M60">
        <v>1.6695298872541599E-2</v>
      </c>
      <c r="N60">
        <v>8.2248562498937593E-3</v>
      </c>
      <c r="O60">
        <v>4.1782163229306897E-2</v>
      </c>
      <c r="P60">
        <v>1.05068304559856E-2</v>
      </c>
      <c r="Q60">
        <v>-0.41746150322130599</v>
      </c>
      <c r="R60">
        <v>0.66104108218356405</v>
      </c>
      <c r="S60" t="str">
        <f>VLOOKUP(A60,StockNames!$A:$G,4,FALSE)</f>
        <v>Industrials</v>
      </c>
    </row>
    <row r="61" spans="1:19" x14ac:dyDescent="0.25">
      <c r="A61" t="s">
        <v>172</v>
      </c>
      <c r="B61">
        <v>15.9801111221313</v>
      </c>
      <c r="C61">
        <v>25034909696</v>
      </c>
      <c r="D61">
        <v>33315725312</v>
      </c>
      <c r="E61">
        <v>5.0996527671814</v>
      </c>
      <c r="F61">
        <v>0.73467099666595503</v>
      </c>
      <c r="G61">
        <v>12759.897000000001</v>
      </c>
      <c r="H61">
        <v>6532939776</v>
      </c>
      <c r="I61" t="s">
        <v>105</v>
      </c>
      <c r="J61">
        <v>12596340736</v>
      </c>
      <c r="K61">
        <v>9.17</v>
      </c>
      <c r="L61">
        <v>0.80840734933505498</v>
      </c>
      <c r="M61">
        <v>2.2149635176319901E-2</v>
      </c>
      <c r="N61">
        <v>8.0116793529547994E-2</v>
      </c>
      <c r="O61">
        <v>0.55612352968172296</v>
      </c>
      <c r="P61" t="s">
        <v>105</v>
      </c>
      <c r="Q61" t="s">
        <v>105</v>
      </c>
      <c r="R61">
        <v>0.75144423426323204</v>
      </c>
      <c r="S61" t="str">
        <f>VLOOKUP(A61,StockNames!$A:$G,4,FALSE)</f>
        <v>Materials</v>
      </c>
    </row>
    <row r="62" spans="1:19" x14ac:dyDescent="0.25">
      <c r="A62" t="s">
        <v>173</v>
      </c>
      <c r="B62">
        <v>28.5828151702881</v>
      </c>
      <c r="C62">
        <v>1538668032</v>
      </c>
      <c r="D62">
        <v>1402411008</v>
      </c>
      <c r="E62">
        <v>0.55992901325225797</v>
      </c>
      <c r="F62">
        <v>0.13873399794101701</v>
      </c>
      <c r="G62">
        <v>-71.302999999999997</v>
      </c>
      <c r="H62">
        <v>2504621056</v>
      </c>
      <c r="I62">
        <v>617400000</v>
      </c>
      <c r="J62">
        <v>-109607000</v>
      </c>
      <c r="K62">
        <v>12.48</v>
      </c>
      <c r="L62">
        <v>0.88348814873549597</v>
      </c>
      <c r="M62">
        <v>2.69386712118783E-2</v>
      </c>
      <c r="N62">
        <v>1.1116506245273799E-2</v>
      </c>
      <c r="O62">
        <v>4.4866106831110399E-2</v>
      </c>
      <c r="P62">
        <v>1.9751951633758199E-2</v>
      </c>
      <c r="Q62">
        <v>-0.17752996436669899</v>
      </c>
      <c r="R62">
        <v>1.0971591232689499</v>
      </c>
      <c r="S62" t="str">
        <f>VLOOKUP(A62,StockNames!$A:$G,4,FALSE)</f>
        <v>Consumer Discretionary</v>
      </c>
    </row>
    <row r="63" spans="1:19" x14ac:dyDescent="0.25">
      <c r="A63" t="s">
        <v>174</v>
      </c>
      <c r="B63">
        <v>12.079322814941399</v>
      </c>
      <c r="C63">
        <v>64578232320</v>
      </c>
      <c r="D63">
        <v>30487891968</v>
      </c>
      <c r="E63">
        <v>5.5946488380432102</v>
      </c>
      <c r="F63">
        <v>0.64839901030063596</v>
      </c>
      <c r="G63">
        <v>43956.529000000002</v>
      </c>
      <c r="H63">
        <v>5449473024</v>
      </c>
      <c r="I63">
        <v>6001561984</v>
      </c>
      <c r="J63">
        <v>37754789888</v>
      </c>
      <c r="K63">
        <v>4.5599999999999996</v>
      </c>
      <c r="L63">
        <v>0.50517102240713396</v>
      </c>
      <c r="M63">
        <v>2.2018130847635799E-2</v>
      </c>
      <c r="N63">
        <v>0.14219276541680601</v>
      </c>
      <c r="O63">
        <v>1.2268966750094801</v>
      </c>
      <c r="P63">
        <v>0.24151503826752699</v>
      </c>
      <c r="Q63">
        <v>6.2908272860720702</v>
      </c>
      <c r="R63">
        <v>2.1181599694652902</v>
      </c>
      <c r="S63" t="str">
        <f>VLOOKUP(A63,StockNames!$A:$G,4,FALSE)</f>
        <v>Materials</v>
      </c>
    </row>
    <row r="64" spans="1:19" x14ac:dyDescent="0.25">
      <c r="A64" t="s">
        <v>175</v>
      </c>
      <c r="B64">
        <v>8.7647457122802699</v>
      </c>
      <c r="C64">
        <v>646552027136</v>
      </c>
      <c r="D64">
        <v>63715000320</v>
      </c>
      <c r="E64">
        <v>20.421474456787099</v>
      </c>
      <c r="F64">
        <v>1.7278209328651399</v>
      </c>
      <c r="G64">
        <v>15130</v>
      </c>
      <c r="H64">
        <v>3120000000</v>
      </c>
      <c r="I64" t="s">
        <v>105</v>
      </c>
      <c r="J64">
        <v>15121999872</v>
      </c>
      <c r="K64">
        <v>35.950000000000003</v>
      </c>
      <c r="L64">
        <v>1.3648875388074799</v>
      </c>
      <c r="M64">
        <v>2.417152200686E-2</v>
      </c>
      <c r="N64">
        <v>4.8061778382896797E-2</v>
      </c>
      <c r="O64">
        <v>0.56805214066167198</v>
      </c>
      <c r="P64" t="s">
        <v>105</v>
      </c>
      <c r="Q64" t="s">
        <v>105</v>
      </c>
      <c r="R64">
        <v>10.1475637430555</v>
      </c>
      <c r="S64" t="str">
        <f>VLOOKUP(A64,StockNames!$A:$G,4,FALSE)</f>
        <v>Financials</v>
      </c>
    </row>
    <row r="65" spans="1:19" x14ac:dyDescent="0.25">
      <c r="A65" t="s">
        <v>176</v>
      </c>
      <c r="B65">
        <v>12.2131443023682</v>
      </c>
      <c r="C65">
        <v>801025032192</v>
      </c>
      <c r="D65">
        <v>137532997632</v>
      </c>
      <c r="E65">
        <v>3.2418680191039999</v>
      </c>
      <c r="F65">
        <v>0.38169498741626701</v>
      </c>
      <c r="G65">
        <v>110847</v>
      </c>
      <c r="H65">
        <v>42424000512</v>
      </c>
      <c r="I65" t="s">
        <v>105</v>
      </c>
      <c r="J65">
        <v>61498998784</v>
      </c>
      <c r="K65">
        <v>3.69</v>
      </c>
      <c r="L65">
        <v>1.07437485347941</v>
      </c>
      <c r="M65">
        <v>1.8249393293285902E-2</v>
      </c>
      <c r="N65">
        <v>0.10344037599356801</v>
      </c>
      <c r="O65">
        <v>0.87855501872737096</v>
      </c>
      <c r="P65" t="s">
        <v>105</v>
      </c>
      <c r="Q65" t="s">
        <v>105</v>
      </c>
      <c r="R65">
        <v>5.8242388807326098</v>
      </c>
      <c r="S65" t="str">
        <f>VLOOKUP(A65,StockNames!$A:$G,4,FALSE)</f>
        <v>Financials</v>
      </c>
    </row>
    <row r="66" spans="1:19" x14ac:dyDescent="0.25">
      <c r="A66" t="s">
        <v>177</v>
      </c>
      <c r="B66">
        <v>9.1248102188110405</v>
      </c>
      <c r="C66">
        <v>383100992</v>
      </c>
      <c r="D66">
        <v>1695204992</v>
      </c>
      <c r="E66">
        <v>1.6394629478454601</v>
      </c>
      <c r="F66">
        <v>0.13322799652814901</v>
      </c>
      <c r="G66">
        <v>-334.166</v>
      </c>
      <c r="H66">
        <v>1034000000</v>
      </c>
      <c r="I66">
        <v>269059000</v>
      </c>
      <c r="J66">
        <v>-282000000</v>
      </c>
      <c r="K66">
        <v>18.420000000000002</v>
      </c>
      <c r="L66">
        <v>1.1362611156508899</v>
      </c>
      <c r="M66">
        <v>3.4825317986081801E-2</v>
      </c>
      <c r="N66">
        <v>7.2327902566856096E-3</v>
      </c>
      <c r="O66">
        <v>8.9004503140361596E-2</v>
      </c>
      <c r="P66">
        <v>1.41265908471694E-2</v>
      </c>
      <c r="Q66">
        <v>-1.0480972574788401</v>
      </c>
      <c r="R66">
        <v>0.22599095319322901</v>
      </c>
      <c r="S66" t="str">
        <f>VLOOKUP(A66,StockNames!$A:$G,4,FALSE)</f>
        <v>Information Technology</v>
      </c>
    </row>
    <row r="67" spans="1:19" x14ac:dyDescent="0.25">
      <c r="A67" t="s">
        <v>178</v>
      </c>
      <c r="B67">
        <v>12.881864547729499</v>
      </c>
      <c r="C67">
        <v>74933002240</v>
      </c>
      <c r="D67">
        <v>40025001984</v>
      </c>
      <c r="E67">
        <v>4.9584989547729501</v>
      </c>
      <c r="F67">
        <v>0.58971500396728505</v>
      </c>
      <c r="G67">
        <v>48432</v>
      </c>
      <c r="H67">
        <v>8072000000</v>
      </c>
      <c r="I67">
        <v>16254000128</v>
      </c>
      <c r="J67">
        <v>22832001024</v>
      </c>
      <c r="K67">
        <v>7.43</v>
      </c>
      <c r="L67">
        <v>0.48489245146461701</v>
      </c>
      <c r="M67">
        <v>1.7361628199707699E-2</v>
      </c>
      <c r="N67">
        <v>7.9369448716996596E-2</v>
      </c>
      <c r="O67">
        <v>0.66736190508384297</v>
      </c>
      <c r="P67">
        <v>0.27101288608285701</v>
      </c>
      <c r="Q67">
        <v>1.40470043338245</v>
      </c>
      <c r="R67">
        <v>1.8721548663496499</v>
      </c>
      <c r="S67" t="str">
        <f>VLOOKUP(A67,StockNames!$A:$G,4,FALSE)</f>
        <v>Energy</v>
      </c>
    </row>
    <row r="68" spans="1:19" x14ac:dyDescent="0.25">
      <c r="A68" t="s">
        <v>179</v>
      </c>
      <c r="B68">
        <v>-3.3848400115966801</v>
      </c>
      <c r="C68">
        <v>1159481984</v>
      </c>
      <c r="D68">
        <v>5642039808</v>
      </c>
      <c r="E68">
        <v>1.3202220201492301</v>
      </c>
      <c r="F68">
        <v>-4.5395999215543298E-2</v>
      </c>
      <c r="G68">
        <v>-1396.6320000000001</v>
      </c>
      <c r="H68">
        <v>4273552896</v>
      </c>
      <c r="I68">
        <v>-213298000</v>
      </c>
      <c r="J68">
        <v>-1396632064</v>
      </c>
      <c r="K68">
        <v>8.24</v>
      </c>
      <c r="L68">
        <v>0.48825830847160001</v>
      </c>
      <c r="M68">
        <v>2.8173115017476599E-2</v>
      </c>
      <c r="N68">
        <v>-5.5092232057698202E-3</v>
      </c>
      <c r="O68">
        <v>0.16022111895014901</v>
      </c>
      <c r="P68">
        <v>-6.0571803528010598E-3</v>
      </c>
      <c r="Q68">
        <v>6.5477972789243202</v>
      </c>
      <c r="R68">
        <v>0.20550758652144599</v>
      </c>
      <c r="S68" t="str">
        <f>VLOOKUP(A68,StockNames!$A:$G,4,FALSE)</f>
        <v>Information Technology</v>
      </c>
    </row>
    <row r="69" spans="1:19" x14ac:dyDescent="0.25">
      <c r="A69" t="s">
        <v>180</v>
      </c>
      <c r="B69">
        <v>12.5583410263062</v>
      </c>
      <c r="C69">
        <v>1218672852992</v>
      </c>
      <c r="D69">
        <v>149394489344</v>
      </c>
      <c r="E69">
        <v>3.9144849777221702</v>
      </c>
      <c r="F69">
        <v>0.47211100161075598</v>
      </c>
      <c r="G69">
        <v>759723.52899999998</v>
      </c>
      <c r="H69">
        <v>38164533248</v>
      </c>
      <c r="I69">
        <v>62562945024</v>
      </c>
      <c r="J69">
        <v>740853350400</v>
      </c>
      <c r="K69">
        <v>2.84</v>
      </c>
      <c r="L69">
        <v>0.88026466065664499</v>
      </c>
      <c r="M69">
        <v>1.54365844692675E-2</v>
      </c>
      <c r="N69">
        <v>0.16623626817280099</v>
      </c>
      <c r="O69">
        <v>1.3783397808880899</v>
      </c>
      <c r="P69">
        <v>0.57721265558391499</v>
      </c>
      <c r="Q69">
        <v>11.8417275611914</v>
      </c>
      <c r="R69">
        <v>8.1574150314597595</v>
      </c>
      <c r="S69" t="str">
        <f>VLOOKUP(A69,StockNames!$A:$G,4,FALSE)</f>
        <v>Financials</v>
      </c>
    </row>
    <row r="70" spans="1:19" x14ac:dyDescent="0.25">
      <c r="A70" t="s">
        <v>181</v>
      </c>
      <c r="B70" t="s">
        <v>105</v>
      </c>
      <c r="C70" t="s">
        <v>105</v>
      </c>
      <c r="D70" t="s">
        <v>105</v>
      </c>
      <c r="E70" t="s">
        <v>105</v>
      </c>
      <c r="F70" t="s">
        <v>105</v>
      </c>
      <c r="G70" t="s">
        <v>105</v>
      </c>
      <c r="H70" t="s">
        <v>105</v>
      </c>
      <c r="I70" t="s">
        <v>105</v>
      </c>
      <c r="J70" t="s">
        <v>105</v>
      </c>
      <c r="K70" t="s">
        <v>105</v>
      </c>
      <c r="L70" t="s">
        <v>105</v>
      </c>
      <c r="M70" t="s">
        <v>105</v>
      </c>
      <c r="N70" t="s">
        <v>105</v>
      </c>
      <c r="O70" t="s">
        <v>105</v>
      </c>
      <c r="P70" t="s">
        <v>105</v>
      </c>
      <c r="Q70" t="s">
        <v>105</v>
      </c>
      <c r="R70" t="s">
        <v>105</v>
      </c>
      <c r="S70" t="str">
        <f>VLOOKUP(A70,StockNames!$A:$G,4,FALSE)</f>
        <v>Utilities</v>
      </c>
    </row>
    <row r="71" spans="1:19" x14ac:dyDescent="0.25">
      <c r="A71" t="s">
        <v>182</v>
      </c>
      <c r="B71">
        <v>4.2596731185913104</v>
      </c>
      <c r="C71">
        <v>29209348096</v>
      </c>
      <c r="D71">
        <v>10169851904</v>
      </c>
      <c r="E71">
        <v>2.59188008308411</v>
      </c>
      <c r="F71">
        <v>0.10865200124681</v>
      </c>
      <c r="G71">
        <v>3283.2429999999999</v>
      </c>
      <c r="H71">
        <v>3923735040</v>
      </c>
      <c r="I71">
        <v>1562075968</v>
      </c>
      <c r="J71">
        <v>2000976000</v>
      </c>
      <c r="K71">
        <v>2.8</v>
      </c>
      <c r="L71">
        <v>0.58355917190703299</v>
      </c>
      <c r="M71">
        <v>1.6278527452761201E-2</v>
      </c>
      <c r="N71">
        <v>3.8804286159574999E-2</v>
      </c>
      <c r="O71">
        <v>0.92567145824432495</v>
      </c>
      <c r="P71">
        <v>0.14218190114210599</v>
      </c>
      <c r="Q71">
        <v>1.28097227086974</v>
      </c>
      <c r="R71">
        <v>2.8721507817150602</v>
      </c>
      <c r="S71" t="str">
        <f>VLOOKUP(A71,StockNames!$A:$G,4,FALSE)</f>
        <v>Financials</v>
      </c>
    </row>
    <row r="72" spans="1:19" x14ac:dyDescent="0.25">
      <c r="A72" t="s">
        <v>183</v>
      </c>
      <c r="B72">
        <v>10.6601657867432</v>
      </c>
      <c r="C72">
        <v>104901533696</v>
      </c>
      <c r="D72">
        <v>51233329152</v>
      </c>
      <c r="E72">
        <v>6.3581581115722701</v>
      </c>
      <c r="F72">
        <v>0.68964399397373199</v>
      </c>
      <c r="G72">
        <v>50608.574000000001</v>
      </c>
      <c r="H72">
        <v>8057888256</v>
      </c>
      <c r="I72">
        <v>17543394304</v>
      </c>
      <c r="J72">
        <v>48625037312</v>
      </c>
      <c r="K72">
        <v>8.56</v>
      </c>
      <c r="L72">
        <v>0.57166372289895795</v>
      </c>
      <c r="M72">
        <v>3.3848562529732701E-2</v>
      </c>
      <c r="N72">
        <v>8.0565887146463996E-2</v>
      </c>
      <c r="O72">
        <v>0.74277548032386298</v>
      </c>
      <c r="P72">
        <v>0.25434212818104901</v>
      </c>
      <c r="Q72">
        <v>2.7717006452345001</v>
      </c>
      <c r="R72">
        <v>2.04752522298085</v>
      </c>
      <c r="S72" t="str">
        <f>VLOOKUP(A72,StockNames!$A:$G,4,FALSE)</f>
        <v>Materials</v>
      </c>
    </row>
    <row r="73" spans="1:19" x14ac:dyDescent="0.25">
      <c r="A73" t="s">
        <v>184</v>
      </c>
      <c r="B73">
        <v>28.359340667724599</v>
      </c>
      <c r="C73">
        <v>1714518016</v>
      </c>
      <c r="D73">
        <v>3224192000</v>
      </c>
      <c r="E73">
        <v>2.2290799617767298</v>
      </c>
      <c r="F73">
        <v>0.62621098756790206</v>
      </c>
      <c r="G73">
        <v>-418.46699999999998</v>
      </c>
      <c r="H73">
        <v>1446423040</v>
      </c>
      <c r="I73">
        <v>1122529984</v>
      </c>
      <c r="J73">
        <v>-403201984</v>
      </c>
      <c r="K73">
        <v>6.55</v>
      </c>
      <c r="L73">
        <v>0.23455496626849101</v>
      </c>
      <c r="M73">
        <v>1.44745210316509E-2</v>
      </c>
      <c r="N73">
        <v>9.5604730926397305E-2</v>
      </c>
      <c r="O73">
        <v>0.34031755141629499</v>
      </c>
      <c r="P73">
        <v>0.11848444496652601</v>
      </c>
      <c r="Q73">
        <v>-0.35919039112277301</v>
      </c>
      <c r="R73">
        <v>0.53176672356981203</v>
      </c>
      <c r="S73" t="str">
        <f>VLOOKUP(A73,StockNames!$A:$G,4,FALSE)</f>
        <v>Consumer Discretionary</v>
      </c>
    </row>
    <row r="74" spans="1:19" x14ac:dyDescent="0.25">
      <c r="A74" t="s">
        <v>185</v>
      </c>
      <c r="B74">
        <v>14.337986946106</v>
      </c>
      <c r="C74">
        <v>24308875264000</v>
      </c>
      <c r="D74">
        <v>2085458935808</v>
      </c>
      <c r="E74">
        <v>5.85134077072144</v>
      </c>
      <c r="F74">
        <v>0.80950798094272602</v>
      </c>
      <c r="G74" t="s">
        <v>105</v>
      </c>
      <c r="H74">
        <v>356406984704</v>
      </c>
      <c r="I74" t="s">
        <v>105</v>
      </c>
      <c r="J74">
        <v>-2131494043648</v>
      </c>
      <c r="K74">
        <v>6.62</v>
      </c>
      <c r="L74">
        <v>1.1827444594706</v>
      </c>
      <c r="M74">
        <v>1.6352493203918302E-2</v>
      </c>
      <c r="N74">
        <v>0.122282172347844</v>
      </c>
      <c r="O74">
        <v>0.88388833394583699</v>
      </c>
      <c r="P74" t="s">
        <v>105</v>
      </c>
      <c r="Q74" t="s">
        <v>105</v>
      </c>
      <c r="R74">
        <v>11.6563672612339</v>
      </c>
      <c r="S74" t="str">
        <f>VLOOKUP(A74,StockNames!$A:$G,4,FALSE)</f>
        <v>Financials</v>
      </c>
    </row>
    <row r="75" spans="1:19" x14ac:dyDescent="0.25">
      <c r="A75" t="s">
        <v>186</v>
      </c>
      <c r="B75">
        <v>5.2909212112426802</v>
      </c>
      <c r="C75">
        <v>9118999552</v>
      </c>
      <c r="D75">
        <v>69953003520</v>
      </c>
      <c r="E75">
        <v>66.887870788574205</v>
      </c>
      <c r="F75">
        <v>3.4775190949439998</v>
      </c>
      <c r="G75">
        <v>6571</v>
      </c>
      <c r="H75">
        <v>1045824896</v>
      </c>
      <c r="I75">
        <v>3134999936</v>
      </c>
      <c r="J75">
        <v>3523000064</v>
      </c>
      <c r="K75">
        <v>44.7</v>
      </c>
      <c r="L75">
        <v>0.231933834304314</v>
      </c>
      <c r="M75">
        <v>1.27744499432897E-2</v>
      </c>
      <c r="N75">
        <v>7.7796847761610693E-2</v>
      </c>
      <c r="O75">
        <v>1.4963729482902499</v>
      </c>
      <c r="P75">
        <v>6.7061146819374903E-2</v>
      </c>
      <c r="Q75">
        <v>1.1237639986988499</v>
      </c>
      <c r="R75">
        <v>0.130358942334661</v>
      </c>
      <c r="S75" t="str">
        <f>VLOOKUP(A75,StockNames!$A:$G,4,FALSE)</f>
        <v>Real Estate</v>
      </c>
    </row>
    <row r="76" spans="1:19" x14ac:dyDescent="0.25">
      <c r="A76" t="s">
        <v>187</v>
      </c>
      <c r="B76">
        <v>3.8144218921661399</v>
      </c>
      <c r="C76">
        <v>11712000000</v>
      </c>
      <c r="D76">
        <v>3227099904</v>
      </c>
      <c r="E76">
        <v>0.74322897195815996</v>
      </c>
      <c r="F76">
        <v>2.8184999478980899E-2</v>
      </c>
      <c r="G76">
        <v>11267.7</v>
      </c>
      <c r="H76">
        <v>4342000128</v>
      </c>
      <c r="I76">
        <v>1427300032</v>
      </c>
      <c r="J76">
        <v>5752300032</v>
      </c>
      <c r="K76">
        <v>4.08</v>
      </c>
      <c r="L76">
        <v>0.25071955981223198</v>
      </c>
      <c r="M76">
        <v>1.3768804076327201E-2</v>
      </c>
      <c r="N76">
        <v>6.9080881075933602E-3</v>
      </c>
      <c r="O76">
        <v>0.18216396371523499</v>
      </c>
      <c r="P76">
        <v>8.0568449193401601E-2</v>
      </c>
      <c r="Q76">
        <v>4.0301968072820697</v>
      </c>
      <c r="R76">
        <v>3.6292647728330101</v>
      </c>
      <c r="S76" t="str">
        <f>VLOOKUP(A76,StockNames!$A:$G,4,FALSE)</f>
        <v>Financials</v>
      </c>
    </row>
    <row r="77" spans="1:19" x14ac:dyDescent="0.25">
      <c r="A77" t="s">
        <v>188</v>
      </c>
      <c r="B77" t="s">
        <v>105</v>
      </c>
      <c r="C77" t="s">
        <v>105</v>
      </c>
      <c r="D77" t="s">
        <v>105</v>
      </c>
      <c r="E77" t="s">
        <v>105</v>
      </c>
      <c r="F77" t="s">
        <v>105</v>
      </c>
      <c r="G77" t="s">
        <v>105</v>
      </c>
      <c r="H77" t="s">
        <v>105</v>
      </c>
      <c r="I77" t="s">
        <v>105</v>
      </c>
      <c r="J77" t="s">
        <v>105</v>
      </c>
      <c r="K77" t="s">
        <v>105</v>
      </c>
      <c r="L77" t="s">
        <v>105</v>
      </c>
      <c r="M77" t="s">
        <v>105</v>
      </c>
      <c r="N77" t="s">
        <v>105</v>
      </c>
      <c r="O77" t="s">
        <v>105</v>
      </c>
      <c r="P77" t="s">
        <v>105</v>
      </c>
      <c r="Q77" t="s">
        <v>105</v>
      </c>
      <c r="R77" t="s">
        <v>105</v>
      </c>
      <c r="S77" t="str">
        <f>VLOOKUP(A77,StockNames!$A:$G,4,FALSE)</f>
        <v>Consumer Staples</v>
      </c>
    </row>
    <row r="78" spans="1:19" x14ac:dyDescent="0.25">
      <c r="A78" t="s">
        <v>189</v>
      </c>
      <c r="B78">
        <v>8.6512861251831108</v>
      </c>
      <c r="C78">
        <v>42310000640</v>
      </c>
      <c r="D78">
        <v>73446998016</v>
      </c>
      <c r="E78">
        <v>22.408643722534201</v>
      </c>
      <c r="F78">
        <v>1.8467399477958699</v>
      </c>
      <c r="G78">
        <v>35507</v>
      </c>
      <c r="H78">
        <v>3277619200</v>
      </c>
      <c r="I78">
        <v>4526999936</v>
      </c>
      <c r="J78">
        <v>19313000448</v>
      </c>
      <c r="K78">
        <v>18.22</v>
      </c>
      <c r="L78">
        <v>0.53378929801999098</v>
      </c>
      <c r="M78">
        <v>1.57759581819104E-2</v>
      </c>
      <c r="N78">
        <v>0.101357845652902</v>
      </c>
      <c r="O78">
        <v>1.2298926302159301</v>
      </c>
      <c r="P78">
        <v>7.5805961833551594E-2</v>
      </c>
      <c r="Q78">
        <v>4.2661808528905603</v>
      </c>
      <c r="R78">
        <v>0.57606167417193799</v>
      </c>
      <c r="S78" t="str">
        <f>VLOOKUP(A78,StockNames!$A:$G,4,FALSE)</f>
        <v>Industrials</v>
      </c>
    </row>
    <row r="79" spans="1:19" x14ac:dyDescent="0.25">
      <c r="A79" t="s">
        <v>190</v>
      </c>
      <c r="B79">
        <v>32.812942504882798</v>
      </c>
      <c r="C79">
        <v>463028000</v>
      </c>
      <c r="D79">
        <v>3718381056</v>
      </c>
      <c r="E79">
        <v>1.56028604507446</v>
      </c>
      <c r="F79">
        <v>0.32130999863147702</v>
      </c>
      <c r="G79">
        <v>-2149.585</v>
      </c>
      <c r="H79">
        <v>2383140608</v>
      </c>
      <c r="I79">
        <v>990858016</v>
      </c>
      <c r="J79">
        <v>-2149584896</v>
      </c>
      <c r="K79">
        <v>6.62</v>
      </c>
      <c r="L79">
        <v>0.34530200792668198</v>
      </c>
      <c r="M79">
        <v>2.10467855000856E-2</v>
      </c>
      <c r="N79">
        <v>4.8536253569709503E-2</v>
      </c>
      <c r="O79">
        <v>0.23569275605354401</v>
      </c>
      <c r="P79">
        <v>6.2806389750438105E-2</v>
      </c>
      <c r="Q79">
        <v>-2.1694176776988399</v>
      </c>
      <c r="R79">
        <v>0.124524085355065</v>
      </c>
      <c r="S79" t="str">
        <f>VLOOKUP(A79,StockNames!$A:$G,4,FALSE)</f>
        <v>Consumer Staples</v>
      </c>
    </row>
    <row r="80" spans="1:19" x14ac:dyDescent="0.25">
      <c r="A80" t="s">
        <v>191</v>
      </c>
      <c r="B80">
        <v>23.496036529541001</v>
      </c>
      <c r="C80">
        <v>3954593024</v>
      </c>
      <c r="D80">
        <v>2145656960</v>
      </c>
      <c r="E80">
        <v>1.9233260154724099</v>
      </c>
      <c r="F80">
        <v>0.39800299704074898</v>
      </c>
      <c r="G80">
        <v>-260.34899999999999</v>
      </c>
      <c r="H80">
        <v>1115597056</v>
      </c>
      <c r="I80">
        <v>618855008</v>
      </c>
      <c r="J80">
        <v>-260348992</v>
      </c>
      <c r="K80">
        <v>6.9</v>
      </c>
      <c r="L80">
        <v>0.99256412589602006</v>
      </c>
      <c r="M80">
        <v>5.3578863341982898E-2</v>
      </c>
      <c r="N80">
        <v>5.76815937740216E-2</v>
      </c>
      <c r="O80">
        <v>0.27874290079310299</v>
      </c>
      <c r="P80">
        <v>8.0395635812497201E-2</v>
      </c>
      <c r="Q80">
        <v>-0.42069465162993402</v>
      </c>
      <c r="R80">
        <v>1.8430686254712401</v>
      </c>
      <c r="S80" t="str">
        <f>VLOOKUP(A80,StockNames!$A:$G,4,FALSE)</f>
        <v>Consumer Discretionary</v>
      </c>
    </row>
    <row r="81" spans="1:19" x14ac:dyDescent="0.25">
      <c r="A81" t="s">
        <v>192</v>
      </c>
      <c r="B81">
        <v>13.3771772384644</v>
      </c>
      <c r="C81">
        <v>34570661888</v>
      </c>
      <c r="D81">
        <v>46039519232</v>
      </c>
      <c r="E81">
        <v>43.170726776122997</v>
      </c>
      <c r="F81">
        <v>5.3578948974609402</v>
      </c>
      <c r="G81">
        <v>17879.800999999999</v>
      </c>
      <c r="H81">
        <v>1066452224</v>
      </c>
      <c r="I81">
        <v>10005673984</v>
      </c>
      <c r="J81">
        <v>10195600384</v>
      </c>
      <c r="K81">
        <v>32.1</v>
      </c>
      <c r="L81">
        <v>0.95247132148275804</v>
      </c>
      <c r="M81">
        <v>2.3090701069660401E-2</v>
      </c>
      <c r="N81">
        <v>0.166912613628067</v>
      </c>
      <c r="O81">
        <v>1.3448824540848301</v>
      </c>
      <c r="P81">
        <v>0.29228039434033498</v>
      </c>
      <c r="Q81">
        <v>1.0189818697174899</v>
      </c>
      <c r="R81">
        <v>0.75089102720194101</v>
      </c>
      <c r="S81" t="str">
        <f>VLOOKUP(A81,StockNames!$A:$G,4,FALSE)</f>
        <v>Information Technology</v>
      </c>
    </row>
    <row r="82" spans="1:19" x14ac:dyDescent="0.25">
      <c r="A82" t="s">
        <v>193</v>
      </c>
      <c r="B82" t="s">
        <v>105</v>
      </c>
      <c r="C82">
        <v>12185311232</v>
      </c>
      <c r="D82">
        <v>13030924288</v>
      </c>
      <c r="E82">
        <v>1.0415519475936901</v>
      </c>
      <c r="F82">
        <v>0.22170000523328801</v>
      </c>
      <c r="G82">
        <v>-3806.7220000000002</v>
      </c>
      <c r="H82">
        <v>12511069184</v>
      </c>
      <c r="I82">
        <v>4706844160</v>
      </c>
      <c r="J82">
        <v>-3849085952</v>
      </c>
      <c r="K82">
        <v>7.16</v>
      </c>
      <c r="L82">
        <v>0.33001099690534602</v>
      </c>
      <c r="M82">
        <v>1.9389394569304601E-2</v>
      </c>
      <c r="N82">
        <v>3.0963687881744101E-2</v>
      </c>
      <c r="O82">
        <v>0.14546814910526401</v>
      </c>
      <c r="P82">
        <v>5.2543910319847703E-2</v>
      </c>
      <c r="Q82">
        <v>-0.81776362699885996</v>
      </c>
      <c r="R82">
        <v>0.93510720826006799</v>
      </c>
      <c r="S82" t="str">
        <f>VLOOKUP(A82,StockNames!$A:$G,4,FALSE)</f>
        <v>Consumer Staples</v>
      </c>
    </row>
    <row r="83" spans="1:19" x14ac:dyDescent="0.25">
      <c r="A83" t="s">
        <v>194</v>
      </c>
      <c r="B83">
        <v>18.057130813598601</v>
      </c>
      <c r="C83">
        <v>33675587584</v>
      </c>
      <c r="D83">
        <v>23917213696</v>
      </c>
      <c r="E83">
        <v>11.7889451980591</v>
      </c>
      <c r="F83">
        <v>1.91158002614975</v>
      </c>
      <c r="G83">
        <v>22625.368999999999</v>
      </c>
      <c r="H83">
        <v>2028783232</v>
      </c>
      <c r="I83">
        <v>7522903808</v>
      </c>
      <c r="J83">
        <v>9232075776</v>
      </c>
      <c r="K83">
        <v>17.3</v>
      </c>
      <c r="L83">
        <v>0.455426365449068</v>
      </c>
      <c r="M83">
        <v>1.4904357834518701E-2</v>
      </c>
      <c r="N83">
        <v>0.110495955268772</v>
      </c>
      <c r="O83">
        <v>0.68144191896295403</v>
      </c>
      <c r="P83">
        <v>0.21434012462250901</v>
      </c>
      <c r="Q83">
        <v>1.22719577594259</v>
      </c>
      <c r="R83">
        <v>1.4080063009025201</v>
      </c>
      <c r="S83" t="str">
        <f>VLOOKUP(A83,StockNames!$A:$G,4,FALSE)</f>
        <v>Industrials</v>
      </c>
    </row>
    <row r="84" spans="1:19" x14ac:dyDescent="0.25">
      <c r="A84" t="s">
        <v>195</v>
      </c>
      <c r="B84">
        <v>9.7211542129516602</v>
      </c>
      <c r="C84">
        <v>53082652672</v>
      </c>
      <c r="D84">
        <v>40426770432</v>
      </c>
      <c r="E84">
        <v>11.155546188354499</v>
      </c>
      <c r="F84">
        <v>1.12092000246048</v>
      </c>
      <c r="G84">
        <v>19444.99025938</v>
      </c>
      <c r="H84">
        <v>3623917056</v>
      </c>
      <c r="I84" t="s">
        <v>105</v>
      </c>
      <c r="J84">
        <v>15939788800</v>
      </c>
      <c r="K84">
        <v>10.72</v>
      </c>
      <c r="L84">
        <v>0.727438127762428</v>
      </c>
      <c r="M84">
        <v>2.3562488488358201E-2</v>
      </c>
      <c r="N84">
        <v>0.10456343306534301</v>
      </c>
      <c r="O84">
        <v>1.0406293086151599</v>
      </c>
      <c r="P84" t="s">
        <v>105</v>
      </c>
      <c r="Q84" t="s">
        <v>105</v>
      </c>
      <c r="R84">
        <v>1.3130569695466501</v>
      </c>
      <c r="S84" t="str">
        <f>VLOOKUP(A84,StockNames!$A:$G,4,FALSE)</f>
        <v>Real Estate</v>
      </c>
    </row>
    <row r="85" spans="1:19" x14ac:dyDescent="0.25">
      <c r="A85" t="s">
        <v>196</v>
      </c>
      <c r="B85">
        <v>13.440185546875</v>
      </c>
      <c r="C85">
        <v>6123324928</v>
      </c>
      <c r="D85">
        <v>7396788224</v>
      </c>
      <c r="E85">
        <v>2.9135010242462198</v>
      </c>
      <c r="F85">
        <v>0.37377600371837599</v>
      </c>
      <c r="G85">
        <v>1549.86</v>
      </c>
      <c r="H85">
        <v>2538796800</v>
      </c>
      <c r="I85">
        <v>1509801984</v>
      </c>
      <c r="J85">
        <v>1317001984</v>
      </c>
      <c r="K85">
        <v>20.65</v>
      </c>
      <c r="L85">
        <v>0.72105043012333303</v>
      </c>
      <c r="M85">
        <v>2.5055756530897599E-2</v>
      </c>
      <c r="N85">
        <v>1.8100532867718001E-2</v>
      </c>
      <c r="O85">
        <v>0.14108963797802501</v>
      </c>
      <c r="P85">
        <v>2.87986401151996E-2</v>
      </c>
      <c r="Q85">
        <v>0.87230113482219396</v>
      </c>
      <c r="R85">
        <v>0.82783564197930504</v>
      </c>
      <c r="S85" t="str">
        <f>VLOOKUP(A85,StockNames!$A:$G,4,FALSE)</f>
        <v>Health Care</v>
      </c>
    </row>
    <row r="86" spans="1:19" x14ac:dyDescent="0.25">
      <c r="A86" t="s">
        <v>197</v>
      </c>
      <c r="B86">
        <v>7.2410521507263201</v>
      </c>
      <c r="C86">
        <v>676052480</v>
      </c>
      <c r="D86">
        <v>1127665152</v>
      </c>
      <c r="E86">
        <v>6.0193510055542001</v>
      </c>
      <c r="F86">
        <v>0.46000000834464999</v>
      </c>
      <c r="G86">
        <v>-263.39478852000002</v>
      </c>
      <c r="H86">
        <v>187340000</v>
      </c>
      <c r="I86">
        <v>125881736</v>
      </c>
      <c r="J86">
        <v>-263394784</v>
      </c>
      <c r="K86">
        <v>9.98</v>
      </c>
      <c r="L86">
        <v>-0.44109711991905598</v>
      </c>
      <c r="M86">
        <v>7.3197067529430601E-2</v>
      </c>
      <c r="N86">
        <v>4.6092185204874798E-2</v>
      </c>
      <c r="O86">
        <v>0.60314138332206402</v>
      </c>
      <c r="P86">
        <v>6.7328932303643202E-2</v>
      </c>
      <c r="Q86">
        <v>-2.09239872573731</v>
      </c>
      <c r="R86">
        <v>0.59951527171072905</v>
      </c>
      <c r="S86" t="str">
        <f>VLOOKUP(A86,StockNames!$A:$G,4,FALSE)</f>
        <v>Consumer Staples</v>
      </c>
    </row>
    <row r="87" spans="1:19" x14ac:dyDescent="0.25">
      <c r="A87" t="s">
        <v>198</v>
      </c>
      <c r="B87">
        <v>13.212719917297401</v>
      </c>
      <c r="C87">
        <v>275944992</v>
      </c>
      <c r="D87">
        <v>217808992</v>
      </c>
      <c r="E87">
        <v>0.12563900649547599</v>
      </c>
      <c r="F87">
        <v>1.5254999976605199E-2</v>
      </c>
      <c r="G87">
        <v>-116.435</v>
      </c>
      <c r="H87">
        <v>1733606144</v>
      </c>
      <c r="I87">
        <v>51910000</v>
      </c>
      <c r="J87">
        <v>-126945000</v>
      </c>
      <c r="K87">
        <v>29.75</v>
      </c>
      <c r="L87">
        <v>1.59546052841866</v>
      </c>
      <c r="M87">
        <v>5.5715751934096197E-2</v>
      </c>
      <c r="N87">
        <v>5.12773108457318E-4</v>
      </c>
      <c r="O87">
        <v>4.2231598822008798E-3</v>
      </c>
      <c r="P87">
        <v>1.0064996363551501E-3</v>
      </c>
      <c r="Q87">
        <v>-2.4454825659795798</v>
      </c>
      <c r="R87">
        <v>1.2669127636383399</v>
      </c>
      <c r="S87" t="str">
        <f>VLOOKUP(A87,StockNames!$A:$G,4,FALSE)</f>
        <v>Health Care</v>
      </c>
    </row>
    <row r="88" spans="1:19" x14ac:dyDescent="0.25">
      <c r="A88" t="s">
        <v>199</v>
      </c>
      <c r="B88">
        <v>9.1298093795776403</v>
      </c>
      <c r="C88">
        <v>657157718016</v>
      </c>
      <c r="D88">
        <v>44083453952</v>
      </c>
      <c r="E88">
        <v>7.2618517875671396</v>
      </c>
      <c r="F88">
        <v>0.644213005900383</v>
      </c>
      <c r="G88" t="s">
        <v>105</v>
      </c>
      <c r="H88">
        <v>6070552064</v>
      </c>
      <c r="I88" t="s">
        <v>105</v>
      </c>
      <c r="J88">
        <v>189617324032</v>
      </c>
      <c r="K88">
        <v>4.59</v>
      </c>
      <c r="L88">
        <v>0.18144271362510001</v>
      </c>
      <c r="M88">
        <v>2.0278074482934901E-2</v>
      </c>
      <c r="N88">
        <v>0.14035141740749099</v>
      </c>
      <c r="O88">
        <v>1.58210278596234</v>
      </c>
      <c r="P88" t="s">
        <v>105</v>
      </c>
      <c r="Q88" t="s">
        <v>105</v>
      </c>
      <c r="R88">
        <v>14.9071286186319</v>
      </c>
      <c r="S88" t="str">
        <f>VLOOKUP(A88,StockNames!$A:$G,4,FALSE)</f>
        <v>Financials</v>
      </c>
    </row>
    <row r="89" spans="1:19" x14ac:dyDescent="0.25">
      <c r="A89" t="s">
        <v>200</v>
      </c>
      <c r="B89">
        <v>18.8373012542725</v>
      </c>
      <c r="C89">
        <v>300881984</v>
      </c>
      <c r="D89">
        <v>1501389056</v>
      </c>
      <c r="E89">
        <v>1.4341280460357699</v>
      </c>
      <c r="F89">
        <v>0.268999993801117</v>
      </c>
      <c r="G89">
        <v>-1158.4559999999999</v>
      </c>
      <c r="H89">
        <v>1046899968</v>
      </c>
      <c r="I89">
        <v>430619008</v>
      </c>
      <c r="J89">
        <v>-1162876032</v>
      </c>
      <c r="K89">
        <v>14.7</v>
      </c>
      <c r="L89">
        <v>0.77454818565741501</v>
      </c>
      <c r="M89">
        <v>3.1731431330033602E-2</v>
      </c>
      <c r="N89">
        <v>1.8299319306198401E-2</v>
      </c>
      <c r="O89">
        <v>9.7559731022841503E-2</v>
      </c>
      <c r="P89">
        <v>2.79814816778662E-2</v>
      </c>
      <c r="Q89">
        <v>-2.70047538635359</v>
      </c>
      <c r="R89">
        <v>0.20040240922070501</v>
      </c>
      <c r="S89" t="str">
        <f>VLOOKUP(A89,StockNames!$A:$G,4,FALSE)</f>
        <v>Consumer Staples</v>
      </c>
    </row>
    <row r="90" spans="1:19" x14ac:dyDescent="0.25">
      <c r="A90" t="s">
        <v>201</v>
      </c>
      <c r="B90">
        <v>17.252870559692401</v>
      </c>
      <c r="C90">
        <v>4528017920</v>
      </c>
      <c r="D90">
        <v>2470799872</v>
      </c>
      <c r="E90">
        <v>0.823599994182587</v>
      </c>
      <c r="F90">
        <v>0.13770199939608599</v>
      </c>
      <c r="G90">
        <v>-981.96799999999996</v>
      </c>
      <c r="H90">
        <v>3000000000</v>
      </c>
      <c r="I90">
        <v>542041984</v>
      </c>
      <c r="J90">
        <v>-988272000</v>
      </c>
      <c r="K90">
        <v>3.03</v>
      </c>
      <c r="L90">
        <v>0.347690620863918</v>
      </c>
      <c r="M90">
        <v>2.1052051976019202E-2</v>
      </c>
      <c r="N90">
        <v>4.54462044211505E-2</v>
      </c>
      <c r="O90">
        <v>0.271815179598214</v>
      </c>
      <c r="P90">
        <v>5.96305877398602E-2</v>
      </c>
      <c r="Q90">
        <v>-1.82323884343247</v>
      </c>
      <c r="R90">
        <v>1.8326121719986901</v>
      </c>
      <c r="S90" t="str">
        <f>VLOOKUP(A90,StockNames!$A:$G,4,FALSE)</f>
        <v>Consumer Discretionary</v>
      </c>
    </row>
    <row r="91" spans="1:19" x14ac:dyDescent="0.25">
      <c r="A91" t="s">
        <v>202</v>
      </c>
      <c r="B91">
        <v>10.794303894043001</v>
      </c>
      <c r="C91">
        <v>143919005696</v>
      </c>
      <c r="D91">
        <v>526546993152</v>
      </c>
      <c r="E91">
        <v>181.75595092773401</v>
      </c>
      <c r="F91">
        <v>18.694630622863802</v>
      </c>
      <c r="G91">
        <v>53059</v>
      </c>
      <c r="H91">
        <v>2896999936</v>
      </c>
      <c r="I91">
        <v>55616999424</v>
      </c>
      <c r="J91">
        <v>43770998784</v>
      </c>
      <c r="K91">
        <v>125</v>
      </c>
      <c r="L91">
        <v>0.459621386884773</v>
      </c>
      <c r="M91">
        <v>1.0808591420956699E-2</v>
      </c>
      <c r="N91">
        <v>0.14955704498291</v>
      </c>
      <c r="O91">
        <v>1.45404760742187</v>
      </c>
      <c r="P91">
        <v>0.15358506732098201</v>
      </c>
      <c r="Q91">
        <v>0.78700755591485305</v>
      </c>
      <c r="R91">
        <v>0.27332604224834001</v>
      </c>
      <c r="S91" t="str">
        <f>VLOOKUP(A91,StockNames!$A:$G,4,FALSE)</f>
        <v>Real Estate</v>
      </c>
    </row>
    <row r="92" spans="1:19" x14ac:dyDescent="0.25">
      <c r="A92" t="s">
        <v>203</v>
      </c>
      <c r="B92">
        <v>14.053957939147899</v>
      </c>
      <c r="C92">
        <v>3465884928</v>
      </c>
      <c r="D92">
        <v>2461316096</v>
      </c>
      <c r="E92">
        <v>0.96085298061370805</v>
      </c>
      <c r="F92">
        <v>0.12989999353885701</v>
      </c>
      <c r="G92">
        <v>189.18799999999999</v>
      </c>
      <c r="H92">
        <v>2561594112</v>
      </c>
      <c r="I92">
        <v>577716992</v>
      </c>
      <c r="J92">
        <v>189782000</v>
      </c>
      <c r="K92">
        <v>3.46</v>
      </c>
      <c r="L92">
        <v>0.23755167171321301</v>
      </c>
      <c r="M92">
        <v>1.65024447420331E-2</v>
      </c>
      <c r="N92">
        <v>3.7543350733773698E-2</v>
      </c>
      <c r="O92">
        <v>0.27770317358777702</v>
      </c>
      <c r="P92">
        <v>6.5182155344392201E-2</v>
      </c>
      <c r="Q92">
        <v>0.32850340673379402</v>
      </c>
      <c r="R92">
        <v>1.40814295800225</v>
      </c>
      <c r="S92" t="str">
        <f>VLOOKUP(A92,StockNames!$A:$G,4,FALSE)</f>
        <v>Industrials</v>
      </c>
    </row>
    <row r="93" spans="1:19" x14ac:dyDescent="0.25">
      <c r="A93" t="s">
        <v>204</v>
      </c>
      <c r="B93">
        <v>8.4374847412109393</v>
      </c>
      <c r="C93">
        <v>317244702720</v>
      </c>
      <c r="D93">
        <v>64615587840</v>
      </c>
      <c r="E93">
        <v>3.1179680824279798</v>
      </c>
      <c r="F93">
        <v>0.235977992415428</v>
      </c>
      <c r="G93">
        <v>100522.901</v>
      </c>
      <c r="H93">
        <v>20723619840</v>
      </c>
      <c r="I93">
        <v>14165794816</v>
      </c>
      <c r="J93">
        <v>67818008576</v>
      </c>
      <c r="K93">
        <v>2.52</v>
      </c>
      <c r="L93">
        <v>0.69523196037294899</v>
      </c>
      <c r="M93">
        <v>1.3603271720817401E-2</v>
      </c>
      <c r="N93">
        <v>9.3642060482312703E-2</v>
      </c>
      <c r="O93">
        <v>1.2372889215984</v>
      </c>
      <c r="P93">
        <v>0.27125262730780603</v>
      </c>
      <c r="Q93">
        <v>4.7874481775918998</v>
      </c>
      <c r="R93">
        <v>4.9097240050737598</v>
      </c>
      <c r="S93" t="str">
        <f>VLOOKUP(A93,StockNames!$A:$G,4,FALSE)</f>
        <v>Industrials</v>
      </c>
    </row>
    <row r="94" spans="1:19" x14ac:dyDescent="0.25">
      <c r="A94" t="s">
        <v>205</v>
      </c>
      <c r="B94">
        <v>25.886791229248001</v>
      </c>
      <c r="C94">
        <v>15262706688</v>
      </c>
      <c r="D94">
        <v>3811720960</v>
      </c>
      <c r="E94">
        <v>1.0732380151748699</v>
      </c>
      <c r="F94">
        <v>0.24276900291442899</v>
      </c>
      <c r="G94">
        <v>4453.7359999999999</v>
      </c>
      <c r="H94">
        <v>3551609344</v>
      </c>
      <c r="I94">
        <v>1581748992</v>
      </c>
      <c r="J94">
        <v>3656156928</v>
      </c>
      <c r="K94">
        <v>4.26</v>
      </c>
      <c r="L94">
        <v>0.34112834664523201</v>
      </c>
      <c r="M94">
        <v>2.3486137521574999E-2</v>
      </c>
      <c r="N94">
        <v>5.6988028853152399E-2</v>
      </c>
      <c r="O94">
        <v>0.25193380637907797</v>
      </c>
      <c r="P94">
        <v>0.104544851367064</v>
      </c>
      <c r="Q94">
        <v>2.3114646802316399</v>
      </c>
      <c r="R94">
        <v>4.0041511034427897</v>
      </c>
      <c r="S94" t="str">
        <f>VLOOKUP(A94,StockNames!$A:$G,4,FALSE)</f>
        <v>Real Estate</v>
      </c>
    </row>
    <row r="95" spans="1:19" x14ac:dyDescent="0.25">
      <c r="A95" t="s">
        <v>206</v>
      </c>
      <c r="B95">
        <v>20.630649566650401</v>
      </c>
      <c r="C95">
        <v>62461579264</v>
      </c>
      <c r="D95">
        <v>16381480960</v>
      </c>
      <c r="E95">
        <v>3.9143130779266402</v>
      </c>
      <c r="F95">
        <v>0.69996200501918804</v>
      </c>
      <c r="G95">
        <v>13033.002</v>
      </c>
      <c r="H95">
        <v>4185020928</v>
      </c>
      <c r="I95">
        <v>6903180160</v>
      </c>
      <c r="J95">
        <v>11971247104</v>
      </c>
      <c r="K95">
        <v>5.88</v>
      </c>
      <c r="L95">
        <v>0.96963361435489603</v>
      </c>
      <c r="M95">
        <v>2.5817558896994601E-2</v>
      </c>
      <c r="N95">
        <v>0.119041157316188</v>
      </c>
      <c r="O95">
        <v>0.66569950304874803</v>
      </c>
      <c r="P95">
        <v>0.28052658032160999</v>
      </c>
      <c r="Q95">
        <v>1.73416408474554</v>
      </c>
      <c r="R95">
        <v>3.8129384892927298</v>
      </c>
      <c r="S95" t="str">
        <f>VLOOKUP(A95,StockNames!$A:$G,4,FALSE)</f>
        <v>Real Estate</v>
      </c>
    </row>
    <row r="96" spans="1:19" x14ac:dyDescent="0.25">
      <c r="A96" t="s">
        <v>207</v>
      </c>
      <c r="B96">
        <v>5.0669832229614302</v>
      </c>
      <c r="C96">
        <v>11964147712</v>
      </c>
      <c r="D96">
        <v>7296827392</v>
      </c>
      <c r="E96">
        <v>2.4714610576629599</v>
      </c>
      <c r="F96">
        <v>0.12726000044494901</v>
      </c>
      <c r="G96">
        <v>2185.8395386699999</v>
      </c>
      <c r="H96">
        <v>2952434688</v>
      </c>
      <c r="I96" t="s">
        <v>105</v>
      </c>
      <c r="J96">
        <v>1051604416</v>
      </c>
      <c r="K96">
        <v>3</v>
      </c>
      <c r="L96">
        <v>0.23007690749404699</v>
      </c>
      <c r="M96">
        <v>1.16468317310788E-2</v>
      </c>
      <c r="N96">
        <v>4.2420000148316303E-2</v>
      </c>
      <c r="O96">
        <v>0.82382035255431996</v>
      </c>
      <c r="P96" t="s">
        <v>105</v>
      </c>
      <c r="Q96" t="s">
        <v>105</v>
      </c>
      <c r="R96">
        <v>1.63963693661126</v>
      </c>
      <c r="S96" t="str">
        <f>VLOOKUP(A96,StockNames!$A:$G,4,FALSE)</f>
        <v>Utilities</v>
      </c>
    </row>
    <row r="97" spans="1:19" x14ac:dyDescent="0.25">
      <c r="A97" t="s">
        <v>208</v>
      </c>
      <c r="B97">
        <v>20.508733749389599</v>
      </c>
      <c r="C97">
        <v>183390011392</v>
      </c>
      <c r="D97">
        <v>19087921152</v>
      </c>
      <c r="E97">
        <v>3.1478838920593302</v>
      </c>
      <c r="F97">
        <v>0.60911600291728996</v>
      </c>
      <c r="G97">
        <v>108756.319</v>
      </c>
      <c r="H97">
        <v>6063730176</v>
      </c>
      <c r="I97">
        <v>6600148992</v>
      </c>
      <c r="J97">
        <v>97846091776</v>
      </c>
      <c r="K97">
        <v>4.43</v>
      </c>
      <c r="L97">
        <v>1.2245129664298799</v>
      </c>
      <c r="M97">
        <v>3.5837017627189202E-2</v>
      </c>
      <c r="N97">
        <v>0.13749796905582201</v>
      </c>
      <c r="O97">
        <v>0.71058327134522103</v>
      </c>
      <c r="P97">
        <v>0.245701827711371</v>
      </c>
      <c r="Q97">
        <v>14.8248307567903</v>
      </c>
      <c r="R97">
        <v>9.6076471571543909</v>
      </c>
      <c r="S97" t="str">
        <f>VLOOKUP(A97,StockNames!$A:$G,4,FALSE)</f>
        <v>Real Estate</v>
      </c>
    </row>
    <row r="98" spans="1:19" x14ac:dyDescent="0.25">
      <c r="A98" t="s">
        <v>209</v>
      </c>
      <c r="B98">
        <v>10.6531772613525</v>
      </c>
      <c r="C98">
        <v>30573275136</v>
      </c>
      <c r="D98">
        <v>40670412800</v>
      </c>
      <c r="E98">
        <v>24.133104324340799</v>
      </c>
      <c r="F98">
        <v>2.34481197595596</v>
      </c>
      <c r="G98">
        <v>21084.718000000001</v>
      </c>
      <c r="H98">
        <v>1685254016</v>
      </c>
      <c r="I98">
        <v>4376711936</v>
      </c>
      <c r="J98">
        <v>19410132992</v>
      </c>
      <c r="K98">
        <v>17.38</v>
      </c>
      <c r="L98">
        <v>0.98624987402478004</v>
      </c>
      <c r="M98">
        <v>1.65570429732915E-2</v>
      </c>
      <c r="N98">
        <v>0.13491438296639599</v>
      </c>
      <c r="O98">
        <v>1.38855606008865</v>
      </c>
      <c r="P98">
        <v>0.149428180353462</v>
      </c>
      <c r="Q98">
        <v>4.4348664650156202</v>
      </c>
      <c r="R98">
        <v>0.75173259947831195</v>
      </c>
      <c r="S98" t="str">
        <f>VLOOKUP(A98,StockNames!$A:$G,4,FALSE)</f>
        <v>Financials</v>
      </c>
    </row>
    <row r="99" spans="1:19" x14ac:dyDescent="0.25">
      <c r="A99" t="s">
        <v>210</v>
      </c>
      <c r="B99">
        <v>13.0699768066406</v>
      </c>
      <c r="C99">
        <v>8581194186752</v>
      </c>
      <c r="D99">
        <v>383126994944</v>
      </c>
      <c r="E99">
        <v>4.7281532287597701</v>
      </c>
      <c r="F99">
        <v>0.58999997377395597</v>
      </c>
      <c r="G99" t="s">
        <v>105</v>
      </c>
      <c r="H99">
        <v>81030995968</v>
      </c>
      <c r="I99" t="s">
        <v>105</v>
      </c>
      <c r="J99">
        <v>-1854547034112</v>
      </c>
      <c r="K99">
        <v>5.53</v>
      </c>
      <c r="L99">
        <v>0.82967707503014598</v>
      </c>
      <c r="M99">
        <v>1.4835414383508499E-2</v>
      </c>
      <c r="N99">
        <v>0.10669077283435</v>
      </c>
      <c r="O99">
        <v>0.85500058386252598</v>
      </c>
      <c r="P99" t="s">
        <v>105</v>
      </c>
      <c r="Q99" t="s">
        <v>105</v>
      </c>
      <c r="R99">
        <v>22.397780109454999</v>
      </c>
      <c r="S99" t="str">
        <f>VLOOKUP(A99,StockNames!$A:$G,4,FALSE)</f>
        <v>Financials</v>
      </c>
    </row>
    <row r="100" spans="1:19" x14ac:dyDescent="0.25">
      <c r="A100" t="s">
        <v>211</v>
      </c>
      <c r="B100" t="s">
        <v>105</v>
      </c>
      <c r="C100" t="s">
        <v>105</v>
      </c>
      <c r="D100" t="s">
        <v>105</v>
      </c>
      <c r="E100" t="s">
        <v>105</v>
      </c>
      <c r="F100" t="s">
        <v>105</v>
      </c>
      <c r="G100" t="s">
        <v>105</v>
      </c>
      <c r="H100" t="s">
        <v>105</v>
      </c>
      <c r="I100" t="s">
        <v>105</v>
      </c>
      <c r="J100" t="s">
        <v>105</v>
      </c>
      <c r="K100" t="s">
        <v>105</v>
      </c>
      <c r="L100" t="s">
        <v>105</v>
      </c>
      <c r="M100" t="s">
        <v>105</v>
      </c>
      <c r="N100" t="s">
        <v>105</v>
      </c>
      <c r="O100" t="s">
        <v>105</v>
      </c>
      <c r="P100" t="s">
        <v>105</v>
      </c>
      <c r="Q100" t="s">
        <v>105</v>
      </c>
      <c r="R100" t="s">
        <v>105</v>
      </c>
      <c r="S100" t="str">
        <f>VLOOKUP(A100,StockNames!$A:$G,4,FALSE)</f>
        <v>Real Estate</v>
      </c>
    </row>
    <row r="101" spans="1:19" x14ac:dyDescent="0.25">
      <c r="A101" t="s">
        <v>212</v>
      </c>
      <c r="B101">
        <v>7.7828960418701199</v>
      </c>
      <c r="C101">
        <v>14213591040</v>
      </c>
      <c r="D101">
        <v>17819031552</v>
      </c>
      <c r="E101">
        <v>13.189680099487299</v>
      </c>
      <c r="F101">
        <v>1.0003789663314799</v>
      </c>
      <c r="G101">
        <v>-11843.470090000001</v>
      </c>
      <c r="H101">
        <v>1350982784</v>
      </c>
      <c r="I101" t="s">
        <v>105</v>
      </c>
      <c r="J101">
        <v>-12509451264</v>
      </c>
      <c r="K101">
        <v>48.75</v>
      </c>
      <c r="L101">
        <v>0.52291332602943197</v>
      </c>
      <c r="M101">
        <v>2.1835482487382499E-2</v>
      </c>
      <c r="N101">
        <v>2.0520594181158602E-2</v>
      </c>
      <c r="O101">
        <v>0.27055754050230402</v>
      </c>
      <c r="P101" t="s">
        <v>105</v>
      </c>
      <c r="Q101" t="s">
        <v>105</v>
      </c>
      <c r="R101">
        <v>0.79766349807067205</v>
      </c>
      <c r="S101" t="str">
        <f>VLOOKUP(A101,StockNames!$A:$G,4,FALSE)</f>
        <v>Consumer Staples</v>
      </c>
    </row>
    <row r="102" spans="1:19" x14ac:dyDescent="0.25">
      <c r="A102" t="s">
        <v>213</v>
      </c>
      <c r="B102" t="s">
        <v>105</v>
      </c>
      <c r="C102" t="s">
        <v>105</v>
      </c>
      <c r="D102" t="s">
        <v>105</v>
      </c>
      <c r="E102" t="s">
        <v>105</v>
      </c>
      <c r="F102" t="s">
        <v>105</v>
      </c>
      <c r="G102" t="s">
        <v>105</v>
      </c>
      <c r="H102" t="s">
        <v>105</v>
      </c>
      <c r="I102" t="s">
        <v>105</v>
      </c>
      <c r="J102" t="s">
        <v>105</v>
      </c>
      <c r="K102" t="s">
        <v>105</v>
      </c>
      <c r="L102" t="s">
        <v>105</v>
      </c>
      <c r="M102" t="s">
        <v>105</v>
      </c>
      <c r="N102" t="s">
        <v>105</v>
      </c>
      <c r="O102" t="s">
        <v>105</v>
      </c>
      <c r="P102" t="s">
        <v>105</v>
      </c>
      <c r="Q102" t="s">
        <v>105</v>
      </c>
      <c r="R102" t="s">
        <v>105</v>
      </c>
      <c r="S102" t="str">
        <f>VLOOKUP(A102,StockNames!$A:$G,4,FALSE)</f>
        <v>Consumer Discretionary</v>
      </c>
    </row>
    <row r="103" spans="1:19" x14ac:dyDescent="0.25">
      <c r="A103" t="s">
        <v>214</v>
      </c>
      <c r="B103">
        <v>22.596033096313501</v>
      </c>
      <c r="C103">
        <v>1507869056</v>
      </c>
      <c r="D103">
        <v>1746688000</v>
      </c>
      <c r="E103">
        <v>1.99924004077911</v>
      </c>
      <c r="F103">
        <v>0.46251599490642498</v>
      </c>
      <c r="G103">
        <v>-104.001</v>
      </c>
      <c r="H103">
        <v>873676032</v>
      </c>
      <c r="I103">
        <v>599583008</v>
      </c>
      <c r="J103">
        <v>-421460992</v>
      </c>
      <c r="K103">
        <v>8.98</v>
      </c>
      <c r="L103">
        <v>0.60329463364872604</v>
      </c>
      <c r="M103">
        <v>2.20282413573007E-2</v>
      </c>
      <c r="N103">
        <v>5.1505121927218803E-2</v>
      </c>
      <c r="O103">
        <v>0.22263252124489</v>
      </c>
      <c r="P103">
        <v>7.6422732879188798E-2</v>
      </c>
      <c r="Q103">
        <v>-0.70292350913320101</v>
      </c>
      <c r="R103">
        <v>0.86327326689139705</v>
      </c>
      <c r="S103" t="str">
        <f>VLOOKUP(A103,StockNames!$A:$G,4,FALSE)</f>
        <v>Health Care</v>
      </c>
    </row>
    <row r="104" spans="1:19" x14ac:dyDescent="0.25">
      <c r="A104" t="s">
        <v>215</v>
      </c>
      <c r="B104">
        <v>7.6133928298950204</v>
      </c>
      <c r="C104">
        <v>228260904960</v>
      </c>
      <c r="D104">
        <v>204972392448</v>
      </c>
      <c r="E104">
        <v>20.3254909515381</v>
      </c>
      <c r="F104">
        <v>1.4939009845256801</v>
      </c>
      <c r="G104">
        <v>116214.39999999999</v>
      </c>
      <c r="H104">
        <v>10084500480</v>
      </c>
      <c r="I104">
        <v>20900600320</v>
      </c>
      <c r="J104">
        <v>81311203328</v>
      </c>
      <c r="K104">
        <v>11.94</v>
      </c>
      <c r="L104">
        <v>0.60802233527725502</v>
      </c>
      <c r="M104">
        <v>1.2888764232852399E-2</v>
      </c>
      <c r="N104">
        <v>0.12511733538740999</v>
      </c>
      <c r="O104">
        <v>1.7023024247519301</v>
      </c>
      <c r="P104">
        <v>0.17357997577659501</v>
      </c>
      <c r="Q104">
        <v>3.89037645249799</v>
      </c>
      <c r="R104">
        <v>1.1136178010797599</v>
      </c>
      <c r="S104" t="str">
        <f>VLOOKUP(A104,StockNames!$A:$G,4,FALSE)</f>
        <v>Real Estate</v>
      </c>
    </row>
    <row r="105" spans="1:19" x14ac:dyDescent="0.25">
      <c r="A105" t="s">
        <v>216</v>
      </c>
      <c r="B105">
        <v>12.4957876205444</v>
      </c>
      <c r="C105">
        <v>26585497600</v>
      </c>
      <c r="D105">
        <v>10200810496</v>
      </c>
      <c r="E105">
        <v>4.5025978088378897</v>
      </c>
      <c r="F105">
        <v>0.53773398697376296</v>
      </c>
      <c r="G105">
        <v>14423.725</v>
      </c>
      <c r="H105">
        <v>2265539072</v>
      </c>
      <c r="I105">
        <v>2617101056</v>
      </c>
      <c r="J105">
        <v>14270904320</v>
      </c>
      <c r="K105">
        <v>6.53</v>
      </c>
      <c r="L105">
        <v>1.1723398046429001</v>
      </c>
      <c r="M105">
        <v>3.3887882329579302E-2</v>
      </c>
      <c r="N105">
        <v>8.2348236902567096E-2</v>
      </c>
      <c r="O105">
        <v>0.689524932440718</v>
      </c>
      <c r="P105">
        <v>0.17690305439339499</v>
      </c>
      <c r="Q105">
        <v>5.4529435488485802</v>
      </c>
      <c r="R105">
        <v>2.6062142425275798</v>
      </c>
      <c r="S105" t="str">
        <f>VLOOKUP(A105,StockNames!$A:$G,4,FALSE)</f>
        <v>Consumer Discretionary</v>
      </c>
    </row>
    <row r="106" spans="1:19" x14ac:dyDescent="0.25">
      <c r="A106" t="s">
        <v>217</v>
      </c>
      <c r="B106">
        <v>12.942445755004901</v>
      </c>
      <c r="C106">
        <v>35490033664</v>
      </c>
      <c r="D106">
        <v>35002646528</v>
      </c>
      <c r="E106">
        <v>11.4557657241821</v>
      </c>
      <c r="F106">
        <v>1.2867990136146501</v>
      </c>
      <c r="G106">
        <v>14374.056</v>
      </c>
      <c r="H106">
        <v>3055461120</v>
      </c>
      <c r="I106">
        <v>6397775104</v>
      </c>
      <c r="J106">
        <v>12360016896</v>
      </c>
      <c r="K106">
        <v>5.17</v>
      </c>
      <c r="L106">
        <v>0.63577347592474898</v>
      </c>
      <c r="M106">
        <v>1.7283005210789699E-2</v>
      </c>
      <c r="N106">
        <v>0.24889729470302699</v>
      </c>
      <c r="O106">
        <v>2.21581542053812</v>
      </c>
      <c r="P106">
        <v>0.40500582502127602</v>
      </c>
      <c r="Q106">
        <v>1.93192425414771</v>
      </c>
      <c r="R106">
        <v>1.0139242938561801</v>
      </c>
      <c r="S106" t="str">
        <f>VLOOKUP(A106,StockNames!$A:$G,4,FALSE)</f>
        <v>Real Estate</v>
      </c>
    </row>
    <row r="107" spans="1:19" x14ac:dyDescent="0.25">
      <c r="A107" t="s">
        <v>218</v>
      </c>
      <c r="B107">
        <v>36.105072021484403</v>
      </c>
      <c r="C107">
        <v>50169917440</v>
      </c>
      <c r="D107">
        <v>34467045376</v>
      </c>
      <c r="E107">
        <v>3.8422598838806201</v>
      </c>
      <c r="F107">
        <v>1.1898249983787501</v>
      </c>
      <c r="G107">
        <v>-10729.348</v>
      </c>
      <c r="H107">
        <v>8970514432</v>
      </c>
      <c r="I107">
        <v>14052312064</v>
      </c>
      <c r="J107">
        <v>-11073134592</v>
      </c>
      <c r="K107">
        <v>22.2</v>
      </c>
      <c r="L107">
        <v>1.2905679505024099</v>
      </c>
      <c r="M107">
        <v>2.7787768681539499E-2</v>
      </c>
      <c r="N107">
        <v>5.3595720647691497E-2</v>
      </c>
      <c r="O107">
        <v>0.173074769544172</v>
      </c>
      <c r="P107">
        <v>7.0563072922028194E-2</v>
      </c>
      <c r="Q107">
        <v>-0.78799378647217599</v>
      </c>
      <c r="R107">
        <v>1.4555908953813099</v>
      </c>
      <c r="S107" t="str">
        <f>VLOOKUP(A107,StockNames!$A:$G,4,FALSE)</f>
        <v>Consumer Discretionary</v>
      </c>
    </row>
    <row r="108" spans="1:19" x14ac:dyDescent="0.25">
      <c r="A108" t="s">
        <v>219</v>
      </c>
      <c r="B108">
        <v>9.0655422210693395</v>
      </c>
      <c r="C108">
        <v>229071257600</v>
      </c>
      <c r="D108">
        <v>122742054912</v>
      </c>
      <c r="E108">
        <v>4.2768959999084499</v>
      </c>
      <c r="F108">
        <v>0.37613700330257399</v>
      </c>
      <c r="G108">
        <v>42113.633000000002</v>
      </c>
      <c r="H108">
        <v>28698863616</v>
      </c>
      <c r="I108" t="s">
        <v>105</v>
      </c>
      <c r="J108">
        <v>21538625536</v>
      </c>
      <c r="K108">
        <v>7.07</v>
      </c>
      <c r="L108">
        <v>0.65343582884524298</v>
      </c>
      <c r="M108">
        <v>1.5219401555219199E-2</v>
      </c>
      <c r="N108">
        <v>5.3201839222429097E-2</v>
      </c>
      <c r="O108">
        <v>0.60493578499412304</v>
      </c>
      <c r="P108" t="s">
        <v>105</v>
      </c>
      <c r="Q108" t="s">
        <v>105</v>
      </c>
      <c r="R108">
        <v>1.86628175456434</v>
      </c>
      <c r="S108" t="str">
        <f>VLOOKUP(A108,StockNames!$A:$G,4,FALSE)</f>
        <v>Industrials</v>
      </c>
    </row>
    <row r="109" spans="1:19" x14ac:dyDescent="0.25">
      <c r="A109" t="s">
        <v>220</v>
      </c>
      <c r="B109">
        <v>15.6914882659912</v>
      </c>
      <c r="C109">
        <v>16637560832</v>
      </c>
      <c r="D109">
        <v>23520284672</v>
      </c>
      <c r="E109">
        <v>4.6688098907470703</v>
      </c>
      <c r="F109">
        <v>0.71220999956131004</v>
      </c>
      <c r="G109">
        <v>15891.92455</v>
      </c>
      <c r="H109">
        <v>5037747712</v>
      </c>
      <c r="I109">
        <v>6034728448</v>
      </c>
      <c r="J109">
        <v>13517278208</v>
      </c>
      <c r="K109">
        <v>11.16</v>
      </c>
      <c r="L109">
        <v>0.36247231808511798</v>
      </c>
      <c r="M109">
        <v>1.4073257009294101E-2</v>
      </c>
      <c r="N109">
        <v>6.3818100319113794E-2</v>
      </c>
      <c r="O109">
        <v>0.41835214074794502</v>
      </c>
      <c r="P109">
        <v>0.10733886545431499</v>
      </c>
      <c r="Q109">
        <v>2.2399149066069102</v>
      </c>
      <c r="R109">
        <v>0.70737072548302904</v>
      </c>
      <c r="S109" t="str">
        <f>VLOOKUP(A109,StockNames!$A:$G,4,FALSE)</f>
        <v>Industrials</v>
      </c>
    </row>
    <row r="110" spans="1:19" x14ac:dyDescent="0.25">
      <c r="A110" t="s">
        <v>221</v>
      </c>
      <c r="B110">
        <v>14.437870025634799</v>
      </c>
      <c r="C110">
        <v>873616000</v>
      </c>
      <c r="D110">
        <v>2343314944</v>
      </c>
      <c r="E110">
        <v>0.78255498409271196</v>
      </c>
      <c r="F110">
        <v>0.11481200158596</v>
      </c>
      <c r="G110">
        <v>-1197.664</v>
      </c>
      <c r="H110">
        <v>2994441472</v>
      </c>
      <c r="I110">
        <v>504984992</v>
      </c>
      <c r="J110">
        <v>-1197664000</v>
      </c>
      <c r="K110">
        <v>5.27</v>
      </c>
      <c r="L110">
        <v>0.270261447367868</v>
      </c>
      <c r="M110">
        <v>2.0407201580134302E-2</v>
      </c>
      <c r="N110">
        <v>2.1785958555210601E-2</v>
      </c>
      <c r="O110">
        <v>0.14849240684871201</v>
      </c>
      <c r="P110">
        <v>3.2000153382698203E-2</v>
      </c>
      <c r="Q110">
        <v>-2.3716823647701601</v>
      </c>
      <c r="R110">
        <v>0.37281202948706199</v>
      </c>
      <c r="S110" t="str">
        <f>VLOOKUP(A110,StockNames!$A:$G,4,FALSE)</f>
        <v>Consumer Discretionary</v>
      </c>
    </row>
    <row r="111" spans="1:19" x14ac:dyDescent="0.25">
      <c r="A111" t="s">
        <v>222</v>
      </c>
      <c r="B111">
        <v>15.888856887817401</v>
      </c>
      <c r="C111">
        <v>62968958976</v>
      </c>
      <c r="D111">
        <v>8608086016</v>
      </c>
      <c r="E111">
        <v>1.2287290096282999</v>
      </c>
      <c r="F111">
        <v>0.18503000587224999</v>
      </c>
      <c r="G111">
        <v>36561.406999999999</v>
      </c>
      <c r="H111">
        <v>7005680640</v>
      </c>
      <c r="I111">
        <v>1965176960</v>
      </c>
      <c r="J111">
        <v>34178066432</v>
      </c>
      <c r="K111">
        <v>2.27</v>
      </c>
      <c r="L111">
        <v>1.1517503330624901</v>
      </c>
      <c r="M111">
        <v>2.0163176319857801E-2</v>
      </c>
      <c r="N111">
        <v>8.15110158027533E-2</v>
      </c>
      <c r="O111">
        <v>0.541290312611586</v>
      </c>
      <c r="P111">
        <v>0.123573251000111</v>
      </c>
      <c r="Q111">
        <v>17.391851791301299</v>
      </c>
      <c r="R111">
        <v>7.31509407073285</v>
      </c>
      <c r="S111" t="str">
        <f>VLOOKUP(A111,StockNames!$A:$G,4,FALSE)</f>
        <v>Financials</v>
      </c>
    </row>
    <row r="112" spans="1:19" x14ac:dyDescent="0.25">
      <c r="A112" t="s">
        <v>223</v>
      </c>
      <c r="B112">
        <v>12.804853439331101</v>
      </c>
      <c r="C112">
        <v>1533063040</v>
      </c>
      <c r="D112">
        <v>2126379008</v>
      </c>
      <c r="E112">
        <v>2.4659729003906299</v>
      </c>
      <c r="F112">
        <v>0.299446001648903</v>
      </c>
      <c r="G112">
        <v>378.77300000000002</v>
      </c>
      <c r="H112">
        <v>862288000</v>
      </c>
      <c r="I112">
        <v>481705984</v>
      </c>
      <c r="J112">
        <v>315239008</v>
      </c>
      <c r="K112">
        <v>25.05</v>
      </c>
      <c r="L112">
        <v>0.41382276829161202</v>
      </c>
      <c r="M112">
        <v>1.9107011085084901E-2</v>
      </c>
      <c r="N112">
        <v>1.1953932201553E-2</v>
      </c>
      <c r="O112">
        <v>9.8442031951721701E-2</v>
      </c>
      <c r="P112">
        <v>2.2300877970231298E-2</v>
      </c>
      <c r="Q112">
        <v>0.65442203018179701</v>
      </c>
      <c r="R112">
        <v>0.72097355844476096</v>
      </c>
      <c r="S112" t="str">
        <f>VLOOKUP(A112,StockNames!$A:$G,4,FALSE)</f>
        <v>Industrials</v>
      </c>
    </row>
    <row r="113" spans="1:19" x14ac:dyDescent="0.25">
      <c r="A113" t="s">
        <v>224</v>
      </c>
      <c r="B113">
        <v>12.3105411529541</v>
      </c>
      <c r="C113">
        <v>644293984256</v>
      </c>
      <c r="D113">
        <v>180922007552</v>
      </c>
      <c r="E113">
        <v>11.185468673706101</v>
      </c>
      <c r="F113">
        <v>1.09792900085449</v>
      </c>
      <c r="G113">
        <v>153799</v>
      </c>
      <c r="H113">
        <v>16174735360</v>
      </c>
      <c r="I113">
        <v>41846999040</v>
      </c>
      <c r="J113">
        <v>129126998016</v>
      </c>
      <c r="K113">
        <v>8.51</v>
      </c>
      <c r="L113">
        <v>0.61041617191539399</v>
      </c>
      <c r="M113">
        <v>1.18302044329518E-2</v>
      </c>
      <c r="N113">
        <v>0.12901633382543901</v>
      </c>
      <c r="O113">
        <v>1.3143911484966</v>
      </c>
      <c r="P113">
        <v>0.30401645453132498</v>
      </c>
      <c r="Q113">
        <v>3.0856931435530699</v>
      </c>
      <c r="R113">
        <v>3.5611697712939598</v>
      </c>
      <c r="S113" t="str">
        <f>VLOOKUP(A113,StockNames!$A:$G,4,FALSE)</f>
        <v>Industrials</v>
      </c>
    </row>
    <row r="114" spans="1:19" x14ac:dyDescent="0.25">
      <c r="A114" t="s">
        <v>225</v>
      </c>
      <c r="B114">
        <v>14.0427865982056</v>
      </c>
      <c r="C114">
        <v>106699341824</v>
      </c>
      <c r="D114">
        <v>27607283712</v>
      </c>
      <c r="E114">
        <v>8.7498979568481392</v>
      </c>
      <c r="F114">
        <v>1.16667300462723</v>
      </c>
      <c r="G114">
        <v>21084.623</v>
      </c>
      <c r="H114">
        <v>3155154944</v>
      </c>
      <c r="I114">
        <v>3810574976</v>
      </c>
      <c r="J114">
        <v>20446214144</v>
      </c>
      <c r="K114">
        <v>11.64</v>
      </c>
      <c r="L114">
        <v>1.31716539373786</v>
      </c>
      <c r="M114">
        <v>3.1414373520706897E-2</v>
      </c>
      <c r="N114">
        <v>0.10022963957278599</v>
      </c>
      <c r="O114">
        <v>0.75170944646461701</v>
      </c>
      <c r="P114">
        <v>0.103756804993224</v>
      </c>
      <c r="Q114">
        <v>5.3656506623739499</v>
      </c>
      <c r="R114">
        <v>3.8648982253049802</v>
      </c>
      <c r="S114" t="str">
        <f>VLOOKUP(A114,StockNames!$A:$G,4,FALSE)</f>
        <v>Real Estate</v>
      </c>
    </row>
    <row r="115" spans="1:19" x14ac:dyDescent="0.25">
      <c r="A115" t="s">
        <v>226</v>
      </c>
      <c r="B115">
        <v>15.5269012451172</v>
      </c>
      <c r="C115">
        <v>256993558528</v>
      </c>
      <c r="D115">
        <v>65837674496</v>
      </c>
      <c r="E115">
        <v>1.44861400127411</v>
      </c>
      <c r="F115">
        <v>0.209055006504059</v>
      </c>
      <c r="G115">
        <v>245922.49400000001</v>
      </c>
      <c r="H115">
        <v>45448749056</v>
      </c>
      <c r="I115">
        <v>26894420992</v>
      </c>
      <c r="J115">
        <v>209227038720</v>
      </c>
      <c r="K115">
        <v>2.27</v>
      </c>
      <c r="L115">
        <v>0.39330702243353899</v>
      </c>
      <c r="M115">
        <v>1.06595766644809E-2</v>
      </c>
      <c r="N115">
        <v>9.20947165216119E-2</v>
      </c>
      <c r="O115">
        <v>0.638155947697846</v>
      </c>
      <c r="P115">
        <v>0.26068339737080498</v>
      </c>
      <c r="Q115">
        <v>7.7795702975809196</v>
      </c>
      <c r="R115">
        <v>3.9034422235495798</v>
      </c>
      <c r="S115" t="str">
        <f>VLOOKUP(A115,StockNames!$A:$G,4,FALSE)</f>
        <v>Utilities</v>
      </c>
    </row>
    <row r="116" spans="1:19" x14ac:dyDescent="0.25">
      <c r="A116" t="s">
        <v>227</v>
      </c>
      <c r="B116">
        <v>6.5675539970397896</v>
      </c>
      <c r="C116">
        <v>17048978432</v>
      </c>
      <c r="D116">
        <v>10535333888</v>
      </c>
      <c r="E116">
        <v>3.27113604545593</v>
      </c>
      <c r="F116">
        <v>0.20676199346780799</v>
      </c>
      <c r="G116">
        <v>17315.498</v>
      </c>
      <c r="H116">
        <v>3220696320</v>
      </c>
      <c r="I116">
        <v>2136525952</v>
      </c>
      <c r="J116">
        <v>11086923776</v>
      </c>
      <c r="K116">
        <v>6.52</v>
      </c>
      <c r="L116">
        <v>0.21532787143194901</v>
      </c>
      <c r="M116">
        <v>1.3342450045750799E-2</v>
      </c>
      <c r="N116">
        <v>3.1711962188314097E-2</v>
      </c>
      <c r="O116">
        <v>0.50170798243189096</v>
      </c>
      <c r="P116">
        <v>0.101744382792378</v>
      </c>
      <c r="Q116">
        <v>5.1892296302890903</v>
      </c>
      <c r="R116">
        <v>1.6182665507563301</v>
      </c>
      <c r="S116" t="str">
        <f>VLOOKUP(A116,StockNames!$A:$G,4,FALSE)</f>
        <v>Materials</v>
      </c>
    </row>
    <row r="117" spans="1:19" x14ac:dyDescent="0.25">
      <c r="A117" t="s">
        <v>228</v>
      </c>
      <c r="B117">
        <v>8.4971132278442401</v>
      </c>
      <c r="C117">
        <v>16538999808</v>
      </c>
      <c r="D117">
        <v>10145000448</v>
      </c>
      <c r="E117">
        <v>5.4926910400390598</v>
      </c>
      <c r="F117">
        <v>0.43675899505615201</v>
      </c>
      <c r="G117">
        <v>6425</v>
      </c>
      <c r="H117">
        <v>1847000064</v>
      </c>
      <c r="I117">
        <v>2000000000</v>
      </c>
      <c r="J117">
        <v>5857999872</v>
      </c>
      <c r="K117">
        <v>4.1900000000000004</v>
      </c>
      <c r="L117">
        <v>0.67278908979997698</v>
      </c>
      <c r="M117">
        <v>1.9306839225639399E-2</v>
      </c>
      <c r="N117">
        <v>0.104238423641086</v>
      </c>
      <c r="O117">
        <v>1.31090478282555</v>
      </c>
      <c r="P117">
        <v>0.25843343592249401</v>
      </c>
      <c r="Q117">
        <v>2.9289999359999999</v>
      </c>
      <c r="R117">
        <v>1.63026112150252</v>
      </c>
      <c r="S117" t="str">
        <f>VLOOKUP(A117,StockNames!$A:$G,4,FALSE)</f>
        <v>Consumer Discretionary</v>
      </c>
    </row>
    <row r="118" spans="1:19" x14ac:dyDescent="0.25">
      <c r="A118" t="s">
        <v>229</v>
      </c>
      <c r="B118" t="s">
        <v>105</v>
      </c>
      <c r="C118" t="s">
        <v>105</v>
      </c>
      <c r="D118" t="s">
        <v>105</v>
      </c>
      <c r="E118" t="s">
        <v>105</v>
      </c>
      <c r="F118" t="s">
        <v>105</v>
      </c>
      <c r="G118" t="s">
        <v>105</v>
      </c>
      <c r="H118" t="s">
        <v>105</v>
      </c>
      <c r="I118" t="s">
        <v>105</v>
      </c>
      <c r="J118" t="s">
        <v>105</v>
      </c>
      <c r="K118" t="s">
        <v>105</v>
      </c>
      <c r="L118" t="s">
        <v>105</v>
      </c>
      <c r="M118" t="s">
        <v>105</v>
      </c>
      <c r="N118" t="s">
        <v>105</v>
      </c>
      <c r="O118" t="s">
        <v>105</v>
      </c>
      <c r="P118" t="s">
        <v>105</v>
      </c>
      <c r="Q118" t="s">
        <v>105</v>
      </c>
      <c r="R118" t="s">
        <v>105</v>
      </c>
      <c r="S118" t="str">
        <f>VLOOKUP(A118,StockNames!$A:$G,4,FALSE)</f>
        <v>Health Care</v>
      </c>
    </row>
    <row r="119" spans="1:19" x14ac:dyDescent="0.25">
      <c r="A119" t="s">
        <v>230</v>
      </c>
      <c r="B119">
        <v>6.3527269363403303</v>
      </c>
      <c r="C119">
        <v>260458000</v>
      </c>
      <c r="D119">
        <v>971580992</v>
      </c>
      <c r="E119">
        <v>1.2230689525604199</v>
      </c>
      <c r="F119">
        <v>7.8203000128269196E-2</v>
      </c>
      <c r="G119">
        <v>-26.978000000000002</v>
      </c>
      <c r="H119">
        <v>794379520</v>
      </c>
      <c r="I119">
        <v>106610000</v>
      </c>
      <c r="J119">
        <v>-23359000</v>
      </c>
      <c r="K119">
        <v>9.5500000000000007</v>
      </c>
      <c r="L119">
        <v>6.4580303426879496E-2</v>
      </c>
      <c r="M119">
        <v>1.6395545722355201E-2</v>
      </c>
      <c r="N119">
        <v>8.1887958249496507E-3</v>
      </c>
      <c r="O119">
        <v>0.12807004738852601</v>
      </c>
      <c r="P119">
        <v>1.4052918717036801E-2</v>
      </c>
      <c r="Q119">
        <v>-0.21910702560735401</v>
      </c>
      <c r="R119">
        <v>0.26807646726789802</v>
      </c>
      <c r="S119" t="str">
        <f>VLOOKUP(A119,StockNames!$A:$G,4,FALSE)</f>
        <v>Consumer Discretionary</v>
      </c>
    </row>
    <row r="120" spans="1:19" x14ac:dyDescent="0.25">
      <c r="A120" t="s">
        <v>231</v>
      </c>
      <c r="B120">
        <v>22.7080783843994</v>
      </c>
      <c r="C120">
        <v>34567196672</v>
      </c>
      <c r="D120">
        <v>3427152896</v>
      </c>
      <c r="E120">
        <v>5.0534610748290998</v>
      </c>
      <c r="F120">
        <v>1.08682698011398</v>
      </c>
      <c r="G120">
        <v>24254.664000000001</v>
      </c>
      <c r="H120">
        <v>678179328</v>
      </c>
      <c r="I120">
        <v>2440503040</v>
      </c>
      <c r="J120">
        <v>24254664704</v>
      </c>
      <c r="K120">
        <v>8.1</v>
      </c>
      <c r="L120">
        <v>0.32484627155047202</v>
      </c>
      <c r="M120">
        <v>1.136901046585E-2</v>
      </c>
      <c r="N120">
        <v>0.13417617038444199</v>
      </c>
      <c r="O120">
        <v>0.62388408331223499</v>
      </c>
      <c r="P120">
        <v>0.44427090127824598</v>
      </c>
      <c r="Q120">
        <v>9.9383874170466093</v>
      </c>
      <c r="R120">
        <v>10.086272110107799</v>
      </c>
      <c r="S120" t="str">
        <f>VLOOKUP(A120,StockNames!$A:$G,4,FALSE)</f>
        <v>Industrials</v>
      </c>
    </row>
    <row r="121" spans="1:19" x14ac:dyDescent="0.25">
      <c r="A121" t="s">
        <v>232</v>
      </c>
      <c r="B121">
        <v>-22.564210891723601</v>
      </c>
      <c r="C121">
        <v>954229760</v>
      </c>
      <c r="D121">
        <v>496242368</v>
      </c>
      <c r="E121">
        <v>1.17593002319336</v>
      </c>
      <c r="F121">
        <v>4.2280998080968898E-2</v>
      </c>
      <c r="G121">
        <v>592.25148174000003</v>
      </c>
      <c r="H121">
        <v>422000000</v>
      </c>
      <c r="I121" t="s">
        <v>105</v>
      </c>
      <c r="J121">
        <v>199507136</v>
      </c>
      <c r="K121">
        <v>2.17</v>
      </c>
      <c r="L121">
        <v>0.38974345436538899</v>
      </c>
      <c r="M121">
        <v>2.86745933058908E-2</v>
      </c>
      <c r="N121">
        <v>1.9484330912888901E-2</v>
      </c>
      <c r="O121">
        <v>0.54190323649463601</v>
      </c>
      <c r="P121" t="s">
        <v>105</v>
      </c>
      <c r="Q121" t="s">
        <v>105</v>
      </c>
      <c r="R121">
        <v>1.9229107015707301</v>
      </c>
      <c r="S121" t="str">
        <f>VLOOKUP(A121,StockNames!$A:$G,4,FALSE)</f>
        <v>Industrials</v>
      </c>
    </row>
    <row r="122" spans="1:19" x14ac:dyDescent="0.25">
      <c r="A122" t="s">
        <v>233</v>
      </c>
      <c r="B122" t="s">
        <v>105</v>
      </c>
      <c r="C122" t="s">
        <v>105</v>
      </c>
      <c r="D122" t="s">
        <v>105</v>
      </c>
      <c r="E122" t="s">
        <v>105</v>
      </c>
      <c r="F122" t="s">
        <v>105</v>
      </c>
      <c r="G122" t="s">
        <v>105</v>
      </c>
      <c r="H122" t="s">
        <v>105</v>
      </c>
      <c r="I122" t="s">
        <v>105</v>
      </c>
      <c r="J122" t="s">
        <v>105</v>
      </c>
      <c r="K122" t="s">
        <v>105</v>
      </c>
      <c r="L122" t="s">
        <v>105</v>
      </c>
      <c r="M122" t="s">
        <v>105</v>
      </c>
      <c r="N122" t="s">
        <v>105</v>
      </c>
      <c r="O122" t="s">
        <v>105</v>
      </c>
      <c r="P122" t="s">
        <v>105</v>
      </c>
      <c r="Q122" t="s">
        <v>105</v>
      </c>
      <c r="R122" t="s">
        <v>105</v>
      </c>
      <c r="S122" t="str">
        <f>VLOOKUP(A122,StockNames!$A:$G,4,FALSE)</f>
        <v>Consumer Discretionary</v>
      </c>
    </row>
    <row r="123" spans="1:19" x14ac:dyDescent="0.25">
      <c r="A123" t="s">
        <v>234</v>
      </c>
      <c r="B123">
        <v>20.380723953247099</v>
      </c>
      <c r="C123">
        <v>7732554240</v>
      </c>
      <c r="D123">
        <v>10560852992</v>
      </c>
      <c r="E123">
        <v>6.6170759201049796</v>
      </c>
      <c r="F123">
        <v>1.25635498762131</v>
      </c>
      <c r="G123">
        <v>-5720.4480000000003</v>
      </c>
      <c r="H123">
        <v>1596000000</v>
      </c>
      <c r="I123">
        <v>2628402048</v>
      </c>
      <c r="J123">
        <v>-5720948224</v>
      </c>
      <c r="K123">
        <v>21.3</v>
      </c>
      <c r="L123">
        <v>0.62575085125487095</v>
      </c>
      <c r="M123">
        <v>2.16502941056732E-2</v>
      </c>
      <c r="N123">
        <v>5.8983802235742303E-2</v>
      </c>
      <c r="O123">
        <v>0.31066084131948302</v>
      </c>
      <c r="P123">
        <v>7.7317780669171304E-2</v>
      </c>
      <c r="Q123">
        <v>-2.1765879494551399</v>
      </c>
      <c r="R123">
        <v>0.73219031131836798</v>
      </c>
      <c r="S123" t="str">
        <f>VLOOKUP(A123,StockNames!$A:$G,4,FALSE)</f>
        <v>Industrials</v>
      </c>
    </row>
    <row r="124" spans="1:19" x14ac:dyDescent="0.25">
      <c r="A124" t="s">
        <v>235</v>
      </c>
      <c r="B124">
        <v>23.6189155578613</v>
      </c>
      <c r="C124">
        <v>10564288512</v>
      </c>
      <c r="D124">
        <v>17469958144</v>
      </c>
      <c r="E124">
        <v>5.6702241897582999</v>
      </c>
      <c r="F124">
        <v>1.2251539826393101</v>
      </c>
      <c r="G124">
        <v>-1324.1410000000001</v>
      </c>
      <c r="H124">
        <v>3080999936</v>
      </c>
      <c r="I124">
        <v>5152140032</v>
      </c>
      <c r="J124">
        <v>-1841116032</v>
      </c>
      <c r="K124">
        <v>11.38</v>
      </c>
      <c r="L124">
        <v>1.0679937749017501</v>
      </c>
      <c r="M124">
        <v>2.61470082022595E-2</v>
      </c>
      <c r="N124">
        <v>0.107658522200291</v>
      </c>
      <c r="O124">
        <v>0.49826223108596701</v>
      </c>
      <c r="P124">
        <v>0.14694463126510199</v>
      </c>
      <c r="Q124">
        <v>-0.35734976544985297</v>
      </c>
      <c r="R124">
        <v>0.60471172425952702</v>
      </c>
      <c r="S124" t="str">
        <f>VLOOKUP(A124,StockNames!$A:$G,4,FALSE)</f>
        <v>Information Technology</v>
      </c>
    </row>
    <row r="125" spans="1:19" x14ac:dyDescent="0.25">
      <c r="A125" t="s">
        <v>236</v>
      </c>
      <c r="B125">
        <v>26.474317550659201</v>
      </c>
      <c r="C125">
        <v>4965553152</v>
      </c>
      <c r="D125">
        <v>6709731840</v>
      </c>
      <c r="E125">
        <v>3.1774239540100102</v>
      </c>
      <c r="F125">
        <v>0.76193499565124501</v>
      </c>
      <c r="G125">
        <v>952.38400000000001</v>
      </c>
      <c r="H125">
        <v>2111688960</v>
      </c>
      <c r="I125">
        <v>2808843904</v>
      </c>
      <c r="J125">
        <v>349704992</v>
      </c>
      <c r="K125">
        <v>7.67</v>
      </c>
      <c r="L125">
        <v>1.1549261684930101</v>
      </c>
      <c r="M125">
        <v>3.1210048168417399E-2</v>
      </c>
      <c r="N125">
        <v>9.9339634374347494E-2</v>
      </c>
      <c r="O125">
        <v>0.41426648683311701</v>
      </c>
      <c r="P125">
        <v>0.173421231495508</v>
      </c>
      <c r="Q125">
        <v>0.124501397710992</v>
      </c>
      <c r="R125">
        <v>0.740052400067303</v>
      </c>
      <c r="S125" t="str">
        <f>VLOOKUP(A125,StockNames!$A:$G,4,FALSE)</f>
        <v>Materials</v>
      </c>
    </row>
    <row r="126" spans="1:19" x14ac:dyDescent="0.25">
      <c r="A126" t="s">
        <v>237</v>
      </c>
      <c r="B126">
        <v>3.9864969253539999</v>
      </c>
      <c r="C126">
        <v>142813986816</v>
      </c>
      <c r="D126">
        <v>89011281920</v>
      </c>
      <c r="E126">
        <v>6.7134442329406703</v>
      </c>
      <c r="F126">
        <v>0.261259004473686</v>
      </c>
      <c r="G126">
        <v>97353.688999999998</v>
      </c>
      <c r="H126">
        <v>13258662912</v>
      </c>
      <c r="I126">
        <v>16223386624</v>
      </c>
      <c r="J126">
        <v>80262455296</v>
      </c>
      <c r="K126">
        <v>3.45</v>
      </c>
      <c r="L126">
        <v>0.83128870573902103</v>
      </c>
      <c r="M126">
        <v>2.0048722665418E-2</v>
      </c>
      <c r="N126">
        <v>7.57272476735322E-2</v>
      </c>
      <c r="O126">
        <v>1.94592586462048</v>
      </c>
      <c r="P126">
        <v>0.354667806892632</v>
      </c>
      <c r="Q126">
        <v>4.9473304900016402</v>
      </c>
      <c r="R126">
        <v>1.6044481523629299</v>
      </c>
      <c r="S126" t="str">
        <f>VLOOKUP(A126,StockNames!$A:$G,4,FALSE)</f>
        <v>Energy</v>
      </c>
    </row>
    <row r="127" spans="1:19" x14ac:dyDescent="0.25">
      <c r="A127" t="s">
        <v>238</v>
      </c>
      <c r="B127">
        <v>10.9069910049438</v>
      </c>
      <c r="C127">
        <v>115004997632</v>
      </c>
      <c r="D127">
        <v>253162995712</v>
      </c>
      <c r="E127">
        <v>168.39627075195301</v>
      </c>
      <c r="F127">
        <v>17.341510772705099</v>
      </c>
      <c r="G127">
        <v>126090</v>
      </c>
      <c r="H127">
        <v>1503376512</v>
      </c>
      <c r="I127">
        <v>41178998784</v>
      </c>
      <c r="J127">
        <v>73159000064</v>
      </c>
      <c r="K127">
        <v>79.150000000000006</v>
      </c>
      <c r="L127">
        <v>0.333676492950919</v>
      </c>
      <c r="M127">
        <v>8.9414421451324208E-3</v>
      </c>
      <c r="N127">
        <v>0.21909678803165</v>
      </c>
      <c r="O127">
        <v>2.1275586955395198</v>
      </c>
      <c r="P127">
        <v>0.34606417500911202</v>
      </c>
      <c r="Q127">
        <v>1.77660949086566</v>
      </c>
      <c r="R127">
        <v>0.454272542116821</v>
      </c>
      <c r="S127" t="str">
        <f>VLOOKUP(A127,StockNames!$A:$G,4,FALSE)</f>
        <v>Real Estate</v>
      </c>
    </row>
    <row r="128" spans="1:19" x14ac:dyDescent="0.25">
      <c r="A128" t="s">
        <v>239</v>
      </c>
      <c r="B128">
        <v>32.812232971191399</v>
      </c>
      <c r="C128">
        <v>562464030720</v>
      </c>
      <c r="D128">
        <v>43802238976</v>
      </c>
      <c r="E128">
        <v>9.9630842208862305</v>
      </c>
      <c r="F128">
        <v>2.7031129300594299</v>
      </c>
      <c r="G128">
        <v>167902.77299999999</v>
      </c>
      <c r="H128">
        <v>4396453888</v>
      </c>
      <c r="I128">
        <v>20182625536</v>
      </c>
      <c r="J128">
        <v>151066787840</v>
      </c>
      <c r="K128">
        <v>32.049999999999997</v>
      </c>
      <c r="L128">
        <v>1.69246531781503</v>
      </c>
      <c r="M128">
        <v>4.2639300373723397E-2</v>
      </c>
      <c r="N128">
        <v>8.4340497037735704E-2</v>
      </c>
      <c r="O128">
        <v>0.31086066211813501</v>
      </c>
      <c r="P128">
        <v>0.143234154461298</v>
      </c>
      <c r="Q128">
        <v>7.48499185948529</v>
      </c>
      <c r="R128">
        <v>12.840988129127</v>
      </c>
      <c r="S128" t="str">
        <f>VLOOKUP(A128,StockNames!$A:$G,4,FALSE)</f>
        <v>Real Estate</v>
      </c>
    </row>
    <row r="129" spans="1:19" x14ac:dyDescent="0.25">
      <c r="A129" t="s">
        <v>240</v>
      </c>
      <c r="B129">
        <v>13.653551101684601</v>
      </c>
      <c r="C129">
        <v>89479421952</v>
      </c>
      <c r="D129">
        <v>20669286400</v>
      </c>
      <c r="E129">
        <v>2.0231730937957799</v>
      </c>
      <c r="F129">
        <v>0.25815700739622099</v>
      </c>
      <c r="G129">
        <v>60692.514000000003</v>
      </c>
      <c r="H129">
        <v>10216273920</v>
      </c>
      <c r="I129">
        <v>8040353024</v>
      </c>
      <c r="J129">
        <v>37651222528</v>
      </c>
      <c r="K129">
        <v>4.51</v>
      </c>
      <c r="L129">
        <v>0.93747459617303497</v>
      </c>
      <c r="M129">
        <v>2.6670948795747201E-2</v>
      </c>
      <c r="N129">
        <v>5.7241021595614401E-2</v>
      </c>
      <c r="O129">
        <v>0.44859713831392001</v>
      </c>
      <c r="P129">
        <v>0.17450403554303701</v>
      </c>
      <c r="Q129">
        <v>4.68278226286996</v>
      </c>
      <c r="R129">
        <v>4.3291006869013202</v>
      </c>
      <c r="S129" t="str">
        <f>VLOOKUP(A129,StockNames!$A:$G,4,FALSE)</f>
        <v>Industrials</v>
      </c>
    </row>
    <row r="130" spans="1:19" x14ac:dyDescent="0.25">
      <c r="A130" t="s">
        <v>241</v>
      </c>
      <c r="B130">
        <v>33.588264465332003</v>
      </c>
      <c r="C130">
        <v>6109000192</v>
      </c>
      <c r="D130">
        <v>4537999872</v>
      </c>
      <c r="E130">
        <v>0.56202197074890103</v>
      </c>
      <c r="F130">
        <v>0.198474995791912</v>
      </c>
      <c r="G130">
        <v>3173</v>
      </c>
      <c r="H130">
        <v>8074417664</v>
      </c>
      <c r="I130">
        <v>2460000000</v>
      </c>
      <c r="J130">
        <v>3172999936</v>
      </c>
      <c r="K130">
        <v>47</v>
      </c>
      <c r="L130">
        <v>0.56436680622915902</v>
      </c>
      <c r="M130">
        <v>1.5711190802891E-2</v>
      </c>
      <c r="N130">
        <v>4.22287225089175E-3</v>
      </c>
      <c r="O130">
        <v>1.19579142712532E-2</v>
      </c>
      <c r="P130">
        <v>6.4822538630438901E-3</v>
      </c>
      <c r="Q130">
        <v>1.2898373723577199</v>
      </c>
      <c r="R130">
        <v>1.34618782818688</v>
      </c>
      <c r="S130" t="str">
        <f>VLOOKUP(A130,StockNames!$A:$G,4,FALSE)</f>
        <v>Consumer Discretionary</v>
      </c>
    </row>
    <row r="131" spans="1:19" x14ac:dyDescent="0.25">
      <c r="A131" t="s">
        <v>242</v>
      </c>
      <c r="B131">
        <v>11.318697929382299</v>
      </c>
      <c r="C131">
        <v>23214800896</v>
      </c>
      <c r="D131">
        <v>31298299904</v>
      </c>
      <c r="E131">
        <v>3.1298298835754399</v>
      </c>
      <c r="F131">
        <v>0.36134999990463301</v>
      </c>
      <c r="G131">
        <v>10003.5</v>
      </c>
      <c r="H131">
        <v>10000000000</v>
      </c>
      <c r="I131">
        <v>6270099968</v>
      </c>
      <c r="J131">
        <v>9294699520</v>
      </c>
      <c r="K131">
        <v>10.26</v>
      </c>
      <c r="L131">
        <v>0.31386963385418198</v>
      </c>
      <c r="M131">
        <v>1.6029613767674301E-2</v>
      </c>
      <c r="N131">
        <v>3.5219298236319002E-2</v>
      </c>
      <c r="O131">
        <v>0.30505164557265502</v>
      </c>
      <c r="P131">
        <v>6.1112079499661902E-2</v>
      </c>
      <c r="Q131">
        <v>1.4823845819741801</v>
      </c>
      <c r="R131">
        <v>0.74172721736342895</v>
      </c>
      <c r="S131" t="str">
        <f>VLOOKUP(A131,StockNames!$A:$G,4,FALSE)</f>
        <v>Consumer Discretionary</v>
      </c>
    </row>
    <row r="132" spans="1:19" x14ac:dyDescent="0.25">
      <c r="A132" t="s">
        <v>243</v>
      </c>
      <c r="B132">
        <v>5.56276607513428</v>
      </c>
      <c r="C132">
        <v>107762057216</v>
      </c>
      <c r="D132">
        <v>40836030464</v>
      </c>
      <c r="E132">
        <v>5.3764600753784197</v>
      </c>
      <c r="F132">
        <v>0.29682800173759499</v>
      </c>
      <c r="G132">
        <v>13624.995000000001</v>
      </c>
      <c r="H132">
        <v>7595338240</v>
      </c>
      <c r="I132">
        <v>24050498560</v>
      </c>
      <c r="J132">
        <v>-5179894784</v>
      </c>
      <c r="K132">
        <v>7.84</v>
      </c>
      <c r="L132">
        <v>0.93703443759941496</v>
      </c>
      <c r="M132">
        <v>2.81189086991953E-2</v>
      </c>
      <c r="N132">
        <v>3.7860714507346301E-2</v>
      </c>
      <c r="O132">
        <v>0.68577296879826799</v>
      </c>
      <c r="P132">
        <v>0.40388786302999602</v>
      </c>
      <c r="Q132">
        <v>-0.21537577572778599</v>
      </c>
      <c r="R132">
        <v>2.6388964840987699</v>
      </c>
      <c r="S132" t="str">
        <f>VLOOKUP(A132,StockNames!$A:$G,4,FALSE)</f>
        <v>Consumer Discretionary</v>
      </c>
    </row>
    <row r="133" spans="1:19" x14ac:dyDescent="0.25">
      <c r="A133" t="s">
        <v>244</v>
      </c>
      <c r="B133">
        <v>20.149347305297901</v>
      </c>
      <c r="C133">
        <v>80562000</v>
      </c>
      <c r="D133">
        <v>244736992</v>
      </c>
      <c r="E133">
        <v>0.68338400125503496</v>
      </c>
      <c r="F133">
        <v>0.12626800313591999</v>
      </c>
      <c r="G133">
        <v>-116.678</v>
      </c>
      <c r="H133">
        <v>358125088</v>
      </c>
      <c r="I133">
        <v>70730000</v>
      </c>
      <c r="J133">
        <v>-116678000</v>
      </c>
      <c r="K133">
        <v>26.65</v>
      </c>
      <c r="L133">
        <v>0.57396008181146596</v>
      </c>
      <c r="M133">
        <v>3.3489827141812298E-2</v>
      </c>
      <c r="N133">
        <v>4.73801137470619E-3</v>
      </c>
      <c r="O133">
        <v>2.5642926876361501E-2</v>
      </c>
      <c r="P133">
        <v>7.41091281366223E-3</v>
      </c>
      <c r="Q133">
        <v>-1.6496253357839701</v>
      </c>
      <c r="R133">
        <v>0.32917786290353701</v>
      </c>
      <c r="S133" t="str">
        <f>VLOOKUP(A133,StockNames!$A:$G,4,FALSE)</f>
        <v>Consumer Discretionary</v>
      </c>
    </row>
    <row r="134" spans="1:19" x14ac:dyDescent="0.25">
      <c r="A134" t="s">
        <v>245</v>
      </c>
      <c r="B134">
        <v>14.068151473999</v>
      </c>
      <c r="C134">
        <v>54931001344</v>
      </c>
      <c r="D134">
        <v>257381007360</v>
      </c>
      <c r="E134">
        <v>43.996753692627003</v>
      </c>
      <c r="F134">
        <v>5.80102586746216</v>
      </c>
      <c r="G134">
        <v>37656</v>
      </c>
      <c r="H134">
        <v>5849999872</v>
      </c>
      <c r="I134">
        <v>35273000960</v>
      </c>
      <c r="J134">
        <v>35659001856</v>
      </c>
      <c r="K134">
        <v>29.3</v>
      </c>
      <c r="L134">
        <v>0.27641344103052001</v>
      </c>
      <c r="M134">
        <v>1.0926657675626301E-2</v>
      </c>
      <c r="N134">
        <v>0.197987230971405</v>
      </c>
      <c r="O134">
        <v>1.5015956891681601</v>
      </c>
      <c r="P134">
        <v>0.20578742733673899</v>
      </c>
      <c r="Q134">
        <v>1.0109432394606199</v>
      </c>
      <c r="R134">
        <v>0.21342290135327599</v>
      </c>
      <c r="S134" t="str">
        <f>VLOOKUP(A134,StockNames!$A:$G,4,FALSE)</f>
        <v>Real Estate</v>
      </c>
    </row>
    <row r="135" spans="1:19" x14ac:dyDescent="0.25">
      <c r="A135" t="s">
        <v>246</v>
      </c>
      <c r="B135">
        <v>-2.47899389266968</v>
      </c>
      <c r="C135">
        <v>6891010048</v>
      </c>
      <c r="D135">
        <v>7131810816</v>
      </c>
      <c r="E135">
        <v>2.6211929321289098</v>
      </c>
      <c r="F135">
        <v>-5.6542001664638498E-2</v>
      </c>
      <c r="G135">
        <v>5847.54</v>
      </c>
      <c r="H135">
        <v>2720826112</v>
      </c>
      <c r="I135">
        <v>1042307008</v>
      </c>
      <c r="J135">
        <v>4805313024</v>
      </c>
      <c r="K135">
        <v>3.49</v>
      </c>
      <c r="L135">
        <v>0.16012902659047201</v>
      </c>
      <c r="M135">
        <v>1.35993470119927E-2</v>
      </c>
      <c r="N135">
        <v>-1.6201146608778898E-2</v>
      </c>
      <c r="O135">
        <v>0.75105814674180804</v>
      </c>
      <c r="P135">
        <v>0.109766338216085</v>
      </c>
      <c r="Q135">
        <v>4.6102664446443002</v>
      </c>
      <c r="R135">
        <v>0.96623567643441</v>
      </c>
      <c r="S135" t="str">
        <f>VLOOKUP(A135,StockNames!$A:$G,4,FALSE)</f>
        <v>Consumer Discretionary</v>
      </c>
    </row>
    <row r="136" spans="1:19" x14ac:dyDescent="0.25">
      <c r="A136" t="s">
        <v>247</v>
      </c>
      <c r="B136">
        <v>13.8562173843384</v>
      </c>
      <c r="C136">
        <v>5606671908864</v>
      </c>
      <c r="D136">
        <v>375106011136</v>
      </c>
      <c r="E136">
        <v>10.281102180481</v>
      </c>
      <c r="F136">
        <v>1.36864201724529</v>
      </c>
      <c r="G136" t="s">
        <v>105</v>
      </c>
      <c r="H136">
        <v>36485001216</v>
      </c>
      <c r="I136" t="s">
        <v>105</v>
      </c>
      <c r="J136">
        <v>1674344005632</v>
      </c>
      <c r="K136">
        <v>7.46</v>
      </c>
      <c r="L136">
        <v>0.89344266412528195</v>
      </c>
      <c r="M136">
        <v>1.41667905702773E-2</v>
      </c>
      <c r="N136">
        <v>0.183464077378725</v>
      </c>
      <c r="O136">
        <v>1.3781638311636699</v>
      </c>
      <c r="P136" t="s">
        <v>105</v>
      </c>
      <c r="Q136" t="s">
        <v>105</v>
      </c>
      <c r="R136">
        <v>14.9468996561381</v>
      </c>
      <c r="S136" t="str">
        <f>VLOOKUP(A136,StockNames!$A:$G,4,FALSE)</f>
        <v>Financials</v>
      </c>
    </row>
    <row r="137" spans="1:19" x14ac:dyDescent="0.25">
      <c r="A137" t="s">
        <v>248</v>
      </c>
      <c r="B137">
        <v>31.799537658691399</v>
      </c>
      <c r="C137">
        <v>2049683968</v>
      </c>
      <c r="D137">
        <v>5338740224</v>
      </c>
      <c r="E137">
        <v>1.4012589454650899</v>
      </c>
      <c r="F137">
        <v>0.43441399931907698</v>
      </c>
      <c r="G137">
        <v>103.262</v>
      </c>
      <c r="H137">
        <v>3809958912</v>
      </c>
      <c r="I137">
        <v>2123836992</v>
      </c>
      <c r="J137">
        <v>-929713984</v>
      </c>
      <c r="K137">
        <v>6.78</v>
      </c>
      <c r="L137">
        <v>0.542796658568099</v>
      </c>
      <c r="M137">
        <v>2.36837824737746E-2</v>
      </c>
      <c r="N137">
        <v>6.4072861256500996E-2</v>
      </c>
      <c r="O137">
        <v>0.206675360688066</v>
      </c>
      <c r="P137">
        <v>8.2218811222992502E-2</v>
      </c>
      <c r="Q137">
        <v>-0.437752043825405</v>
      </c>
      <c r="R137">
        <v>0.38392652236304098</v>
      </c>
      <c r="S137" t="str">
        <f>VLOOKUP(A137,StockNames!$A:$G,4,FALSE)</f>
        <v>Consumer Discretionary</v>
      </c>
    </row>
    <row r="138" spans="1:19" x14ac:dyDescent="0.25">
      <c r="A138" t="s">
        <v>249</v>
      </c>
      <c r="B138">
        <v>13.786664009094199</v>
      </c>
      <c r="C138">
        <v>106643996672</v>
      </c>
      <c r="D138">
        <v>108697001984</v>
      </c>
      <c r="E138">
        <v>43.023601531982401</v>
      </c>
      <c r="F138">
        <v>5.6410729885101301</v>
      </c>
      <c r="G138">
        <v>63622</v>
      </c>
      <c r="H138">
        <v>2526450688</v>
      </c>
      <c r="I138">
        <v>25914000384</v>
      </c>
      <c r="J138">
        <v>50811998208</v>
      </c>
      <c r="K138">
        <v>83.1</v>
      </c>
      <c r="L138">
        <v>0.13679382756620201</v>
      </c>
      <c r="M138">
        <v>6.4728669366306297E-3</v>
      </c>
      <c r="N138">
        <v>6.7882948116848696E-2</v>
      </c>
      <c r="O138">
        <v>0.51773287042096805</v>
      </c>
      <c r="P138">
        <v>0.123430497510766</v>
      </c>
      <c r="Q138">
        <v>1.9607932953251299</v>
      </c>
      <c r="R138">
        <v>0.98111258567828596</v>
      </c>
      <c r="S138" t="str">
        <f>VLOOKUP(A138,StockNames!$A:$G,4,FALSE)</f>
        <v>Utilities</v>
      </c>
    </row>
    <row r="139" spans="1:19" x14ac:dyDescent="0.25">
      <c r="A139" t="s">
        <v>250</v>
      </c>
      <c r="B139">
        <v>9.0012226104736293</v>
      </c>
      <c r="C139">
        <v>181848997888</v>
      </c>
      <c r="D139">
        <v>241684004864</v>
      </c>
      <c r="E139">
        <v>118.78118896484401</v>
      </c>
      <c r="F139">
        <v>10.079591751098601</v>
      </c>
      <c r="G139">
        <v>203856</v>
      </c>
      <c r="H139">
        <v>2034699264</v>
      </c>
      <c r="I139">
        <v>23888000000</v>
      </c>
      <c r="J139">
        <v>57716998144</v>
      </c>
      <c r="K139">
        <v>59.85</v>
      </c>
      <c r="L139">
        <v>0.48140023399169701</v>
      </c>
      <c r="M139">
        <v>1.43244838634182E-2</v>
      </c>
      <c r="N139">
        <v>0.168414231430219</v>
      </c>
      <c r="O139">
        <v>1.9846481030049099</v>
      </c>
      <c r="P139">
        <v>0.19616190959920901</v>
      </c>
      <c r="Q139">
        <v>2.41615029068989</v>
      </c>
      <c r="R139">
        <v>0.75242462979844205</v>
      </c>
      <c r="S139" t="str">
        <f>VLOOKUP(A139,StockNames!$A:$G,4,FALSE)</f>
        <v>Real Estate</v>
      </c>
    </row>
    <row r="140" spans="1:19" x14ac:dyDescent="0.25">
      <c r="A140" t="s">
        <v>251</v>
      </c>
      <c r="B140">
        <v>2.2940230369567902</v>
      </c>
      <c r="C140">
        <v>52418179072</v>
      </c>
      <c r="D140">
        <v>18988886016</v>
      </c>
      <c r="E140">
        <v>12.3612833023071</v>
      </c>
      <c r="F140">
        <v>0.31292399764061002</v>
      </c>
      <c r="G140">
        <v>50487.739000000001</v>
      </c>
      <c r="H140">
        <v>1536158208</v>
      </c>
      <c r="I140">
        <v>8738955008</v>
      </c>
      <c r="J140">
        <v>23624579072</v>
      </c>
      <c r="K140">
        <v>27.65</v>
      </c>
      <c r="L140">
        <v>0.80495745908636196</v>
      </c>
      <c r="M140">
        <v>2.5389142764520801E-2</v>
      </c>
      <c r="N140">
        <v>1.13173236036387E-2</v>
      </c>
      <c r="O140">
        <v>0.44706268724437997</v>
      </c>
      <c r="P140">
        <v>0.20574434433957001</v>
      </c>
      <c r="Q140">
        <v>2.7033643096197499</v>
      </c>
      <c r="R140">
        <v>2.7604662552522798</v>
      </c>
      <c r="S140" t="str">
        <f>VLOOKUP(A140,StockNames!$A:$G,4,FALSE)</f>
        <v>Consumer Discretionary</v>
      </c>
    </row>
    <row r="141" spans="1:19" x14ac:dyDescent="0.25">
      <c r="A141" t="s">
        <v>252</v>
      </c>
      <c r="B141">
        <v>17.861909866333001</v>
      </c>
      <c r="C141">
        <v>845048000</v>
      </c>
      <c r="D141">
        <v>1724855040</v>
      </c>
      <c r="E141">
        <v>1.2052650451660201</v>
      </c>
      <c r="F141">
        <v>0.17000000178813901</v>
      </c>
      <c r="G141">
        <v>263.61099999999999</v>
      </c>
      <c r="H141">
        <v>1431100032</v>
      </c>
      <c r="I141">
        <v>323787008</v>
      </c>
      <c r="J141">
        <v>263611008</v>
      </c>
      <c r="K141">
        <v>7.19</v>
      </c>
      <c r="L141">
        <v>0.69400723791477503</v>
      </c>
      <c r="M141">
        <v>3.11223287935154E-2</v>
      </c>
      <c r="N141">
        <v>2.3643950179156999E-2</v>
      </c>
      <c r="O141">
        <v>0.16763074341669301</v>
      </c>
      <c r="P141">
        <v>3.1467375724854099E-2</v>
      </c>
      <c r="Q141">
        <v>0.814149429985776</v>
      </c>
      <c r="R141">
        <v>0.489924069213376</v>
      </c>
      <c r="S141" t="str">
        <f>VLOOKUP(A141,StockNames!$A:$G,4,FALSE)</f>
        <v>Consumer Discretionary</v>
      </c>
    </row>
    <row r="142" spans="1:19" x14ac:dyDescent="0.25">
      <c r="A142" t="s">
        <v>253</v>
      </c>
      <c r="B142">
        <v>31.823793411254901</v>
      </c>
      <c r="C142">
        <v>933057331200</v>
      </c>
      <c r="D142">
        <v>93670572032</v>
      </c>
      <c r="E142">
        <v>4.4018359184265101</v>
      </c>
      <c r="F142">
        <v>1.23398101329803</v>
      </c>
      <c r="G142">
        <v>87110.175000000003</v>
      </c>
      <c r="H142">
        <v>21279889408</v>
      </c>
      <c r="I142">
        <v>44422688768</v>
      </c>
      <c r="J142">
        <v>64168816640</v>
      </c>
      <c r="K142">
        <v>15.9</v>
      </c>
      <c r="L142">
        <v>1.21335250796483</v>
      </c>
      <c r="M142">
        <v>2.9837490413898202E-2</v>
      </c>
      <c r="N142">
        <v>7.7608868760882396E-2</v>
      </c>
      <c r="O142">
        <v>0.276845026316133</v>
      </c>
      <c r="P142">
        <v>0.131291992353086</v>
      </c>
      <c r="Q142">
        <v>1.4445054637535599</v>
      </c>
      <c r="R142">
        <v>9.9610508504340807</v>
      </c>
      <c r="S142" t="str">
        <f>VLOOKUP(A142,StockNames!$A:$G,4,FALSE)</f>
        <v>Real Estate</v>
      </c>
    </row>
    <row r="143" spans="1:19" x14ac:dyDescent="0.25">
      <c r="A143" t="s">
        <v>254</v>
      </c>
      <c r="B143" t="s">
        <v>105</v>
      </c>
      <c r="C143" t="s">
        <v>105</v>
      </c>
      <c r="D143" t="s">
        <v>105</v>
      </c>
      <c r="E143" t="s">
        <v>105</v>
      </c>
      <c r="F143" t="s">
        <v>105</v>
      </c>
      <c r="G143" t="s">
        <v>105</v>
      </c>
      <c r="H143" t="s">
        <v>105</v>
      </c>
      <c r="I143" t="s">
        <v>105</v>
      </c>
      <c r="J143" t="s">
        <v>105</v>
      </c>
      <c r="K143" t="s">
        <v>105</v>
      </c>
      <c r="L143" t="s">
        <v>105</v>
      </c>
      <c r="M143" t="s">
        <v>105</v>
      </c>
      <c r="N143" t="s">
        <v>105</v>
      </c>
      <c r="O143" t="s">
        <v>105</v>
      </c>
      <c r="P143" t="s">
        <v>105</v>
      </c>
      <c r="Q143" t="s">
        <v>105</v>
      </c>
      <c r="R143" t="s">
        <v>105</v>
      </c>
      <c r="S143" t="str">
        <f>VLOOKUP(A143,StockNames!$A:$G,4,FALSE)</f>
        <v>Consumer Discretionary</v>
      </c>
    </row>
    <row r="144" spans="1:19" x14ac:dyDescent="0.25">
      <c r="A144" t="s">
        <v>255</v>
      </c>
      <c r="B144">
        <v>7.0555610656738299</v>
      </c>
      <c r="C144">
        <v>162289664000</v>
      </c>
      <c r="D144">
        <v>41190846464</v>
      </c>
      <c r="E144">
        <v>3.85762596130371</v>
      </c>
      <c r="F144">
        <v>0.26274300366640102</v>
      </c>
      <c r="G144">
        <v>98785.902318919994</v>
      </c>
      <c r="H144">
        <v>10677771264</v>
      </c>
      <c r="I144">
        <v>10463201280</v>
      </c>
      <c r="J144">
        <v>70058942464</v>
      </c>
      <c r="K144">
        <v>3.57</v>
      </c>
      <c r="L144">
        <v>0.79142783386035898</v>
      </c>
      <c r="M144">
        <v>1.9154962566585301E-2</v>
      </c>
      <c r="N144">
        <v>7.3597480018599698E-2</v>
      </c>
      <c r="O144">
        <v>1.0805674961634999</v>
      </c>
      <c r="P144">
        <v>0.274482477492831</v>
      </c>
      <c r="Q144">
        <v>6.6957464153838799</v>
      </c>
      <c r="R144">
        <v>3.9399448647368298</v>
      </c>
      <c r="S144" t="str">
        <f>VLOOKUP(A144,StockNames!$A:$G,4,FALSE)</f>
        <v>Materials</v>
      </c>
    </row>
    <row r="145" spans="1:19" x14ac:dyDescent="0.25">
      <c r="A145" t="s">
        <v>256</v>
      </c>
      <c r="B145">
        <v>14.0678968429565</v>
      </c>
      <c r="C145">
        <v>1447064371200</v>
      </c>
      <c r="D145">
        <v>88194637824</v>
      </c>
      <c r="E145">
        <v>4.9106969833373997</v>
      </c>
      <c r="F145">
        <v>0.60968500375747703</v>
      </c>
      <c r="G145" t="s">
        <v>105</v>
      </c>
      <c r="H145">
        <v>17959696384</v>
      </c>
      <c r="I145" t="s">
        <v>105</v>
      </c>
      <c r="J145">
        <v>321833730048</v>
      </c>
      <c r="K145">
        <v>4.45</v>
      </c>
      <c r="L145">
        <v>0.213761798824955</v>
      </c>
      <c r="M145">
        <v>1.42157934133854E-2</v>
      </c>
      <c r="N145">
        <v>0.13700786601291601</v>
      </c>
      <c r="O145">
        <v>1.10352741198593</v>
      </c>
      <c r="P145" t="s">
        <v>105</v>
      </c>
      <c r="Q145" t="s">
        <v>105</v>
      </c>
      <c r="R145">
        <v>16.4076230358556</v>
      </c>
      <c r="S145" t="str">
        <f>VLOOKUP(A145,StockNames!$A:$G,4,FALSE)</f>
        <v>Financials</v>
      </c>
    </row>
    <row r="146" spans="1:19" x14ac:dyDescent="0.25">
      <c r="A146" t="s">
        <v>257</v>
      </c>
      <c r="B146">
        <v>33.551414489746101</v>
      </c>
      <c r="C146">
        <v>13171006464</v>
      </c>
      <c r="D146">
        <v>17550940160</v>
      </c>
      <c r="E146">
        <v>14.362470626831101</v>
      </c>
      <c r="F146">
        <v>4.34653997421265</v>
      </c>
      <c r="G146">
        <v>2255.8319999999999</v>
      </c>
      <c r="H146">
        <v>1222000000</v>
      </c>
      <c r="I146">
        <v>7522754816</v>
      </c>
      <c r="J146">
        <v>2255832064</v>
      </c>
      <c r="K146">
        <v>113.1</v>
      </c>
      <c r="L146">
        <v>1.0703902716303699</v>
      </c>
      <c r="M146">
        <v>2.9386343414341098E-2</v>
      </c>
      <c r="N146">
        <v>3.8430945837423999E-2</v>
      </c>
      <c r="O146">
        <v>0.12698913021070801</v>
      </c>
      <c r="P146">
        <v>5.44305959647381E-2</v>
      </c>
      <c r="Q146">
        <v>0.299867816933514</v>
      </c>
      <c r="R146">
        <v>0.75044449721376105</v>
      </c>
      <c r="S146" t="str">
        <f>VLOOKUP(A146,StockNames!$A:$G,4,FALSE)</f>
        <v>Information Technology</v>
      </c>
    </row>
    <row r="147" spans="1:19" x14ac:dyDescent="0.25">
      <c r="A147" t="s">
        <v>258</v>
      </c>
      <c r="B147">
        <v>26.556341171264599</v>
      </c>
      <c r="C147">
        <v>4713681920</v>
      </c>
      <c r="D147">
        <v>13706404864</v>
      </c>
      <c r="E147">
        <v>5.1056261062622097</v>
      </c>
      <c r="F147">
        <v>1.16925001144409</v>
      </c>
      <c r="G147">
        <v>-8601.9639999999999</v>
      </c>
      <c r="H147">
        <v>2684569088</v>
      </c>
      <c r="I147">
        <v>4237005952</v>
      </c>
      <c r="J147">
        <v>-9256092672</v>
      </c>
      <c r="K147">
        <v>45.35</v>
      </c>
      <c r="L147">
        <v>0.48153049454145003</v>
      </c>
      <c r="M147">
        <v>2.1370489355534698E-2</v>
      </c>
      <c r="N147">
        <v>2.5782800693364701E-2</v>
      </c>
      <c r="O147">
        <v>0.112582714581306</v>
      </c>
      <c r="P147">
        <v>3.4802242454318899E-2</v>
      </c>
      <c r="Q147">
        <v>-2.1845833536369801</v>
      </c>
      <c r="R147">
        <v>0.34390359592985098</v>
      </c>
      <c r="S147" t="str">
        <f>VLOOKUP(A147,StockNames!$A:$G,4,FALSE)</f>
        <v>Consumer Discretionary</v>
      </c>
    </row>
    <row r="148" spans="1:19" x14ac:dyDescent="0.25">
      <c r="A148" t="s">
        <v>259</v>
      </c>
      <c r="B148" t="s">
        <v>105</v>
      </c>
      <c r="C148" t="s">
        <v>105</v>
      </c>
      <c r="D148" t="s">
        <v>105</v>
      </c>
      <c r="E148" t="s">
        <v>105</v>
      </c>
      <c r="F148" t="s">
        <v>105</v>
      </c>
      <c r="G148" t="s">
        <v>105</v>
      </c>
      <c r="H148" t="s">
        <v>105</v>
      </c>
      <c r="I148" t="s">
        <v>105</v>
      </c>
      <c r="J148" t="s">
        <v>105</v>
      </c>
      <c r="K148" t="s">
        <v>105</v>
      </c>
      <c r="L148" t="s">
        <v>105</v>
      </c>
      <c r="M148" t="s">
        <v>105</v>
      </c>
      <c r="N148" t="s">
        <v>105</v>
      </c>
      <c r="O148" t="s">
        <v>105</v>
      </c>
      <c r="P148" t="s">
        <v>105</v>
      </c>
      <c r="Q148" t="s">
        <v>105</v>
      </c>
      <c r="R148" t="s">
        <v>105</v>
      </c>
      <c r="S148" t="str">
        <f>VLOOKUP(A148,StockNames!$A:$G,4,FALSE)</f>
        <v>Information Technology</v>
      </c>
    </row>
    <row r="149" spans="1:19" x14ac:dyDescent="0.25">
      <c r="A149" t="s">
        <v>260</v>
      </c>
      <c r="B149">
        <v>15.5526895523071</v>
      </c>
      <c r="C149">
        <v>978361778176</v>
      </c>
      <c r="D149">
        <v>51681374208</v>
      </c>
      <c r="E149">
        <v>8.9156847000122106</v>
      </c>
      <c r="F149">
        <v>1.3026980161666899</v>
      </c>
      <c r="G149" t="s">
        <v>105</v>
      </c>
      <c r="H149">
        <v>5796680192</v>
      </c>
      <c r="I149" t="s">
        <v>105</v>
      </c>
      <c r="J149">
        <v>295395360768</v>
      </c>
      <c r="K149">
        <v>5.12</v>
      </c>
      <c r="L149">
        <v>0.427442200911474</v>
      </c>
      <c r="M149">
        <v>1.3595235717236901E-2</v>
      </c>
      <c r="N149">
        <v>0.254433206282557</v>
      </c>
      <c r="O149">
        <v>1.74134466797113</v>
      </c>
      <c r="P149" t="s">
        <v>105</v>
      </c>
      <c r="Q149" t="s">
        <v>105</v>
      </c>
      <c r="R149">
        <v>18.930645579168001</v>
      </c>
      <c r="S149" t="str">
        <f>VLOOKUP(A149,StockNames!$A:$G,4,FALSE)</f>
        <v>Financials</v>
      </c>
    </row>
    <row r="150" spans="1:19" x14ac:dyDescent="0.25">
      <c r="A150" t="s">
        <v>261</v>
      </c>
      <c r="B150">
        <v>15.921142578125</v>
      </c>
      <c r="C150">
        <v>28682741760</v>
      </c>
      <c r="D150">
        <v>17781209088</v>
      </c>
      <c r="E150">
        <v>1.5291709899902299</v>
      </c>
      <c r="F150">
        <v>0.21217100322246599</v>
      </c>
      <c r="G150">
        <v>5515.83</v>
      </c>
      <c r="H150">
        <v>11628005376</v>
      </c>
      <c r="I150">
        <v>3325405952</v>
      </c>
      <c r="J150">
        <v>4636152832</v>
      </c>
      <c r="K150">
        <v>9.75</v>
      </c>
      <c r="L150">
        <v>0.34925953310702401</v>
      </c>
      <c r="M150">
        <v>2.1088510011550599E-2</v>
      </c>
      <c r="N150">
        <v>2.1761128535637501E-2</v>
      </c>
      <c r="O150">
        <v>0.15683805025540801</v>
      </c>
      <c r="P150">
        <v>2.93315361926599E-2</v>
      </c>
      <c r="Q150">
        <v>1.3941614644707301</v>
      </c>
      <c r="R150">
        <v>1.6130928790077099</v>
      </c>
      <c r="S150" t="str">
        <f>VLOOKUP(A150,StockNames!$A:$G,4,FALSE)</f>
        <v>Real Estate</v>
      </c>
    </row>
    <row r="151" spans="1:19" x14ac:dyDescent="0.25">
      <c r="A151" t="s">
        <v>262</v>
      </c>
      <c r="B151">
        <v>4.3522062301635698</v>
      </c>
      <c r="C151">
        <v>1720460032</v>
      </c>
      <c r="D151">
        <v>1495335936</v>
      </c>
      <c r="E151">
        <v>3.7721600532531698</v>
      </c>
      <c r="F151">
        <v>0.14780000038444999</v>
      </c>
      <c r="G151">
        <v>1156.144</v>
      </c>
      <c r="H151">
        <v>396413760</v>
      </c>
      <c r="I151">
        <v>171853000</v>
      </c>
      <c r="J151">
        <v>1127614976</v>
      </c>
      <c r="K151">
        <v>15.48</v>
      </c>
      <c r="L151">
        <v>0.51204008333454798</v>
      </c>
      <c r="M151">
        <v>2.53896513165867E-2</v>
      </c>
      <c r="N151">
        <v>9.5478036424063301E-3</v>
      </c>
      <c r="O151">
        <v>0.243679590003435</v>
      </c>
      <c r="P151">
        <v>2.8005114896822801E-2</v>
      </c>
      <c r="Q151">
        <v>6.5615088244022504</v>
      </c>
      <c r="R151">
        <v>1.15055084986602</v>
      </c>
      <c r="S151" t="str">
        <f>VLOOKUP(A151,StockNames!$A:$G,4,FALSE)</f>
        <v>Materials</v>
      </c>
    </row>
    <row r="152" spans="1:19" x14ac:dyDescent="0.25">
      <c r="A152" t="s">
        <v>263</v>
      </c>
      <c r="B152">
        <v>14.4762411117554</v>
      </c>
      <c r="C152">
        <v>1914236032</v>
      </c>
      <c r="D152">
        <v>2301245952</v>
      </c>
      <c r="E152">
        <v>2.2201910018920898</v>
      </c>
      <c r="F152">
        <v>0.29451701045036299</v>
      </c>
      <c r="G152">
        <v>1051.905</v>
      </c>
      <c r="H152">
        <v>1036508032</v>
      </c>
      <c r="I152">
        <v>558895984</v>
      </c>
      <c r="J152">
        <v>1052489024</v>
      </c>
      <c r="K152">
        <v>2.97</v>
      </c>
      <c r="L152">
        <v>0.34684206111959998</v>
      </c>
      <c r="M152">
        <v>2.26589239836632E-2</v>
      </c>
      <c r="N152">
        <v>9.9163976582613805E-2</v>
      </c>
      <c r="O152">
        <v>0.74753905787612496</v>
      </c>
      <c r="P152">
        <v>0.18155228505905499</v>
      </c>
      <c r="Q152">
        <v>1.88315724952498</v>
      </c>
      <c r="R152">
        <v>0.83182592036125003</v>
      </c>
      <c r="S152" t="str">
        <f>VLOOKUP(A152,StockNames!$A:$G,4,FALSE)</f>
        <v>Consumer Discretionary</v>
      </c>
    </row>
    <row r="153" spans="1:19" x14ac:dyDescent="0.25">
      <c r="A153" t="s">
        <v>264</v>
      </c>
      <c r="B153">
        <v>18.551155090331999</v>
      </c>
      <c r="C153">
        <v>14190134272</v>
      </c>
      <c r="D153">
        <v>13489914880</v>
      </c>
      <c r="E153">
        <v>4.3481931686401403</v>
      </c>
      <c r="F153">
        <v>0.73612299561500505</v>
      </c>
      <c r="G153">
        <v>4160.5810000000001</v>
      </c>
      <c r="H153">
        <v>3102418432</v>
      </c>
      <c r="I153">
        <v>3721738112</v>
      </c>
      <c r="J153">
        <v>3867004928</v>
      </c>
      <c r="K153">
        <v>5.75</v>
      </c>
      <c r="L153">
        <v>0.70473991910553402</v>
      </c>
      <c r="M153">
        <v>1.96061673611676E-2</v>
      </c>
      <c r="N153">
        <v>0.12802139054174</v>
      </c>
      <c r="O153">
        <v>0.75620750758958999</v>
      </c>
      <c r="P153">
        <v>0.20863035251795201</v>
      </c>
      <c r="Q153">
        <v>1.0390319822696901</v>
      </c>
      <c r="R153">
        <v>1.0519068799342901</v>
      </c>
      <c r="S153" t="str">
        <f>VLOOKUP(A153,StockNames!$A:$G,4,FALSE)</f>
        <v>Industrials</v>
      </c>
    </row>
    <row r="154" spans="1:19" x14ac:dyDescent="0.25">
      <c r="A154" t="s">
        <v>265</v>
      </c>
      <c r="B154">
        <v>34.8876342773438</v>
      </c>
      <c r="C154">
        <v>6536999936</v>
      </c>
      <c r="D154">
        <v>15843999744</v>
      </c>
      <c r="E154">
        <v>3.2878899574279798</v>
      </c>
      <c r="F154">
        <v>-0.242605991661549</v>
      </c>
      <c r="G154">
        <v>-9706</v>
      </c>
      <c r="H154">
        <v>4818896384</v>
      </c>
      <c r="I154">
        <v>1779999936</v>
      </c>
      <c r="J154">
        <v>-9816999936</v>
      </c>
      <c r="K154">
        <v>2.79</v>
      </c>
      <c r="L154">
        <v>0.25431071907346198</v>
      </c>
      <c r="M154">
        <v>1.7452183462390001E-2</v>
      </c>
      <c r="N154">
        <v>-8.6955552566863506E-2</v>
      </c>
      <c r="O154">
        <v>1.17845518187383</v>
      </c>
      <c r="P154">
        <v>0.132394062528496</v>
      </c>
      <c r="Q154">
        <v>-5.5151687016689896</v>
      </c>
      <c r="R154">
        <v>0.41258520838309898</v>
      </c>
      <c r="S154" t="str">
        <f>VLOOKUP(A154,StockNames!$A:$G,4,FALSE)</f>
        <v>Telecommunication Services</v>
      </c>
    </row>
    <row r="155" spans="1:19" x14ac:dyDescent="0.25">
      <c r="A155" t="s">
        <v>266</v>
      </c>
      <c r="B155" t="s">
        <v>105</v>
      </c>
      <c r="C155" t="s">
        <v>105</v>
      </c>
      <c r="D155" t="s">
        <v>105</v>
      </c>
      <c r="E155" t="s">
        <v>105</v>
      </c>
      <c r="F155" t="s">
        <v>105</v>
      </c>
      <c r="G155" t="s">
        <v>105</v>
      </c>
      <c r="H155" t="s">
        <v>105</v>
      </c>
      <c r="I155" t="s">
        <v>105</v>
      </c>
      <c r="J155" t="s">
        <v>105</v>
      </c>
      <c r="K155" t="s">
        <v>105</v>
      </c>
      <c r="L155" t="s">
        <v>105</v>
      </c>
      <c r="M155" t="s">
        <v>105</v>
      </c>
      <c r="N155" t="s">
        <v>105</v>
      </c>
      <c r="O155" t="s">
        <v>105</v>
      </c>
      <c r="P155" t="s">
        <v>105</v>
      </c>
      <c r="Q155" t="s">
        <v>105</v>
      </c>
      <c r="R155" t="s">
        <v>105</v>
      </c>
      <c r="S155" t="str">
        <f>VLOOKUP(A155,StockNames!$A:$G,4,FALSE)</f>
        <v>Materials</v>
      </c>
    </row>
    <row r="156" spans="1:19" x14ac:dyDescent="0.25">
      <c r="A156" t="s">
        <v>267</v>
      </c>
      <c r="B156">
        <v>14.872714042663601</v>
      </c>
      <c r="C156">
        <v>3864484096</v>
      </c>
      <c r="D156">
        <v>6768402944</v>
      </c>
      <c r="E156">
        <v>2.07778692245483</v>
      </c>
      <c r="F156">
        <v>0.30175299197435401</v>
      </c>
      <c r="G156">
        <v>-852.50099999999998</v>
      </c>
      <c r="H156">
        <v>3257505792</v>
      </c>
      <c r="I156">
        <v>1338484032</v>
      </c>
      <c r="J156">
        <v>-980014016</v>
      </c>
      <c r="K156">
        <v>9.11</v>
      </c>
      <c r="L156">
        <v>0.44287508443171503</v>
      </c>
      <c r="M156">
        <v>2.66037995333138E-2</v>
      </c>
      <c r="N156">
        <v>3.3123270249654703E-2</v>
      </c>
      <c r="O156">
        <v>0.22807759851315401</v>
      </c>
      <c r="P156">
        <v>4.5103436570423303E-2</v>
      </c>
      <c r="Q156">
        <v>-0.73218207507162902</v>
      </c>
      <c r="R156">
        <v>0.57095951998923999</v>
      </c>
      <c r="S156" t="str">
        <f>VLOOKUP(A156,StockNames!$A:$G,4,FALSE)</f>
        <v>Health Care</v>
      </c>
    </row>
    <row r="157" spans="1:19" x14ac:dyDescent="0.25">
      <c r="A157" t="s">
        <v>268</v>
      </c>
      <c r="B157">
        <v>12.695264816284199</v>
      </c>
      <c r="C157">
        <v>32834635776</v>
      </c>
      <c r="D157">
        <v>25915596800</v>
      </c>
      <c r="E157">
        <v>10.386466979980501</v>
      </c>
      <c r="F157">
        <v>1.24304899573326</v>
      </c>
      <c r="G157">
        <v>18097.17443612</v>
      </c>
      <c r="H157">
        <v>2495131136</v>
      </c>
      <c r="I157" t="s">
        <v>105</v>
      </c>
      <c r="J157">
        <v>13130436608</v>
      </c>
      <c r="K157">
        <v>49.25</v>
      </c>
      <c r="L157">
        <v>0.617318066214119</v>
      </c>
      <c r="M157">
        <v>2.4545425816182499E-2</v>
      </c>
      <c r="N157">
        <v>2.5239573517426599E-2</v>
      </c>
      <c r="O157">
        <v>0.21089273055798</v>
      </c>
      <c r="P157" t="s">
        <v>105</v>
      </c>
      <c r="Q157" t="s">
        <v>105</v>
      </c>
      <c r="R157">
        <v>1.2669835863475101</v>
      </c>
      <c r="S157" t="str">
        <f>VLOOKUP(A157,StockNames!$A:$G,4,FALSE)</f>
        <v>Health Care</v>
      </c>
    </row>
    <row r="158" spans="1:19" x14ac:dyDescent="0.25">
      <c r="A158" t="s">
        <v>269</v>
      </c>
      <c r="B158">
        <v>6.4563450813293501</v>
      </c>
      <c r="C158">
        <v>2563174912</v>
      </c>
      <c r="D158">
        <v>2679710976</v>
      </c>
      <c r="E158">
        <v>2.1888589859008798</v>
      </c>
      <c r="F158">
        <v>0.13876499980688101</v>
      </c>
      <c r="G158">
        <v>1221.627</v>
      </c>
      <c r="H158">
        <v>1224249984</v>
      </c>
      <c r="I158">
        <v>482626016</v>
      </c>
      <c r="J158">
        <v>1221627008</v>
      </c>
      <c r="K158">
        <v>6.81</v>
      </c>
      <c r="L158">
        <v>0.27303353732425001</v>
      </c>
      <c r="M158">
        <v>1.95765102763844E-2</v>
      </c>
      <c r="N158">
        <v>2.0376651954020698E-2</v>
      </c>
      <c r="O158">
        <v>0.32141835328940999</v>
      </c>
      <c r="P158">
        <v>5.7888653287287102E-2</v>
      </c>
      <c r="Q158">
        <v>2.5312083632060198</v>
      </c>
      <c r="R158">
        <v>0.95651170404430996</v>
      </c>
      <c r="S158" t="str">
        <f>VLOOKUP(A158,StockNames!$A:$G,4,FALSE)</f>
        <v>Consumer Discretionary</v>
      </c>
    </row>
    <row r="159" spans="1:19" x14ac:dyDescent="0.25">
      <c r="A159" t="s">
        <v>270</v>
      </c>
      <c r="B159">
        <v>7.0665478706359899</v>
      </c>
      <c r="C159">
        <v>7221074944</v>
      </c>
      <c r="D159">
        <v>12815476736</v>
      </c>
      <c r="E159">
        <v>2.9670031070709202</v>
      </c>
      <c r="F159">
        <v>0.203339993953705</v>
      </c>
      <c r="G159">
        <v>-1447.463</v>
      </c>
      <c r="H159">
        <v>4319333888</v>
      </c>
      <c r="I159">
        <v>2569523968</v>
      </c>
      <c r="J159">
        <v>-1447463040</v>
      </c>
      <c r="K159">
        <v>8.7899999999999991</v>
      </c>
      <c r="L159">
        <v>0.382165174165424</v>
      </c>
      <c r="M159">
        <v>2.03869761202158E-2</v>
      </c>
      <c r="N159">
        <v>2.3133105114187199E-2</v>
      </c>
      <c r="O159">
        <v>0.33754301559396099</v>
      </c>
      <c r="P159">
        <v>6.7677925479277895E-2</v>
      </c>
      <c r="Q159">
        <v>-0.56331953234382104</v>
      </c>
      <c r="R159">
        <v>0.563465182977958</v>
      </c>
      <c r="S159" t="str">
        <f>VLOOKUP(A159,StockNames!$A:$G,4,FALSE)</f>
        <v>Consumer Staples</v>
      </c>
    </row>
    <row r="160" spans="1:19" x14ac:dyDescent="0.25">
      <c r="A160" t="s">
        <v>271</v>
      </c>
      <c r="B160">
        <v>19.438348770141602</v>
      </c>
      <c r="C160">
        <v>49188446208</v>
      </c>
      <c r="D160">
        <v>69424267264</v>
      </c>
      <c r="E160">
        <v>9.5187501907348597</v>
      </c>
      <c r="F160">
        <v>1.6840740442276001</v>
      </c>
      <c r="G160">
        <v>-36388.256999999998</v>
      </c>
      <c r="H160">
        <v>7293423104</v>
      </c>
      <c r="I160">
        <v>6355721984</v>
      </c>
      <c r="J160">
        <v>-37431980032</v>
      </c>
      <c r="K160">
        <v>13.54</v>
      </c>
      <c r="L160">
        <v>0.96828194744702101</v>
      </c>
      <c r="M160">
        <v>2.5435691402559701E-2</v>
      </c>
      <c r="N160">
        <v>0.124377698982836</v>
      </c>
      <c r="O160">
        <v>0.70300961526845396</v>
      </c>
      <c r="P160">
        <v>6.4359843441253797E-2</v>
      </c>
      <c r="Q160">
        <v>-5.8894929838391104</v>
      </c>
      <c r="R160">
        <v>0.70851948672286102</v>
      </c>
      <c r="S160" t="str">
        <f>VLOOKUP(A160,StockNames!$A:$G,4,FALSE)</f>
        <v>Consumer Discretionary</v>
      </c>
    </row>
    <row r="161" spans="1:19" x14ac:dyDescent="0.25">
      <c r="A161" t="s">
        <v>272</v>
      </c>
      <c r="B161">
        <v>8.0620670318603498</v>
      </c>
      <c r="C161">
        <v>2877424128</v>
      </c>
      <c r="D161">
        <v>3654097920</v>
      </c>
      <c r="E161">
        <v>3.36682796478271</v>
      </c>
      <c r="F161">
        <v>0.26458099484443698</v>
      </c>
      <c r="G161">
        <v>1728.1089999999999</v>
      </c>
      <c r="H161">
        <v>1085323648</v>
      </c>
      <c r="I161">
        <v>598107008</v>
      </c>
      <c r="J161">
        <v>925078016</v>
      </c>
      <c r="K161">
        <v>5.18</v>
      </c>
      <c r="L161">
        <v>0.59581940218362195</v>
      </c>
      <c r="M161">
        <v>2.4202330245427901E-2</v>
      </c>
      <c r="N161">
        <v>5.1077412132130698E-2</v>
      </c>
      <c r="O161">
        <v>0.64996678856809098</v>
      </c>
      <c r="P161">
        <v>0.106387286483434</v>
      </c>
      <c r="Q161">
        <v>1.5466764368693</v>
      </c>
      <c r="R161">
        <v>0.78745129194567398</v>
      </c>
      <c r="S161" t="str">
        <f>VLOOKUP(A161,StockNames!$A:$G,4,FALSE)</f>
        <v>Information Technology</v>
      </c>
    </row>
    <row r="162" spans="1:19" x14ac:dyDescent="0.25">
      <c r="A162" t="s">
        <v>273</v>
      </c>
      <c r="B162">
        <v>29.501905441284201</v>
      </c>
      <c r="C162">
        <v>28094146560</v>
      </c>
      <c r="D162">
        <v>8512355840</v>
      </c>
      <c r="E162">
        <v>2.2400939464569101</v>
      </c>
      <c r="F162">
        <v>0.61077898740768399</v>
      </c>
      <c r="G162">
        <v>12555.832</v>
      </c>
      <c r="H162">
        <v>3800000000</v>
      </c>
      <c r="I162">
        <v>3423245952</v>
      </c>
      <c r="J162">
        <v>12555832320</v>
      </c>
      <c r="K162">
        <v>22.4</v>
      </c>
      <c r="L162">
        <v>0.56379425006945605</v>
      </c>
      <c r="M162">
        <v>2.0685224983073701E-2</v>
      </c>
      <c r="N162">
        <v>2.7266919080700201E-2</v>
      </c>
      <c r="O162">
        <v>0.100004194038255</v>
      </c>
      <c r="P162">
        <v>4.0216699330896097E-2</v>
      </c>
      <c r="Q162">
        <v>3.66781484475703</v>
      </c>
      <c r="R162">
        <v>3.3003961638896899</v>
      </c>
      <c r="S162" t="str">
        <f>VLOOKUP(A162,StockNames!$A:$G,4,FALSE)</f>
        <v>Consumer Discretionary</v>
      </c>
    </row>
    <row r="163" spans="1:19" x14ac:dyDescent="0.25">
      <c r="A163" t="s">
        <v>274</v>
      </c>
      <c r="B163">
        <v>10.479504585266101</v>
      </c>
      <c r="C163">
        <v>1180381056</v>
      </c>
      <c r="D163">
        <v>3356112896</v>
      </c>
      <c r="E163">
        <v>1.56355905532837</v>
      </c>
      <c r="F163">
        <v>0.154301002621651</v>
      </c>
      <c r="G163">
        <v>-1172.98</v>
      </c>
      <c r="H163">
        <v>2146456960</v>
      </c>
      <c r="I163">
        <v>505550992</v>
      </c>
      <c r="J163">
        <v>-1172979968</v>
      </c>
      <c r="K163">
        <v>4.43</v>
      </c>
      <c r="L163">
        <v>-4.8684423217502597E-2</v>
      </c>
      <c r="M163">
        <v>2.6487625100674001E-2</v>
      </c>
      <c r="N163">
        <v>3.48309260996955E-2</v>
      </c>
      <c r="O163">
        <v>0.35294786801994799</v>
      </c>
      <c r="P163">
        <v>5.3166627124666403E-2</v>
      </c>
      <c r="Q163">
        <v>-2.3202011005054102</v>
      </c>
      <c r="R163">
        <v>0.35171077153180502</v>
      </c>
      <c r="S163" t="str">
        <f>VLOOKUP(A163,StockNames!$A:$G,4,FALSE)</f>
        <v>Consumer Discretionary</v>
      </c>
    </row>
    <row r="164" spans="1:19" x14ac:dyDescent="0.25">
      <c r="A164" t="s">
        <v>275</v>
      </c>
      <c r="B164">
        <v>10.4184913635254</v>
      </c>
      <c r="C164">
        <v>707727982592</v>
      </c>
      <c r="D164">
        <v>89482002432</v>
      </c>
      <c r="E164">
        <v>32.362388610839801</v>
      </c>
      <c r="F164">
        <v>1.6861439943313601</v>
      </c>
      <c r="G164" t="s">
        <v>105</v>
      </c>
      <c r="H164">
        <v>2764999936</v>
      </c>
      <c r="I164" t="s">
        <v>105</v>
      </c>
      <c r="J164">
        <v>-73867001856</v>
      </c>
      <c r="K164">
        <v>32.85</v>
      </c>
      <c r="L164">
        <v>0.42483347633310398</v>
      </c>
      <c r="M164">
        <v>1.00678227079156E-2</v>
      </c>
      <c r="N164">
        <v>5.1328584302324502E-2</v>
      </c>
      <c r="O164">
        <v>0.98515642650958302</v>
      </c>
      <c r="P164" t="s">
        <v>105</v>
      </c>
      <c r="Q164" t="s">
        <v>105</v>
      </c>
      <c r="R164">
        <v>7.9091656797669803</v>
      </c>
      <c r="S164" t="str">
        <f>VLOOKUP(A164,StockNames!$A:$G,4,FALSE)</f>
        <v>Financials</v>
      </c>
    </row>
    <row r="165" spans="1:19" x14ac:dyDescent="0.25">
      <c r="A165" t="s">
        <v>276</v>
      </c>
      <c r="B165">
        <v>21.678327560424801</v>
      </c>
      <c r="C165">
        <v>4268551936</v>
      </c>
      <c r="D165">
        <v>19621181440</v>
      </c>
      <c r="E165">
        <v>13.052746772766101</v>
      </c>
      <c r="F165">
        <v>2.57971298694611</v>
      </c>
      <c r="G165">
        <v>-4769.9380000000001</v>
      </c>
      <c r="H165">
        <v>1503222400</v>
      </c>
      <c r="I165">
        <v>5077864960</v>
      </c>
      <c r="J165">
        <v>-4973409792</v>
      </c>
      <c r="K165">
        <v>89.45</v>
      </c>
      <c r="L165">
        <v>0.66434158027947898</v>
      </c>
      <c r="M165">
        <v>1.95895638654555E-2</v>
      </c>
      <c r="N165">
        <v>2.8839720368318701E-2</v>
      </c>
      <c r="O165">
        <v>0.14592226688391399</v>
      </c>
      <c r="P165">
        <v>3.77639643456485E-2</v>
      </c>
      <c r="Q165">
        <v>-0.97942931353574203</v>
      </c>
      <c r="R165">
        <v>0.21754816085121501</v>
      </c>
      <c r="S165" t="str">
        <f>VLOOKUP(A165,StockNames!$A:$G,4,FALSE)</f>
        <v>Consumer Discretionary</v>
      </c>
    </row>
    <row r="166" spans="1:19" x14ac:dyDescent="0.25">
      <c r="A166" t="s">
        <v>277</v>
      </c>
      <c r="B166">
        <v>26.021741867065401</v>
      </c>
      <c r="C166">
        <v>21373675520</v>
      </c>
      <c r="D166">
        <v>21916116992</v>
      </c>
      <c r="E166">
        <v>4.8644070625305202</v>
      </c>
      <c r="F166">
        <v>1.1150209903717001</v>
      </c>
      <c r="G166">
        <v>12829.063</v>
      </c>
      <c r="H166">
        <v>4505403904</v>
      </c>
      <c r="I166">
        <v>6697452032</v>
      </c>
      <c r="J166">
        <v>12829063168</v>
      </c>
      <c r="K166">
        <v>8.91</v>
      </c>
      <c r="L166">
        <v>0.80154752124932604</v>
      </c>
      <c r="M166">
        <v>2.0330368289874501E-2</v>
      </c>
      <c r="N166">
        <v>0.12514264762869801</v>
      </c>
      <c r="O166">
        <v>0.54594916526717396</v>
      </c>
      <c r="P166">
        <v>0.16683917665602599</v>
      </c>
      <c r="Q166">
        <v>1.9155140054312501</v>
      </c>
      <c r="R166">
        <v>0.97524919801267695</v>
      </c>
      <c r="S166" t="str">
        <f>VLOOKUP(A166,StockNames!$A:$G,4,FALSE)</f>
        <v>Materials</v>
      </c>
    </row>
    <row r="167" spans="1:19" x14ac:dyDescent="0.25">
      <c r="A167" t="s">
        <v>278</v>
      </c>
      <c r="B167">
        <v>20.087478637695298</v>
      </c>
      <c r="C167">
        <v>6108353134592</v>
      </c>
      <c r="D167">
        <v>501897986048</v>
      </c>
      <c r="E167">
        <v>27.455764770507798</v>
      </c>
      <c r="F167">
        <v>5.1726380586624101</v>
      </c>
      <c r="G167">
        <v>1031676</v>
      </c>
      <c r="H167">
        <v>18280241152</v>
      </c>
      <c r="I167" t="s">
        <v>105</v>
      </c>
      <c r="J167">
        <v>916160970752</v>
      </c>
      <c r="K167">
        <v>77.75</v>
      </c>
      <c r="L167">
        <v>1.25242008965166</v>
      </c>
      <c r="M167">
        <v>1.96517398750202E-2</v>
      </c>
      <c r="N167">
        <v>6.6529106863825196E-2</v>
      </c>
      <c r="O167">
        <v>0.35312880733772101</v>
      </c>
      <c r="P167" t="s">
        <v>105</v>
      </c>
      <c r="Q167" t="s">
        <v>105</v>
      </c>
      <c r="R167">
        <v>12.1705073628405</v>
      </c>
      <c r="S167" t="str">
        <f>VLOOKUP(A167,StockNames!$A:$G,4,FALSE)</f>
        <v>Financials</v>
      </c>
    </row>
    <row r="168" spans="1:19" x14ac:dyDescent="0.25">
      <c r="A168" t="s">
        <v>279</v>
      </c>
      <c r="B168">
        <v>9.4263629913330096</v>
      </c>
      <c r="C168">
        <v>31031607296</v>
      </c>
      <c r="D168">
        <v>22604273664</v>
      </c>
      <c r="E168">
        <v>5.7555880546569798</v>
      </c>
      <c r="F168">
        <v>0.52613499760627702</v>
      </c>
      <c r="G168">
        <v>1814.452</v>
      </c>
      <c r="H168">
        <v>3927361024</v>
      </c>
      <c r="I168">
        <v>4876158976</v>
      </c>
      <c r="J168">
        <v>-2688398080</v>
      </c>
      <c r="K168">
        <v>26.25</v>
      </c>
      <c r="L168">
        <v>0.52100481061916204</v>
      </c>
      <c r="M168">
        <v>2.1891416004522699E-2</v>
      </c>
      <c r="N168">
        <v>2.00432380040486E-2</v>
      </c>
      <c r="O168">
        <v>0.21926049732026601</v>
      </c>
      <c r="P168">
        <v>4.7298537816212703E-2</v>
      </c>
      <c r="Q168">
        <v>-0.55133519912538598</v>
      </c>
      <c r="R168">
        <v>1.37282036827494</v>
      </c>
      <c r="S168" t="str">
        <f>VLOOKUP(A168,StockNames!$A:$G,4,FALSE)</f>
        <v>Consumer Staples</v>
      </c>
    </row>
    <row r="169" spans="1:19" x14ac:dyDescent="0.25">
      <c r="A169" t="s">
        <v>280</v>
      </c>
      <c r="B169">
        <v>15.694120407104499</v>
      </c>
      <c r="C169">
        <v>391452000256</v>
      </c>
      <c r="D169">
        <v>133106999296</v>
      </c>
      <c r="E169">
        <v>8.9767332077026403</v>
      </c>
      <c r="F169">
        <v>1.33590596914291</v>
      </c>
      <c r="G169">
        <v>11702</v>
      </c>
      <c r="H169">
        <v>14828000256</v>
      </c>
      <c r="I169" t="s">
        <v>105</v>
      </c>
      <c r="J169">
        <v>11694999552</v>
      </c>
      <c r="K169">
        <v>13.8</v>
      </c>
      <c r="L169">
        <v>1.02297409327891</v>
      </c>
      <c r="M169">
        <v>1.8911352689765699E-2</v>
      </c>
      <c r="N169">
        <v>9.6804780372674606E-2</v>
      </c>
      <c r="O169">
        <v>0.65048791360164104</v>
      </c>
      <c r="P169" t="s">
        <v>105</v>
      </c>
      <c r="Q169" t="s">
        <v>105</v>
      </c>
      <c r="R169">
        <v>2.9408821649228098</v>
      </c>
      <c r="S169" t="str">
        <f>VLOOKUP(A169,StockNames!$A:$G,4,FALSE)</f>
        <v>Financials</v>
      </c>
    </row>
    <row r="170" spans="1:19" x14ac:dyDescent="0.25">
      <c r="A170" t="s">
        <v>281</v>
      </c>
      <c r="B170">
        <v>17.167028427123999</v>
      </c>
      <c r="C170">
        <v>44951949312</v>
      </c>
      <c r="D170">
        <v>10902210560</v>
      </c>
      <c r="E170">
        <v>2.4536030292511</v>
      </c>
      <c r="F170">
        <v>0.394783996045589</v>
      </c>
      <c r="G170">
        <v>28263.613000000001</v>
      </c>
      <c r="H170">
        <v>4443346944</v>
      </c>
      <c r="I170">
        <v>3570765056</v>
      </c>
      <c r="J170">
        <v>25573414912</v>
      </c>
      <c r="K170">
        <v>2.58</v>
      </c>
      <c r="L170">
        <v>0.26753547185857901</v>
      </c>
      <c r="M170">
        <v>2.13524328934004E-2</v>
      </c>
      <c r="N170">
        <v>0.15301705273084801</v>
      </c>
      <c r="O170">
        <v>0.95100892606631804</v>
      </c>
      <c r="P170">
        <v>0.311480077693499</v>
      </c>
      <c r="Q170">
        <v>7.1618867416182104</v>
      </c>
      <c r="R170">
        <v>4.1231958477235704</v>
      </c>
      <c r="S170" t="str">
        <f>VLOOKUP(A170,StockNames!$A:$G,4,FALSE)</f>
        <v>Real Estate</v>
      </c>
    </row>
    <row r="171" spans="1:19" x14ac:dyDescent="0.25">
      <c r="A171" t="s">
        <v>282</v>
      </c>
      <c r="B171">
        <v>10.426905632019</v>
      </c>
      <c r="C171">
        <v>61289111552</v>
      </c>
      <c r="D171">
        <v>49134530560</v>
      </c>
      <c r="E171">
        <v>5.3832669258117702</v>
      </c>
      <c r="F171">
        <v>0.55568701028823897</v>
      </c>
      <c r="G171">
        <v>13304.326782890001</v>
      </c>
      <c r="H171">
        <v>9127269376</v>
      </c>
      <c r="I171">
        <v>9057021952</v>
      </c>
      <c r="J171">
        <v>13180895232</v>
      </c>
      <c r="K171">
        <v>7.81</v>
      </c>
      <c r="L171">
        <v>0.48878383056673902</v>
      </c>
      <c r="M171">
        <v>2.3378140263709098E-2</v>
      </c>
      <c r="N171">
        <v>7.1150705542668294E-2</v>
      </c>
      <c r="O171">
        <v>0.68927873569932996</v>
      </c>
      <c r="P171">
        <v>0.12705549053211801</v>
      </c>
      <c r="Q171">
        <v>1.45532331729519</v>
      </c>
      <c r="R171">
        <v>1.2473735039995499</v>
      </c>
      <c r="S171" t="str">
        <f>VLOOKUP(A171,StockNames!$A:$G,4,FALSE)</f>
        <v>Consumer Discretionary</v>
      </c>
    </row>
    <row r="172" spans="1:19" x14ac:dyDescent="0.25">
      <c r="A172" t="s">
        <v>283</v>
      </c>
      <c r="B172">
        <v>0.32789799571037298</v>
      </c>
      <c r="C172">
        <v>1070457024</v>
      </c>
      <c r="D172">
        <v>1161134976</v>
      </c>
      <c r="E172">
        <v>0.26169699430465698</v>
      </c>
      <c r="F172">
        <v>6.9499993696808804E-4</v>
      </c>
      <c r="G172">
        <v>636.33199999999999</v>
      </c>
      <c r="H172">
        <v>4436939264</v>
      </c>
      <c r="I172">
        <v>146331000</v>
      </c>
      <c r="J172">
        <v>636332032</v>
      </c>
      <c r="K172">
        <v>2.0499999999999998</v>
      </c>
      <c r="L172">
        <v>0.56834259985743696</v>
      </c>
      <c r="M172">
        <v>2.3490689751152601E-2</v>
      </c>
      <c r="N172" s="3">
        <v>3.3902435949662799E-4</v>
      </c>
      <c r="O172">
        <v>0.127657070392516</v>
      </c>
      <c r="P172">
        <v>1.6087885447327699E-2</v>
      </c>
      <c r="Q172">
        <v>4.3485798087896601</v>
      </c>
      <c r="R172">
        <v>0.92190576128162405</v>
      </c>
      <c r="S172" t="str">
        <f>VLOOKUP(A172,StockNames!$A:$G,4,FALSE)</f>
        <v>Industrials</v>
      </c>
    </row>
    <row r="173" spans="1:19" x14ac:dyDescent="0.25">
      <c r="A173" t="s">
        <v>284</v>
      </c>
      <c r="B173">
        <v>9.1176872253418004</v>
      </c>
      <c r="C173">
        <v>193362624512</v>
      </c>
      <c r="D173">
        <v>24964718592</v>
      </c>
      <c r="E173">
        <v>17.783149719238299</v>
      </c>
      <c r="F173">
        <v>1.5619820356369001</v>
      </c>
      <c r="G173" t="s">
        <v>105</v>
      </c>
      <c r="H173">
        <v>1403841152</v>
      </c>
      <c r="I173" t="s">
        <v>105</v>
      </c>
      <c r="J173">
        <v>-12767529984</v>
      </c>
      <c r="K173">
        <v>18.22</v>
      </c>
      <c r="L173">
        <v>0.37016199653956999</v>
      </c>
      <c r="M173">
        <v>1.0106604997603101E-2</v>
      </c>
      <c r="N173">
        <v>8.5728981099720103E-2</v>
      </c>
      <c r="O173">
        <v>0.97602358502954401</v>
      </c>
      <c r="P173" t="s">
        <v>105</v>
      </c>
      <c r="Q173" t="s">
        <v>105</v>
      </c>
      <c r="R173">
        <v>7.74543577566957</v>
      </c>
      <c r="S173" t="str">
        <f>VLOOKUP(A173,StockNames!$A:$G,4,FALSE)</f>
        <v>Financials</v>
      </c>
    </row>
    <row r="174" spans="1:19" x14ac:dyDescent="0.25">
      <c r="A174" t="s">
        <v>285</v>
      </c>
      <c r="B174">
        <v>8.5741367340087908</v>
      </c>
      <c r="C174">
        <v>47773368320</v>
      </c>
      <c r="D174">
        <v>14709261312</v>
      </c>
      <c r="E174">
        <v>2.46546411514282</v>
      </c>
      <c r="F174">
        <v>0.20484700053930299</v>
      </c>
      <c r="G174">
        <v>16395.321</v>
      </c>
      <c r="H174">
        <v>5966121984</v>
      </c>
      <c r="I174">
        <v>4055912832</v>
      </c>
      <c r="J174">
        <v>-55152000</v>
      </c>
      <c r="K174">
        <v>5.32</v>
      </c>
      <c r="L174">
        <v>0.62508903420959105</v>
      </c>
      <c r="M174">
        <v>2.0863076900169301E-2</v>
      </c>
      <c r="N174">
        <v>3.8505075289342702E-2</v>
      </c>
      <c r="O174">
        <v>0.463433104350154</v>
      </c>
      <c r="P174">
        <v>0.12778639764727701</v>
      </c>
      <c r="Q174">
        <v>-1.35979253707985E-2</v>
      </c>
      <c r="R174">
        <v>3.2478427914681101</v>
      </c>
      <c r="S174" t="str">
        <f>VLOOKUP(A174,StockNames!$A:$G,4,FALSE)</f>
        <v>Industrials</v>
      </c>
    </row>
    <row r="175" spans="1:19" x14ac:dyDescent="0.25">
      <c r="A175" t="s">
        <v>286</v>
      </c>
      <c r="B175">
        <v>2.78706002235413</v>
      </c>
      <c r="C175">
        <v>60832141312</v>
      </c>
      <c r="D175">
        <v>29801879552</v>
      </c>
      <c r="E175">
        <v>3.0388729572296098</v>
      </c>
      <c r="F175">
        <v>9.9305599572770298E-2</v>
      </c>
      <c r="G175">
        <v>54454.822999999997</v>
      </c>
      <c r="H175">
        <v>9806885888</v>
      </c>
      <c r="I175">
        <v>6543589888</v>
      </c>
      <c r="J175">
        <v>47062245376</v>
      </c>
      <c r="K175">
        <v>2.2599999999999998</v>
      </c>
      <c r="L175">
        <v>0.36481724645732799</v>
      </c>
      <c r="M175">
        <v>1.18393418852309E-2</v>
      </c>
      <c r="N175">
        <v>4.3940530784411597E-2</v>
      </c>
      <c r="O175">
        <v>1.3446340518715101</v>
      </c>
      <c r="P175">
        <v>0.29524016848887402</v>
      </c>
      <c r="Q175">
        <v>7.1921141424687001</v>
      </c>
      <c r="R175">
        <v>2.0412182797348999</v>
      </c>
      <c r="S175" t="str">
        <f>VLOOKUP(A175,StockNames!$A:$G,4,FALSE)</f>
        <v>Utilities</v>
      </c>
    </row>
    <row r="176" spans="1:19" x14ac:dyDescent="0.25">
      <c r="A176" t="s">
        <v>287</v>
      </c>
      <c r="B176">
        <v>46.8605766296387</v>
      </c>
      <c r="C176">
        <v>8207100928</v>
      </c>
      <c r="D176">
        <v>7488519168</v>
      </c>
      <c r="E176">
        <v>6.8263621330261204</v>
      </c>
      <c r="F176">
        <v>2.6638449430465698</v>
      </c>
      <c r="G176">
        <v>-1172.1189999999999</v>
      </c>
      <c r="H176">
        <v>1096999936</v>
      </c>
      <c r="I176">
        <v>3796680960</v>
      </c>
      <c r="J176">
        <v>-1202808960</v>
      </c>
      <c r="K176">
        <v>152.80000000000001</v>
      </c>
      <c r="L176">
        <v>1.2397680488671401</v>
      </c>
      <c r="M176">
        <v>3.4312024771995298E-2</v>
      </c>
      <c r="N176">
        <v>1.7433540203184401E-2</v>
      </c>
      <c r="O176">
        <v>4.4675144849647401E-2</v>
      </c>
      <c r="P176">
        <v>2.2650310031945599E-2</v>
      </c>
      <c r="Q176">
        <v>-0.316805381508801</v>
      </c>
      <c r="R176">
        <v>1.09595779137091</v>
      </c>
      <c r="S176" t="str">
        <f>VLOOKUP(A176,StockNames!$A:$G,4,FALSE)</f>
        <v>Information Technology</v>
      </c>
    </row>
    <row r="177" spans="1:19" x14ac:dyDescent="0.25">
      <c r="A177" t="s">
        <v>288</v>
      </c>
      <c r="B177">
        <v>4.4445128440856898</v>
      </c>
      <c r="C177">
        <v>33814616064</v>
      </c>
      <c r="D177">
        <v>25586839552</v>
      </c>
      <c r="E177">
        <v>5.7784190177917498</v>
      </c>
      <c r="F177">
        <v>0.25664399564266199</v>
      </c>
      <c r="G177">
        <v>-16062.194</v>
      </c>
      <c r="H177">
        <v>4428000256</v>
      </c>
      <c r="I177">
        <v>2524908032</v>
      </c>
      <c r="J177">
        <v>-16066360320</v>
      </c>
      <c r="K177">
        <v>8.1300000000000008</v>
      </c>
      <c r="L177">
        <v>0.426077916128836</v>
      </c>
      <c r="M177">
        <v>1.94179071787553E-2</v>
      </c>
      <c r="N177">
        <v>3.1567527139318798E-2</v>
      </c>
      <c r="O177">
        <v>0.71075264671485205</v>
      </c>
      <c r="P177">
        <v>7.0137062831190602E-2</v>
      </c>
      <c r="Q177">
        <v>-6.3631467429226403</v>
      </c>
      <c r="R177">
        <v>1.3215628290191399</v>
      </c>
      <c r="S177" t="str">
        <f>VLOOKUP(A177,StockNames!$A:$G,4,FALSE)</f>
        <v>Industrials</v>
      </c>
    </row>
    <row r="178" spans="1:19" x14ac:dyDescent="0.25">
      <c r="A178" t="s">
        <v>289</v>
      </c>
      <c r="B178">
        <v>13.1824026107788</v>
      </c>
      <c r="C178">
        <v>2398408933376</v>
      </c>
      <c r="D178">
        <v>242739003392</v>
      </c>
      <c r="E178">
        <v>22.9588623046875</v>
      </c>
      <c r="F178">
        <v>2.6938459873199498</v>
      </c>
      <c r="G178" t="s">
        <v>105</v>
      </c>
      <c r="H178">
        <v>10572780544</v>
      </c>
      <c r="I178" t="s">
        <v>105</v>
      </c>
      <c r="J178">
        <v>-159566004224</v>
      </c>
      <c r="K178">
        <v>40.15</v>
      </c>
      <c r="L178">
        <v>0.52530729570332602</v>
      </c>
      <c r="M178">
        <v>1.23754020784867E-2</v>
      </c>
      <c r="N178">
        <v>6.7094545138728506E-2</v>
      </c>
      <c r="O178">
        <v>0.57182720559620204</v>
      </c>
      <c r="P178" t="s">
        <v>105</v>
      </c>
      <c r="Q178" t="s">
        <v>105</v>
      </c>
      <c r="R178">
        <v>9.8806079775436899</v>
      </c>
      <c r="S178" t="str">
        <f>VLOOKUP(A178,StockNames!$A:$G,4,FALSE)</f>
        <v>Financials</v>
      </c>
    </row>
    <row r="179" spans="1:19" x14ac:dyDescent="0.25">
      <c r="A179" t="s">
        <v>290</v>
      </c>
      <c r="B179">
        <v>-16.838407516479499</v>
      </c>
      <c r="C179">
        <v>948608192</v>
      </c>
      <c r="D179">
        <v>1321702272</v>
      </c>
      <c r="E179">
        <v>0.14090299606323201</v>
      </c>
      <c r="F179">
        <v>-2.6898999698460099E-2</v>
      </c>
      <c r="G179">
        <v>-1820.51218422392</v>
      </c>
      <c r="H179">
        <v>9380237312</v>
      </c>
      <c r="I179">
        <v>-193780600</v>
      </c>
      <c r="J179">
        <v>-4886128</v>
      </c>
      <c r="K179">
        <v>6.93</v>
      </c>
      <c r="L179">
        <v>0.39669874565529201</v>
      </c>
      <c r="M179">
        <v>2.8983407314020802E-2</v>
      </c>
      <c r="N179">
        <v>-3.8815295380173298E-3</v>
      </c>
      <c r="O179">
        <v>2.0332322664247001E-2</v>
      </c>
      <c r="P179">
        <v>-2.9810087309739999E-3</v>
      </c>
      <c r="Q179">
        <v>2.5214742858676299E-2</v>
      </c>
      <c r="R179">
        <v>0.71771700185138199</v>
      </c>
      <c r="S179" t="str">
        <f>VLOOKUP(A179,StockNames!$A:$G,4,FALSE)</f>
        <v>Health Care</v>
      </c>
    </row>
    <row r="180" spans="1:19" x14ac:dyDescent="0.25">
      <c r="A180" t="s">
        <v>291</v>
      </c>
      <c r="B180">
        <v>5.46779489517212</v>
      </c>
      <c r="C180">
        <v>23820349440</v>
      </c>
      <c r="D180">
        <v>27412910080</v>
      </c>
      <c r="E180">
        <v>9.0100955963134801</v>
      </c>
      <c r="F180">
        <v>0.476790010929108</v>
      </c>
      <c r="G180">
        <v>8000.0050000000001</v>
      </c>
      <c r="H180">
        <v>3042465792</v>
      </c>
      <c r="I180">
        <v>1689173952</v>
      </c>
      <c r="J180">
        <v>2394159104</v>
      </c>
      <c r="K180">
        <v>3.39</v>
      </c>
      <c r="L180">
        <v>0.62388535635250397</v>
      </c>
      <c r="M180">
        <v>1.9386668467738798E-2</v>
      </c>
      <c r="N180">
        <v>0.14064602092304099</v>
      </c>
      <c r="O180">
        <v>2.6578453086470399</v>
      </c>
      <c r="P180">
        <v>0.163775387907165</v>
      </c>
      <c r="Q180">
        <v>1.41735497469949</v>
      </c>
      <c r="R180">
        <v>0.868946396806625</v>
      </c>
      <c r="S180" t="str">
        <f>VLOOKUP(A180,StockNames!$A:$G,4,FALSE)</f>
        <v>Industrials</v>
      </c>
    </row>
    <row r="181" spans="1:19" x14ac:dyDescent="0.25">
      <c r="A181" t="s">
        <v>292</v>
      </c>
      <c r="B181">
        <v>17.5747394561768</v>
      </c>
      <c r="C181">
        <v>44479655936</v>
      </c>
      <c r="D181">
        <v>22554279936</v>
      </c>
      <c r="E181">
        <v>5.0313911437988299</v>
      </c>
      <c r="F181">
        <v>0.783051997423172</v>
      </c>
      <c r="G181">
        <v>28045.63</v>
      </c>
      <c r="H181">
        <v>4482712064</v>
      </c>
      <c r="I181">
        <v>6761885184</v>
      </c>
      <c r="J181">
        <v>21956370432</v>
      </c>
      <c r="K181">
        <v>11.6</v>
      </c>
      <c r="L181">
        <v>0.40728250419337902</v>
      </c>
      <c r="M181">
        <v>1.4109058885086101E-2</v>
      </c>
      <c r="N181">
        <v>6.7504482536480406E-2</v>
      </c>
      <c r="O181">
        <v>0.43374061584472701</v>
      </c>
      <c r="P181">
        <v>0.13003753393796</v>
      </c>
      <c r="Q181">
        <v>3.2470782680476802</v>
      </c>
      <c r="R181">
        <v>1.9721159825193</v>
      </c>
      <c r="S181" t="str">
        <f>VLOOKUP(A181,StockNames!$A:$G,4,FALSE)</f>
        <v>Industrials</v>
      </c>
    </row>
    <row r="182" spans="1:19" x14ac:dyDescent="0.25">
      <c r="A182" t="s">
        <v>293</v>
      </c>
      <c r="B182">
        <v>16.293657302856399</v>
      </c>
      <c r="C182">
        <v>12221104128</v>
      </c>
      <c r="D182">
        <v>3818757120</v>
      </c>
      <c r="E182">
        <v>5.5024518966674796</v>
      </c>
      <c r="F182">
        <v>0.84930399060249295</v>
      </c>
      <c r="G182">
        <v>10435.082</v>
      </c>
      <c r="H182">
        <v>694009984</v>
      </c>
      <c r="I182">
        <v>1262748992</v>
      </c>
      <c r="J182">
        <v>10435082240</v>
      </c>
      <c r="K182">
        <v>48.7</v>
      </c>
      <c r="L182">
        <v>0.25735012291267001</v>
      </c>
      <c r="M182">
        <v>1.16672716460758E-2</v>
      </c>
      <c r="N182">
        <v>1.7439506993891001E-2</v>
      </c>
      <c r="O182">
        <v>0.112986691923357</v>
      </c>
      <c r="P182">
        <v>3.7361320449272997E-2</v>
      </c>
      <c r="Q182">
        <v>8.2637818807302601</v>
      </c>
      <c r="R182">
        <v>3.2002831664769502</v>
      </c>
      <c r="S182" t="str">
        <f>VLOOKUP(A182,StockNames!$A:$G,4,FALSE)</f>
        <v>Industrials</v>
      </c>
    </row>
    <row r="183" spans="1:19" x14ac:dyDescent="0.25">
      <c r="A183" t="s">
        <v>294</v>
      </c>
      <c r="B183">
        <v>3.4100260734558101</v>
      </c>
      <c r="C183">
        <v>134632734720</v>
      </c>
      <c r="D183">
        <v>39478448128</v>
      </c>
      <c r="E183">
        <v>2.6488850116729701</v>
      </c>
      <c r="F183">
        <v>9.2078000307083102E-2</v>
      </c>
      <c r="G183">
        <v>100320.827</v>
      </c>
      <c r="H183">
        <v>14903797760</v>
      </c>
      <c r="I183">
        <v>14506221568</v>
      </c>
      <c r="J183">
        <v>74285400064</v>
      </c>
      <c r="K183">
        <v>4.07</v>
      </c>
      <c r="L183">
        <v>0.94964663034171504</v>
      </c>
      <c r="M183">
        <v>3.00981215589992E-2</v>
      </c>
      <c r="N183">
        <v>2.2623587299037601E-2</v>
      </c>
      <c r="O183">
        <v>0.65083169819974696</v>
      </c>
      <c r="P183">
        <v>0.23914550949848401</v>
      </c>
      <c r="Q183">
        <v>5.1209337811211899</v>
      </c>
      <c r="R183">
        <v>3.4102843729693602</v>
      </c>
      <c r="S183" t="str">
        <f>VLOOKUP(A183,StockNames!$A:$G,4,FALSE)</f>
        <v>Materials</v>
      </c>
    </row>
    <row r="184" spans="1:19" x14ac:dyDescent="0.25">
      <c r="A184" t="s">
        <v>295</v>
      </c>
      <c r="B184">
        <v>11.9653129577637</v>
      </c>
      <c r="C184">
        <v>1081739968512</v>
      </c>
      <c r="D184">
        <v>141594001408</v>
      </c>
      <c r="E184">
        <v>15.625027656555201</v>
      </c>
      <c r="F184">
        <v>1.8098430037498501</v>
      </c>
      <c r="G184">
        <v>42288</v>
      </c>
      <c r="H184">
        <v>9061999616</v>
      </c>
      <c r="I184" t="s">
        <v>105</v>
      </c>
      <c r="J184">
        <v>38433001472</v>
      </c>
      <c r="K184">
        <v>34.35</v>
      </c>
      <c r="L184">
        <v>1.12655426985269</v>
      </c>
      <c r="M184">
        <v>1.8434459081249199E-2</v>
      </c>
      <c r="N184">
        <v>5.2688297052397401E-2</v>
      </c>
      <c r="O184">
        <v>0.45487707879345601</v>
      </c>
      <c r="P184" t="s">
        <v>105</v>
      </c>
      <c r="Q184" t="s">
        <v>105</v>
      </c>
      <c r="R184">
        <v>7.6397301987037602</v>
      </c>
      <c r="S184" t="str">
        <f>VLOOKUP(A184,StockNames!$A:$G,4,FALSE)</f>
        <v>Financials</v>
      </c>
    </row>
    <row r="185" spans="1:19" x14ac:dyDescent="0.25">
      <c r="A185" t="s">
        <v>296</v>
      </c>
      <c r="B185">
        <v>10.7249345779419</v>
      </c>
      <c r="C185">
        <v>54668627968</v>
      </c>
      <c r="D185">
        <v>34030843904</v>
      </c>
      <c r="E185">
        <v>12.655999183654799</v>
      </c>
      <c r="F185">
        <v>1.30927097797394</v>
      </c>
      <c r="G185">
        <v>12774.981</v>
      </c>
      <c r="H185">
        <v>2688910080</v>
      </c>
      <c r="I185">
        <v>6215595264</v>
      </c>
      <c r="J185">
        <v>7129975808</v>
      </c>
      <c r="K185">
        <v>23.9</v>
      </c>
      <c r="L185">
        <v>0.54149039264527699</v>
      </c>
      <c r="M185">
        <v>1.7220987565769699E-2</v>
      </c>
      <c r="N185">
        <v>5.47812124675289E-2</v>
      </c>
      <c r="O185">
        <v>0.52953971479727202</v>
      </c>
      <c r="P185">
        <v>9.6718256844812903E-2</v>
      </c>
      <c r="Q185">
        <v>1.1471106957842001</v>
      </c>
      <c r="R185">
        <v>1.60644349938011</v>
      </c>
      <c r="S185" t="str">
        <f>VLOOKUP(A185,StockNames!$A:$G,4,FALSE)</f>
        <v>Health Care</v>
      </c>
    </row>
    <row r="186" spans="1:19" x14ac:dyDescent="0.25">
      <c r="A186" t="s">
        <v>297</v>
      </c>
      <c r="B186">
        <v>8.8395423889160192</v>
      </c>
      <c r="C186">
        <v>317491281920</v>
      </c>
      <c r="D186">
        <v>114157936640</v>
      </c>
      <c r="E186">
        <v>13.1006107330322</v>
      </c>
      <c r="F186">
        <v>1.0493940114975</v>
      </c>
      <c r="G186">
        <v>-4189.4220430000296</v>
      </c>
      <c r="H186">
        <v>8713939968</v>
      </c>
      <c r="I186" t="s">
        <v>105</v>
      </c>
      <c r="J186">
        <v>-26802606080</v>
      </c>
      <c r="K186">
        <v>18.86</v>
      </c>
      <c r="L186">
        <v>0.53726532378068703</v>
      </c>
      <c r="M186">
        <v>1.35309188547656E-2</v>
      </c>
      <c r="N186">
        <v>5.5641251935180297E-2</v>
      </c>
      <c r="O186">
        <v>0.69462411097731702</v>
      </c>
      <c r="P186" t="s">
        <v>105</v>
      </c>
      <c r="Q186" t="s">
        <v>105</v>
      </c>
      <c r="R186">
        <v>2.7811582029659201</v>
      </c>
      <c r="S186" t="str">
        <f>VLOOKUP(A186,StockNames!$A:$G,4,FALSE)</f>
        <v>Financials</v>
      </c>
    </row>
    <row r="187" spans="1:19" x14ac:dyDescent="0.25">
      <c r="A187" t="s">
        <v>298</v>
      </c>
      <c r="B187">
        <v>10.328330039978001</v>
      </c>
      <c r="C187">
        <v>2572280922112</v>
      </c>
      <c r="D187">
        <v>320933003264</v>
      </c>
      <c r="E187">
        <v>11.354550361633301</v>
      </c>
      <c r="F187">
        <v>1.13798499107361</v>
      </c>
      <c r="G187">
        <v>64423</v>
      </c>
      <c r="H187">
        <v>28264704000</v>
      </c>
      <c r="I187" t="s">
        <v>105</v>
      </c>
      <c r="J187">
        <v>60046000128</v>
      </c>
      <c r="K187">
        <v>22</v>
      </c>
      <c r="L187">
        <v>0.95581130182810004</v>
      </c>
      <c r="M187">
        <v>1.4523816779983699E-2</v>
      </c>
      <c r="N187">
        <v>5.1726590503345903E-2</v>
      </c>
      <c r="O187">
        <v>0.51611592552878605</v>
      </c>
      <c r="P187" t="s">
        <v>105</v>
      </c>
      <c r="Q187" t="s">
        <v>105</v>
      </c>
      <c r="R187">
        <v>8.0150090391172295</v>
      </c>
      <c r="S187" t="str">
        <f>VLOOKUP(A187,StockNames!$A:$G,4,FALSE)</f>
        <v>Financials</v>
      </c>
    </row>
    <row r="188" spans="1:19" x14ac:dyDescent="0.25">
      <c r="A188" t="s">
        <v>299</v>
      </c>
      <c r="B188">
        <v>36.675838470458999</v>
      </c>
      <c r="C188">
        <v>2696488960</v>
      </c>
      <c r="D188">
        <v>856174976</v>
      </c>
      <c r="E188">
        <v>0.26048400998115501</v>
      </c>
      <c r="F188">
        <v>9.3361001461744295E-2</v>
      </c>
      <c r="G188">
        <v>-2440.6370000000002</v>
      </c>
      <c r="H188">
        <v>3286860544</v>
      </c>
      <c r="I188" t="s">
        <v>105</v>
      </c>
      <c r="J188">
        <v>-2446014976</v>
      </c>
      <c r="K188">
        <v>2.66</v>
      </c>
      <c r="L188">
        <v>1.1219530671886</v>
      </c>
      <c r="M188">
        <v>2.8773933249660402E-2</v>
      </c>
      <c r="N188">
        <v>3.5098120850279801E-2</v>
      </c>
      <c r="O188">
        <v>9.7926319541787599E-2</v>
      </c>
      <c r="P188" t="s">
        <v>105</v>
      </c>
      <c r="Q188" t="s">
        <v>105</v>
      </c>
      <c r="R188">
        <v>3.1494601402599298</v>
      </c>
      <c r="S188" t="str">
        <f>VLOOKUP(A188,StockNames!$A:$G,4,FALSE)</f>
        <v>Real Estate</v>
      </c>
    </row>
    <row r="189" spans="1:19" x14ac:dyDescent="0.25">
      <c r="A189" t="s">
        <v>300</v>
      </c>
      <c r="B189">
        <v>8.5561676025390607</v>
      </c>
      <c r="C189">
        <v>6727097909248</v>
      </c>
      <c r="D189">
        <v>543077990400</v>
      </c>
      <c r="E189">
        <v>18.6687202453613</v>
      </c>
      <c r="F189">
        <v>1.5101720094680799</v>
      </c>
      <c r="G189">
        <v>1341586</v>
      </c>
      <c r="H189">
        <v>29090263040</v>
      </c>
      <c r="I189">
        <v>234424000512</v>
      </c>
      <c r="J189">
        <v>1091023011840</v>
      </c>
      <c r="K189">
        <v>11.6</v>
      </c>
      <c r="L189">
        <v>0.62695287829726298</v>
      </c>
      <c r="M189">
        <v>1.14040529370611E-2</v>
      </c>
      <c r="N189">
        <v>0.13018724219552399</v>
      </c>
      <c r="O189">
        <v>1.6093724349449401</v>
      </c>
      <c r="P189">
        <v>0.69469585714164095</v>
      </c>
      <c r="Q189">
        <v>4.6540584985202997</v>
      </c>
      <c r="R189">
        <v>12.386983137160801</v>
      </c>
      <c r="S189" t="str">
        <f>VLOOKUP(A189,StockNames!$A:$G,4,FALSE)</f>
        <v>Industrials</v>
      </c>
    </row>
    <row r="190" spans="1:19" x14ac:dyDescent="0.25">
      <c r="A190" t="s">
        <v>301</v>
      </c>
      <c r="B190">
        <v>17.557491302490199</v>
      </c>
      <c r="C190">
        <v>38997999616</v>
      </c>
      <c r="D190">
        <v>16952000512</v>
      </c>
      <c r="E190">
        <v>15.655057907104499</v>
      </c>
      <c r="F190">
        <v>2.5854350328445399</v>
      </c>
      <c r="G190">
        <v>12828</v>
      </c>
      <c r="H190">
        <v>1082844928</v>
      </c>
      <c r="I190">
        <v>5544999936</v>
      </c>
      <c r="J190">
        <v>9562999808</v>
      </c>
      <c r="K190">
        <v>78.2</v>
      </c>
      <c r="L190">
        <v>0.36178776745310398</v>
      </c>
      <c r="M190">
        <v>2.2691523254214099E-2</v>
      </c>
      <c r="N190">
        <v>3.3061829064508198E-2</v>
      </c>
      <c r="O190">
        <v>0.200192556356835</v>
      </c>
      <c r="P190">
        <v>6.54829837541092E-2</v>
      </c>
      <c r="Q190">
        <v>1.7246167571461599</v>
      </c>
      <c r="R190">
        <v>2.3004954246192999</v>
      </c>
      <c r="S190" t="str">
        <f>VLOOKUP(A190,StockNames!$A:$G,4,FALSE)</f>
        <v>Utilities</v>
      </c>
    </row>
    <row r="191" spans="1:19" x14ac:dyDescent="0.25">
      <c r="A191" t="s">
        <v>302</v>
      </c>
      <c r="B191">
        <v>22.498273849487301</v>
      </c>
      <c r="C191">
        <v>37517795328</v>
      </c>
      <c r="D191">
        <v>32919379968</v>
      </c>
      <c r="E191">
        <v>7.0427517890930202</v>
      </c>
      <c r="F191">
        <v>1.4584919810295101</v>
      </c>
      <c r="G191">
        <v>20960.280999999999</v>
      </c>
      <c r="H191">
        <v>4674221056</v>
      </c>
      <c r="I191">
        <v>11657091584</v>
      </c>
      <c r="J191">
        <v>20689094656</v>
      </c>
      <c r="K191">
        <v>12.66</v>
      </c>
      <c r="L191">
        <v>0.90533372599669104</v>
      </c>
      <c r="M191">
        <v>2.8180125186850102E-2</v>
      </c>
      <c r="N191">
        <v>0.115204737838034</v>
      </c>
      <c r="O191">
        <v>0.55629950940703199</v>
      </c>
      <c r="P191">
        <v>0.19699132509439601</v>
      </c>
      <c r="Q191">
        <v>1.7748075930360601</v>
      </c>
      <c r="R191">
        <v>1.1396871801495001</v>
      </c>
      <c r="S191" t="str">
        <f>VLOOKUP(A191,StockNames!$A:$G,4,FALSE)</f>
        <v>Materials</v>
      </c>
    </row>
    <row r="192" spans="1:19" x14ac:dyDescent="0.25">
      <c r="A192" t="s">
        <v>303</v>
      </c>
      <c r="B192">
        <v>20.631769180297901</v>
      </c>
      <c r="C192">
        <v>27799089152</v>
      </c>
      <c r="D192">
        <v>55481696256</v>
      </c>
      <c r="E192">
        <v>12.8783359527588</v>
      </c>
      <c r="F192">
        <v>2.4505869150161699</v>
      </c>
      <c r="G192">
        <v>-6550.3670000000002</v>
      </c>
      <c r="H192">
        <v>4308141568</v>
      </c>
      <c r="I192">
        <v>13103312896</v>
      </c>
      <c r="J192">
        <v>-7084262912</v>
      </c>
      <c r="K192">
        <v>68.400000000000006</v>
      </c>
      <c r="L192">
        <v>0.69497608703805103</v>
      </c>
      <c r="M192">
        <v>1.7628585270075402E-2</v>
      </c>
      <c r="N192">
        <v>3.5827294079183801E-2</v>
      </c>
      <c r="O192">
        <v>0.188279765391211</v>
      </c>
      <c r="P192">
        <v>4.4466715687715701E-2</v>
      </c>
      <c r="Q192">
        <v>-0.54064670272527704</v>
      </c>
      <c r="R192">
        <v>0.50104973401914898</v>
      </c>
      <c r="S192" t="str">
        <f>VLOOKUP(A192,StockNames!$A:$G,4,FALSE)</f>
        <v>Consumer Discretionary</v>
      </c>
    </row>
    <row r="193" spans="1:19" x14ac:dyDescent="0.25">
      <c r="A193" t="s">
        <v>304</v>
      </c>
      <c r="B193">
        <v>15.697546958923301</v>
      </c>
      <c r="C193">
        <v>17375444992</v>
      </c>
      <c r="D193">
        <v>40214458368</v>
      </c>
      <c r="E193">
        <v>6.1510491371154803</v>
      </c>
      <c r="F193">
        <v>0.88418400287628196</v>
      </c>
      <c r="G193">
        <v>-1380.097</v>
      </c>
      <c r="H193">
        <v>6537821184</v>
      </c>
      <c r="I193">
        <v>8671193856</v>
      </c>
      <c r="J193">
        <v>-10329205760</v>
      </c>
      <c r="K193">
        <v>12.94</v>
      </c>
      <c r="L193">
        <v>0.27207229263955801</v>
      </c>
      <c r="M193">
        <v>1.4125966389505499E-2</v>
      </c>
      <c r="N193">
        <v>6.8329521087811596E-2</v>
      </c>
      <c r="O193">
        <v>0.47535155619130498</v>
      </c>
      <c r="P193">
        <v>0.102497102462609</v>
      </c>
      <c r="Q193">
        <v>-1.1912091842869801</v>
      </c>
      <c r="R193">
        <v>0.43206960126127703</v>
      </c>
      <c r="S193" t="str">
        <f>VLOOKUP(A193,StockNames!$A:$G,4,FALSE)</f>
        <v>Utilities</v>
      </c>
    </row>
    <row r="194" spans="1:19" x14ac:dyDescent="0.25">
      <c r="A194" t="s">
        <v>305</v>
      </c>
      <c r="B194">
        <v>4.4076480865478498</v>
      </c>
      <c r="C194">
        <v>65116999680</v>
      </c>
      <c r="D194">
        <v>38281998336</v>
      </c>
      <c r="E194">
        <v>4.7488589286804199</v>
      </c>
      <c r="F194">
        <v>0.22296700626611701</v>
      </c>
      <c r="G194">
        <v>37985</v>
      </c>
      <c r="H194">
        <v>8061304320</v>
      </c>
      <c r="I194">
        <v>6894000128</v>
      </c>
      <c r="J194">
        <v>27092000768</v>
      </c>
      <c r="K194">
        <v>2.33</v>
      </c>
      <c r="L194">
        <v>0.62036888441732596</v>
      </c>
      <c r="M194">
        <v>2.4351961978900299E-2</v>
      </c>
      <c r="N194">
        <v>9.5693994105629607E-2</v>
      </c>
      <c r="O194">
        <v>2.0381368792619798</v>
      </c>
      <c r="P194">
        <v>0.36703642947925202</v>
      </c>
      <c r="Q194">
        <v>3.9297940622260499</v>
      </c>
      <c r="R194">
        <v>1.70098225041624</v>
      </c>
      <c r="S194" t="str">
        <f>VLOOKUP(A194,StockNames!$A:$G,4,FALSE)</f>
        <v>Real Estate</v>
      </c>
    </row>
    <row r="195" spans="1:19" x14ac:dyDescent="0.25">
      <c r="A195" t="s">
        <v>306</v>
      </c>
      <c r="B195">
        <v>5.0787811279296902</v>
      </c>
      <c r="C195">
        <v>128624173056</v>
      </c>
      <c r="D195">
        <v>55537082368</v>
      </c>
      <c r="E195">
        <v>3.7715721130371098</v>
      </c>
      <c r="F195">
        <v>0.187772996723652</v>
      </c>
      <c r="G195">
        <v>-9941.3829999999998</v>
      </c>
      <c r="H195">
        <v>14725181440</v>
      </c>
      <c r="I195">
        <v>6502569984</v>
      </c>
      <c r="J195">
        <v>-25125888000</v>
      </c>
      <c r="K195">
        <v>3.04</v>
      </c>
      <c r="L195">
        <v>0.48270694711349499</v>
      </c>
      <c r="M195">
        <v>1.37099752784319E-2</v>
      </c>
      <c r="N195">
        <v>6.1767433132780297E-2</v>
      </c>
      <c r="O195">
        <v>1.24064872139379</v>
      </c>
      <c r="P195">
        <v>0.145261623292018</v>
      </c>
      <c r="Q195">
        <v>-3.8639934767059598</v>
      </c>
      <c r="R195">
        <v>2.3160052269888798</v>
      </c>
      <c r="S195" t="str">
        <f>VLOOKUP(A195,StockNames!$A:$G,4,FALSE)</f>
        <v>Industrials</v>
      </c>
    </row>
    <row r="196" spans="1:19" x14ac:dyDescent="0.25">
      <c r="A196" t="s">
        <v>307</v>
      </c>
      <c r="B196">
        <v>25.725559234619102</v>
      </c>
      <c r="C196">
        <v>25995044864</v>
      </c>
      <c r="D196">
        <v>6775579136</v>
      </c>
      <c r="E196">
        <v>2.7632870674133301</v>
      </c>
      <c r="F196">
        <v>0.61796399950981096</v>
      </c>
      <c r="G196">
        <v>5882.8</v>
      </c>
      <c r="H196">
        <v>2452000000</v>
      </c>
      <c r="I196">
        <v>2281454080</v>
      </c>
      <c r="J196">
        <v>5857892864</v>
      </c>
      <c r="K196">
        <v>15.8</v>
      </c>
      <c r="L196">
        <v>0.33725938358187701</v>
      </c>
      <c r="M196">
        <v>2.2660991188138101E-2</v>
      </c>
      <c r="N196">
        <v>3.9111645538595599E-2</v>
      </c>
      <c r="O196">
        <v>0.174891586545147</v>
      </c>
      <c r="P196">
        <v>5.8888990995928002E-2</v>
      </c>
      <c r="Q196">
        <v>2.5676137492103299</v>
      </c>
      <c r="R196">
        <v>3.83657903512383</v>
      </c>
      <c r="S196" t="str">
        <f>VLOOKUP(A196,StockNames!$A:$G,4,FALSE)</f>
        <v>Real Estate</v>
      </c>
    </row>
    <row r="197" spans="1:19" x14ac:dyDescent="0.25">
      <c r="A197" t="s">
        <v>308</v>
      </c>
      <c r="B197">
        <v>40.236160278320298</v>
      </c>
      <c r="C197">
        <v>233215279104</v>
      </c>
      <c r="D197">
        <v>61532352512</v>
      </c>
      <c r="E197">
        <v>19.095390319824201</v>
      </c>
      <c r="F197">
        <v>6.5747969150543204</v>
      </c>
      <c r="G197">
        <v>125907.965</v>
      </c>
      <c r="H197">
        <v>3222366976</v>
      </c>
      <c r="I197">
        <v>30677384704</v>
      </c>
      <c r="J197">
        <v>122546667520</v>
      </c>
      <c r="K197">
        <v>19</v>
      </c>
      <c r="L197">
        <v>1.07681163160566</v>
      </c>
      <c r="M197">
        <v>2.67072499356628E-2</v>
      </c>
      <c r="N197">
        <v>0.34604194289759599</v>
      </c>
      <c r="O197">
        <v>1.0050205431486401</v>
      </c>
      <c r="P197">
        <v>0.50105896894667101</v>
      </c>
      <c r="Q197">
        <v>3.99469083503788</v>
      </c>
      <c r="R197">
        <v>3.7901245374702399</v>
      </c>
      <c r="S197" t="str">
        <f>VLOOKUP(A197,StockNames!$A:$G,4,FALSE)</f>
        <v>Real Estate</v>
      </c>
    </row>
    <row r="198" spans="1:19" x14ac:dyDescent="0.25">
      <c r="A198" t="s">
        <v>309</v>
      </c>
      <c r="B198">
        <v>18.0698432922363</v>
      </c>
      <c r="C198">
        <v>1687625400320</v>
      </c>
      <c r="D198">
        <v>128174596096</v>
      </c>
      <c r="E198">
        <v>3.28062200546265</v>
      </c>
      <c r="F198">
        <v>0.56093899905681599</v>
      </c>
      <c r="G198">
        <v>1152436.3289999999</v>
      </c>
      <c r="H198">
        <v>39070208000</v>
      </c>
      <c r="I198">
        <v>111597768704</v>
      </c>
      <c r="J198">
        <v>1097976053760</v>
      </c>
      <c r="K198">
        <v>2.74</v>
      </c>
      <c r="L198">
        <v>0.91808841922275897</v>
      </c>
      <c r="M198">
        <v>1.8290212499601999E-2</v>
      </c>
      <c r="N198">
        <v>0.20472226242949501</v>
      </c>
      <c r="O198">
        <v>1.1973073012637401</v>
      </c>
      <c r="P198">
        <v>1.04244835898576</v>
      </c>
      <c r="Q198">
        <v>9.8386918171478204</v>
      </c>
      <c r="R198">
        <v>13.1666137575031</v>
      </c>
      <c r="S198" t="str">
        <f>VLOOKUP(A198,StockNames!$A:$G,4,FALSE)</f>
        <v>Financials</v>
      </c>
    </row>
    <row r="199" spans="1:19" x14ac:dyDescent="0.25">
      <c r="A199" t="s">
        <v>310</v>
      </c>
      <c r="B199" t="s">
        <v>105</v>
      </c>
      <c r="C199" t="s">
        <v>105</v>
      </c>
      <c r="D199" t="s">
        <v>105</v>
      </c>
      <c r="E199" t="s">
        <v>105</v>
      </c>
      <c r="F199" t="s">
        <v>105</v>
      </c>
      <c r="G199" t="s">
        <v>105</v>
      </c>
      <c r="H199" t="s">
        <v>105</v>
      </c>
      <c r="I199" t="s">
        <v>105</v>
      </c>
      <c r="J199" t="s">
        <v>105</v>
      </c>
      <c r="K199" t="s">
        <v>105</v>
      </c>
      <c r="L199" t="s">
        <v>105</v>
      </c>
      <c r="M199" t="s">
        <v>105</v>
      </c>
      <c r="N199" t="s">
        <v>105</v>
      </c>
      <c r="O199" t="s">
        <v>105</v>
      </c>
      <c r="P199" t="s">
        <v>105</v>
      </c>
      <c r="Q199" t="s">
        <v>105</v>
      </c>
      <c r="R199" t="s">
        <v>105</v>
      </c>
      <c r="S199" t="str">
        <f>VLOOKUP(A199,StockNames!$A:$G,4,FALSE)</f>
        <v>Real Estate</v>
      </c>
    </row>
    <row r="200" spans="1:19" x14ac:dyDescent="0.25">
      <c r="A200" t="s">
        <v>311</v>
      </c>
      <c r="B200">
        <v>19.925340652465799</v>
      </c>
      <c r="C200">
        <v>11195013120</v>
      </c>
      <c r="D200">
        <v>14191312896</v>
      </c>
      <c r="E200">
        <v>6.29827976226807</v>
      </c>
      <c r="F200">
        <v>1.1504060029983501</v>
      </c>
      <c r="G200">
        <v>-2822.2669999999998</v>
      </c>
      <c r="H200">
        <v>2253204480</v>
      </c>
      <c r="I200">
        <v>4632286976</v>
      </c>
      <c r="J200">
        <v>-2822266880</v>
      </c>
      <c r="K200">
        <v>12.52</v>
      </c>
      <c r="L200">
        <v>1.29889549990555</v>
      </c>
      <c r="M200">
        <v>3.7016428197620597E-2</v>
      </c>
      <c r="N200">
        <v>9.18854634982708E-2</v>
      </c>
      <c r="O200">
        <v>0.50305748899904701</v>
      </c>
      <c r="P200">
        <v>0.16420658347862099</v>
      </c>
      <c r="Q200">
        <v>-0.60925993890755004</v>
      </c>
      <c r="R200">
        <v>0.78886380717850701</v>
      </c>
      <c r="S200" t="str">
        <f>VLOOKUP(A200,StockNames!$A:$G,4,FALSE)</f>
        <v>Information Technology</v>
      </c>
    </row>
    <row r="201" spans="1:19" x14ac:dyDescent="0.25">
      <c r="A201" t="s">
        <v>312</v>
      </c>
      <c r="B201" t="s">
        <v>105</v>
      </c>
      <c r="C201" t="s">
        <v>105</v>
      </c>
      <c r="D201" t="s">
        <v>105</v>
      </c>
      <c r="E201" t="s">
        <v>105</v>
      </c>
      <c r="F201" t="s">
        <v>105</v>
      </c>
      <c r="G201" t="s">
        <v>105</v>
      </c>
      <c r="H201" t="s">
        <v>105</v>
      </c>
      <c r="I201" t="s">
        <v>105</v>
      </c>
      <c r="J201" t="s">
        <v>105</v>
      </c>
      <c r="K201" t="s">
        <v>105</v>
      </c>
      <c r="L201" t="s">
        <v>105</v>
      </c>
      <c r="M201" t="s">
        <v>105</v>
      </c>
      <c r="N201" t="s">
        <v>105</v>
      </c>
      <c r="O201" t="s">
        <v>105</v>
      </c>
      <c r="P201" t="s">
        <v>105</v>
      </c>
      <c r="Q201" t="s">
        <v>105</v>
      </c>
      <c r="R201" t="s">
        <v>105</v>
      </c>
      <c r="S201" t="str">
        <f>VLOOKUP(A201,StockNames!$A:$G,4,FALSE)</f>
        <v>Industrials</v>
      </c>
    </row>
    <row r="202" spans="1:19" x14ac:dyDescent="0.25">
      <c r="A202" t="s">
        <v>313</v>
      </c>
      <c r="B202">
        <v>21.306594848632798</v>
      </c>
      <c r="C202">
        <v>2148066048</v>
      </c>
      <c r="D202">
        <v>1918214016</v>
      </c>
      <c r="E202">
        <v>0.69055700302124001</v>
      </c>
      <c r="F202">
        <v>0.139553003013134</v>
      </c>
      <c r="G202">
        <v>-1762.963</v>
      </c>
      <c r="H202">
        <v>2777776128</v>
      </c>
      <c r="I202">
        <v>523850992</v>
      </c>
      <c r="J202">
        <v>-1836466944</v>
      </c>
      <c r="K202">
        <v>7.7</v>
      </c>
      <c r="L202">
        <v>0.56511250072635799</v>
      </c>
      <c r="M202">
        <v>2.3067281449840001E-2</v>
      </c>
      <c r="N202">
        <v>1.8123766625082301E-2</v>
      </c>
      <c r="O202">
        <v>8.9682727665096107E-2</v>
      </c>
      <c r="P202">
        <v>2.44917512557641E-2</v>
      </c>
      <c r="Q202">
        <v>-3.5057048130969299</v>
      </c>
      <c r="R202">
        <v>1.11982606220306</v>
      </c>
      <c r="S202" t="str">
        <f>VLOOKUP(A202,StockNames!$A:$G,4,FALSE)</f>
        <v>Industrials</v>
      </c>
    </row>
    <row r="203" spans="1:19" x14ac:dyDescent="0.25">
      <c r="A203" t="s">
        <v>314</v>
      </c>
      <c r="B203">
        <v>7.8890228271484402</v>
      </c>
      <c r="C203">
        <v>844158016</v>
      </c>
      <c r="D203">
        <v>5820955136</v>
      </c>
      <c r="E203">
        <v>7.0386400222778303</v>
      </c>
      <c r="F203">
        <v>0.54472699761390697</v>
      </c>
      <c r="G203">
        <v>-3532.3850000000002</v>
      </c>
      <c r="H203">
        <v>827000000</v>
      </c>
      <c r="I203">
        <v>638357984</v>
      </c>
      <c r="J203">
        <v>-3532385024</v>
      </c>
      <c r="K203">
        <v>17.2</v>
      </c>
      <c r="L203">
        <v>0.44574332078439199</v>
      </c>
      <c r="M203">
        <v>2.4019237382471401E-2</v>
      </c>
      <c r="N203">
        <v>3.1670174279878303E-2</v>
      </c>
      <c r="O203">
        <v>0.40922325710917601</v>
      </c>
      <c r="P203">
        <v>4.4877685000791701E-2</v>
      </c>
      <c r="Q203">
        <v>-5.5335487493487703</v>
      </c>
      <c r="R203">
        <v>0.14502053293268999</v>
      </c>
      <c r="S203" t="str">
        <f>VLOOKUP(A203,StockNames!$A:$G,4,FALSE)</f>
        <v>Health Care</v>
      </c>
    </row>
    <row r="204" spans="1:19" x14ac:dyDescent="0.25">
      <c r="A204" t="s">
        <v>315</v>
      </c>
      <c r="B204">
        <v>16.4668273925781</v>
      </c>
      <c r="C204">
        <v>7036000256</v>
      </c>
      <c r="D204">
        <v>7445000192</v>
      </c>
      <c r="E204">
        <v>0.50769799947738603</v>
      </c>
      <c r="F204">
        <v>7.8065998852253002E-2</v>
      </c>
      <c r="G204">
        <v>2627</v>
      </c>
      <c r="H204">
        <v>14664229888</v>
      </c>
      <c r="I204">
        <v>2068000000</v>
      </c>
      <c r="J204">
        <v>1850000000</v>
      </c>
      <c r="K204">
        <v>8.57</v>
      </c>
      <c r="L204">
        <v>0.50723635482523899</v>
      </c>
      <c r="M204">
        <v>1.88569827174353E-2</v>
      </c>
      <c r="N204">
        <v>9.1092180691076993E-3</v>
      </c>
      <c r="O204">
        <v>5.9241306823498999E-2</v>
      </c>
      <c r="P204">
        <v>1.6455475758330999E-2</v>
      </c>
      <c r="Q204">
        <v>0.89458413926499003</v>
      </c>
      <c r="R204">
        <v>0.94506381122199401</v>
      </c>
      <c r="S204" t="str">
        <f>VLOOKUP(A204,StockNames!$A:$G,4,FALSE)</f>
        <v>Consumer Staples</v>
      </c>
    </row>
    <row r="205" spans="1:19" x14ac:dyDescent="0.25">
      <c r="A205" t="s">
        <v>316</v>
      </c>
      <c r="B205" t="s">
        <v>105</v>
      </c>
      <c r="C205" t="s">
        <v>105</v>
      </c>
      <c r="D205" t="s">
        <v>105</v>
      </c>
      <c r="E205" t="s">
        <v>105</v>
      </c>
      <c r="F205" t="s">
        <v>105</v>
      </c>
      <c r="G205" t="s">
        <v>105</v>
      </c>
      <c r="H205" t="s">
        <v>105</v>
      </c>
      <c r="I205" t="s">
        <v>105</v>
      </c>
      <c r="J205" t="s">
        <v>105</v>
      </c>
      <c r="K205" t="s">
        <v>105</v>
      </c>
      <c r="L205" t="s">
        <v>105</v>
      </c>
      <c r="M205" t="s">
        <v>105</v>
      </c>
      <c r="N205" t="s">
        <v>105</v>
      </c>
      <c r="O205" t="s">
        <v>105</v>
      </c>
      <c r="P205" t="s">
        <v>105</v>
      </c>
      <c r="Q205" t="s">
        <v>105</v>
      </c>
      <c r="R205" t="s">
        <v>105</v>
      </c>
      <c r="S205" t="str">
        <f>VLOOKUP(A205,StockNames!$A:$G,4,FALSE)</f>
        <v>Industrials</v>
      </c>
    </row>
    <row r="206" spans="1:19" x14ac:dyDescent="0.25">
      <c r="A206" t="s">
        <v>317</v>
      </c>
      <c r="B206">
        <v>-0.21441499888896901</v>
      </c>
      <c r="C206">
        <v>36980318208</v>
      </c>
      <c r="D206">
        <v>33706082304</v>
      </c>
      <c r="E206">
        <v>7.0639071464538601</v>
      </c>
      <c r="F206">
        <v>-1.5664998441934599E-2</v>
      </c>
      <c r="G206">
        <v>23331.213223999999</v>
      </c>
      <c r="H206">
        <v>4771592192</v>
      </c>
      <c r="I206" t="s">
        <v>105</v>
      </c>
      <c r="J206">
        <v>23205769216</v>
      </c>
      <c r="K206">
        <v>8.26</v>
      </c>
      <c r="L206">
        <v>0.817160124891957</v>
      </c>
      <c r="M206">
        <v>2.3196286793694801E-2</v>
      </c>
      <c r="N206">
        <v>-1.89648891548845E-3</v>
      </c>
      <c r="O206">
        <v>0.85519456978860298</v>
      </c>
      <c r="P206" t="s">
        <v>105</v>
      </c>
      <c r="Q206" t="s">
        <v>105</v>
      </c>
      <c r="R206">
        <v>1.0971408030891601</v>
      </c>
      <c r="S206" t="str">
        <f>VLOOKUP(A206,StockNames!$A:$G,4,FALSE)</f>
        <v>Energy</v>
      </c>
    </row>
    <row r="207" spans="1:19" x14ac:dyDescent="0.25">
      <c r="A207" t="s">
        <v>318</v>
      </c>
      <c r="B207">
        <v>1.5510560274124101</v>
      </c>
      <c r="C207">
        <v>611694018560</v>
      </c>
      <c r="D207">
        <v>51465998336</v>
      </c>
      <c r="E207">
        <v>15.6326456069946</v>
      </c>
      <c r="F207">
        <v>0.23523098602890999</v>
      </c>
      <c r="G207" t="s">
        <v>105</v>
      </c>
      <c r="H207">
        <v>3292212992</v>
      </c>
      <c r="I207" t="s">
        <v>105</v>
      </c>
      <c r="J207">
        <v>51505999872</v>
      </c>
      <c r="K207">
        <v>79.05</v>
      </c>
      <c r="L207">
        <v>0.45872278048730802</v>
      </c>
      <c r="M207">
        <v>1.3223654477364399E-2</v>
      </c>
      <c r="N207">
        <v>2.9757240484365598E-3</v>
      </c>
      <c r="O207">
        <v>0.19775642766596599</v>
      </c>
      <c r="P207" t="s">
        <v>105</v>
      </c>
      <c r="Q207" t="s">
        <v>105</v>
      </c>
      <c r="R207">
        <v>11.8854008148546</v>
      </c>
      <c r="S207" t="str">
        <f>VLOOKUP(A207,StockNames!$A:$G,4,FALSE)</f>
        <v>Financials</v>
      </c>
    </row>
    <row r="208" spans="1:19" x14ac:dyDescent="0.25">
      <c r="A208" t="s">
        <v>319</v>
      </c>
      <c r="B208">
        <v>11.189419746398899</v>
      </c>
      <c r="C208">
        <v>52834631680</v>
      </c>
      <c r="D208">
        <v>34990256128</v>
      </c>
      <c r="E208">
        <v>1.51925301551819</v>
      </c>
      <c r="F208">
        <v>0.15673999860882801</v>
      </c>
      <c r="G208">
        <v>29265.495434</v>
      </c>
      <c r="H208">
        <v>23031218176</v>
      </c>
      <c r="I208" t="s">
        <v>105</v>
      </c>
      <c r="J208">
        <v>26125090816</v>
      </c>
      <c r="K208">
        <v>3.39</v>
      </c>
      <c r="L208">
        <v>0.98353345202917897</v>
      </c>
      <c r="M208">
        <v>2.5071363957097598E-2</v>
      </c>
      <c r="N208">
        <v>4.6235987790214803E-2</v>
      </c>
      <c r="O208">
        <v>0.44815723171628002</v>
      </c>
      <c r="P208" t="s">
        <v>105</v>
      </c>
      <c r="Q208" t="s">
        <v>105</v>
      </c>
      <c r="R208">
        <v>1.50998127840855</v>
      </c>
      <c r="S208" t="str">
        <f>VLOOKUP(A208,StockNames!$A:$G,4,FALSE)</f>
        <v>Materials</v>
      </c>
    </row>
    <row r="209" spans="1:19" x14ac:dyDescent="0.25">
      <c r="A209" t="s">
        <v>320</v>
      </c>
      <c r="B209">
        <v>6.5237908363342303</v>
      </c>
      <c r="C209">
        <v>22165999616</v>
      </c>
      <c r="D209">
        <v>18421000192</v>
      </c>
      <c r="E209">
        <v>5.6784830093383798</v>
      </c>
      <c r="F209">
        <v>0.36154101428110202</v>
      </c>
      <c r="G209">
        <v>1173</v>
      </c>
      <c r="H209">
        <v>3244000000</v>
      </c>
      <c r="I209">
        <v>3556999936</v>
      </c>
      <c r="J209">
        <v>1108999936</v>
      </c>
      <c r="K209">
        <v>35.5</v>
      </c>
      <c r="L209">
        <v>0.54147292126777602</v>
      </c>
      <c r="M209">
        <v>2.07187751539561E-2</v>
      </c>
      <c r="N209">
        <v>1.01842539234113E-2</v>
      </c>
      <c r="O209">
        <v>0.159957267868687</v>
      </c>
      <c r="P209">
        <v>3.0886923636005301E-2</v>
      </c>
      <c r="Q209">
        <v>0.31177957715881199</v>
      </c>
      <c r="R209">
        <v>1.20330054747116</v>
      </c>
      <c r="S209" t="str">
        <f>VLOOKUP(A209,StockNames!$A:$G,4,FALSE)</f>
        <v>Consumer Staples</v>
      </c>
    </row>
    <row r="210" spans="1:19" x14ac:dyDescent="0.25">
      <c r="A210" t="s">
        <v>321</v>
      </c>
      <c r="B210">
        <v>-2.1620039939880402</v>
      </c>
      <c r="C210">
        <v>127105998848</v>
      </c>
      <c r="D210">
        <v>61100998656</v>
      </c>
      <c r="E210">
        <v>15.5321340560913</v>
      </c>
      <c r="F210">
        <v>-0.31967802345752699</v>
      </c>
      <c r="G210">
        <v>59471</v>
      </c>
      <c r="H210">
        <v>3933844480</v>
      </c>
      <c r="I210">
        <v>7933000192</v>
      </c>
      <c r="J210">
        <v>59299999744</v>
      </c>
      <c r="K210">
        <v>12.94</v>
      </c>
      <c r="L210">
        <v>0.35356219215714801</v>
      </c>
      <c r="M210">
        <v>1.21558279755942E-2</v>
      </c>
      <c r="N210">
        <v>-2.4704638597954201E-2</v>
      </c>
      <c r="O210">
        <v>1.2003194788324001</v>
      </c>
      <c r="P210">
        <v>0.15584235216342501</v>
      </c>
      <c r="Q210">
        <v>7.4751037827782802</v>
      </c>
      <c r="R210">
        <v>2.0802605791045998</v>
      </c>
      <c r="S210" t="str">
        <f>VLOOKUP(A210,StockNames!$A:$G,4,FALSE)</f>
        <v>Industrials</v>
      </c>
    </row>
    <row r="211" spans="1:19" x14ac:dyDescent="0.25">
      <c r="A211" t="s">
        <v>322</v>
      </c>
      <c r="B211" t="s">
        <v>105</v>
      </c>
      <c r="C211" t="s">
        <v>105</v>
      </c>
      <c r="D211" t="s">
        <v>105</v>
      </c>
      <c r="E211" t="s">
        <v>105</v>
      </c>
      <c r="F211" t="s">
        <v>105</v>
      </c>
      <c r="G211" t="s">
        <v>105</v>
      </c>
      <c r="H211" t="s">
        <v>105</v>
      </c>
      <c r="I211" t="s">
        <v>105</v>
      </c>
      <c r="J211" t="s">
        <v>105</v>
      </c>
      <c r="K211" t="s">
        <v>105</v>
      </c>
      <c r="L211" t="s">
        <v>105</v>
      </c>
      <c r="M211" t="s">
        <v>105</v>
      </c>
      <c r="N211" t="s">
        <v>105</v>
      </c>
      <c r="O211" t="s">
        <v>105</v>
      </c>
      <c r="P211" t="s">
        <v>105</v>
      </c>
      <c r="Q211" t="s">
        <v>105</v>
      </c>
      <c r="R211" t="s">
        <v>105</v>
      </c>
      <c r="S211" t="str">
        <f>VLOOKUP(A211,StockNames!$A:$G,4,FALSE)</f>
        <v>Materials</v>
      </c>
    </row>
    <row r="212" spans="1:19" x14ac:dyDescent="0.25">
      <c r="A212" t="s">
        <v>323</v>
      </c>
      <c r="B212">
        <v>14.383541107177701</v>
      </c>
      <c r="C212">
        <v>60815998976</v>
      </c>
      <c r="D212">
        <v>60438798336</v>
      </c>
      <c r="E212">
        <v>4.3208699226379403</v>
      </c>
      <c r="F212">
        <v>0.58833000063896201</v>
      </c>
      <c r="G212">
        <v>33854.199999999997</v>
      </c>
      <c r="H212">
        <v>13987646464</v>
      </c>
      <c r="I212">
        <v>9959199744</v>
      </c>
      <c r="J212">
        <v>24047099904</v>
      </c>
      <c r="K212">
        <v>17.079999999999998</v>
      </c>
      <c r="L212">
        <v>0.169481559944831</v>
      </c>
      <c r="M212">
        <v>5.9110724445124501E-3</v>
      </c>
      <c r="N212">
        <v>3.4445550388698003E-2</v>
      </c>
      <c r="O212">
        <v>0.25297833270713899</v>
      </c>
      <c r="P212">
        <v>4.1686157766501898E-2</v>
      </c>
      <c r="Q212">
        <v>2.41456146298174</v>
      </c>
      <c r="R212">
        <v>1.00624103473903</v>
      </c>
      <c r="S212" t="str">
        <f>VLOOKUP(A212,StockNames!$A:$G,4,FALSE)</f>
        <v>Utilities</v>
      </c>
    </row>
    <row r="213" spans="1:19" x14ac:dyDescent="0.25">
      <c r="A213" t="s">
        <v>324</v>
      </c>
      <c r="B213">
        <v>-52.462181091308601</v>
      </c>
      <c r="C213">
        <v>1697614464</v>
      </c>
      <c r="D213">
        <v>217003856</v>
      </c>
      <c r="E213">
        <v>0.40860798954963701</v>
      </c>
      <c r="F213">
        <v>-0.46730700135231001</v>
      </c>
      <c r="G213">
        <v>386.68574431000002</v>
      </c>
      <c r="H213">
        <v>531080992</v>
      </c>
      <c r="I213" t="s">
        <v>105</v>
      </c>
      <c r="J213">
        <v>364837472</v>
      </c>
      <c r="K213">
        <v>2.4900000000000002</v>
      </c>
      <c r="L213" t="s">
        <v>105</v>
      </c>
      <c r="M213" t="s">
        <v>105</v>
      </c>
      <c r="N213">
        <v>-0.18767349451900001</v>
      </c>
      <c r="O213">
        <v>0.164099594196641</v>
      </c>
      <c r="P213" t="s">
        <v>105</v>
      </c>
      <c r="Q213" t="s">
        <v>105</v>
      </c>
      <c r="R213">
        <v>7.82296911811558</v>
      </c>
      <c r="S213" t="str">
        <f>VLOOKUP(A213,StockNames!$A:$G,4,FALSE)</f>
        <v>Industrials</v>
      </c>
    </row>
    <row r="214" spans="1:19" x14ac:dyDescent="0.25">
      <c r="A214" t="s">
        <v>325</v>
      </c>
      <c r="B214">
        <v>38.798568725585902</v>
      </c>
      <c r="C214">
        <v>674300032</v>
      </c>
      <c r="D214">
        <v>565800000</v>
      </c>
      <c r="E214">
        <v>2.2525489330291699</v>
      </c>
      <c r="F214">
        <v>0.84051498770713795</v>
      </c>
      <c r="G214">
        <v>-254.4</v>
      </c>
      <c r="H214">
        <v>251182128</v>
      </c>
      <c r="I214">
        <v>273000000</v>
      </c>
      <c r="J214">
        <v>-89700000</v>
      </c>
      <c r="K214">
        <v>97.2</v>
      </c>
      <c r="L214">
        <v>0.205508110713256</v>
      </c>
      <c r="M214">
        <v>1.3734138785328901E-2</v>
      </c>
      <c r="N214">
        <v>8.6472735360816708E-3</v>
      </c>
      <c r="O214">
        <v>2.31743717389832E-2</v>
      </c>
      <c r="P214">
        <v>1.1181695238183201E-2</v>
      </c>
      <c r="Q214">
        <v>-0.32857142857142901</v>
      </c>
      <c r="R214">
        <v>1.19176393071757</v>
      </c>
      <c r="S214" t="str">
        <f>VLOOKUP(A214,StockNames!$A:$G,4,FALSE)</f>
        <v>Information Technology</v>
      </c>
    </row>
    <row r="215" spans="1:19" x14ac:dyDescent="0.25">
      <c r="A215" t="s">
        <v>326</v>
      </c>
      <c r="B215">
        <v>7.43277788162231</v>
      </c>
      <c r="C215">
        <v>4741229056</v>
      </c>
      <c r="D215">
        <v>16212629504</v>
      </c>
      <c r="E215">
        <v>2.9755671024322501</v>
      </c>
      <c r="F215">
        <v>0.20694500207901001</v>
      </c>
      <c r="G215">
        <v>-3403.4430000000002</v>
      </c>
      <c r="H215">
        <v>5448585728</v>
      </c>
      <c r="I215">
        <v>1838760000</v>
      </c>
      <c r="J215">
        <v>-4584659968</v>
      </c>
      <c r="K215">
        <v>3.37</v>
      </c>
      <c r="L215">
        <v>0.62564726875083898</v>
      </c>
      <c r="M215">
        <v>2.0562269686829299E-2</v>
      </c>
      <c r="N215">
        <v>6.1408012486353102E-2</v>
      </c>
      <c r="O215">
        <v>0.88295759716090505</v>
      </c>
      <c r="P215">
        <v>0.10014088813733101</v>
      </c>
      <c r="Q215">
        <v>-2.4933433226739798</v>
      </c>
      <c r="R215">
        <v>0.29244047394225797</v>
      </c>
      <c r="S215" t="str">
        <f>VLOOKUP(A215,StockNames!$A:$G,4,FALSE)</f>
        <v>Consumer Discretionary</v>
      </c>
    </row>
    <row r="216" spans="1:19" x14ac:dyDescent="0.25">
      <c r="A216" t="s">
        <v>327</v>
      </c>
      <c r="B216">
        <v>13.246826171875</v>
      </c>
      <c r="C216">
        <v>5456449024</v>
      </c>
      <c r="D216">
        <v>4704477184</v>
      </c>
      <c r="E216">
        <v>4.1960010528564498</v>
      </c>
      <c r="F216">
        <v>0.55225899815559398</v>
      </c>
      <c r="G216">
        <v>851.98699999999997</v>
      </c>
      <c r="H216">
        <v>1121181056</v>
      </c>
      <c r="I216">
        <v>2122415040</v>
      </c>
      <c r="J216">
        <v>815059968</v>
      </c>
      <c r="K216">
        <v>8.33</v>
      </c>
      <c r="L216">
        <v>0.214966722850467</v>
      </c>
      <c r="M216">
        <v>8.6147514665575707E-3</v>
      </c>
      <c r="N216">
        <v>6.6297598818198605E-2</v>
      </c>
      <c r="O216">
        <v>0.503721614988769</v>
      </c>
      <c r="P216">
        <v>0.22725294624074699</v>
      </c>
      <c r="Q216">
        <v>0.38402477962086101</v>
      </c>
      <c r="R216">
        <v>1.15984174448916</v>
      </c>
      <c r="S216" t="str">
        <f>VLOOKUP(A216,StockNames!$A:$G,4,FALSE)</f>
        <v>Telecommunication Services</v>
      </c>
    </row>
    <row r="217" spans="1:19" x14ac:dyDescent="0.25">
      <c r="A217" t="s">
        <v>328</v>
      </c>
      <c r="B217">
        <v>2.9919369220733598</v>
      </c>
      <c r="C217">
        <v>5386783232</v>
      </c>
      <c r="D217">
        <v>4682512896</v>
      </c>
      <c r="E217">
        <v>7.4825267791748002</v>
      </c>
      <c r="F217">
        <v>0.22031001001596501</v>
      </c>
      <c r="G217">
        <v>2301.4479999999999</v>
      </c>
      <c r="H217">
        <v>625793024</v>
      </c>
      <c r="I217">
        <v>583872992</v>
      </c>
      <c r="J217">
        <v>2301447936</v>
      </c>
      <c r="K217">
        <v>74.75</v>
      </c>
      <c r="L217">
        <v>-3.1443901671580197E-2</v>
      </c>
      <c r="M217">
        <v>1.59072984427776E-2</v>
      </c>
      <c r="N217">
        <v>2.9472911038925099E-3</v>
      </c>
      <c r="O217">
        <v>0.100100692697991</v>
      </c>
      <c r="P217">
        <v>1.2481777908289599E-2</v>
      </c>
      <c r="Q217">
        <v>3.9416927440274501</v>
      </c>
      <c r="R217">
        <v>1.15040435587516</v>
      </c>
      <c r="S217" t="str">
        <f>VLOOKUP(A217,StockNames!$A:$G,4,FALSE)</f>
        <v>Industrials</v>
      </c>
    </row>
    <row r="218" spans="1:19" x14ac:dyDescent="0.25">
      <c r="A218" t="s">
        <v>329</v>
      </c>
      <c r="B218">
        <v>-1.1991269588470499</v>
      </c>
      <c r="C218">
        <v>32854308864</v>
      </c>
      <c r="D218">
        <v>10139921408</v>
      </c>
      <c r="E218">
        <v>7.1735939979553196</v>
      </c>
      <c r="F218">
        <v>6.5684013068675995E-2</v>
      </c>
      <c r="G218">
        <v>9421.0364998999994</v>
      </c>
      <c r="H218">
        <v>1413506048</v>
      </c>
      <c r="I218" t="s">
        <v>105</v>
      </c>
      <c r="J218">
        <v>7877494272</v>
      </c>
      <c r="K218">
        <v>9.76</v>
      </c>
      <c r="L218">
        <v>0.53942351399765298</v>
      </c>
      <c r="M218">
        <v>2.0428220612419501E-2</v>
      </c>
      <c r="N218">
        <v>6.7299193717905801E-3</v>
      </c>
      <c r="O218">
        <v>0.73499938503640605</v>
      </c>
      <c r="P218" t="s">
        <v>105</v>
      </c>
      <c r="Q218" t="s">
        <v>105</v>
      </c>
      <c r="R218">
        <v>3.2400950206654699</v>
      </c>
      <c r="S218" t="str">
        <f>VLOOKUP(A218,StockNames!$A:$G,4,FALSE)</f>
        <v>Industrials</v>
      </c>
    </row>
    <row r="219" spans="1:19" x14ac:dyDescent="0.25">
      <c r="A219" t="s">
        <v>330</v>
      </c>
      <c r="B219">
        <v>9.9419536590576207</v>
      </c>
      <c r="C219">
        <v>31805112320</v>
      </c>
      <c r="D219">
        <v>18412079104</v>
      </c>
      <c r="E219">
        <v>3.2801220417022701</v>
      </c>
      <c r="F219">
        <v>0.32453499734401697</v>
      </c>
      <c r="G219">
        <v>8039.6610000000001</v>
      </c>
      <c r="H219">
        <v>5613229568</v>
      </c>
      <c r="I219">
        <v>7107633024</v>
      </c>
      <c r="J219">
        <v>4157696000</v>
      </c>
      <c r="K219">
        <v>16.5</v>
      </c>
      <c r="L219">
        <v>0.39030922943547902</v>
      </c>
      <c r="M219">
        <v>2.2448610319799799E-2</v>
      </c>
      <c r="N219">
        <v>1.96687877178192E-2</v>
      </c>
      <c r="O219">
        <v>0.19879527525468299</v>
      </c>
      <c r="P219">
        <v>7.6741133639289097E-2</v>
      </c>
      <c r="Q219">
        <v>0.58496210847702901</v>
      </c>
      <c r="R219">
        <v>1.72740471841066</v>
      </c>
      <c r="S219" t="str">
        <f>VLOOKUP(A219,StockNames!$A:$G,4,FALSE)</f>
        <v>Consumer Staples</v>
      </c>
    </row>
    <row r="220" spans="1:19" x14ac:dyDescent="0.25">
      <c r="A220" t="s">
        <v>331</v>
      </c>
      <c r="B220">
        <v>18.914100646972699</v>
      </c>
      <c r="C220">
        <v>44954324992</v>
      </c>
      <c r="D220">
        <v>23895740416</v>
      </c>
      <c r="E220">
        <v>3.1030681133270299</v>
      </c>
      <c r="F220">
        <v>0.59909399598836899</v>
      </c>
      <c r="G220">
        <v>25017.777773000002</v>
      </c>
      <c r="H220">
        <v>7700681216</v>
      </c>
      <c r="I220" t="s">
        <v>105</v>
      </c>
      <c r="J220">
        <v>21676253184</v>
      </c>
      <c r="K220">
        <v>3.82</v>
      </c>
      <c r="L220">
        <v>1.08968166348912</v>
      </c>
      <c r="M220">
        <v>2.80422424334608E-2</v>
      </c>
      <c r="N220">
        <v>0.156830889002191</v>
      </c>
      <c r="O220">
        <v>0.81232149563534795</v>
      </c>
      <c r="P220" t="s">
        <v>105</v>
      </c>
      <c r="Q220" t="s">
        <v>105</v>
      </c>
      <c r="R220">
        <v>1.8812693898323301</v>
      </c>
      <c r="S220" t="str">
        <f>VLOOKUP(A220,StockNames!$A:$G,4,FALSE)</f>
        <v>Materials</v>
      </c>
    </row>
    <row r="221" spans="1:19" x14ac:dyDescent="0.25">
      <c r="A221" t="s">
        <v>332</v>
      </c>
      <c r="B221">
        <v>-8.6405687332153303</v>
      </c>
      <c r="C221">
        <v>3476000000</v>
      </c>
      <c r="D221">
        <v>10661000192</v>
      </c>
      <c r="E221">
        <v>5.6051521301269496</v>
      </c>
      <c r="F221">
        <v>-0.49690199992619499</v>
      </c>
      <c r="G221">
        <v>-4575</v>
      </c>
      <c r="H221">
        <v>1902000000</v>
      </c>
      <c r="I221">
        <v>-601000000</v>
      </c>
      <c r="J221">
        <v>-4575000064</v>
      </c>
      <c r="K221">
        <v>2.63</v>
      </c>
      <c r="L221">
        <v>0.53164714726316997</v>
      </c>
      <c r="M221">
        <v>2.6454211396469501E-2</v>
      </c>
      <c r="N221">
        <v>-0.188936121644941</v>
      </c>
      <c r="O221">
        <v>2.1312365513790699</v>
      </c>
      <c r="P221">
        <v>-0.12014580402998901</v>
      </c>
      <c r="Q221">
        <v>7.61231291846922</v>
      </c>
      <c r="R221">
        <v>0.32604820724122902</v>
      </c>
      <c r="S221" t="str">
        <f>VLOOKUP(A221,StockNames!$A:$G,4,FALSE)</f>
        <v>Consumer Discretionary</v>
      </c>
    </row>
    <row r="222" spans="1:19" x14ac:dyDescent="0.25">
      <c r="A222" t="s">
        <v>333</v>
      </c>
      <c r="B222">
        <v>23.039365768432599</v>
      </c>
      <c r="C222">
        <v>18851035136</v>
      </c>
      <c r="D222">
        <v>6062543872</v>
      </c>
      <c r="E222">
        <v>3.62198090553284</v>
      </c>
      <c r="F222">
        <v>0.76360499858856201</v>
      </c>
      <c r="G222">
        <v>2034.7329999999999</v>
      </c>
      <c r="H222">
        <v>1673820032</v>
      </c>
      <c r="I222">
        <v>2047926016</v>
      </c>
      <c r="J222">
        <v>1916434048</v>
      </c>
      <c r="K222">
        <v>8.61</v>
      </c>
      <c r="L222">
        <v>0.111121784319796</v>
      </c>
      <c r="M222">
        <v>1.4027677556731099E-2</v>
      </c>
      <c r="N222">
        <v>8.8688153146174495E-2</v>
      </c>
      <c r="O222">
        <v>0.420671417599633</v>
      </c>
      <c r="P222">
        <v>0.14210268674631399</v>
      </c>
      <c r="Q222">
        <v>0.93579261800832603</v>
      </c>
      <c r="R222">
        <v>3.1094265928637599</v>
      </c>
      <c r="S222" t="str">
        <f>VLOOKUP(A222,StockNames!$A:$G,4,FALSE)</f>
        <v>Consumer Discretionary</v>
      </c>
    </row>
    <row r="223" spans="1:19" x14ac:dyDescent="0.25">
      <c r="A223" t="s">
        <v>334</v>
      </c>
      <c r="B223">
        <v>17.281940460205099</v>
      </c>
      <c r="C223">
        <v>80055361536</v>
      </c>
      <c r="D223">
        <v>38087630848</v>
      </c>
      <c r="E223">
        <v>7.5433640480041504</v>
      </c>
      <c r="F223">
        <v>1.1860888687701201</v>
      </c>
      <c r="G223">
        <v>16001.851000000001</v>
      </c>
      <c r="H223">
        <v>5049156608</v>
      </c>
      <c r="I223">
        <v>7055793152</v>
      </c>
      <c r="J223">
        <v>15626568704</v>
      </c>
      <c r="K223">
        <v>9.8000000000000007</v>
      </c>
      <c r="L223">
        <v>0.51326434060746795</v>
      </c>
      <c r="M223">
        <v>1.49274846879325E-2</v>
      </c>
      <c r="N223">
        <v>0.12102947640511399</v>
      </c>
      <c r="O223">
        <v>0.76973102530654602</v>
      </c>
      <c r="P223">
        <v>0.14259384608654499</v>
      </c>
      <c r="Q223">
        <v>2.2147146844250298</v>
      </c>
      <c r="R223">
        <v>2.1018729638366001</v>
      </c>
      <c r="S223" t="str">
        <f>VLOOKUP(A223,StockNames!$A:$G,4,FALSE)</f>
        <v>Industrials</v>
      </c>
    </row>
    <row r="224" spans="1:19" x14ac:dyDescent="0.25">
      <c r="A224" t="s">
        <v>335</v>
      </c>
      <c r="B224">
        <v>7.4070248603820801</v>
      </c>
      <c r="C224">
        <v>261814321152</v>
      </c>
      <c r="D224">
        <v>45241090048</v>
      </c>
      <c r="E224">
        <v>8.3794898986816406</v>
      </c>
      <c r="F224">
        <v>0.59730699658393904</v>
      </c>
      <c r="G224">
        <v>222309.82</v>
      </c>
      <c r="H224">
        <v>5399026176</v>
      </c>
      <c r="I224">
        <v>26532508672</v>
      </c>
      <c r="J224">
        <v>182171533312</v>
      </c>
      <c r="K224">
        <v>9.02</v>
      </c>
      <c r="L224">
        <v>1.27905319944597</v>
      </c>
      <c r="M224">
        <v>2.9518223937149701E-2</v>
      </c>
      <c r="N224">
        <v>6.6220287869616298E-2</v>
      </c>
      <c r="O224">
        <v>0.92899001094031497</v>
      </c>
      <c r="P224">
        <v>0.54482165573705699</v>
      </c>
      <c r="Q224">
        <v>6.8659747016024699</v>
      </c>
      <c r="R224">
        <v>5.7870913559823496</v>
      </c>
      <c r="S224" t="str">
        <f>VLOOKUP(A224,StockNames!$A:$G,4,FALSE)</f>
        <v>Materials</v>
      </c>
    </row>
    <row r="225" spans="1:19" x14ac:dyDescent="0.25">
      <c r="A225" t="s">
        <v>336</v>
      </c>
      <c r="B225">
        <v>11.3381595611572</v>
      </c>
      <c r="C225">
        <v>8598295937024</v>
      </c>
      <c r="D225">
        <v>603460009984</v>
      </c>
      <c r="E225">
        <v>8.1259851455688494</v>
      </c>
      <c r="F225">
        <v>0.95743699371814694</v>
      </c>
      <c r="G225" t="s">
        <v>105</v>
      </c>
      <c r="H225">
        <v>74263003136</v>
      </c>
      <c r="I225" t="s">
        <v>105</v>
      </c>
      <c r="J225">
        <v>551754989568</v>
      </c>
      <c r="K225">
        <v>6.3</v>
      </c>
      <c r="L225">
        <v>0.77519522929092399</v>
      </c>
      <c r="M225">
        <v>1.16185846659475E-2</v>
      </c>
      <c r="N225">
        <v>0.15197412598700699</v>
      </c>
      <c r="O225">
        <v>1.28983891199506</v>
      </c>
      <c r="P225" t="s">
        <v>105</v>
      </c>
      <c r="Q225" t="s">
        <v>105</v>
      </c>
      <c r="R225">
        <v>14.248327635251201</v>
      </c>
      <c r="S225" t="str">
        <f>VLOOKUP(A225,StockNames!$A:$G,4,FALSE)</f>
        <v>Financials</v>
      </c>
    </row>
    <row r="226" spans="1:19" x14ac:dyDescent="0.25">
      <c r="A226" t="s">
        <v>337</v>
      </c>
      <c r="B226">
        <v>8.0040616989135707</v>
      </c>
      <c r="C226">
        <v>10237440000</v>
      </c>
      <c r="D226">
        <v>8736467968</v>
      </c>
      <c r="E226">
        <v>7.3159499168395996</v>
      </c>
      <c r="F226">
        <v>0.52637901902198803</v>
      </c>
      <c r="G226">
        <v>4701.6845839999996</v>
      </c>
      <c r="H226">
        <v>1194167424</v>
      </c>
      <c r="I226">
        <v>1830465216</v>
      </c>
      <c r="J226">
        <v>4701684736</v>
      </c>
      <c r="K226">
        <v>14.08</v>
      </c>
      <c r="L226">
        <v>0.109746745758995</v>
      </c>
      <c r="M226">
        <v>1.3678332054706701E-2</v>
      </c>
      <c r="N226">
        <v>3.7384873510084397E-2</v>
      </c>
      <c r="O226">
        <v>0.51959871568463101</v>
      </c>
      <c r="P226">
        <v>0.108866305387377</v>
      </c>
      <c r="Q226">
        <v>2.56857365816232</v>
      </c>
      <c r="R226">
        <v>1.1718053608732699</v>
      </c>
      <c r="S226" t="str">
        <f>VLOOKUP(A226,StockNames!$A:$G,4,FALSE)</f>
        <v>Consumer Staples</v>
      </c>
    </row>
    <row r="227" spans="1:19" x14ac:dyDescent="0.25">
      <c r="A227" t="s">
        <v>338</v>
      </c>
      <c r="B227">
        <v>30.654289245605501</v>
      </c>
      <c r="C227">
        <v>1519544041472</v>
      </c>
      <c r="D227">
        <v>114772000768</v>
      </c>
      <c r="E227">
        <v>8.7158060073852504</v>
      </c>
      <c r="F227">
        <v>1.82148897647858</v>
      </c>
      <c r="G227">
        <v>703383</v>
      </c>
      <c r="H227">
        <v>13168260096</v>
      </c>
      <c r="I227">
        <v>82796998656</v>
      </c>
      <c r="J227">
        <v>575947014144</v>
      </c>
      <c r="K227">
        <v>24.45</v>
      </c>
      <c r="L227">
        <v>1.3872700869088701</v>
      </c>
      <c r="M227">
        <v>3.8182316007452803E-2</v>
      </c>
      <c r="N227">
        <v>7.4498526645340707E-2</v>
      </c>
      <c r="O227">
        <v>0.35647468332864002</v>
      </c>
      <c r="P227">
        <v>0.257161757920565</v>
      </c>
      <c r="Q227">
        <v>6.9561339600836298</v>
      </c>
      <c r="R227">
        <v>13.239675454848999</v>
      </c>
      <c r="S227" t="str">
        <f>VLOOKUP(A227,StockNames!$A:$G,4,FALSE)</f>
        <v>Real Estate</v>
      </c>
    </row>
    <row r="228" spans="1:19" x14ac:dyDescent="0.25">
      <c r="A228" t="s">
        <v>339</v>
      </c>
      <c r="B228">
        <v>14.4778861999512</v>
      </c>
      <c r="C228">
        <v>6088659968</v>
      </c>
      <c r="D228">
        <v>7727761920</v>
      </c>
      <c r="E228">
        <v>1.8055100440978999</v>
      </c>
      <c r="F228">
        <v>0.247992999851704</v>
      </c>
      <c r="G228">
        <v>-2300.152</v>
      </c>
      <c r="H228">
        <v>4280100096</v>
      </c>
      <c r="I228">
        <v>1624897984</v>
      </c>
      <c r="J228">
        <v>-2302596096</v>
      </c>
      <c r="K228">
        <v>4.22</v>
      </c>
      <c r="L228">
        <v>0.85055039343503802</v>
      </c>
      <c r="M228">
        <v>2.93551808615795E-2</v>
      </c>
      <c r="N228">
        <v>5.87661137089346E-2</v>
      </c>
      <c r="O228">
        <v>0.42784598201371998</v>
      </c>
      <c r="P228">
        <v>8.9962140145833897E-2</v>
      </c>
      <c r="Q228">
        <v>-1.4170711753434</v>
      </c>
      <c r="R228">
        <v>0.78789435169348498</v>
      </c>
      <c r="S228" t="str">
        <f>VLOOKUP(A228,StockNames!$A:$G,4,FALSE)</f>
        <v>Industrials</v>
      </c>
    </row>
    <row r="229" spans="1:19" x14ac:dyDescent="0.25">
      <c r="A229" t="s">
        <v>340</v>
      </c>
      <c r="B229">
        <v>11.118648529052701</v>
      </c>
      <c r="C229">
        <v>1094723456</v>
      </c>
      <c r="D229">
        <v>11325710336</v>
      </c>
      <c r="E229">
        <v>3.64409399032593</v>
      </c>
      <c r="F229">
        <v>0.38487298786640201</v>
      </c>
      <c r="G229">
        <v>-4924.2185042125702</v>
      </c>
      <c r="H229">
        <v>3107962880</v>
      </c>
      <c r="I229">
        <v>1799051328</v>
      </c>
      <c r="J229">
        <v>-5875386368</v>
      </c>
      <c r="K229">
        <v>5.0599999999999996</v>
      </c>
      <c r="L229">
        <v>0.364877031919284</v>
      </c>
      <c r="M229">
        <v>1.9871982462319599E-2</v>
      </c>
      <c r="N229">
        <v>7.6061855309565607E-2</v>
      </c>
      <c r="O229">
        <v>0.72017667793002604</v>
      </c>
      <c r="P229">
        <v>0.114397715084485</v>
      </c>
      <c r="Q229">
        <v>-3.2658247580582702</v>
      </c>
      <c r="R229">
        <v>9.6658260146412406E-2</v>
      </c>
      <c r="S229" t="str">
        <f>VLOOKUP(A229,StockNames!$A:$G,4,FALSE)</f>
        <v>Materials</v>
      </c>
    </row>
    <row r="230" spans="1:19" x14ac:dyDescent="0.25">
      <c r="A230" t="s">
        <v>341</v>
      </c>
      <c r="B230">
        <v>13.3708086013794</v>
      </c>
      <c r="C230">
        <v>191046483968</v>
      </c>
      <c r="D230">
        <v>25340868608</v>
      </c>
      <c r="E230">
        <v>6.41280221939087</v>
      </c>
      <c r="F230">
        <v>0.83911898732185397</v>
      </c>
      <c r="G230">
        <v>151738.17300000001</v>
      </c>
      <c r="H230">
        <v>3951606272</v>
      </c>
      <c r="I230">
        <v>5200317952</v>
      </c>
      <c r="J230">
        <v>140671254528</v>
      </c>
      <c r="K230">
        <v>8.25</v>
      </c>
      <c r="L230">
        <v>0.77945417606312095</v>
      </c>
      <c r="M230">
        <v>1.9144483335434701E-2</v>
      </c>
      <c r="N230">
        <v>0.101711392402649</v>
      </c>
      <c r="O230">
        <v>0.77730935992616601</v>
      </c>
      <c r="P230">
        <v>0.15951453476875799</v>
      </c>
      <c r="Q230">
        <v>27.050510339256999</v>
      </c>
      <c r="R230">
        <v>7.5390661197654198</v>
      </c>
      <c r="S230" t="str">
        <f>VLOOKUP(A230,StockNames!$A:$G,4,FALSE)</f>
        <v>Financials</v>
      </c>
    </row>
    <row r="231" spans="1:19" x14ac:dyDescent="0.25">
      <c r="A231" t="s">
        <v>342</v>
      </c>
      <c r="B231">
        <v>7.2583532333373997</v>
      </c>
      <c r="C231">
        <v>12754562048</v>
      </c>
      <c r="D231">
        <v>12064518144</v>
      </c>
      <c r="E231">
        <v>2.39879298210144</v>
      </c>
      <c r="F231">
        <v>0.17629099637269999</v>
      </c>
      <c r="G231">
        <v>8831.3029915700008</v>
      </c>
      <c r="H231">
        <v>5029411840</v>
      </c>
      <c r="I231">
        <v>2300251456</v>
      </c>
      <c r="J231">
        <v>7601340928</v>
      </c>
      <c r="K231">
        <v>2.15</v>
      </c>
      <c r="L231">
        <v>0.52803315909114701</v>
      </c>
      <c r="M231">
        <v>2.0556060548131999E-2</v>
      </c>
      <c r="N231">
        <v>8.1995812266372106E-2</v>
      </c>
      <c r="O231">
        <v>1.1157176660936901</v>
      </c>
      <c r="P231">
        <v>0.21272537592635099</v>
      </c>
      <c r="Q231">
        <v>3.3045695539818398</v>
      </c>
      <c r="R231">
        <v>1.05719614291791</v>
      </c>
      <c r="S231" t="str">
        <f>VLOOKUP(A231,StockNames!$A:$G,4,FALSE)</f>
        <v>Industrials</v>
      </c>
    </row>
    <row r="232" spans="1:19" x14ac:dyDescent="0.25">
      <c r="A232" t="s">
        <v>343</v>
      </c>
      <c r="B232">
        <v>11.060243606567401</v>
      </c>
      <c r="C232">
        <v>133165932544</v>
      </c>
      <c r="D232">
        <v>48502120448</v>
      </c>
      <c r="E232">
        <v>6.4514889717102104</v>
      </c>
      <c r="F232">
        <v>0.68112400174140897</v>
      </c>
      <c r="G232">
        <v>49274.786999999997</v>
      </c>
      <c r="H232">
        <v>7517973504</v>
      </c>
      <c r="I232">
        <v>10334709248</v>
      </c>
      <c r="J232">
        <v>39048679424</v>
      </c>
      <c r="K232">
        <v>5.3</v>
      </c>
      <c r="L232">
        <v>0.83085512602525302</v>
      </c>
      <c r="M232">
        <v>2.4692328289786701E-2</v>
      </c>
      <c r="N232">
        <v>0.12851396259271899</v>
      </c>
      <c r="O232">
        <v>1.217262070134</v>
      </c>
      <c r="P232">
        <v>0.25937079037199801</v>
      </c>
      <c r="Q232">
        <v>3.77840135478962</v>
      </c>
      <c r="R232">
        <v>2.7455692929295701</v>
      </c>
      <c r="S232" t="str">
        <f>VLOOKUP(A232,StockNames!$A:$G,4,FALSE)</f>
        <v>Real Estate</v>
      </c>
    </row>
    <row r="233" spans="1:19" x14ac:dyDescent="0.25">
      <c r="A233" t="s">
        <v>344</v>
      </c>
      <c r="B233">
        <v>23.190597534179702</v>
      </c>
      <c r="C233">
        <v>10927923200</v>
      </c>
      <c r="D233">
        <v>28230232064</v>
      </c>
      <c r="E233">
        <v>2.6104838848114</v>
      </c>
      <c r="F233">
        <v>0.56899100542068504</v>
      </c>
      <c r="G233">
        <v>-6612.8019999999997</v>
      </c>
      <c r="H233">
        <v>10814177280</v>
      </c>
      <c r="I233">
        <v>8198694144</v>
      </c>
      <c r="J233">
        <v>-6898108928</v>
      </c>
      <c r="K233">
        <v>5.56</v>
      </c>
      <c r="L233">
        <v>0.48215203872721202</v>
      </c>
      <c r="M233">
        <v>1.6445731887150799E-2</v>
      </c>
      <c r="N233">
        <v>0.10233651176631001</v>
      </c>
      <c r="O233">
        <v>0.46951149007399301</v>
      </c>
      <c r="P233">
        <v>0.13635669193265401</v>
      </c>
      <c r="Q233">
        <v>-0.84136678437360701</v>
      </c>
      <c r="R233">
        <v>0.38710001303657698</v>
      </c>
      <c r="S233" t="str">
        <f>VLOOKUP(A233,StockNames!$A:$G,4,FALSE)</f>
        <v>Materials</v>
      </c>
    </row>
    <row r="234" spans="1:19" x14ac:dyDescent="0.25">
      <c r="A234" t="s">
        <v>345</v>
      </c>
      <c r="B234">
        <v>32.338096618652301</v>
      </c>
      <c r="C234">
        <v>84707041280</v>
      </c>
      <c r="D234">
        <v>20942874624</v>
      </c>
      <c r="E234">
        <v>3.81670093536377</v>
      </c>
      <c r="F234">
        <v>1.18782699108124</v>
      </c>
      <c r="G234">
        <v>20184.154999999999</v>
      </c>
      <c r="H234">
        <v>5487166976</v>
      </c>
      <c r="I234">
        <v>10816967680</v>
      </c>
      <c r="J234">
        <v>13963220992</v>
      </c>
      <c r="K234">
        <v>12.12</v>
      </c>
      <c r="L234">
        <v>1.1320036050106099</v>
      </c>
      <c r="M234">
        <v>2.9219310843635299E-2</v>
      </c>
      <c r="N234">
        <v>9.8005527316934002E-2</v>
      </c>
      <c r="O234">
        <v>0.31490931809932099</v>
      </c>
      <c r="P234">
        <v>0.162650201012804</v>
      </c>
      <c r="Q234">
        <v>1.2908627819806899</v>
      </c>
      <c r="R234">
        <v>4.0446711734084397</v>
      </c>
      <c r="S234" t="str">
        <f>VLOOKUP(A234,StockNames!$A:$G,4,FALSE)</f>
        <v>Real Estate</v>
      </c>
    </row>
    <row r="235" spans="1:19" x14ac:dyDescent="0.25">
      <c r="A235" t="s">
        <v>346</v>
      </c>
      <c r="B235">
        <v>16.819757461547901</v>
      </c>
      <c r="C235">
        <v>119181434880</v>
      </c>
      <c r="D235">
        <v>36335235072</v>
      </c>
      <c r="E235">
        <v>9.2761802673339808</v>
      </c>
      <c r="F235">
        <v>1.5521420538425399</v>
      </c>
      <c r="G235">
        <v>49269.805999999997</v>
      </c>
      <c r="H235">
        <v>3917047552</v>
      </c>
      <c r="I235">
        <v>16889879040</v>
      </c>
      <c r="J235">
        <v>41428811776</v>
      </c>
      <c r="K235">
        <v>15.3</v>
      </c>
      <c r="L235">
        <v>1.1012241397977101</v>
      </c>
      <c r="M235">
        <v>2.9283583971477799E-2</v>
      </c>
      <c r="N235">
        <v>0.101447193061604</v>
      </c>
      <c r="O235">
        <v>0.60628629198261297</v>
      </c>
      <c r="P235">
        <v>0.28182265866095702</v>
      </c>
      <c r="Q235">
        <v>2.4528779441158202</v>
      </c>
      <c r="R235">
        <v>3.2800512957694199</v>
      </c>
      <c r="S235" t="str">
        <f>VLOOKUP(A235,StockNames!$A:$G,4,FALSE)</f>
        <v>Real Estate</v>
      </c>
    </row>
    <row r="236" spans="1:19" x14ac:dyDescent="0.25">
      <c r="A236" t="s">
        <v>347</v>
      </c>
      <c r="B236">
        <v>9.4617633819580096</v>
      </c>
      <c r="C236">
        <v>256092094464</v>
      </c>
      <c r="D236">
        <v>54433320960</v>
      </c>
      <c r="E236">
        <v>23.101861953735401</v>
      </c>
      <c r="F236">
        <v>2.1601519584655802</v>
      </c>
      <c r="G236">
        <v>76031.782000000007</v>
      </c>
      <c r="H236">
        <v>2356230912</v>
      </c>
      <c r="I236">
        <v>16694306304</v>
      </c>
      <c r="J236">
        <v>51483455488</v>
      </c>
      <c r="K236">
        <v>25.55</v>
      </c>
      <c r="L236">
        <v>0.52291521133582297</v>
      </c>
      <c r="M236">
        <v>2.5457003232603699E-2</v>
      </c>
      <c r="N236">
        <v>8.4546064910590205E-2</v>
      </c>
      <c r="O236">
        <v>0.90418246394267698</v>
      </c>
      <c r="P236">
        <v>0.277305877989449</v>
      </c>
      <c r="Q236">
        <v>3.0838930681213399</v>
      </c>
      <c r="R236">
        <v>4.7046935580540401</v>
      </c>
      <c r="S236" t="str">
        <f>VLOOKUP(A236,StockNames!$A:$G,4,FALSE)</f>
        <v>Information Technology</v>
      </c>
    </row>
    <row r="237" spans="1:19" x14ac:dyDescent="0.25">
      <c r="A237" t="s">
        <v>348</v>
      </c>
      <c r="B237">
        <v>14.434770584106399</v>
      </c>
      <c r="C237">
        <v>1140631040</v>
      </c>
      <c r="D237">
        <v>3354896896</v>
      </c>
      <c r="E237">
        <v>5.7300381660461399</v>
      </c>
      <c r="F237">
        <v>0.82510799169540405</v>
      </c>
      <c r="G237">
        <v>-751.17200000000003</v>
      </c>
      <c r="H237">
        <v>585492992</v>
      </c>
      <c r="I237">
        <v>881648000</v>
      </c>
      <c r="J237">
        <v>-754145984</v>
      </c>
      <c r="K237">
        <v>19.739999999999998</v>
      </c>
      <c r="L237">
        <v>0.13990753056581301</v>
      </c>
      <c r="M237">
        <v>9.9405555926916998E-3</v>
      </c>
      <c r="N237">
        <v>4.1798783773829999E-2</v>
      </c>
      <c r="O237">
        <v>0.29027548966799099</v>
      </c>
      <c r="P237">
        <v>7.6282761302570001E-2</v>
      </c>
      <c r="Q237">
        <v>-0.85538217519917303</v>
      </c>
      <c r="R237">
        <v>0.33998989398451002</v>
      </c>
      <c r="S237" t="str">
        <f>VLOOKUP(A237,StockNames!$A:$G,4,FALSE)</f>
        <v>Consumer Discretionary</v>
      </c>
    </row>
    <row r="238" spans="1:19" x14ac:dyDescent="0.25">
      <c r="A238" t="s">
        <v>349</v>
      </c>
      <c r="B238">
        <v>22.239862442016602</v>
      </c>
      <c r="C238">
        <v>1948484992</v>
      </c>
      <c r="D238">
        <v>2625998080</v>
      </c>
      <c r="E238">
        <v>2.4897398948669398</v>
      </c>
      <c r="F238">
        <v>0.52765500545501698</v>
      </c>
      <c r="G238">
        <v>-579.08900000000006</v>
      </c>
      <c r="H238">
        <v>1054728000</v>
      </c>
      <c r="I238">
        <v>1006769024</v>
      </c>
      <c r="J238">
        <v>-808153024</v>
      </c>
      <c r="K238">
        <v>23.45</v>
      </c>
      <c r="L238">
        <v>0.335230736697122</v>
      </c>
      <c r="M238">
        <v>1.49693200498971E-2</v>
      </c>
      <c r="N238">
        <v>2.2501279550320601E-2</v>
      </c>
      <c r="O238">
        <v>0.106172276966607</v>
      </c>
      <c r="P238">
        <v>4.07048850376611E-2</v>
      </c>
      <c r="Q238">
        <v>-0.80271939713552398</v>
      </c>
      <c r="R238">
        <v>0.74199787381413496</v>
      </c>
      <c r="S238" t="str">
        <f>VLOOKUP(A238,StockNames!$A:$G,4,FALSE)</f>
        <v>Consumer Staples</v>
      </c>
    </row>
    <row r="239" spans="1:19" x14ac:dyDescent="0.25">
      <c r="A239" t="s">
        <v>350</v>
      </c>
      <c r="B239">
        <v>11.8180379867554</v>
      </c>
      <c r="C239">
        <v>38818000896</v>
      </c>
      <c r="D239">
        <v>49972998144</v>
      </c>
      <c r="E239">
        <v>6.9073019027709996</v>
      </c>
      <c r="F239">
        <v>0.77475097775459301</v>
      </c>
      <c r="G239">
        <v>19562</v>
      </c>
      <c r="H239">
        <v>7234807808</v>
      </c>
      <c r="I239">
        <v>9760000000</v>
      </c>
      <c r="J239">
        <v>19149000704</v>
      </c>
      <c r="K239">
        <v>7.83</v>
      </c>
      <c r="L239">
        <v>1.0798865363642001</v>
      </c>
      <c r="M239">
        <v>2.5903659398598601E-2</v>
      </c>
      <c r="N239">
        <v>9.8946485026129405E-2</v>
      </c>
      <c r="O239">
        <v>0.88215860827215797</v>
      </c>
      <c r="P239">
        <v>0.17229033166014701</v>
      </c>
      <c r="Q239">
        <v>1.96198777704918</v>
      </c>
      <c r="R239">
        <v>0.77677950768820703</v>
      </c>
      <c r="S239" t="str">
        <f>VLOOKUP(A239,StockNames!$A:$G,4,FALSE)</f>
        <v>Materials</v>
      </c>
    </row>
    <row r="240" spans="1:19" x14ac:dyDescent="0.25">
      <c r="A240" t="s">
        <v>351</v>
      </c>
      <c r="B240">
        <v>3.4961249828338601</v>
      </c>
      <c r="C240">
        <v>47485427712</v>
      </c>
      <c r="D240">
        <v>47532429312</v>
      </c>
      <c r="E240">
        <v>13.726869583129901</v>
      </c>
      <c r="F240">
        <v>0.47523000836372398</v>
      </c>
      <c r="G240">
        <v>13384.298000000001</v>
      </c>
      <c r="H240">
        <v>3462728960</v>
      </c>
      <c r="I240">
        <v>4819653120</v>
      </c>
      <c r="J240">
        <v>10933494784</v>
      </c>
      <c r="K240">
        <v>11.38</v>
      </c>
      <c r="L240">
        <v>0.76064120059156204</v>
      </c>
      <c r="M240">
        <v>1.82234163216504E-2</v>
      </c>
      <c r="N240">
        <v>4.1760106183104002E-2</v>
      </c>
      <c r="O240">
        <v>1.2062275556353199</v>
      </c>
      <c r="P240">
        <v>0.12230800255225199</v>
      </c>
      <c r="Q240">
        <v>2.2685231720576602</v>
      </c>
      <c r="R240">
        <v>0.99901116772947796</v>
      </c>
      <c r="S240" t="str">
        <f>VLOOKUP(A240,StockNames!$A:$G,4,FALSE)</f>
        <v>Materials</v>
      </c>
    </row>
    <row r="241" spans="1:19" x14ac:dyDescent="0.25">
      <c r="A241" t="s">
        <v>352</v>
      </c>
      <c r="B241">
        <v>16.9954509735107</v>
      </c>
      <c r="C241">
        <v>12698750976</v>
      </c>
      <c r="D241">
        <v>19014191104</v>
      </c>
      <c r="E241">
        <v>7.5795478820800799</v>
      </c>
      <c r="F241">
        <v>1.25245398283005</v>
      </c>
      <c r="G241">
        <v>1071.5609999999999</v>
      </c>
      <c r="H241">
        <v>2508617984</v>
      </c>
      <c r="I241">
        <v>5490654976</v>
      </c>
      <c r="J241">
        <v>1067137984</v>
      </c>
      <c r="K241">
        <v>28.6</v>
      </c>
      <c r="L241">
        <v>0.56864080079425905</v>
      </c>
      <c r="M241">
        <v>2.0485560153878701E-2</v>
      </c>
      <c r="N241">
        <v>4.3792097301750002E-2</v>
      </c>
      <c r="O241">
        <v>0.265019156716087</v>
      </c>
      <c r="P241">
        <v>7.6528567352196097E-2</v>
      </c>
      <c r="Q241">
        <v>0.194355316198983</v>
      </c>
      <c r="R241">
        <v>0.66785649237156197</v>
      </c>
      <c r="S241" t="str">
        <f>VLOOKUP(A241,StockNames!$A:$G,4,FALSE)</f>
        <v>Consumer Discretionary</v>
      </c>
    </row>
    <row r="242" spans="1:19" x14ac:dyDescent="0.25">
      <c r="A242" t="s">
        <v>353</v>
      </c>
      <c r="B242">
        <v>14.916953086853001</v>
      </c>
      <c r="C242">
        <v>830951915520</v>
      </c>
      <c r="D242">
        <v>66502352896</v>
      </c>
      <c r="E242">
        <v>6.6502351760864302</v>
      </c>
      <c r="F242">
        <v>0.94628898799419403</v>
      </c>
      <c r="G242" t="s">
        <v>105</v>
      </c>
      <c r="H242">
        <v>10000000000</v>
      </c>
      <c r="I242" t="s">
        <v>105</v>
      </c>
      <c r="J242">
        <v>-48518774784</v>
      </c>
      <c r="K242">
        <v>5.47</v>
      </c>
      <c r="L242">
        <v>1.1320283772529001</v>
      </c>
      <c r="M242">
        <v>1.9657202424683402E-2</v>
      </c>
      <c r="N242">
        <v>0.17299615868266799</v>
      </c>
      <c r="O242">
        <v>1.21576511445821</v>
      </c>
      <c r="P242" t="s">
        <v>105</v>
      </c>
      <c r="Q242" t="s">
        <v>105</v>
      </c>
      <c r="R242">
        <v>12.495075427172999</v>
      </c>
      <c r="S242" t="str">
        <f>VLOOKUP(A242,StockNames!$A:$G,4,FALSE)</f>
        <v>Financials</v>
      </c>
    </row>
    <row r="243" spans="1:19" x14ac:dyDescent="0.25">
      <c r="A243" t="s">
        <v>354</v>
      </c>
      <c r="B243">
        <v>8.0270748138427699</v>
      </c>
      <c r="C243">
        <v>100376584192</v>
      </c>
      <c r="D243">
        <v>41579851776</v>
      </c>
      <c r="E243">
        <v>38.2444877624512</v>
      </c>
      <c r="F243">
        <v>2.8988289833068799</v>
      </c>
      <c r="G243">
        <v>49468.641000000003</v>
      </c>
      <c r="H243">
        <v>1087211648</v>
      </c>
      <c r="I243">
        <v>11049171968</v>
      </c>
      <c r="J243">
        <v>20095260672</v>
      </c>
      <c r="K243">
        <v>20.85</v>
      </c>
      <c r="L243">
        <v>0.65384604229532495</v>
      </c>
      <c r="M243">
        <v>1.34398864058461E-2</v>
      </c>
      <c r="N243">
        <v>0.139032565146613</v>
      </c>
      <c r="O243">
        <v>1.8342679981990999</v>
      </c>
      <c r="P243">
        <v>0.48742593029551001</v>
      </c>
      <c r="Q243">
        <v>1.8187119116435899</v>
      </c>
      <c r="R243">
        <v>2.4140678695237101</v>
      </c>
      <c r="S243" t="str">
        <f>VLOOKUP(A243,StockNames!$A:$G,4,FALSE)</f>
        <v>Industrials</v>
      </c>
    </row>
    <row r="244" spans="1:19" x14ac:dyDescent="0.25">
      <c r="A244" t="s">
        <v>355</v>
      </c>
      <c r="B244">
        <v>13.8989810943604</v>
      </c>
      <c r="C244">
        <v>848887611392</v>
      </c>
      <c r="D244">
        <v>57703305216</v>
      </c>
      <c r="E244">
        <v>5.2221040725707999</v>
      </c>
      <c r="F244">
        <v>0.687027007341385</v>
      </c>
      <c r="G244" t="s">
        <v>105</v>
      </c>
      <c r="H244">
        <v>11049819136</v>
      </c>
      <c r="I244" t="s">
        <v>105</v>
      </c>
      <c r="J244">
        <v>89213878272</v>
      </c>
      <c r="K244">
        <v>3.78</v>
      </c>
      <c r="L244">
        <v>0.43723156342091701</v>
      </c>
      <c r="M244">
        <v>1.32820000500411E-2</v>
      </c>
      <c r="N244">
        <v>0.18175317654534001</v>
      </c>
      <c r="O244">
        <v>1.38150901390762</v>
      </c>
      <c r="P244" t="s">
        <v>105</v>
      </c>
      <c r="Q244" t="s">
        <v>105</v>
      </c>
      <c r="R244">
        <v>14.7112476176949</v>
      </c>
      <c r="S244" t="str">
        <f>VLOOKUP(A244,StockNames!$A:$G,4,FALSE)</f>
        <v>Financials</v>
      </c>
    </row>
    <row r="245" spans="1:19" x14ac:dyDescent="0.25">
      <c r="A245" t="s">
        <v>356</v>
      </c>
      <c r="B245" t="s">
        <v>105</v>
      </c>
      <c r="C245" t="s">
        <v>105</v>
      </c>
      <c r="D245" t="s">
        <v>105</v>
      </c>
      <c r="E245" t="s">
        <v>105</v>
      </c>
      <c r="F245" t="s">
        <v>105</v>
      </c>
      <c r="G245" t="s">
        <v>105</v>
      </c>
      <c r="H245" t="s">
        <v>105</v>
      </c>
      <c r="I245" t="s">
        <v>105</v>
      </c>
      <c r="J245" t="s">
        <v>105</v>
      </c>
      <c r="K245" t="s">
        <v>105</v>
      </c>
      <c r="L245" t="s">
        <v>105</v>
      </c>
      <c r="M245" t="s">
        <v>105</v>
      </c>
      <c r="N245" t="s">
        <v>105</v>
      </c>
      <c r="O245" t="s">
        <v>105</v>
      </c>
      <c r="P245" t="s">
        <v>105</v>
      </c>
      <c r="Q245" t="s">
        <v>105</v>
      </c>
      <c r="R245" t="s">
        <v>105</v>
      </c>
      <c r="S245" t="str">
        <f>VLOOKUP(A245,StockNames!$A:$G,4,FALSE)</f>
        <v>Real Estate</v>
      </c>
    </row>
    <row r="246" spans="1:19" x14ac:dyDescent="0.25">
      <c r="A246" t="s">
        <v>357</v>
      </c>
      <c r="B246">
        <v>19.9390678405762</v>
      </c>
      <c r="C246">
        <v>67419750400</v>
      </c>
      <c r="D246">
        <v>20784723968</v>
      </c>
      <c r="E246">
        <v>2.3635609149932901</v>
      </c>
      <c r="F246">
        <v>0.41090799868106798</v>
      </c>
      <c r="G246">
        <v>46269.701000000001</v>
      </c>
      <c r="H246">
        <v>8793817088</v>
      </c>
      <c r="I246">
        <v>5784834816</v>
      </c>
      <c r="J246">
        <v>34013100032</v>
      </c>
      <c r="K246">
        <v>4.82</v>
      </c>
      <c r="L246">
        <v>0.64621306681421897</v>
      </c>
      <c r="M246">
        <v>1.77461472446542E-2</v>
      </c>
      <c r="N246">
        <v>8.5250622133001705E-2</v>
      </c>
      <c r="O246">
        <v>0.49036533506084901</v>
      </c>
      <c r="P246">
        <v>0.13647905979806199</v>
      </c>
      <c r="Q246">
        <v>5.8797011693272196</v>
      </c>
      <c r="R246">
        <v>3.2437164190296199</v>
      </c>
      <c r="S246" t="str">
        <f>VLOOKUP(A246,StockNames!$A:$G,4,FALSE)</f>
        <v>Utilities</v>
      </c>
    </row>
    <row r="247" spans="1:19" x14ac:dyDescent="0.25">
      <c r="A247" t="s">
        <v>358</v>
      </c>
      <c r="B247">
        <v>24.835058212280298</v>
      </c>
      <c r="C247">
        <v>2539894016</v>
      </c>
      <c r="D247">
        <v>13786184704</v>
      </c>
      <c r="E247">
        <v>1.0067230463028001</v>
      </c>
      <c r="F247">
        <v>0.25259999185800602</v>
      </c>
      <c r="G247">
        <v>-8345.8880000000008</v>
      </c>
      <c r="H247">
        <v>13694117888</v>
      </c>
      <c r="I247">
        <v>4552253952</v>
      </c>
      <c r="J247">
        <v>-8345887744</v>
      </c>
      <c r="K247">
        <v>6.07</v>
      </c>
      <c r="L247">
        <v>0.27162601687047799</v>
      </c>
      <c r="M247">
        <v>1.7728926342745199E-2</v>
      </c>
      <c r="N247">
        <v>4.16144961874804E-2</v>
      </c>
      <c r="O247">
        <v>0.165852231680857</v>
      </c>
      <c r="P247">
        <v>5.4765085735482E-2</v>
      </c>
      <c r="Q247">
        <v>-1.8333528471831599</v>
      </c>
      <c r="R247">
        <v>0.18423472995128701</v>
      </c>
      <c r="S247" t="str">
        <f>VLOOKUP(A247,StockNames!$A:$G,4,FALSE)</f>
        <v>Consumer Staples</v>
      </c>
    </row>
    <row r="248" spans="1:19" x14ac:dyDescent="0.25">
      <c r="A248" t="s">
        <v>359</v>
      </c>
      <c r="B248">
        <v>1.17412102222443</v>
      </c>
      <c r="C248">
        <v>8663790592</v>
      </c>
      <c r="D248">
        <v>4797305344</v>
      </c>
      <c r="E248">
        <v>4.8661618232727104</v>
      </c>
      <c r="F248">
        <v>5.4202999919652897E-2</v>
      </c>
      <c r="G248">
        <v>850.59683099999995</v>
      </c>
      <c r="H248">
        <v>985849984</v>
      </c>
      <c r="I248">
        <v>252727256</v>
      </c>
      <c r="J248">
        <v>208919744</v>
      </c>
      <c r="K248">
        <v>2.83</v>
      </c>
      <c r="L248">
        <v>0.49798614454818602</v>
      </c>
      <c r="M248">
        <v>1.49057069971471E-2</v>
      </c>
      <c r="N248">
        <v>1.91530035051777E-2</v>
      </c>
      <c r="O248">
        <v>1.71949181034371</v>
      </c>
      <c r="P248">
        <v>9.0584664540579604E-2</v>
      </c>
      <c r="Q248">
        <v>0.82666091226820404</v>
      </c>
      <c r="R248">
        <v>1.80597022093576</v>
      </c>
      <c r="S248" t="str">
        <f>VLOOKUP(A248,StockNames!$A:$G,4,FALSE)</f>
        <v>Industrials</v>
      </c>
    </row>
    <row r="249" spans="1:19" x14ac:dyDescent="0.25">
      <c r="A249" t="s">
        <v>360</v>
      </c>
      <c r="B249" t="s">
        <v>105</v>
      </c>
      <c r="C249" t="s">
        <v>105</v>
      </c>
      <c r="D249" t="s">
        <v>105</v>
      </c>
      <c r="E249" t="s">
        <v>105</v>
      </c>
      <c r="F249" t="s">
        <v>105</v>
      </c>
      <c r="G249" t="s">
        <v>105</v>
      </c>
      <c r="H249" t="s">
        <v>105</v>
      </c>
      <c r="I249" t="s">
        <v>105</v>
      </c>
      <c r="J249" t="s">
        <v>105</v>
      </c>
      <c r="K249" t="s">
        <v>105</v>
      </c>
      <c r="L249" t="s">
        <v>105</v>
      </c>
      <c r="M249" t="s">
        <v>105</v>
      </c>
      <c r="N249" t="s">
        <v>105</v>
      </c>
      <c r="O249" t="s">
        <v>105</v>
      </c>
      <c r="P249" t="s">
        <v>105</v>
      </c>
      <c r="Q249" t="s">
        <v>105</v>
      </c>
      <c r="R249" t="s">
        <v>105</v>
      </c>
      <c r="S249" t="str">
        <f>VLOOKUP(A249,StockNames!$A:$G,4,FALSE)</f>
        <v>Information Technology</v>
      </c>
    </row>
    <row r="250" spans="1:19" x14ac:dyDescent="0.25">
      <c r="A250" t="s">
        <v>361</v>
      </c>
      <c r="B250">
        <v>14.1695547103882</v>
      </c>
      <c r="C250">
        <v>35752304640</v>
      </c>
      <c r="D250">
        <v>22757462016</v>
      </c>
      <c r="E250">
        <v>8.2424907684326207</v>
      </c>
      <c r="F250">
        <v>1.09781497716904</v>
      </c>
      <c r="G250">
        <v>-6298.9549999999999</v>
      </c>
      <c r="H250">
        <v>2760993280</v>
      </c>
      <c r="I250">
        <v>5577374976</v>
      </c>
      <c r="J250">
        <v>-8972203008</v>
      </c>
      <c r="K250">
        <v>11.7</v>
      </c>
      <c r="L250">
        <v>0.91522169973676903</v>
      </c>
      <c r="M250">
        <v>3.3844535429269199E-2</v>
      </c>
      <c r="N250">
        <v>9.3830339928977796E-2</v>
      </c>
      <c r="O250">
        <v>0.70448639046432704</v>
      </c>
      <c r="P250">
        <v>0.172654824009567</v>
      </c>
      <c r="Q250">
        <v>-1.6086784637232201</v>
      </c>
      <c r="R250">
        <v>1.5710145803984501</v>
      </c>
      <c r="S250" t="str">
        <f>VLOOKUP(A250,StockNames!$A:$G,4,FALSE)</f>
        <v>Industrials</v>
      </c>
    </row>
    <row r="251" spans="1:19" x14ac:dyDescent="0.25">
      <c r="A251" t="s">
        <v>362</v>
      </c>
      <c r="B251" t="s">
        <v>105</v>
      </c>
      <c r="C251" t="s">
        <v>105</v>
      </c>
      <c r="D251" t="s">
        <v>105</v>
      </c>
      <c r="E251" t="s">
        <v>105</v>
      </c>
      <c r="F251" t="s">
        <v>105</v>
      </c>
      <c r="G251" t="s">
        <v>105</v>
      </c>
      <c r="H251" t="s">
        <v>105</v>
      </c>
      <c r="I251" t="s">
        <v>105</v>
      </c>
      <c r="J251" t="s">
        <v>105</v>
      </c>
      <c r="K251" t="s">
        <v>105</v>
      </c>
      <c r="L251" t="s">
        <v>105</v>
      </c>
      <c r="M251" t="s">
        <v>105</v>
      </c>
      <c r="N251" t="s">
        <v>105</v>
      </c>
      <c r="O251" t="s">
        <v>105</v>
      </c>
      <c r="P251" t="s">
        <v>105</v>
      </c>
      <c r="Q251" t="s">
        <v>105</v>
      </c>
      <c r="R251" t="s">
        <v>105</v>
      </c>
      <c r="S251" t="str">
        <f>VLOOKUP(A251,StockNames!$A:$G,4,FALSE)</f>
        <v>Industrials</v>
      </c>
    </row>
    <row r="252" spans="1:19" x14ac:dyDescent="0.25">
      <c r="A252" t="s">
        <v>363</v>
      </c>
      <c r="B252">
        <v>27.669319152831999</v>
      </c>
      <c r="C252">
        <v>42032467968</v>
      </c>
      <c r="D252">
        <v>23893731328</v>
      </c>
      <c r="E252">
        <v>4.8090248107910201</v>
      </c>
      <c r="F252">
        <v>1.1839300394058201</v>
      </c>
      <c r="G252">
        <v>22183.919000000002</v>
      </c>
      <c r="H252">
        <v>4968519168</v>
      </c>
      <c r="I252">
        <v>8433787904</v>
      </c>
      <c r="J252">
        <v>18427052032</v>
      </c>
      <c r="K252">
        <v>31.5</v>
      </c>
      <c r="L252">
        <v>0.59559219445100597</v>
      </c>
      <c r="M252">
        <v>2.46214145895194E-2</v>
      </c>
      <c r="N252">
        <v>3.7585080616057802E-2</v>
      </c>
      <c r="O252">
        <v>0.15266745431082601</v>
      </c>
      <c r="P252">
        <v>5.3887134483445502E-2</v>
      </c>
      <c r="Q252">
        <v>2.1849081624711402</v>
      </c>
      <c r="R252">
        <v>1.7591420691478199</v>
      </c>
      <c r="S252" t="str">
        <f>VLOOKUP(A252,StockNames!$A:$G,4,FALSE)</f>
        <v>Utilities</v>
      </c>
    </row>
    <row r="253" spans="1:19" x14ac:dyDescent="0.25">
      <c r="A253" t="s">
        <v>364</v>
      </c>
      <c r="B253">
        <v>7.2423520088195801</v>
      </c>
      <c r="C253">
        <v>696377016320</v>
      </c>
      <c r="D253">
        <v>744687992832</v>
      </c>
      <c r="E253">
        <v>6.1508369445800799</v>
      </c>
      <c r="F253">
        <v>0.43930398672819099</v>
      </c>
      <c r="G253">
        <v>105836</v>
      </c>
      <c r="H253">
        <v>121071001600</v>
      </c>
      <c r="I253">
        <v>189643001856</v>
      </c>
      <c r="J253">
        <v>-25625999360</v>
      </c>
      <c r="K253">
        <v>7.32</v>
      </c>
      <c r="L253">
        <v>0.78103230899812703</v>
      </c>
      <c r="M253">
        <v>1.5604712695550801E-2</v>
      </c>
      <c r="N253">
        <v>6.00142058371846E-2</v>
      </c>
      <c r="O253">
        <v>0.84027827111749698</v>
      </c>
      <c r="P253">
        <v>0.213986094758157</v>
      </c>
      <c r="Q253">
        <v>-0.13512757712756701</v>
      </c>
      <c r="R253">
        <v>0.93512588227953497</v>
      </c>
      <c r="S253" t="str">
        <f>VLOOKUP(A253,StockNames!$A:$G,4,FALSE)</f>
        <v>Energy</v>
      </c>
    </row>
    <row r="254" spans="1:19" x14ac:dyDescent="0.25">
      <c r="A254" t="s">
        <v>365</v>
      </c>
      <c r="B254">
        <v>21.2945251464844</v>
      </c>
      <c r="C254">
        <v>280228986880</v>
      </c>
      <c r="D254">
        <v>37273001984</v>
      </c>
      <c r="E254">
        <v>30.063501358032202</v>
      </c>
      <c r="F254">
        <v>6.0397999286651602</v>
      </c>
      <c r="G254">
        <v>-259356</v>
      </c>
      <c r="H254">
        <v>1239809024</v>
      </c>
      <c r="I254">
        <v>9622000128</v>
      </c>
      <c r="J254">
        <v>-137479995392</v>
      </c>
      <c r="K254">
        <v>260</v>
      </c>
      <c r="L254">
        <v>1.0670609758804701</v>
      </c>
      <c r="M254">
        <v>1.6831692896270099E-2</v>
      </c>
      <c r="N254">
        <v>2.3229999725635199E-2</v>
      </c>
      <c r="O254">
        <v>0.115628851377047</v>
      </c>
      <c r="P254">
        <v>2.98495347744781E-2</v>
      </c>
      <c r="Q254">
        <v>-14.288089125246801</v>
      </c>
      <c r="R254">
        <v>7.5182832603687899</v>
      </c>
      <c r="S254" t="str">
        <f>VLOOKUP(A254,StockNames!$A:$G,4,FALSE)</f>
        <v>Financials</v>
      </c>
    </row>
    <row r="255" spans="1:19" x14ac:dyDescent="0.25">
      <c r="A255" t="s">
        <v>366</v>
      </c>
      <c r="B255">
        <v>17.497306823730501</v>
      </c>
      <c r="C255">
        <v>98679570432</v>
      </c>
      <c r="D255">
        <v>10155035648</v>
      </c>
      <c r="E255">
        <v>3.79404592514038</v>
      </c>
      <c r="F255">
        <v>0.62422901391982999</v>
      </c>
      <c r="G255">
        <v>34696.811999999998</v>
      </c>
      <c r="H255">
        <v>2676571392</v>
      </c>
      <c r="I255">
        <v>3601448960</v>
      </c>
      <c r="J255">
        <v>17725558784</v>
      </c>
      <c r="K255">
        <v>6.56</v>
      </c>
      <c r="L255">
        <v>1.54443233927935</v>
      </c>
      <c r="M255">
        <v>3.7389513769943102E-2</v>
      </c>
      <c r="N255">
        <v>9.51568618780229E-2</v>
      </c>
      <c r="O255">
        <v>0.57836065932017999</v>
      </c>
      <c r="P255">
        <v>0.20511325893273299</v>
      </c>
      <c r="Q255">
        <v>4.9217853649659897</v>
      </c>
      <c r="R255">
        <v>9.7173041880394209</v>
      </c>
      <c r="S255" t="str">
        <f>VLOOKUP(A255,StockNames!$A:$G,4,FALSE)</f>
        <v>Real Estate</v>
      </c>
    </row>
    <row r="256" spans="1:19" x14ac:dyDescent="0.25">
      <c r="A256" t="s">
        <v>367</v>
      </c>
      <c r="B256">
        <v>32.057163238525398</v>
      </c>
      <c r="C256">
        <v>5209418752</v>
      </c>
      <c r="D256">
        <v>12088590336</v>
      </c>
      <c r="E256">
        <v>9.2070198059081996</v>
      </c>
      <c r="F256">
        <v>-1.11878796666861</v>
      </c>
      <c r="G256">
        <v>-5646.7449999999999</v>
      </c>
      <c r="H256">
        <v>1312975360</v>
      </c>
      <c r="I256" t="s">
        <v>105</v>
      </c>
      <c r="J256">
        <v>-6111126016</v>
      </c>
      <c r="K256">
        <v>23.15</v>
      </c>
      <c r="L256">
        <v>0.87240008274849101</v>
      </c>
      <c r="M256">
        <v>2.3805558713980698E-2</v>
      </c>
      <c r="N256">
        <v>-4.8327773938168901E-2</v>
      </c>
      <c r="O256">
        <v>0.39771143870013798</v>
      </c>
      <c r="P256" t="s">
        <v>105</v>
      </c>
      <c r="Q256" t="s">
        <v>105</v>
      </c>
      <c r="R256">
        <v>0.430936826148064</v>
      </c>
      <c r="S256" t="str">
        <f>VLOOKUP(A256,StockNames!$A:$G,4,FALSE)</f>
        <v>Information Technology</v>
      </c>
    </row>
    <row r="257" spans="1:19" x14ac:dyDescent="0.25">
      <c r="A257" t="s">
        <v>368</v>
      </c>
      <c r="B257">
        <v>14.0916633605957</v>
      </c>
      <c r="C257">
        <v>8286396416</v>
      </c>
      <c r="D257">
        <v>18127376384</v>
      </c>
      <c r="E257">
        <v>15.421298027038601</v>
      </c>
      <c r="F257">
        <v>2.0574029982090001</v>
      </c>
      <c r="G257">
        <v>-4036.671828</v>
      </c>
      <c r="H257">
        <v>1175476608</v>
      </c>
      <c r="I257" t="s">
        <v>105</v>
      </c>
      <c r="J257">
        <v>-4338369536</v>
      </c>
      <c r="K257">
        <v>38.799999999999997</v>
      </c>
      <c r="L257">
        <v>0.62470835630323795</v>
      </c>
      <c r="M257">
        <v>1.8622093113945099E-2</v>
      </c>
      <c r="N257">
        <v>5.3025850469304102E-2</v>
      </c>
      <c r="O257">
        <v>0.39745613471748997</v>
      </c>
      <c r="P257" t="s">
        <v>105</v>
      </c>
      <c r="Q257" t="s">
        <v>105</v>
      </c>
      <c r="R257">
        <v>0.45712055845621002</v>
      </c>
      <c r="S257" t="str">
        <f>VLOOKUP(A257,StockNames!$A:$G,4,FALSE)</f>
        <v>Industrials</v>
      </c>
    </row>
    <row r="258" spans="1:19" x14ac:dyDescent="0.25">
      <c r="A258" t="s">
        <v>369</v>
      </c>
      <c r="B258">
        <v>7.6758899688720703</v>
      </c>
      <c r="C258">
        <v>8306241024</v>
      </c>
      <c r="D258">
        <v>5715837952</v>
      </c>
      <c r="E258">
        <v>2.9422860145568799</v>
      </c>
      <c r="F258">
        <v>0.21545600518584301</v>
      </c>
      <c r="G258">
        <v>-559.57100000000003</v>
      </c>
      <c r="H258">
        <v>1942652032</v>
      </c>
      <c r="I258">
        <v>1010754016</v>
      </c>
      <c r="J258">
        <v>-704710976</v>
      </c>
      <c r="K258">
        <v>8.93</v>
      </c>
      <c r="L258">
        <v>0.90051689698061499</v>
      </c>
      <c r="M258">
        <v>3.0191422147495799E-2</v>
      </c>
      <c r="N258">
        <v>2.41272122268581E-2</v>
      </c>
      <c r="O258">
        <v>0.32948331629976302</v>
      </c>
      <c r="P258">
        <v>5.8263827882752403E-2</v>
      </c>
      <c r="Q258">
        <v>-0.69721313479302605</v>
      </c>
      <c r="R258">
        <v>1.45319743032491</v>
      </c>
      <c r="S258" t="str">
        <f>VLOOKUP(A258,StockNames!$A:$G,4,FALSE)</f>
        <v>Industrials</v>
      </c>
    </row>
    <row r="259" spans="1:19" x14ac:dyDescent="0.25">
      <c r="A259" t="s">
        <v>370</v>
      </c>
      <c r="B259">
        <v>11.8325538635254</v>
      </c>
      <c r="C259">
        <v>674363998208</v>
      </c>
      <c r="D259">
        <v>143179005952</v>
      </c>
      <c r="E259">
        <v>6.2676019668579102</v>
      </c>
      <c r="F259">
        <v>0.67596501111984297</v>
      </c>
      <c r="G259">
        <v>79793</v>
      </c>
      <c r="H259">
        <v>22844301312</v>
      </c>
      <c r="I259">
        <v>30723000320</v>
      </c>
      <c r="J259">
        <v>53413998592</v>
      </c>
      <c r="K259">
        <v>6.35</v>
      </c>
      <c r="L259">
        <v>0.463453692148245</v>
      </c>
      <c r="M259">
        <v>1.10653099254906E-2</v>
      </c>
      <c r="N259">
        <v>0.106451182853519</v>
      </c>
      <c r="O259">
        <v>0.987023931788647</v>
      </c>
      <c r="P259">
        <v>0.211793087452947</v>
      </c>
      <c r="Q259">
        <v>1.7385671332766499</v>
      </c>
      <c r="R259">
        <v>4.7099363047266598</v>
      </c>
      <c r="S259" t="str">
        <f>VLOOKUP(A259,StockNames!$A:$G,4,FALSE)</f>
        <v>Industrials</v>
      </c>
    </row>
    <row r="260" spans="1:19" x14ac:dyDescent="0.25">
      <c r="A260" t="s">
        <v>371</v>
      </c>
      <c r="B260">
        <v>6.4978938102722203</v>
      </c>
      <c r="C260">
        <v>189033807872</v>
      </c>
      <c r="D260">
        <v>26478690304</v>
      </c>
      <c r="E260">
        <v>12.2270755767822</v>
      </c>
      <c r="F260">
        <v>0.76541900634765603</v>
      </c>
      <c r="G260">
        <v>47951.92</v>
      </c>
      <c r="H260">
        <v>2165578240</v>
      </c>
      <c r="I260">
        <v>4054211904</v>
      </c>
      <c r="J260">
        <v>27636170752</v>
      </c>
      <c r="K260">
        <v>12.04</v>
      </c>
      <c r="L260">
        <v>1.21897197246547</v>
      </c>
      <c r="M260">
        <v>2.9420961552030701E-2</v>
      </c>
      <c r="N260">
        <v>6.3573007171732199E-2</v>
      </c>
      <c r="O260">
        <v>1.0155378386031699</v>
      </c>
      <c r="P260">
        <v>0.155491008340744</v>
      </c>
      <c r="Q260">
        <v>6.8166567032999401</v>
      </c>
      <c r="R260">
        <v>7.1390920661753299</v>
      </c>
      <c r="S260" t="str">
        <f>VLOOKUP(A260,StockNames!$A:$G,4,FALSE)</f>
        <v>Real Estate</v>
      </c>
    </row>
    <row r="261" spans="1:19" x14ac:dyDescent="0.25">
      <c r="A261" t="s">
        <v>372</v>
      </c>
      <c r="B261">
        <v>10.031431198120099</v>
      </c>
      <c r="C261">
        <v>200919515136</v>
      </c>
      <c r="D261">
        <v>36706689024</v>
      </c>
      <c r="E261">
        <v>9.2109117507934606</v>
      </c>
      <c r="F261">
        <v>0.75542500615119901</v>
      </c>
      <c r="G261">
        <v>39027.401764000002</v>
      </c>
      <c r="H261">
        <v>3985130752</v>
      </c>
      <c r="I261">
        <v>7028471808</v>
      </c>
      <c r="J261">
        <v>38841651200</v>
      </c>
      <c r="K261">
        <v>16.920000000000002</v>
      </c>
      <c r="L261">
        <v>1.0838242128512501</v>
      </c>
      <c r="M261">
        <v>2.4166388463225202E-2</v>
      </c>
      <c r="N261">
        <v>4.4646867975839201E-2</v>
      </c>
      <c r="O261">
        <v>0.54438012711545303</v>
      </c>
      <c r="P261">
        <v>0.104235996336145</v>
      </c>
      <c r="Q261">
        <v>5.5263295152993797</v>
      </c>
      <c r="R261">
        <v>5.4736485495772298</v>
      </c>
      <c r="S261" t="str">
        <f>VLOOKUP(A261,StockNames!$A:$G,4,FALSE)</f>
        <v>Financials</v>
      </c>
    </row>
    <row r="262" spans="1:19" x14ac:dyDescent="0.25">
      <c r="A262" t="s">
        <v>373</v>
      </c>
      <c r="B262">
        <v>11.0183658599854</v>
      </c>
      <c r="C262">
        <v>92376014848</v>
      </c>
      <c r="D262">
        <v>67568050176</v>
      </c>
      <c r="E262">
        <v>53.538192749023402</v>
      </c>
      <c r="F262">
        <v>5.44948506355286</v>
      </c>
      <c r="G262">
        <v>54293.764999999999</v>
      </c>
      <c r="H262">
        <v>1262053248</v>
      </c>
      <c r="I262">
        <v>7019721984</v>
      </c>
      <c r="J262">
        <v>42688811008</v>
      </c>
      <c r="K262">
        <v>42.85</v>
      </c>
      <c r="L262">
        <v>0.718973777252777</v>
      </c>
      <c r="M262">
        <v>1.5731630492038701E-2</v>
      </c>
      <c r="N262">
        <v>0.12717584745747601</v>
      </c>
      <c r="O262">
        <v>1.24943273626659</v>
      </c>
      <c r="P262">
        <v>0.12980486537927199</v>
      </c>
      <c r="Q262">
        <v>6.0812680481221699</v>
      </c>
      <c r="R262">
        <v>1.36715525470072</v>
      </c>
      <c r="S262" t="str">
        <f>VLOOKUP(A262,StockNames!$A:$G,4,FALSE)</f>
        <v>Utilities</v>
      </c>
    </row>
    <row r="263" spans="1:19" x14ac:dyDescent="0.25">
      <c r="A263" t="s">
        <v>374</v>
      </c>
      <c r="B263">
        <v>6.7376208305358896</v>
      </c>
      <c r="C263">
        <v>172170248192</v>
      </c>
      <c r="D263">
        <v>52397277184</v>
      </c>
      <c r="E263">
        <v>7.4921150207519496</v>
      </c>
      <c r="F263">
        <v>0.49354199692606898</v>
      </c>
      <c r="G263">
        <v>57339.941898010002</v>
      </c>
      <c r="H263">
        <v>6993655808</v>
      </c>
      <c r="I263" t="s">
        <v>105</v>
      </c>
      <c r="J263">
        <v>56818962432</v>
      </c>
      <c r="K263">
        <v>6.71</v>
      </c>
      <c r="L263">
        <v>0.69232081056767103</v>
      </c>
      <c r="M263">
        <v>1.52477853139161E-2</v>
      </c>
      <c r="N263">
        <v>7.3553203714764398E-2</v>
      </c>
      <c r="O263">
        <v>1.11655961561132</v>
      </c>
      <c r="P263" t="s">
        <v>105</v>
      </c>
      <c r="Q263" t="s">
        <v>105</v>
      </c>
      <c r="R263">
        <v>3.2858624998280201</v>
      </c>
      <c r="S263" t="str">
        <f>VLOOKUP(A263,StockNames!$A:$G,4,FALSE)</f>
        <v>Financials</v>
      </c>
    </row>
    <row r="264" spans="1:19" x14ac:dyDescent="0.25">
      <c r="A264" t="s">
        <v>375</v>
      </c>
      <c r="B264">
        <v>16.505214691162099</v>
      </c>
      <c r="C264">
        <v>5752754798592</v>
      </c>
      <c r="D264">
        <v>462080999424</v>
      </c>
      <c r="E264">
        <v>18.322006225585898</v>
      </c>
      <c r="F264">
        <v>2.8943929374218</v>
      </c>
      <c r="G264" t="s">
        <v>105</v>
      </c>
      <c r="H264">
        <v>25219999744</v>
      </c>
      <c r="I264" t="s">
        <v>105</v>
      </c>
      <c r="J264">
        <v>526643986432</v>
      </c>
      <c r="K264">
        <v>33</v>
      </c>
      <c r="L264">
        <v>1.27504846351795</v>
      </c>
      <c r="M264">
        <v>1.95435994595126E-2</v>
      </c>
      <c r="N264">
        <v>8.7708876891569698E-2</v>
      </c>
      <c r="O264">
        <v>0.55521230986623904</v>
      </c>
      <c r="P264" t="s">
        <v>105</v>
      </c>
      <c r="Q264" t="s">
        <v>105</v>
      </c>
      <c r="R264">
        <v>12.4496674950128</v>
      </c>
      <c r="S264" t="str">
        <f>VLOOKUP(A264,StockNames!$A:$G,4,FALSE)</f>
        <v>Financials</v>
      </c>
    </row>
    <row r="265" spans="1:19" x14ac:dyDescent="0.25">
      <c r="A265" t="s">
        <v>376</v>
      </c>
      <c r="B265">
        <v>14.493683815002401</v>
      </c>
      <c r="C265">
        <v>36020047872</v>
      </c>
      <c r="D265">
        <v>24019050496</v>
      </c>
      <c r="E265">
        <v>2.7325990200042698</v>
      </c>
      <c r="F265">
        <v>0.37291398644447299</v>
      </c>
      <c r="G265">
        <v>-9798.1170000000002</v>
      </c>
      <c r="H265">
        <v>8789819392</v>
      </c>
      <c r="I265">
        <v>4727123968</v>
      </c>
      <c r="J265">
        <v>-11003664384</v>
      </c>
      <c r="K265">
        <v>6.35</v>
      </c>
      <c r="L265">
        <v>0.31829495286516102</v>
      </c>
      <c r="M265">
        <v>1.5906383005323099E-2</v>
      </c>
      <c r="N265">
        <v>5.8726612038499701E-2</v>
      </c>
      <c r="O265">
        <v>0.43033055433138101</v>
      </c>
      <c r="P265">
        <v>8.4692195461612302E-2</v>
      </c>
      <c r="Q265">
        <v>-2.3277714861062901</v>
      </c>
      <c r="R265">
        <v>1.4996449538252401</v>
      </c>
      <c r="S265" t="str">
        <f>VLOOKUP(A265,StockNames!$A:$G,4,FALSE)</f>
        <v>Information Technology</v>
      </c>
    </row>
    <row r="266" spans="1:19" x14ac:dyDescent="0.25">
      <c r="A266" t="s">
        <v>377</v>
      </c>
      <c r="B266">
        <v>12.190630912780801</v>
      </c>
      <c r="C266">
        <v>18576155082752</v>
      </c>
      <c r="D266">
        <v>1404562964480</v>
      </c>
      <c r="E266">
        <v>4.7711291313171396</v>
      </c>
      <c r="F266">
        <v>0.56951698660850503</v>
      </c>
      <c r="G266" t="s">
        <v>105</v>
      </c>
      <c r="H266">
        <v>294388006912</v>
      </c>
      <c r="I266" t="s">
        <v>105</v>
      </c>
      <c r="J266">
        <v>-199629996032</v>
      </c>
      <c r="K266">
        <v>4.1399999999999997</v>
      </c>
      <c r="L266">
        <v>0.98156072017685003</v>
      </c>
      <c r="M266">
        <v>1.37236083922788E-2</v>
      </c>
      <c r="N266">
        <v>0.137564489518963</v>
      </c>
      <c r="O266">
        <v>1.1524466500766</v>
      </c>
      <c r="P266" t="s">
        <v>105</v>
      </c>
      <c r="Q266" t="s">
        <v>105</v>
      </c>
      <c r="R266">
        <v>13.2255766046268</v>
      </c>
      <c r="S266" t="str">
        <f>VLOOKUP(A266,StockNames!$A:$G,4,FALSE)</f>
        <v>Financials</v>
      </c>
    </row>
    <row r="267" spans="1:19" x14ac:dyDescent="0.25">
      <c r="A267" t="s">
        <v>378</v>
      </c>
      <c r="B267">
        <v>12.636838912963899</v>
      </c>
      <c r="C267">
        <v>51506122752</v>
      </c>
      <c r="D267">
        <v>38918467584</v>
      </c>
      <c r="E267">
        <v>1.8018440008163501</v>
      </c>
      <c r="F267">
        <v>0.17609299812465901</v>
      </c>
      <c r="G267">
        <v>9545.0195999999996</v>
      </c>
      <c r="H267">
        <v>21599240192</v>
      </c>
      <c r="I267" t="s">
        <v>105</v>
      </c>
      <c r="J267">
        <v>1769875840</v>
      </c>
      <c r="K267">
        <v>5.13</v>
      </c>
      <c r="L267">
        <v>1.3455409154167199</v>
      </c>
      <c r="M267">
        <v>3.3698667802213797E-2</v>
      </c>
      <c r="N267">
        <v>3.4326120492136299E-2</v>
      </c>
      <c r="O267">
        <v>0.351236647332622</v>
      </c>
      <c r="P267" t="s">
        <v>105</v>
      </c>
      <c r="Q267" t="s">
        <v>105</v>
      </c>
      <c r="R267">
        <v>1.3234365572290701</v>
      </c>
      <c r="S267" t="str">
        <f>VLOOKUP(A267,StockNames!$A:$G,4,FALSE)</f>
        <v>Materials</v>
      </c>
    </row>
    <row r="268" spans="1:19" x14ac:dyDescent="0.25">
      <c r="A268" t="s">
        <v>379</v>
      </c>
      <c r="B268">
        <v>9.5368471145629901</v>
      </c>
      <c r="C268">
        <v>77175996416</v>
      </c>
      <c r="D268">
        <v>141973995520</v>
      </c>
      <c r="E268">
        <v>46.7481079101563</v>
      </c>
      <c r="F268">
        <v>7.2066891193389901</v>
      </c>
      <c r="G268">
        <v>-5791</v>
      </c>
      <c r="H268">
        <v>3036999936</v>
      </c>
      <c r="I268">
        <v>20920000512</v>
      </c>
      <c r="J268">
        <v>-9287999488</v>
      </c>
      <c r="K268">
        <v>25.75</v>
      </c>
      <c r="L268">
        <v>0.449772758056252</v>
      </c>
      <c r="M268">
        <v>1.9076400992244998E-2</v>
      </c>
      <c r="N268">
        <v>0.27987142211025201</v>
      </c>
      <c r="O268">
        <v>1.81546050136529</v>
      </c>
      <c r="P268">
        <v>0.26750980626647303</v>
      </c>
      <c r="Q268">
        <v>-0.44397702010916701</v>
      </c>
      <c r="R268">
        <v>0.54359248067459098</v>
      </c>
      <c r="S268" t="str">
        <f>VLOOKUP(A268,StockNames!$A:$G,4,FALSE)</f>
        <v>Real Estate</v>
      </c>
    </row>
    <row r="269" spans="1:19" x14ac:dyDescent="0.25">
      <c r="A269" t="s">
        <v>380</v>
      </c>
      <c r="B269">
        <v>8.3775262832641602</v>
      </c>
      <c r="C269">
        <v>1901762944</v>
      </c>
      <c r="D269">
        <v>3609869056</v>
      </c>
      <c r="E269">
        <v>2.4535620212554901</v>
      </c>
      <c r="F269">
        <v>0.20674600265920201</v>
      </c>
      <c r="G269">
        <v>-936.91399999999999</v>
      </c>
      <c r="H269">
        <v>1471276672</v>
      </c>
      <c r="I269">
        <v>415057008</v>
      </c>
      <c r="J269">
        <v>-966289024</v>
      </c>
      <c r="K269">
        <v>3.94</v>
      </c>
      <c r="L269">
        <v>0.79945550003894195</v>
      </c>
      <c r="M269">
        <v>3.2569652587372697E-2</v>
      </c>
      <c r="N269">
        <v>5.2473604735838099E-2</v>
      </c>
      <c r="O269">
        <v>0.62273147747601298</v>
      </c>
      <c r="P269">
        <v>7.1600697071631594E-2</v>
      </c>
      <c r="Q269">
        <v>-2.3280874804552099</v>
      </c>
      <c r="R269">
        <v>0.52682324884861398</v>
      </c>
      <c r="S269" t="str">
        <f>VLOOKUP(A269,StockNames!$A:$G,4,FALSE)</f>
        <v>Consumer Discretionary</v>
      </c>
    </row>
    <row r="270" spans="1:19" x14ac:dyDescent="0.25">
      <c r="A270" t="s">
        <v>381</v>
      </c>
      <c r="B270">
        <v>14.6578178405762</v>
      </c>
      <c r="C270">
        <v>36175106048</v>
      </c>
      <c r="D270">
        <v>64468713472</v>
      </c>
      <c r="E270">
        <v>93.624237060546903</v>
      </c>
      <c r="F270">
        <v>12.8268947601318</v>
      </c>
      <c r="G270">
        <v>44379.502</v>
      </c>
      <c r="H270">
        <v>688590016</v>
      </c>
      <c r="I270">
        <v>3537282048</v>
      </c>
      <c r="J270">
        <v>24019783680</v>
      </c>
      <c r="K270">
        <v>39.6</v>
      </c>
      <c r="L270">
        <v>0.36925935755985001</v>
      </c>
      <c r="M270">
        <v>1.2356226429064201E-2</v>
      </c>
      <c r="N270">
        <v>0.32391148384171198</v>
      </c>
      <c r="O270">
        <v>2.36424841061987</v>
      </c>
      <c r="P270">
        <v>0.12972183271370599</v>
      </c>
      <c r="Q270">
        <v>6.7904632296938097</v>
      </c>
      <c r="R270">
        <v>0.56112653874676</v>
      </c>
      <c r="S270" t="str">
        <f>VLOOKUP(A270,StockNames!$A:$G,4,FALSE)</f>
        <v>Real Estate</v>
      </c>
    </row>
    <row r="271" spans="1:19" x14ac:dyDescent="0.25">
      <c r="A271" t="s">
        <v>382</v>
      </c>
      <c r="B271">
        <v>14.078656196594199</v>
      </c>
      <c r="C271">
        <v>37490245632</v>
      </c>
      <c r="D271">
        <v>32704352256</v>
      </c>
      <c r="E271">
        <v>6.2995729446411097</v>
      </c>
      <c r="F271">
        <v>0.91173802316188801</v>
      </c>
      <c r="G271">
        <v>18354.990000000002</v>
      </c>
      <c r="H271">
        <v>5191519232</v>
      </c>
      <c r="I271">
        <v>8873996928</v>
      </c>
      <c r="J271">
        <v>17332045824</v>
      </c>
      <c r="K271">
        <v>3.85</v>
      </c>
      <c r="L271">
        <v>0.63047663183179203</v>
      </c>
      <c r="M271">
        <v>1.98910540183121E-2</v>
      </c>
      <c r="N271">
        <v>0.23681507095113999</v>
      </c>
      <c r="O271">
        <v>1.63625271289379</v>
      </c>
      <c r="P271">
        <v>0.44398027770298598</v>
      </c>
      <c r="Q271">
        <v>1.9531273184592199</v>
      </c>
      <c r="R271">
        <v>1.14633811850293</v>
      </c>
      <c r="S271" t="str">
        <f>VLOOKUP(A271,StockNames!$A:$G,4,FALSE)</f>
        <v>Real Estate</v>
      </c>
    </row>
    <row r="272" spans="1:19" x14ac:dyDescent="0.25">
      <c r="A272" t="s">
        <v>383</v>
      </c>
      <c r="B272">
        <v>17.835281372070298</v>
      </c>
      <c r="C272">
        <v>5710857216</v>
      </c>
      <c r="D272">
        <v>12113133568</v>
      </c>
      <c r="E272">
        <v>10.6204881668091</v>
      </c>
      <c r="F272">
        <v>1.7817850112914999</v>
      </c>
      <c r="G272">
        <v>-1071.056</v>
      </c>
      <c r="H272">
        <v>1140544000</v>
      </c>
      <c r="I272">
        <v>2937139072</v>
      </c>
      <c r="J272">
        <v>-1356027008</v>
      </c>
      <c r="K272">
        <v>38.5</v>
      </c>
      <c r="L272">
        <v>0.77480055427783501</v>
      </c>
      <c r="M272">
        <v>2.3233257296138201E-2</v>
      </c>
      <c r="N272">
        <v>4.6280130163415603E-2</v>
      </c>
      <c r="O272">
        <v>0.275856835501535</v>
      </c>
      <c r="P272">
        <v>6.6888544770100505E-2</v>
      </c>
      <c r="Q272">
        <v>-0.46168294205988503</v>
      </c>
      <c r="R272">
        <v>0.47145993924203999</v>
      </c>
      <c r="S272" t="str">
        <f>VLOOKUP(A272,StockNames!$A:$G,4,FALSE)</f>
        <v>Consumer Discretionary</v>
      </c>
    </row>
    <row r="273" spans="1:19" x14ac:dyDescent="0.25">
      <c r="A273" t="s">
        <v>384</v>
      </c>
      <c r="B273" t="s">
        <v>105</v>
      </c>
      <c r="C273" t="s">
        <v>105</v>
      </c>
      <c r="D273" t="s">
        <v>105</v>
      </c>
      <c r="E273" t="s">
        <v>105</v>
      </c>
      <c r="F273" t="s">
        <v>105</v>
      </c>
      <c r="G273" t="s">
        <v>105</v>
      </c>
      <c r="H273" t="s">
        <v>105</v>
      </c>
      <c r="I273" t="s">
        <v>105</v>
      </c>
      <c r="J273" t="s">
        <v>105</v>
      </c>
      <c r="K273" t="s">
        <v>105</v>
      </c>
      <c r="L273" t="s">
        <v>105</v>
      </c>
      <c r="M273" t="s">
        <v>105</v>
      </c>
      <c r="N273" t="s">
        <v>105</v>
      </c>
      <c r="O273" t="s">
        <v>105</v>
      </c>
      <c r="P273" t="s">
        <v>105</v>
      </c>
      <c r="Q273" t="s">
        <v>105</v>
      </c>
      <c r="R273" t="s">
        <v>105</v>
      </c>
      <c r="S273" t="str">
        <f>VLOOKUP(A273,StockNames!$A:$G,4,FALSE)</f>
        <v>Industrials</v>
      </c>
    </row>
    <row r="274" spans="1:19" x14ac:dyDescent="0.25">
      <c r="A274" t="s">
        <v>385</v>
      </c>
      <c r="B274">
        <v>23.058467864990199</v>
      </c>
      <c r="C274">
        <v>194101264384</v>
      </c>
      <c r="D274">
        <v>25062082560</v>
      </c>
      <c r="E274">
        <v>74.795417785644503</v>
      </c>
      <c r="F274">
        <v>4.6979529857635498</v>
      </c>
      <c r="G274" t="s">
        <v>105</v>
      </c>
      <c r="H274">
        <v>335075104</v>
      </c>
      <c r="I274" t="s">
        <v>105</v>
      </c>
      <c r="J274">
        <v>-15996443648</v>
      </c>
      <c r="K274">
        <v>53.3</v>
      </c>
      <c r="L274">
        <v>0.45567536054475899</v>
      </c>
      <c r="M274">
        <v>1.4530477443588799E-2</v>
      </c>
      <c r="N274">
        <v>8.8141707049972803E-2</v>
      </c>
      <c r="O274">
        <v>1.4032911404436099</v>
      </c>
      <c r="P274" t="s">
        <v>105</v>
      </c>
      <c r="Q274" t="s">
        <v>105</v>
      </c>
      <c r="R274">
        <v>7.7448178506040302</v>
      </c>
      <c r="S274" t="str">
        <f>VLOOKUP(A274,StockNames!$A:$G,4,FALSE)</f>
        <v>Financials</v>
      </c>
    </row>
    <row r="275" spans="1:19" x14ac:dyDescent="0.25">
      <c r="A275" t="s">
        <v>386</v>
      </c>
      <c r="B275">
        <v>3.0992569923400901</v>
      </c>
      <c r="C275">
        <v>9818000384</v>
      </c>
      <c r="D275">
        <v>38174998528</v>
      </c>
      <c r="E275">
        <v>24.024543762206999</v>
      </c>
      <c r="F275">
        <v>0.73050400614738498</v>
      </c>
      <c r="G275">
        <v>6048</v>
      </c>
      <c r="H275">
        <v>1588999936</v>
      </c>
      <c r="I275">
        <v>1422000000</v>
      </c>
      <c r="J275">
        <v>5520999936</v>
      </c>
      <c r="K275">
        <v>12.52</v>
      </c>
      <c r="L275">
        <v>0.49077166312947201</v>
      </c>
      <c r="M275">
        <v>2.1199835842742199E-2</v>
      </c>
      <c r="N275">
        <v>5.83469653472352E-2</v>
      </c>
      <c r="O275">
        <v>1.9188932717417699</v>
      </c>
      <c r="P275">
        <v>7.1477812968146107E-2</v>
      </c>
      <c r="Q275">
        <v>3.8825597299578098</v>
      </c>
      <c r="R275">
        <v>0.25718404093189001</v>
      </c>
      <c r="S275" t="str">
        <f>VLOOKUP(A275,StockNames!$A:$G,4,FALSE)</f>
        <v>Consumer Discretionary</v>
      </c>
    </row>
    <row r="276" spans="1:19" x14ac:dyDescent="0.25">
      <c r="A276" t="s">
        <v>387</v>
      </c>
      <c r="B276" t="s">
        <v>105</v>
      </c>
      <c r="C276" t="s">
        <v>105</v>
      </c>
      <c r="D276" t="s">
        <v>105</v>
      </c>
      <c r="E276" t="s">
        <v>105</v>
      </c>
      <c r="F276" t="s">
        <v>105</v>
      </c>
      <c r="G276" t="s">
        <v>105</v>
      </c>
      <c r="H276" t="s">
        <v>105</v>
      </c>
      <c r="I276" t="s">
        <v>105</v>
      </c>
      <c r="J276" t="s">
        <v>105</v>
      </c>
      <c r="K276" t="s">
        <v>105</v>
      </c>
      <c r="L276" t="s">
        <v>105</v>
      </c>
      <c r="M276" t="s">
        <v>105</v>
      </c>
      <c r="N276" t="s">
        <v>105</v>
      </c>
      <c r="O276" t="s">
        <v>105</v>
      </c>
      <c r="P276" t="s">
        <v>105</v>
      </c>
      <c r="Q276" t="s">
        <v>105</v>
      </c>
      <c r="R276" t="s">
        <v>105</v>
      </c>
      <c r="S276" t="str">
        <f>VLOOKUP(A276,StockNames!$A:$G,4,FALSE)</f>
        <v>Health Care</v>
      </c>
    </row>
    <row r="277" spans="1:19" x14ac:dyDescent="0.25">
      <c r="A277" t="s">
        <v>388</v>
      </c>
      <c r="B277">
        <v>14.694409370422401</v>
      </c>
      <c r="C277">
        <v>713715008</v>
      </c>
      <c r="D277">
        <v>2385032960</v>
      </c>
      <c r="E277">
        <v>1.7838439941406301</v>
      </c>
      <c r="F277">
        <v>0.25663300603628197</v>
      </c>
      <c r="G277">
        <v>-242.869</v>
      </c>
      <c r="H277">
        <v>1337019008</v>
      </c>
      <c r="I277">
        <v>546178992</v>
      </c>
      <c r="J277">
        <v>-242868992</v>
      </c>
      <c r="K277">
        <v>5.69</v>
      </c>
      <c r="L277">
        <v>4.63074305277451E-4</v>
      </c>
      <c r="M277">
        <v>1.8890455742605901E-2</v>
      </c>
      <c r="N277">
        <v>4.5102461517800001E-2</v>
      </c>
      <c r="O277">
        <v>0.31350509563104201</v>
      </c>
      <c r="P277">
        <v>7.1793505194528304E-2</v>
      </c>
      <c r="Q277">
        <v>-0.44466923033905298</v>
      </c>
      <c r="R277">
        <v>0.29924744016954802</v>
      </c>
      <c r="S277" t="str">
        <f>VLOOKUP(A277,StockNames!$A:$G,4,FALSE)</f>
        <v>Materials</v>
      </c>
    </row>
    <row r="278" spans="1:19" x14ac:dyDescent="0.25">
      <c r="A278" t="s">
        <v>389</v>
      </c>
      <c r="B278">
        <v>5.77742576599121</v>
      </c>
      <c r="C278">
        <v>11305199616</v>
      </c>
      <c r="D278">
        <v>17493899264</v>
      </c>
      <c r="E278">
        <v>12.955810546875</v>
      </c>
      <c r="F278">
        <v>0.72504200041294098</v>
      </c>
      <c r="G278">
        <v>7315.3</v>
      </c>
      <c r="H278">
        <v>1350274304</v>
      </c>
      <c r="I278">
        <v>1768800000</v>
      </c>
      <c r="J278">
        <v>4929600000</v>
      </c>
      <c r="K278">
        <v>4.99</v>
      </c>
      <c r="L278">
        <v>0.32948465093472301</v>
      </c>
      <c r="M278">
        <v>1.1130545101631899E-2</v>
      </c>
      <c r="N278">
        <v>0.14529899807874599</v>
      </c>
      <c r="O278">
        <v>2.5963548190130301</v>
      </c>
      <c r="P278">
        <v>0.26251595840889302</v>
      </c>
      <c r="Q278">
        <v>2.7869742198100398</v>
      </c>
      <c r="R278">
        <v>0.646236693454873</v>
      </c>
      <c r="S278" t="str">
        <f>VLOOKUP(A278,StockNames!$A:$G,4,FALSE)</f>
        <v>Real Estate</v>
      </c>
    </row>
    <row r="279" spans="1:19" x14ac:dyDescent="0.25">
      <c r="A279" t="s">
        <v>390</v>
      </c>
      <c r="B279">
        <v>9.00762939453125</v>
      </c>
      <c r="C279">
        <v>12068983808</v>
      </c>
      <c r="D279">
        <v>28304373760</v>
      </c>
      <c r="E279">
        <v>46.700981140136697</v>
      </c>
      <c r="F279">
        <v>3.9734000787138899</v>
      </c>
      <c r="G279">
        <v>8173.5969999999998</v>
      </c>
      <c r="H279">
        <v>606076608</v>
      </c>
      <c r="I279">
        <v>1926289024</v>
      </c>
      <c r="J279">
        <v>7655775232</v>
      </c>
      <c r="K279">
        <v>13.04</v>
      </c>
      <c r="L279">
        <v>0.62855223530016402</v>
      </c>
      <c r="M279">
        <v>1.9629385683584698E-2</v>
      </c>
      <c r="N279">
        <v>0.30470859499339698</v>
      </c>
      <c r="O279">
        <v>3.5813635843663101</v>
      </c>
      <c r="P279">
        <v>0.243733871585947</v>
      </c>
      <c r="Q279">
        <v>3.9743647690534698</v>
      </c>
      <c r="R279">
        <v>0.42639995890161703</v>
      </c>
      <c r="S279" t="str">
        <f>VLOOKUP(A279,StockNames!$A:$G,4,FALSE)</f>
        <v>Real Estate</v>
      </c>
    </row>
    <row r="280" spans="1:19" x14ac:dyDescent="0.25">
      <c r="A280" t="s">
        <v>391</v>
      </c>
      <c r="B280">
        <v>13.724886894226101</v>
      </c>
      <c r="C280">
        <v>97495998464</v>
      </c>
      <c r="D280">
        <v>108201000960</v>
      </c>
      <c r="E280">
        <v>12.55797290802</v>
      </c>
      <c r="F280">
        <v>1.63216000795364</v>
      </c>
      <c r="G280">
        <v>11867</v>
      </c>
      <c r="H280">
        <v>8616120320</v>
      </c>
      <c r="I280">
        <v>2114999936</v>
      </c>
      <c r="J280">
        <v>5072000000</v>
      </c>
      <c r="K280">
        <v>8.93</v>
      </c>
      <c r="L280">
        <v>0.60643668676657603</v>
      </c>
      <c r="M280">
        <v>1.7714185384810399E-2</v>
      </c>
      <c r="N280">
        <v>0.182772677262446</v>
      </c>
      <c r="O280">
        <v>1.4062679628241901</v>
      </c>
      <c r="P280">
        <v>2.74882490925344E-2</v>
      </c>
      <c r="Q280">
        <v>2.3981088196117999</v>
      </c>
      <c r="R280">
        <v>0.90106373877301305</v>
      </c>
      <c r="S280" t="str">
        <f>VLOOKUP(A280,StockNames!$A:$G,4,FALSE)</f>
        <v>Consumer Discretionary</v>
      </c>
    </row>
    <row r="281" spans="1:19" x14ac:dyDescent="0.25">
      <c r="A281" t="s">
        <v>392</v>
      </c>
      <c r="B281">
        <v>-18.5014247894287</v>
      </c>
      <c r="C281">
        <v>3604307968</v>
      </c>
      <c r="D281">
        <v>1747746048</v>
      </c>
      <c r="E281">
        <v>0.20634700357913999</v>
      </c>
      <c r="F281">
        <v>2.01739994809031E-2</v>
      </c>
      <c r="G281">
        <v>1593.9690000000001</v>
      </c>
      <c r="H281">
        <v>8469956096</v>
      </c>
      <c r="I281">
        <v>397848000</v>
      </c>
      <c r="J281">
        <v>428020000</v>
      </c>
      <c r="K281">
        <v>3.34</v>
      </c>
      <c r="L281">
        <v>0.48835261854085699</v>
      </c>
      <c r="M281">
        <v>2.2745651383740399E-2</v>
      </c>
      <c r="N281">
        <v>6.0401196050608097E-3</v>
      </c>
      <c r="O281">
        <v>6.1780539993754498E-2</v>
      </c>
      <c r="P281">
        <v>1.40633740721953E-2</v>
      </c>
      <c r="Q281">
        <v>1.07583800848565</v>
      </c>
      <c r="R281">
        <v>2.0622606883445802</v>
      </c>
      <c r="S281" t="str">
        <f>VLOOKUP(A281,StockNames!$A:$G,4,FALSE)</f>
        <v>Consumer Discretionary</v>
      </c>
    </row>
    <row r="282" spans="1:19" x14ac:dyDescent="0.25">
      <c r="A282" t="s">
        <v>393</v>
      </c>
      <c r="B282">
        <v>5.8161950111389196</v>
      </c>
      <c r="C282">
        <v>2323900006400</v>
      </c>
      <c r="D282">
        <v>167999995904</v>
      </c>
      <c r="E282">
        <v>8.2674245834350604</v>
      </c>
      <c r="F282">
        <v>0.50452300522010796</v>
      </c>
      <c r="G282" t="s">
        <v>105</v>
      </c>
      <c r="H282">
        <v>20320716800</v>
      </c>
      <c r="I282" t="s">
        <v>105</v>
      </c>
      <c r="J282">
        <v>-10540999680</v>
      </c>
      <c r="K282">
        <v>77.05</v>
      </c>
      <c r="L282">
        <v>0.47952463845688098</v>
      </c>
      <c r="M282">
        <v>9.7253000468938092E-3</v>
      </c>
      <c r="N282">
        <v>6.5479948763154799E-3</v>
      </c>
      <c r="O282">
        <v>0.107299475450163</v>
      </c>
      <c r="P282" t="s">
        <v>105</v>
      </c>
      <c r="Q282" t="s">
        <v>105</v>
      </c>
      <c r="R282">
        <v>13.8327384705887</v>
      </c>
      <c r="S282" t="str">
        <f>VLOOKUP(A282,StockNames!$A:$G,4,FALSE)</f>
        <v>Financials</v>
      </c>
    </row>
    <row r="283" spans="1:19" x14ac:dyDescent="0.25">
      <c r="A283" t="s">
        <v>394</v>
      </c>
      <c r="B283">
        <v>35.8173828125</v>
      </c>
      <c r="C283">
        <v>8250323968</v>
      </c>
      <c r="D283">
        <v>4448553984</v>
      </c>
      <c r="E283">
        <v>1.5903459787368801</v>
      </c>
      <c r="F283">
        <v>0.47702600061893502</v>
      </c>
      <c r="G283">
        <v>3627.886</v>
      </c>
      <c r="H283">
        <v>2797223424</v>
      </c>
      <c r="I283">
        <v>3115515904</v>
      </c>
      <c r="J283">
        <v>1106048000</v>
      </c>
      <c r="K283">
        <v>3.89</v>
      </c>
      <c r="L283">
        <v>0.71255529724031397</v>
      </c>
      <c r="M283">
        <v>2.9589797206250299E-2</v>
      </c>
      <c r="N283">
        <v>0.122628791932888</v>
      </c>
      <c r="O283">
        <v>0.40882930044649901</v>
      </c>
      <c r="P283">
        <v>0.28632091289618999</v>
      </c>
      <c r="Q283">
        <v>0.35501279212856801</v>
      </c>
      <c r="R283">
        <v>1.85460803615596</v>
      </c>
      <c r="S283" t="str">
        <f>VLOOKUP(A283,StockNames!$A:$G,4,FALSE)</f>
        <v>Consumer Staples</v>
      </c>
    </row>
    <row r="284" spans="1:19" x14ac:dyDescent="0.25">
      <c r="A284" t="s">
        <v>395</v>
      </c>
      <c r="B284">
        <v>3.4655671119689901</v>
      </c>
      <c r="C284">
        <v>4858862080</v>
      </c>
      <c r="D284">
        <v>6994832896</v>
      </c>
      <c r="E284">
        <v>15.9699382781982</v>
      </c>
      <c r="F284">
        <v>0.55767399072647095</v>
      </c>
      <c r="G284">
        <v>3021.355</v>
      </c>
      <c r="H284">
        <v>438000000</v>
      </c>
      <c r="I284">
        <v>794324992</v>
      </c>
      <c r="J284">
        <v>2859141120</v>
      </c>
      <c r="K284">
        <v>25.15</v>
      </c>
      <c r="L284">
        <v>0.18873581255368399</v>
      </c>
      <c r="M284">
        <v>1.19087606553256E-2</v>
      </c>
      <c r="N284">
        <v>2.2173916132265301E-2</v>
      </c>
      <c r="O284">
        <v>0.63498760549495803</v>
      </c>
      <c r="P284">
        <v>7.2108424715165695E-2</v>
      </c>
      <c r="Q284">
        <v>3.5994601061224101</v>
      </c>
      <c r="R284">
        <v>0.69463590513771201</v>
      </c>
      <c r="S284" t="str">
        <f>VLOOKUP(A284,StockNames!$A:$G,4,FALSE)</f>
        <v>Consumer Discretionary</v>
      </c>
    </row>
    <row r="285" spans="1:19" x14ac:dyDescent="0.25">
      <c r="A285" t="s">
        <v>396</v>
      </c>
      <c r="B285">
        <v>23.4132900238037</v>
      </c>
      <c r="C285">
        <v>5603189760</v>
      </c>
      <c r="D285">
        <v>2233885952</v>
      </c>
      <c r="E285">
        <v>0.99860298633575395</v>
      </c>
      <c r="F285">
        <v>0.205949001014233</v>
      </c>
      <c r="G285">
        <v>2743.7080000000001</v>
      </c>
      <c r="H285">
        <v>2237011968</v>
      </c>
      <c r="I285">
        <v>996616000</v>
      </c>
      <c r="J285">
        <v>2517992960</v>
      </c>
      <c r="K285">
        <v>6.35</v>
      </c>
      <c r="L285">
        <v>0.52020767348011299</v>
      </c>
      <c r="M285">
        <v>2.6323359436842299E-2</v>
      </c>
      <c r="N285">
        <v>3.2432913545548503E-2</v>
      </c>
      <c r="O285">
        <v>0.15726031280878</v>
      </c>
      <c r="P285">
        <v>7.0159379344160305E-2</v>
      </c>
      <c r="Q285">
        <v>2.5265427807701299</v>
      </c>
      <c r="R285">
        <v>2.5082702879184402</v>
      </c>
      <c r="S285" t="str">
        <f>VLOOKUP(A285,StockNames!$A:$G,4,FALSE)</f>
        <v>Health Care</v>
      </c>
    </row>
    <row r="286" spans="1:19" x14ac:dyDescent="0.25">
      <c r="A286" t="s">
        <v>397</v>
      </c>
      <c r="B286">
        <v>4.5673718452453604</v>
      </c>
      <c r="C286">
        <v>1397100032</v>
      </c>
      <c r="D286">
        <v>7914128896</v>
      </c>
      <c r="E286">
        <v>5.1626610755920401</v>
      </c>
      <c r="F286">
        <v>0.23264500498771701</v>
      </c>
      <c r="G286">
        <v>-6223.8519999999999</v>
      </c>
      <c r="H286">
        <v>1532955392</v>
      </c>
      <c r="I286">
        <v>181516000</v>
      </c>
      <c r="J286">
        <v>-6523322880</v>
      </c>
      <c r="K286">
        <v>3.24</v>
      </c>
      <c r="L286">
        <v>0.24545175373852399</v>
      </c>
      <c r="M286">
        <v>1.0976285474065201E-2</v>
      </c>
      <c r="N286">
        <v>7.18040138850978E-2</v>
      </c>
      <c r="O286">
        <v>1.5934139122197699</v>
      </c>
      <c r="P286">
        <v>3.6546090829134403E-2</v>
      </c>
      <c r="Q286">
        <v>-35.938004803984199</v>
      </c>
      <c r="R286">
        <v>0.176532382825623</v>
      </c>
      <c r="S286" t="str">
        <f>VLOOKUP(A286,StockNames!$A:$G,4,FALSE)</f>
        <v>Industrials</v>
      </c>
    </row>
    <row r="287" spans="1:19" x14ac:dyDescent="0.25">
      <c r="A287" t="s">
        <v>398</v>
      </c>
      <c r="B287">
        <v>27.602903366088899</v>
      </c>
      <c r="C287">
        <v>7222730240</v>
      </c>
      <c r="D287">
        <v>11377625088</v>
      </c>
      <c r="E287">
        <v>27.938652038574201</v>
      </c>
      <c r="F287">
        <v>6.9042379856109601</v>
      </c>
      <c r="G287">
        <v>-818.029</v>
      </c>
      <c r="H287">
        <v>407236000</v>
      </c>
      <c r="I287">
        <v>3980962944</v>
      </c>
      <c r="J287">
        <v>-817880000</v>
      </c>
      <c r="K287">
        <v>103.2</v>
      </c>
      <c r="L287">
        <v>0.668289046279678</v>
      </c>
      <c r="M287">
        <v>2.30889104098469E-2</v>
      </c>
      <c r="N287">
        <v>6.6901530868323303E-2</v>
      </c>
      <c r="O287">
        <v>0.270723372466804</v>
      </c>
      <c r="P287">
        <v>9.4724491637350597E-2</v>
      </c>
      <c r="Q287">
        <v>-0.20544778022430099</v>
      </c>
      <c r="R287">
        <v>0.63481879426821897</v>
      </c>
      <c r="S287" t="str">
        <f>VLOOKUP(A287,StockNames!$A:$G,4,FALSE)</f>
        <v>Information Technology</v>
      </c>
    </row>
    <row r="288" spans="1:19" x14ac:dyDescent="0.25">
      <c r="A288" t="s">
        <v>399</v>
      </c>
      <c r="B288">
        <v>3.5790750980377202</v>
      </c>
      <c r="C288">
        <v>5337157120</v>
      </c>
      <c r="D288">
        <v>28684677120</v>
      </c>
      <c r="E288">
        <v>4.0494852066040004</v>
      </c>
      <c r="F288">
        <v>0.141524001955986</v>
      </c>
      <c r="G288">
        <v>-1296.1110000000001</v>
      </c>
      <c r="H288">
        <v>7083536896</v>
      </c>
      <c r="I288">
        <v>3033051008</v>
      </c>
      <c r="J288">
        <v>-1268514944</v>
      </c>
      <c r="K288">
        <v>4.5599999999999996</v>
      </c>
      <c r="L288">
        <v>0.46704298127548999</v>
      </c>
      <c r="M288">
        <v>1.7720341008309801E-2</v>
      </c>
      <c r="N288">
        <v>3.1035965341224998E-2</v>
      </c>
      <c r="O288">
        <v>0.88804500144824605</v>
      </c>
      <c r="P288">
        <v>9.3899813238423502E-2</v>
      </c>
      <c r="Q288">
        <v>-0.41823066630075001</v>
      </c>
      <c r="R288">
        <v>0.186063001430082</v>
      </c>
      <c r="S288" t="str">
        <f>VLOOKUP(A288,StockNames!$A:$G,4,FALSE)</f>
        <v>Industrials</v>
      </c>
    </row>
    <row r="289" spans="1:19" x14ac:dyDescent="0.25">
      <c r="A289" t="s">
        <v>400</v>
      </c>
      <c r="B289">
        <v>11.9426727294922</v>
      </c>
      <c r="C289">
        <v>17975777280</v>
      </c>
      <c r="D289">
        <v>13159670784</v>
      </c>
      <c r="E289">
        <v>1.8824670314788801</v>
      </c>
      <c r="F289">
        <v>0.20870500057935701</v>
      </c>
      <c r="G289">
        <v>20698.328000000001</v>
      </c>
      <c r="H289">
        <v>6990651904</v>
      </c>
      <c r="I289">
        <v>2635870016</v>
      </c>
      <c r="J289">
        <v>14893034496</v>
      </c>
      <c r="K289">
        <v>3.83</v>
      </c>
      <c r="L289">
        <v>0.43962501745960197</v>
      </c>
      <c r="M289">
        <v>1.6508811748803701E-2</v>
      </c>
      <c r="N289">
        <v>5.4492167253095802E-2</v>
      </c>
      <c r="O289">
        <v>0.49150575234435501</v>
      </c>
      <c r="P289">
        <v>9.8448069188975806E-2</v>
      </c>
      <c r="Q289">
        <v>5.65013995591503</v>
      </c>
      <c r="R289">
        <v>1.3659746945839699</v>
      </c>
      <c r="S289" t="str">
        <f>VLOOKUP(A289,StockNames!$A:$G,4,FALSE)</f>
        <v>Consumer Staples</v>
      </c>
    </row>
    <row r="290" spans="1:19" x14ac:dyDescent="0.25">
      <c r="A290" t="s">
        <v>401</v>
      </c>
      <c r="B290">
        <v>6.7590470314025897</v>
      </c>
      <c r="C290">
        <v>4485603840</v>
      </c>
      <c r="D290">
        <v>48582991872</v>
      </c>
      <c r="E290">
        <v>55.852851867675803</v>
      </c>
      <c r="F290">
        <v>3.6951090097427399</v>
      </c>
      <c r="G290">
        <v>63.925000000000203</v>
      </c>
      <c r="H290">
        <v>869838976</v>
      </c>
      <c r="I290">
        <v>1095603968</v>
      </c>
      <c r="J290">
        <v>-2281451008</v>
      </c>
      <c r="K290">
        <v>26.9</v>
      </c>
      <c r="L290">
        <v>0.30719905002119902</v>
      </c>
      <c r="M290">
        <v>1.2767574276712001E-2</v>
      </c>
      <c r="N290">
        <v>0.13736464720233199</v>
      </c>
      <c r="O290">
        <v>2.0763141958243798</v>
      </c>
      <c r="P290">
        <v>4.6823346684960403E-2</v>
      </c>
      <c r="Q290">
        <v>-2.08236833256887</v>
      </c>
      <c r="R290">
        <v>9.2328686792655199E-2</v>
      </c>
      <c r="S290" t="str">
        <f>VLOOKUP(A290,StockNames!$A:$G,4,FALSE)</f>
        <v>Industrials</v>
      </c>
    </row>
    <row r="291" spans="1:19" x14ac:dyDescent="0.25">
      <c r="A291" t="s">
        <v>402</v>
      </c>
      <c r="B291">
        <v>10.8502407073975</v>
      </c>
      <c r="C291">
        <v>21699260416</v>
      </c>
      <c r="D291">
        <v>13618079744</v>
      </c>
      <c r="E291">
        <v>6.2446188926696804</v>
      </c>
      <c r="F291">
        <v>0.65395900607109103</v>
      </c>
      <c r="G291">
        <v>12179.729225749999</v>
      </c>
      <c r="H291">
        <v>2180770304</v>
      </c>
      <c r="I291">
        <v>3361156352</v>
      </c>
      <c r="J291">
        <v>10023242752</v>
      </c>
      <c r="K291">
        <v>7.95</v>
      </c>
      <c r="L291">
        <v>0.31190346537317598</v>
      </c>
      <c r="M291">
        <v>1.1306790992975199E-2</v>
      </c>
      <c r="N291">
        <v>8.2258994474351102E-2</v>
      </c>
      <c r="O291">
        <v>0.78548665316599797</v>
      </c>
      <c r="P291">
        <v>0.19387033321338901</v>
      </c>
      <c r="Q291">
        <v>2.9820816713973599</v>
      </c>
      <c r="R291">
        <v>1.59341557869497</v>
      </c>
      <c r="S291" t="str">
        <f>VLOOKUP(A291,StockNames!$A:$G,4,FALSE)</f>
        <v>Industrials</v>
      </c>
    </row>
    <row r="292" spans="1:19" x14ac:dyDescent="0.25">
      <c r="A292" t="s">
        <v>403</v>
      </c>
      <c r="B292">
        <v>11.512611389160201</v>
      </c>
      <c r="C292">
        <v>3606992896</v>
      </c>
      <c r="D292">
        <v>4278660096</v>
      </c>
      <c r="E292">
        <v>2.5948119163513201</v>
      </c>
      <c r="F292">
        <v>0.31550700962543499</v>
      </c>
      <c r="G292">
        <v>1300.133</v>
      </c>
      <c r="H292">
        <v>1648928512</v>
      </c>
      <c r="I292">
        <v>874218976</v>
      </c>
      <c r="J292">
        <v>908747008</v>
      </c>
      <c r="K292">
        <v>22.65</v>
      </c>
      <c r="L292">
        <v>0.200655315083731</v>
      </c>
      <c r="M292">
        <v>2.4875352352990099E-2</v>
      </c>
      <c r="N292">
        <v>1.3929669299136201E-2</v>
      </c>
      <c r="O292">
        <v>0.11456123250999201</v>
      </c>
      <c r="P292">
        <v>2.3407238493406202E-2</v>
      </c>
      <c r="Q292">
        <v>1.03949586196125</v>
      </c>
      <c r="R292">
        <v>0.84301926656246395</v>
      </c>
      <c r="S292" t="str">
        <f>VLOOKUP(A292,StockNames!$A:$G,4,FALSE)</f>
        <v>Consumer Discretionary</v>
      </c>
    </row>
    <row r="293" spans="1:19" x14ac:dyDescent="0.25">
      <c r="A293" t="s">
        <v>404</v>
      </c>
      <c r="B293">
        <v>9.8873882293701207</v>
      </c>
      <c r="C293">
        <v>41915199488</v>
      </c>
      <c r="D293">
        <v>28329097216</v>
      </c>
      <c r="E293">
        <v>4.0902428627014196</v>
      </c>
      <c r="F293">
        <v>0.39183600246906303</v>
      </c>
      <c r="G293">
        <v>-13712.074000000001</v>
      </c>
      <c r="H293">
        <v>6926018560</v>
      </c>
      <c r="I293">
        <v>3737751040</v>
      </c>
      <c r="J293">
        <v>-14202627072</v>
      </c>
      <c r="K293">
        <v>5.09</v>
      </c>
      <c r="L293">
        <v>0.482766095446652</v>
      </c>
      <c r="M293">
        <v>1.8568365236668199E-2</v>
      </c>
      <c r="N293">
        <v>7.6981532901584104E-2</v>
      </c>
      <c r="O293">
        <v>0.80358405946982703</v>
      </c>
      <c r="P293">
        <v>0.106025201515153</v>
      </c>
      <c r="Q293">
        <v>-3.7997787760631598</v>
      </c>
      <c r="R293">
        <v>1.4795811941485599</v>
      </c>
      <c r="S293" t="str">
        <f>VLOOKUP(A293,StockNames!$A:$G,4,FALSE)</f>
        <v>Telecommunication Services</v>
      </c>
    </row>
    <row r="294" spans="1:19" x14ac:dyDescent="0.25">
      <c r="A294" t="s">
        <v>405</v>
      </c>
      <c r="B294">
        <v>3.6643159389495801</v>
      </c>
      <c r="C294">
        <v>2256870912</v>
      </c>
      <c r="D294">
        <v>3390085632</v>
      </c>
      <c r="E294">
        <v>3.7097210884094198</v>
      </c>
      <c r="F294">
        <v>0.134761000517756</v>
      </c>
      <c r="G294">
        <v>-737.38441014</v>
      </c>
      <c r="H294">
        <v>913838528</v>
      </c>
      <c r="I294" t="s">
        <v>105</v>
      </c>
      <c r="J294">
        <v>-953157696</v>
      </c>
      <c r="K294">
        <v>3.85</v>
      </c>
      <c r="L294">
        <v>0.42395767103000498</v>
      </c>
      <c r="M294">
        <v>2.1157799293716101E-2</v>
      </c>
      <c r="N294">
        <v>3.5002857277339199E-2</v>
      </c>
      <c r="O294">
        <v>0.96356391906738204</v>
      </c>
      <c r="P294" t="s">
        <v>105</v>
      </c>
      <c r="Q294" t="s">
        <v>105</v>
      </c>
      <c r="R294">
        <v>0.66572681548122004</v>
      </c>
      <c r="S294" t="str">
        <f>VLOOKUP(A294,StockNames!$A:$G,4,FALSE)</f>
        <v>Information Technology</v>
      </c>
    </row>
    <row r="295" spans="1:19" x14ac:dyDescent="0.25">
      <c r="A295" t="s">
        <v>406</v>
      </c>
      <c r="B295">
        <v>2.4693970680236799</v>
      </c>
      <c r="C295">
        <v>5276748800</v>
      </c>
      <c r="D295">
        <v>10870330368</v>
      </c>
      <c r="E295">
        <v>6.2744641304016104</v>
      </c>
      <c r="F295">
        <v>0.15047200024127999</v>
      </c>
      <c r="G295">
        <v>-70.800237330000002</v>
      </c>
      <c r="H295">
        <v>1732471040</v>
      </c>
      <c r="I295" t="s">
        <v>105</v>
      </c>
      <c r="J295">
        <v>-795204416</v>
      </c>
      <c r="K295">
        <v>4.51</v>
      </c>
      <c r="L295">
        <v>0.29911207156797798</v>
      </c>
      <c r="M295">
        <v>2.19083423374129E-2</v>
      </c>
      <c r="N295">
        <v>3.3364079876115303E-2</v>
      </c>
      <c r="O295">
        <v>1.3912337317963701</v>
      </c>
      <c r="P295" t="s">
        <v>105</v>
      </c>
      <c r="Q295" t="s">
        <v>105</v>
      </c>
      <c r="R295">
        <v>0.48542671854147601</v>
      </c>
      <c r="S295" t="str">
        <f>VLOOKUP(A295,StockNames!$A:$G,4,FALSE)</f>
        <v>Industrials</v>
      </c>
    </row>
    <row r="296" spans="1:19" x14ac:dyDescent="0.25">
      <c r="A296" t="s">
        <v>407</v>
      </c>
      <c r="B296">
        <v>3.3804290294647199</v>
      </c>
      <c r="C296">
        <v>11461363712</v>
      </c>
      <c r="D296">
        <v>8107266048</v>
      </c>
      <c r="E296">
        <v>0.19236299395561199</v>
      </c>
      <c r="F296">
        <v>6.1889999196864699E-3</v>
      </c>
      <c r="G296">
        <v>-1370.2159999999999</v>
      </c>
      <c r="H296">
        <v>42145677312</v>
      </c>
      <c r="I296">
        <v>547262992</v>
      </c>
      <c r="J296">
        <v>-1370752000</v>
      </c>
      <c r="K296">
        <v>3.91</v>
      </c>
      <c r="L296" t="s">
        <v>105</v>
      </c>
      <c r="M296" t="s">
        <v>105</v>
      </c>
      <c r="N296">
        <v>1.5828644295873299E-3</v>
      </c>
      <c r="O296">
        <v>4.9197696663839399E-2</v>
      </c>
      <c r="P296">
        <v>3.3209802210188099E-3</v>
      </c>
      <c r="Q296">
        <v>-2.5047409016102402</v>
      </c>
      <c r="R296">
        <v>1.4137150112185399</v>
      </c>
      <c r="S296" t="str">
        <f>VLOOKUP(A296,StockNames!$A:$G,4,FALSE)</f>
        <v>Information Technology</v>
      </c>
    </row>
    <row r="297" spans="1:19" x14ac:dyDescent="0.25">
      <c r="A297" t="s">
        <v>408</v>
      </c>
      <c r="B297">
        <v>9.7434253692627006</v>
      </c>
      <c r="C297">
        <v>11070050304</v>
      </c>
      <c r="D297">
        <v>12436777984</v>
      </c>
      <c r="E297">
        <v>2.80644607543945</v>
      </c>
      <c r="F297">
        <v>0.26413300633430498</v>
      </c>
      <c r="G297">
        <v>1743.662</v>
      </c>
      <c r="H297">
        <v>4431504896</v>
      </c>
      <c r="I297">
        <v>2128718080</v>
      </c>
      <c r="J297">
        <v>365183008</v>
      </c>
      <c r="K297">
        <v>7.37</v>
      </c>
      <c r="L297">
        <v>0.67845696378364095</v>
      </c>
      <c r="M297">
        <v>2.20983198189795E-2</v>
      </c>
      <c r="N297">
        <v>3.58389425148311E-2</v>
      </c>
      <c r="O297">
        <v>0.38079322597550203</v>
      </c>
      <c r="P297">
        <v>6.5177756030525905E-2</v>
      </c>
      <c r="Q297">
        <v>0.17155066771453401</v>
      </c>
      <c r="R297">
        <v>0.89010596781913298</v>
      </c>
      <c r="S297" t="str">
        <f>VLOOKUP(A297,StockNames!$A:$G,4,FALSE)</f>
        <v>Health Care</v>
      </c>
    </row>
    <row r="298" spans="1:19" x14ac:dyDescent="0.25">
      <c r="A298" t="s">
        <v>409</v>
      </c>
      <c r="B298">
        <v>27.560218811035199</v>
      </c>
      <c r="C298">
        <v>45158137856</v>
      </c>
      <c r="D298">
        <v>4343114752</v>
      </c>
      <c r="E298">
        <v>1</v>
      </c>
      <c r="F298">
        <v>0.74406200647354104</v>
      </c>
      <c r="G298" t="s">
        <v>105</v>
      </c>
      <c r="H298">
        <v>4343114752</v>
      </c>
      <c r="I298" t="s">
        <v>105</v>
      </c>
      <c r="J298" t="s">
        <v>105</v>
      </c>
      <c r="K298">
        <v>7.56</v>
      </c>
      <c r="L298">
        <v>0.56150059341708003</v>
      </c>
      <c r="M298">
        <v>1.474146430225E-2</v>
      </c>
      <c r="N298">
        <v>9.8420900327188005E-2</v>
      </c>
      <c r="O298">
        <v>0.13227513227513199</v>
      </c>
      <c r="P298" t="s">
        <v>105</v>
      </c>
      <c r="Q298" t="s">
        <v>105</v>
      </c>
      <c r="R298">
        <v>10.397638661332801</v>
      </c>
      <c r="S298" t="str">
        <f>VLOOKUP(A298,StockNames!$A:$G,4,FALSE)</f>
        <v>Industrials</v>
      </c>
    </row>
    <row r="299" spans="1:19" x14ac:dyDescent="0.25">
      <c r="A299" t="s">
        <v>410</v>
      </c>
      <c r="B299">
        <v>41.773326873779297</v>
      </c>
      <c r="C299">
        <v>10300601344</v>
      </c>
      <c r="D299">
        <v>13912178688</v>
      </c>
      <c r="E299">
        <v>3.7372519969940199</v>
      </c>
      <c r="F299">
        <v>1.3886409997940099</v>
      </c>
      <c r="G299">
        <v>-2112.3919999999998</v>
      </c>
      <c r="H299">
        <v>3722568960</v>
      </c>
      <c r="I299">
        <v>7366081792</v>
      </c>
      <c r="J299">
        <v>-2304980992</v>
      </c>
      <c r="K299">
        <v>5.81</v>
      </c>
      <c r="L299">
        <v>1.0426511771861999</v>
      </c>
      <c r="M299">
        <v>3.9946416272849103E-2</v>
      </c>
      <c r="N299">
        <v>0.23900877793356501</v>
      </c>
      <c r="O299">
        <v>0.64324474991291203</v>
      </c>
      <c r="P299">
        <v>0.34057886605849602</v>
      </c>
      <c r="Q299">
        <v>-0.31291819139224702</v>
      </c>
      <c r="R299">
        <v>0.74040174260303504</v>
      </c>
      <c r="S299" t="str">
        <f>VLOOKUP(A299,StockNames!$A:$G,4,FALSE)</f>
        <v>Materials</v>
      </c>
    </row>
    <row r="300" spans="1:19" x14ac:dyDescent="0.25">
      <c r="A300" t="s">
        <v>411</v>
      </c>
      <c r="B300">
        <v>17.758621215820298</v>
      </c>
      <c r="C300">
        <v>1964902016</v>
      </c>
      <c r="D300">
        <v>20577751040</v>
      </c>
      <c r="E300">
        <v>11.401994705200201</v>
      </c>
      <c r="F300">
        <v>1.8868840336799599</v>
      </c>
      <c r="G300">
        <v>-322.38099999999997</v>
      </c>
      <c r="H300">
        <v>1804749952</v>
      </c>
      <c r="I300">
        <v>723553984</v>
      </c>
      <c r="J300">
        <v>-955945024</v>
      </c>
      <c r="K300">
        <v>25.25</v>
      </c>
      <c r="L300">
        <v>0.63965601928738902</v>
      </c>
      <c r="M300">
        <v>1.5359805664525101E-2</v>
      </c>
      <c r="N300">
        <v>7.4728080541780595E-2</v>
      </c>
      <c r="O300">
        <v>0.45156414674060202</v>
      </c>
      <c r="P300">
        <v>1.5877880200356201E-2</v>
      </c>
      <c r="Q300">
        <v>-1.32117996049898</v>
      </c>
      <c r="R300">
        <v>9.5486723120545597E-2</v>
      </c>
      <c r="S300" t="str">
        <f>VLOOKUP(A300,StockNames!$A:$G,4,FALSE)</f>
        <v>Industrials</v>
      </c>
    </row>
    <row r="301" spans="1:19" x14ac:dyDescent="0.25">
      <c r="A301" t="s">
        <v>412</v>
      </c>
      <c r="B301">
        <v>5.8769831657409703</v>
      </c>
      <c r="C301">
        <v>63284482048</v>
      </c>
      <c r="D301">
        <v>17772439552</v>
      </c>
      <c r="E301">
        <v>5.2783889770507804</v>
      </c>
      <c r="F301">
        <v>0.303110010921955</v>
      </c>
      <c r="G301">
        <v>19155.932000000001</v>
      </c>
      <c r="H301">
        <v>3367020032</v>
      </c>
      <c r="I301">
        <v>2551280000</v>
      </c>
      <c r="J301">
        <v>18516062208</v>
      </c>
      <c r="K301">
        <v>2.9</v>
      </c>
      <c r="L301">
        <v>0.57669794934121898</v>
      </c>
      <c r="M301">
        <v>1.4176238971419499E-2</v>
      </c>
      <c r="N301">
        <v>0.104520693421364</v>
      </c>
      <c r="O301">
        <v>1.82013413001751</v>
      </c>
      <c r="P301">
        <v>0.26128445624438701</v>
      </c>
      <c r="Q301">
        <v>7.2575578564485301</v>
      </c>
      <c r="R301">
        <v>3.5608213415405001</v>
      </c>
      <c r="S301" t="str">
        <f>VLOOKUP(A301,StockNames!$A:$G,4,FALSE)</f>
        <v>Real Estate</v>
      </c>
    </row>
    <row r="302" spans="1:19" x14ac:dyDescent="0.25">
      <c r="A302" t="s">
        <v>413</v>
      </c>
      <c r="B302">
        <v>12.3725337982178</v>
      </c>
      <c r="C302">
        <v>1225075968</v>
      </c>
      <c r="D302">
        <v>9217822720</v>
      </c>
      <c r="E302">
        <v>15.700390815734901</v>
      </c>
      <c r="F302">
        <v>1.8911930322647099</v>
      </c>
      <c r="G302">
        <v>-1292.1089999999999</v>
      </c>
      <c r="H302">
        <v>587107840</v>
      </c>
      <c r="I302">
        <v>1493212992</v>
      </c>
      <c r="J302">
        <v>-1403608960</v>
      </c>
      <c r="K302">
        <v>33.35</v>
      </c>
      <c r="L302">
        <v>0.160980673790312</v>
      </c>
      <c r="M302">
        <v>1.8266348829889902E-2</v>
      </c>
      <c r="N302">
        <v>5.6707437249316602E-2</v>
      </c>
      <c r="O302">
        <v>0.47077633630389498</v>
      </c>
      <c r="P302">
        <v>7.62619789122677E-2</v>
      </c>
      <c r="Q302">
        <v>-0.93999246424986904</v>
      </c>
      <c r="R302">
        <v>0.132902964746972</v>
      </c>
      <c r="S302" t="str">
        <f>VLOOKUP(A302,StockNames!$A:$G,4,FALSE)</f>
        <v>Consumer Discretionary</v>
      </c>
    </row>
    <row r="303" spans="1:19" x14ac:dyDescent="0.25">
      <c r="A303" t="s">
        <v>414</v>
      </c>
      <c r="B303">
        <v>7.7750930786132804</v>
      </c>
      <c r="C303">
        <v>11420999680</v>
      </c>
      <c r="D303">
        <v>95579996160</v>
      </c>
      <c r="E303">
        <v>44.783638000488303</v>
      </c>
      <c r="F303">
        <v>3.9024060964584399</v>
      </c>
      <c r="G303">
        <v>-18184</v>
      </c>
      <c r="H303">
        <v>2134261632</v>
      </c>
      <c r="I303">
        <v>1835000000</v>
      </c>
      <c r="J303">
        <v>-18183999488</v>
      </c>
      <c r="K303">
        <v>54.9</v>
      </c>
      <c r="L303">
        <v>0.159041169929384</v>
      </c>
      <c r="M303">
        <v>1.4910914124065099E-2</v>
      </c>
      <c r="N303">
        <v>7.1082078259716602E-2</v>
      </c>
      <c r="O303">
        <v>0.81573111112000596</v>
      </c>
      <c r="P303">
        <v>1.5660879013437899E-2</v>
      </c>
      <c r="Q303">
        <v>-9.9095365057220697</v>
      </c>
      <c r="R303">
        <v>0.119491526876412</v>
      </c>
      <c r="S303" t="str">
        <f>VLOOKUP(A303,StockNames!$A:$G,4,FALSE)</f>
        <v>Utilities</v>
      </c>
    </row>
    <row r="304" spans="1:19" x14ac:dyDescent="0.25">
      <c r="A304" t="s">
        <v>415</v>
      </c>
      <c r="B304">
        <v>7.9513421058654803</v>
      </c>
      <c r="C304">
        <v>504509759488</v>
      </c>
      <c r="D304">
        <v>151723606016</v>
      </c>
      <c r="E304">
        <v>12.5216426849365</v>
      </c>
      <c r="F304">
        <v>0.96606598794460297</v>
      </c>
      <c r="G304">
        <v>73695.34755798</v>
      </c>
      <c r="H304">
        <v>12116908032</v>
      </c>
      <c r="I304" t="s">
        <v>105</v>
      </c>
      <c r="J304">
        <v>70259867648</v>
      </c>
      <c r="K304">
        <v>19.48</v>
      </c>
      <c r="L304">
        <v>1.2784976986682399</v>
      </c>
      <c r="M304">
        <v>2.1292581784162701E-2</v>
      </c>
      <c r="N304">
        <v>4.9592709853419098E-2</v>
      </c>
      <c r="O304">
        <v>0.64279479902138104</v>
      </c>
      <c r="P304" t="s">
        <v>105</v>
      </c>
      <c r="Q304" t="s">
        <v>105</v>
      </c>
      <c r="R304">
        <v>3.3251896177236699</v>
      </c>
      <c r="S304" t="str">
        <f>VLOOKUP(A304,StockNames!$A:$G,4,FALSE)</f>
        <v>Financials</v>
      </c>
    </row>
    <row r="305" spans="1:19" x14ac:dyDescent="0.25">
      <c r="A305" t="s">
        <v>416</v>
      </c>
      <c r="B305">
        <v>13.3306522369385</v>
      </c>
      <c r="C305">
        <v>72126316544</v>
      </c>
      <c r="D305">
        <v>41468239872</v>
      </c>
      <c r="E305">
        <v>5.14614009857178</v>
      </c>
      <c r="F305">
        <v>0.641431003808975</v>
      </c>
      <c r="G305">
        <v>13547.227999999999</v>
      </c>
      <c r="H305">
        <v>8058124800</v>
      </c>
      <c r="I305">
        <v>7301151104</v>
      </c>
      <c r="J305">
        <v>9914637312</v>
      </c>
      <c r="K305">
        <v>3.28</v>
      </c>
      <c r="L305">
        <v>0.67771559298220996</v>
      </c>
      <c r="M305">
        <v>1.3816247837988601E-2</v>
      </c>
      <c r="N305">
        <v>0.19555823286859</v>
      </c>
      <c r="O305">
        <v>1.56894515200359</v>
      </c>
      <c r="P305">
        <v>0.276237911022018</v>
      </c>
      <c r="Q305">
        <v>1.35795536495172</v>
      </c>
      <c r="R305">
        <v>1.73931463613195</v>
      </c>
      <c r="S305" t="str">
        <f>VLOOKUP(A305,StockNames!$A:$G,4,FALSE)</f>
        <v>Real Estate</v>
      </c>
    </row>
    <row r="306" spans="1:19" x14ac:dyDescent="0.25">
      <c r="A306" t="s">
        <v>417</v>
      </c>
      <c r="B306">
        <v>10.8451900482178</v>
      </c>
      <c r="C306">
        <v>33057923072</v>
      </c>
      <c r="D306">
        <v>29855211520</v>
      </c>
      <c r="E306">
        <v>5.6868357658386204</v>
      </c>
      <c r="F306">
        <v>0.244448002427816</v>
      </c>
      <c r="G306">
        <v>13555.843000000001</v>
      </c>
      <c r="H306">
        <v>5249880576</v>
      </c>
      <c r="I306">
        <v>3291965120</v>
      </c>
      <c r="J306">
        <v>9132261376</v>
      </c>
      <c r="K306">
        <v>3.5</v>
      </c>
      <c r="L306">
        <v>0.49759913630179098</v>
      </c>
      <c r="M306">
        <v>1.6467680381028801E-2</v>
      </c>
      <c r="N306">
        <v>6.9842286407947402E-2</v>
      </c>
      <c r="O306">
        <v>1.62481021881103</v>
      </c>
      <c r="P306">
        <v>0.17915850757796101</v>
      </c>
      <c r="Q306">
        <v>2.7741063599118601</v>
      </c>
      <c r="R306">
        <v>1.10727479019382</v>
      </c>
      <c r="S306" t="str">
        <f>VLOOKUP(A306,StockNames!$A:$G,4,FALSE)</f>
        <v>Consumer Staples</v>
      </c>
    </row>
    <row r="307" spans="1:19" x14ac:dyDescent="0.25">
      <c r="A307" t="s">
        <v>418</v>
      </c>
      <c r="B307">
        <v>9.4684362411499006</v>
      </c>
      <c r="C307">
        <v>161884618752</v>
      </c>
      <c r="D307">
        <v>43754078208</v>
      </c>
      <c r="E307">
        <v>6.0380558967590297</v>
      </c>
      <c r="F307">
        <v>0.55811899900436401</v>
      </c>
      <c r="G307">
        <v>25159.668000000001</v>
      </c>
      <c r="H307">
        <v>7246385152</v>
      </c>
      <c r="I307">
        <v>9516399104</v>
      </c>
      <c r="J307">
        <v>24914968576</v>
      </c>
      <c r="K307">
        <v>6.5</v>
      </c>
      <c r="L307">
        <v>0.50894892747555198</v>
      </c>
      <c r="M307">
        <v>1.35527864675628E-2</v>
      </c>
      <c r="N307">
        <v>8.5864461385286805E-2</v>
      </c>
      <c r="O307">
        <v>0.92893167642446595</v>
      </c>
      <c r="P307">
        <v>0.20204013282000299</v>
      </c>
      <c r="Q307">
        <v>2.6181088354656699</v>
      </c>
      <c r="R307">
        <v>3.6998749689669199</v>
      </c>
      <c r="S307" t="str">
        <f>VLOOKUP(A307,StockNames!$A:$G,4,FALSE)</f>
        <v>Financials</v>
      </c>
    </row>
    <row r="308" spans="1:19" x14ac:dyDescent="0.25">
      <c r="A308" t="s">
        <v>419</v>
      </c>
      <c r="B308">
        <v>15.542028427124</v>
      </c>
      <c r="C308">
        <v>1586375040</v>
      </c>
      <c r="D308">
        <v>1745890048</v>
      </c>
      <c r="E308">
        <v>0.85618299245834395</v>
      </c>
      <c r="F308">
        <v>0.109999999403954</v>
      </c>
      <c r="G308">
        <v>243.71100000000001</v>
      </c>
      <c r="H308">
        <v>2039154048</v>
      </c>
      <c r="I308">
        <v>380491008</v>
      </c>
      <c r="J308">
        <v>243748992</v>
      </c>
      <c r="K308">
        <v>6.93</v>
      </c>
      <c r="L308">
        <v>0.65543276627358105</v>
      </c>
      <c r="M308">
        <v>2.8421130460019699E-2</v>
      </c>
      <c r="N308">
        <v>1.5873015787006398E-2</v>
      </c>
      <c r="O308">
        <v>0.12354732935906799</v>
      </c>
      <c r="P308">
        <v>2.6925335271388899E-2</v>
      </c>
      <c r="Q308">
        <v>0.64061695776001104</v>
      </c>
      <c r="R308">
        <v>0.90863398976199505</v>
      </c>
      <c r="S308" t="str">
        <f>VLOOKUP(A308,StockNames!$A:$G,4,FALSE)</f>
        <v>Consumer Discretionary</v>
      </c>
    </row>
    <row r="309" spans="1:19" x14ac:dyDescent="0.25">
      <c r="A309" t="s">
        <v>420</v>
      </c>
      <c r="B309">
        <v>9.7462530136108398</v>
      </c>
      <c r="C309">
        <v>27219953664</v>
      </c>
      <c r="D309">
        <v>23991435264</v>
      </c>
      <c r="E309">
        <v>1.2160450220107999</v>
      </c>
      <c r="F309">
        <v>0.11497300304472401</v>
      </c>
      <c r="G309">
        <v>1467.7439999999999</v>
      </c>
      <c r="H309">
        <v>19729061888</v>
      </c>
      <c r="I309">
        <v>3217373896</v>
      </c>
      <c r="J309">
        <v>-1744519040</v>
      </c>
      <c r="K309">
        <v>3.88</v>
      </c>
      <c r="L309">
        <v>0.17794034745748899</v>
      </c>
      <c r="M309">
        <v>2.2110531214440302E-2</v>
      </c>
      <c r="N309">
        <v>2.9632217279568E-2</v>
      </c>
      <c r="O309">
        <v>0.31341366546670102</v>
      </c>
      <c r="P309">
        <v>4.2030384672957E-2</v>
      </c>
      <c r="Q309">
        <v>-0.54221831107937901</v>
      </c>
      <c r="R309">
        <v>1.1345696230539599</v>
      </c>
      <c r="S309" t="str">
        <f>VLOOKUP(A309,StockNames!$A:$G,4,FALSE)</f>
        <v>Real Estate</v>
      </c>
    </row>
    <row r="310" spans="1:19" x14ac:dyDescent="0.25">
      <c r="A310" t="s">
        <v>421</v>
      </c>
      <c r="B310">
        <v>8.6760702133178693</v>
      </c>
      <c r="C310">
        <v>206309851136</v>
      </c>
      <c r="D310">
        <v>64230150144</v>
      </c>
      <c r="E310">
        <v>9.5874347686767596</v>
      </c>
      <c r="F310">
        <v>0.80329701304435697</v>
      </c>
      <c r="G310">
        <v>63531.12443027</v>
      </c>
      <c r="H310">
        <v>6699409408</v>
      </c>
      <c r="I310">
        <v>11360974336</v>
      </c>
      <c r="J310">
        <v>48427569152</v>
      </c>
      <c r="K310">
        <v>11.3</v>
      </c>
      <c r="L310">
        <v>0.62903646238453204</v>
      </c>
      <c r="M310">
        <v>1.18627126030896E-2</v>
      </c>
      <c r="N310">
        <v>7.1088231242863495E-2</v>
      </c>
      <c r="O310">
        <v>0.84844555475015604</v>
      </c>
      <c r="P310">
        <v>0.15007220099103599</v>
      </c>
      <c r="Q310">
        <v>4.2626246411406399</v>
      </c>
      <c r="R310">
        <v>3.2120406175832699</v>
      </c>
      <c r="S310" t="str">
        <f>VLOOKUP(A310,StockNames!$A:$G,4,FALSE)</f>
        <v>Financials</v>
      </c>
    </row>
    <row r="311" spans="1:19" x14ac:dyDescent="0.25">
      <c r="A311" t="s">
        <v>422</v>
      </c>
      <c r="B311">
        <v>15.835330963134799</v>
      </c>
      <c r="C311">
        <v>2429552128</v>
      </c>
      <c r="D311">
        <v>3459906048</v>
      </c>
      <c r="E311">
        <v>7.0194602012634304</v>
      </c>
      <c r="F311">
        <v>0.985277980566025</v>
      </c>
      <c r="G311">
        <v>444.904</v>
      </c>
      <c r="H311">
        <v>492902016</v>
      </c>
      <c r="I311">
        <v>1024306048</v>
      </c>
      <c r="J311">
        <v>270924992</v>
      </c>
      <c r="K311">
        <v>8.68</v>
      </c>
      <c r="L311">
        <v>0.101695730241788</v>
      </c>
      <c r="M311">
        <v>1.7266081804247001E-2</v>
      </c>
      <c r="N311">
        <v>0.113511288083643</v>
      </c>
      <c r="O311">
        <v>0.80869357157412802</v>
      </c>
      <c r="P311">
        <v>0.23941390603916199</v>
      </c>
      <c r="Q311">
        <v>0.26449613621728801</v>
      </c>
      <c r="R311">
        <v>0.70220176336996298</v>
      </c>
      <c r="S311" t="str">
        <f>VLOOKUP(A311,StockNames!$A:$G,4,FALSE)</f>
        <v>Consumer Discretionary</v>
      </c>
    </row>
    <row r="312" spans="1:19" x14ac:dyDescent="0.25">
      <c r="A312" t="s">
        <v>423</v>
      </c>
      <c r="B312">
        <v>18.531131744384801</v>
      </c>
      <c r="C312">
        <v>897424000</v>
      </c>
      <c r="D312">
        <v>2477095936</v>
      </c>
      <c r="E312">
        <v>0.82569897174835205</v>
      </c>
      <c r="F312">
        <v>0.119999997317791</v>
      </c>
      <c r="G312">
        <v>-795.62</v>
      </c>
      <c r="H312">
        <v>3000000000</v>
      </c>
      <c r="I312">
        <v>384112992</v>
      </c>
      <c r="J312">
        <v>-795619968</v>
      </c>
      <c r="K312">
        <v>5.58</v>
      </c>
      <c r="L312">
        <v>0.55004575340362605</v>
      </c>
      <c r="M312">
        <v>2.7296537977220699E-2</v>
      </c>
      <c r="N312">
        <v>2.1505375863403401E-2</v>
      </c>
      <c r="O312">
        <v>0.147974726119776</v>
      </c>
      <c r="P312">
        <v>2.2945819011717598E-2</v>
      </c>
      <c r="Q312">
        <v>-2.0713175148212599</v>
      </c>
      <c r="R312">
        <v>0.36228875392252902</v>
      </c>
      <c r="S312" t="str">
        <f>VLOOKUP(A312,StockNames!$A:$G,4,FALSE)</f>
        <v>Consumer Discretionary</v>
      </c>
    </row>
    <row r="313" spans="1:19" x14ac:dyDescent="0.25">
      <c r="A313" t="s">
        <v>424</v>
      </c>
      <c r="B313">
        <v>6.48710012435913</v>
      </c>
      <c r="C313">
        <v>153212190720</v>
      </c>
      <c r="D313">
        <v>49472905216</v>
      </c>
      <c r="E313">
        <v>10.7298173904419</v>
      </c>
      <c r="F313">
        <v>0.685501009225845</v>
      </c>
      <c r="G313">
        <v>30326.25106337</v>
      </c>
      <c r="H313">
        <v>4610787840</v>
      </c>
      <c r="I313" t="s">
        <v>105</v>
      </c>
      <c r="J313">
        <v>28878170112</v>
      </c>
      <c r="K313">
        <v>9.3000000000000007</v>
      </c>
      <c r="L313">
        <v>0.53000020352388399</v>
      </c>
      <c r="M313">
        <v>1.29788640366192E-2</v>
      </c>
      <c r="N313">
        <v>7.3709785938262898E-2</v>
      </c>
      <c r="O313">
        <v>1.15374380542386</v>
      </c>
      <c r="P313" t="s">
        <v>105</v>
      </c>
      <c r="Q313" t="s">
        <v>105</v>
      </c>
      <c r="R313">
        <v>3.0968909153620898</v>
      </c>
      <c r="S313" t="str">
        <f>VLOOKUP(A313,StockNames!$A:$G,4,FALSE)</f>
        <v>Financials</v>
      </c>
    </row>
    <row r="314" spans="1:19" x14ac:dyDescent="0.25">
      <c r="A314" t="s">
        <v>425</v>
      </c>
      <c r="B314">
        <v>11.8928670883179</v>
      </c>
      <c r="C314">
        <v>16383442944</v>
      </c>
      <c r="D314">
        <v>19041992704</v>
      </c>
      <c r="E314">
        <v>11.227012634277299</v>
      </c>
      <c r="F314">
        <v>1.24305203557014</v>
      </c>
      <c r="G314">
        <v>6186.5079999999998</v>
      </c>
      <c r="H314">
        <v>1696087168</v>
      </c>
      <c r="I314">
        <v>3650419968</v>
      </c>
      <c r="J314">
        <v>3961622016</v>
      </c>
      <c r="K314">
        <v>11.88</v>
      </c>
      <c r="L314">
        <v>0.26367096744232099</v>
      </c>
      <c r="M314">
        <v>1.32323820799736E-2</v>
      </c>
      <c r="N314">
        <v>0.104634009728126</v>
      </c>
      <c r="O314">
        <v>0.94503473352502498</v>
      </c>
      <c r="P314">
        <v>0.18116658125577001</v>
      </c>
      <c r="Q314">
        <v>1.08525102610879</v>
      </c>
      <c r="R314">
        <v>0.86038489766664294</v>
      </c>
      <c r="S314" t="str">
        <f>VLOOKUP(A314,StockNames!$A:$G,4,FALSE)</f>
        <v>Industrials</v>
      </c>
    </row>
    <row r="315" spans="1:19" x14ac:dyDescent="0.25">
      <c r="A315" t="s">
        <v>426</v>
      </c>
      <c r="B315">
        <v>13.6155052185059</v>
      </c>
      <c r="C315">
        <v>397375766528</v>
      </c>
      <c r="D315">
        <v>100960755712</v>
      </c>
      <c r="E315">
        <v>11.7564086914063</v>
      </c>
      <c r="F315">
        <v>1.5316449999809301</v>
      </c>
      <c r="G315">
        <v>62325.4</v>
      </c>
      <c r="H315">
        <v>8587720192</v>
      </c>
      <c r="I315">
        <v>26655012864</v>
      </c>
      <c r="J315">
        <v>26873872384</v>
      </c>
      <c r="K315">
        <v>17.239999999999998</v>
      </c>
      <c r="L315">
        <v>1.1598275394862601</v>
      </c>
      <c r="M315">
        <v>2.3813905734044901E-2</v>
      </c>
      <c r="N315">
        <v>8.8842517400285995E-2</v>
      </c>
      <c r="O315">
        <v>0.68192625820222197</v>
      </c>
      <c r="P315">
        <v>0.180037745738553</v>
      </c>
      <c r="Q315">
        <v>1.00821082027297</v>
      </c>
      <c r="R315">
        <v>3.9359428693417402</v>
      </c>
      <c r="S315" t="str">
        <f>VLOOKUP(A315,StockNames!$A:$G,4,FALSE)</f>
        <v>Industrials</v>
      </c>
    </row>
    <row r="316" spans="1:19" x14ac:dyDescent="0.25">
      <c r="A316" t="s">
        <v>427</v>
      </c>
      <c r="B316">
        <v>4.1140518188476598</v>
      </c>
      <c r="C316">
        <v>16462174208</v>
      </c>
      <c r="D316">
        <v>10904962048</v>
      </c>
      <c r="E316">
        <v>6.6685152053832999</v>
      </c>
      <c r="F316">
        <v>0.27589901164174102</v>
      </c>
      <c r="G316">
        <v>3719.5309999999999</v>
      </c>
      <c r="H316">
        <v>1635291008</v>
      </c>
      <c r="I316">
        <v>1345799968</v>
      </c>
      <c r="J316">
        <v>3648492032</v>
      </c>
      <c r="K316">
        <v>11.86</v>
      </c>
      <c r="L316">
        <v>0.12293964069276</v>
      </c>
      <c r="M316">
        <v>2.5794414843585099E-2</v>
      </c>
      <c r="N316">
        <v>2.3262985804531299E-2</v>
      </c>
      <c r="O316">
        <v>0.56226941023468002</v>
      </c>
      <c r="P316">
        <v>6.93906079740719E-2</v>
      </c>
      <c r="Q316">
        <v>2.7110210423188201</v>
      </c>
      <c r="R316">
        <v>1.5096039890408599</v>
      </c>
      <c r="S316" t="str">
        <f>VLOOKUP(A316,StockNames!$A:$G,4,FALSE)</f>
        <v>Industrials</v>
      </c>
    </row>
    <row r="317" spans="1:19" x14ac:dyDescent="0.25">
      <c r="A317" t="s">
        <v>428</v>
      </c>
      <c r="B317">
        <v>11.6478261947632</v>
      </c>
      <c r="C317">
        <v>30375399424</v>
      </c>
      <c r="D317">
        <v>48653299712</v>
      </c>
      <c r="E317">
        <v>12.4927206039429</v>
      </c>
      <c r="F317">
        <v>1.42377197742462</v>
      </c>
      <c r="G317">
        <v>6369.3</v>
      </c>
      <c r="H317">
        <v>3894531840</v>
      </c>
      <c r="I317">
        <v>4260700032</v>
      </c>
      <c r="J317">
        <v>6149000192</v>
      </c>
      <c r="K317">
        <v>14.28</v>
      </c>
      <c r="L317">
        <v>0.22220144286780399</v>
      </c>
      <c r="M317">
        <v>1.42686308325955E-2</v>
      </c>
      <c r="N317">
        <v>9.9703919987718506E-2</v>
      </c>
      <c r="O317">
        <v>0.87484037842737405</v>
      </c>
      <c r="P317">
        <v>7.6612113513642804E-2</v>
      </c>
      <c r="Q317">
        <v>1.4431901203600199</v>
      </c>
      <c r="R317">
        <v>0.62432352181260398</v>
      </c>
      <c r="S317" t="str">
        <f>VLOOKUP(A317,StockNames!$A:$G,4,FALSE)</f>
        <v>Industrials</v>
      </c>
    </row>
    <row r="318" spans="1:19" x14ac:dyDescent="0.25">
      <c r="A318" t="s">
        <v>429</v>
      </c>
      <c r="B318">
        <v>10.659193038940399</v>
      </c>
      <c r="C318">
        <v>97341997056</v>
      </c>
      <c r="D318">
        <v>166304006144</v>
      </c>
      <c r="E318">
        <v>27.681451797485401</v>
      </c>
      <c r="F318">
        <v>2.8294129371643102</v>
      </c>
      <c r="G318">
        <v>34431</v>
      </c>
      <c r="H318">
        <v>6007777280</v>
      </c>
      <c r="I318">
        <v>19155999744</v>
      </c>
      <c r="J318">
        <v>34308999168</v>
      </c>
      <c r="K318">
        <v>44.3</v>
      </c>
      <c r="L318">
        <v>0.25270117477824799</v>
      </c>
      <c r="M318">
        <v>7.8946767420310995E-3</v>
      </c>
      <c r="N318">
        <v>6.3869366527411098E-2</v>
      </c>
      <c r="O318">
        <v>0.624863471726533</v>
      </c>
      <c r="P318">
        <v>7.1975918549194107E-2</v>
      </c>
      <c r="Q318">
        <v>1.7910315110933399</v>
      </c>
      <c r="R318">
        <v>0.58532562932797405</v>
      </c>
      <c r="S318" t="str">
        <f>VLOOKUP(A318,StockNames!$A:$G,4,FALSE)</f>
        <v>Industrials</v>
      </c>
    </row>
    <row r="319" spans="1:19" x14ac:dyDescent="0.25">
      <c r="A319" t="s">
        <v>430</v>
      </c>
      <c r="B319">
        <v>12.6678552627563</v>
      </c>
      <c r="C319">
        <v>104855961600</v>
      </c>
      <c r="D319">
        <v>25367879680</v>
      </c>
      <c r="E319">
        <v>4.6116218566894496</v>
      </c>
      <c r="F319">
        <v>0.56406699120998405</v>
      </c>
      <c r="G319">
        <v>20641.161</v>
      </c>
      <c r="H319">
        <v>5500858880</v>
      </c>
      <c r="I319">
        <v>4830396928</v>
      </c>
      <c r="J319">
        <v>20641161216</v>
      </c>
      <c r="K319">
        <v>4.4800000000000004</v>
      </c>
      <c r="L319">
        <v>1.1141906931340899</v>
      </c>
      <c r="M319">
        <v>1.9102203961022701E-2</v>
      </c>
      <c r="N319">
        <v>0.125907810537943</v>
      </c>
      <c r="O319">
        <v>1.0293798787253201</v>
      </c>
      <c r="P319">
        <v>0.19600806354662501</v>
      </c>
      <c r="Q319">
        <v>4.2731811740668597</v>
      </c>
      <c r="R319">
        <v>4.1334144959173802</v>
      </c>
      <c r="S319" t="str">
        <f>VLOOKUP(A319,StockNames!$A:$G,4,FALSE)</f>
        <v>Financials</v>
      </c>
    </row>
    <row r="320" spans="1:19" x14ac:dyDescent="0.25">
      <c r="A320" t="s">
        <v>431</v>
      </c>
      <c r="B320">
        <v>18.3017578125</v>
      </c>
      <c r="C320">
        <v>2857758976</v>
      </c>
      <c r="D320">
        <v>2741224960</v>
      </c>
      <c r="E320">
        <v>1.4938379526138299</v>
      </c>
      <c r="F320">
        <v>0.25652399659156799</v>
      </c>
      <c r="G320">
        <v>28.158999999999899</v>
      </c>
      <c r="H320">
        <v>1835021952</v>
      </c>
      <c r="I320">
        <v>730117984</v>
      </c>
      <c r="J320">
        <v>28666000</v>
      </c>
      <c r="K320">
        <v>49.1</v>
      </c>
      <c r="L320">
        <v>0.68115586373926995</v>
      </c>
      <c r="M320">
        <v>1.9972360069304099E-2</v>
      </c>
      <c r="N320">
        <v>5.2245213155105502E-3</v>
      </c>
      <c r="O320">
        <v>3.04243982202409E-2</v>
      </c>
      <c r="P320">
        <v>8.1034562119973192E-3</v>
      </c>
      <c r="Q320">
        <v>3.9262147527104302E-2</v>
      </c>
      <c r="R320">
        <v>1.04251165727019</v>
      </c>
      <c r="S320" t="str">
        <f>VLOOKUP(A320,StockNames!$A:$G,4,FALSE)</f>
        <v>Consumer Discretionary</v>
      </c>
    </row>
    <row r="321" spans="1:19" x14ac:dyDescent="0.25">
      <c r="A321" t="s">
        <v>432</v>
      </c>
      <c r="B321">
        <v>12.375678062439</v>
      </c>
      <c r="C321">
        <v>170946002944</v>
      </c>
      <c r="D321">
        <v>53105999872</v>
      </c>
      <c r="E321">
        <v>3.67083692550659</v>
      </c>
      <c r="F321">
        <v>0.43859101831913</v>
      </c>
      <c r="G321">
        <v>130649</v>
      </c>
      <c r="H321">
        <v>14467000320</v>
      </c>
      <c r="I321">
        <v>22514999296</v>
      </c>
      <c r="J321">
        <v>127236997120</v>
      </c>
      <c r="K321">
        <v>6.18</v>
      </c>
      <c r="L321">
        <v>0.99963303503400802</v>
      </c>
      <c r="M321">
        <v>2.5687309478684601E-2</v>
      </c>
      <c r="N321">
        <v>7.0969420439988704E-2</v>
      </c>
      <c r="O321">
        <v>0.59398655752533802</v>
      </c>
      <c r="P321">
        <v>0.25182818588453498</v>
      </c>
      <c r="Q321">
        <v>5.65121035302918</v>
      </c>
      <c r="R321">
        <v>3.2189583729903699</v>
      </c>
      <c r="S321" t="str">
        <f>VLOOKUP(A321,StockNames!$A:$G,4,FALSE)</f>
        <v>Industrials</v>
      </c>
    </row>
    <row r="322" spans="1:19" x14ac:dyDescent="0.25">
      <c r="A322" t="s">
        <v>433</v>
      </c>
      <c r="B322">
        <v>12.6666669845581</v>
      </c>
      <c r="C322">
        <v>36188000256</v>
      </c>
      <c r="D322">
        <v>22314999808</v>
      </c>
      <c r="E322">
        <v>2.3391709327697798</v>
      </c>
      <c r="F322">
        <v>0.28859900683164602</v>
      </c>
      <c r="G322">
        <v>-9258</v>
      </c>
      <c r="H322">
        <v>9539704832</v>
      </c>
      <c r="I322">
        <v>7403000064</v>
      </c>
      <c r="J322">
        <v>-10492000256</v>
      </c>
      <c r="K322">
        <v>9.1</v>
      </c>
      <c r="L322">
        <v>0.327026124909783</v>
      </c>
      <c r="M322">
        <v>2.3504451935934999E-2</v>
      </c>
      <c r="N322">
        <v>3.1714176574906203E-2</v>
      </c>
      <c r="O322">
        <v>0.25705175085382198</v>
      </c>
      <c r="P322">
        <v>8.5276912822096401E-2</v>
      </c>
      <c r="Q322">
        <v>-1.41726329397476</v>
      </c>
      <c r="R322">
        <v>1.6216894719858601</v>
      </c>
      <c r="S322" t="str">
        <f>VLOOKUP(A322,StockNames!$A:$G,4,FALSE)</f>
        <v>Consumer Staples</v>
      </c>
    </row>
    <row r="323" spans="1:19" x14ac:dyDescent="0.25">
      <c r="A323" t="s">
        <v>434</v>
      </c>
      <c r="B323">
        <v>12.2565097808838</v>
      </c>
      <c r="C323">
        <v>3856603021312</v>
      </c>
      <c r="D323">
        <v>270795997184</v>
      </c>
      <c r="E323">
        <v>5.1591000556945801</v>
      </c>
      <c r="F323">
        <v>0.61896900832653001</v>
      </c>
      <c r="G323" t="s">
        <v>105</v>
      </c>
      <c r="H323">
        <v>52488998912</v>
      </c>
      <c r="I323" t="s">
        <v>105</v>
      </c>
      <c r="J323">
        <v>776616017920</v>
      </c>
      <c r="K323">
        <v>3.98</v>
      </c>
      <c r="L323">
        <v>0.85386018275266995</v>
      </c>
      <c r="M323">
        <v>1.42648448890538E-2</v>
      </c>
      <c r="N323">
        <v>0.15551985133832399</v>
      </c>
      <c r="O323">
        <v>1.29625629540065</v>
      </c>
      <c r="P323" t="s">
        <v>105</v>
      </c>
      <c r="Q323" t="s">
        <v>105</v>
      </c>
      <c r="R323">
        <v>14.241728317319</v>
      </c>
      <c r="S323" t="str">
        <f>VLOOKUP(A323,StockNames!$A:$G,4,FALSE)</f>
        <v>Financials</v>
      </c>
    </row>
    <row r="324" spans="1:19" x14ac:dyDescent="0.25">
      <c r="A324" t="s">
        <v>435</v>
      </c>
      <c r="B324">
        <v>10.4375343322754</v>
      </c>
      <c r="C324">
        <v>65591996416</v>
      </c>
      <c r="D324">
        <v>94349459456</v>
      </c>
      <c r="E324">
        <v>65.224334716796903</v>
      </c>
      <c r="F324">
        <v>6.39672803878784</v>
      </c>
      <c r="G324">
        <v>38907.332000000002</v>
      </c>
      <c r="H324">
        <v>1446537728</v>
      </c>
      <c r="I324">
        <v>11289899008</v>
      </c>
      <c r="J324">
        <v>25544978432</v>
      </c>
      <c r="K324">
        <v>39.450000000000003</v>
      </c>
      <c r="L324">
        <v>0.41516643943419701</v>
      </c>
      <c r="M324">
        <v>1.44381709466063E-2</v>
      </c>
      <c r="N324">
        <v>0.162147732288665</v>
      </c>
      <c r="O324">
        <v>1.65334181791627</v>
      </c>
      <c r="P324">
        <v>0.197839491983099</v>
      </c>
      <c r="Q324">
        <v>2.2626401187379002</v>
      </c>
      <c r="R324">
        <v>0.69520267306448003</v>
      </c>
      <c r="S324" t="str">
        <f>VLOOKUP(A324,StockNames!$A:$G,4,FALSE)</f>
        <v>Real Estate</v>
      </c>
    </row>
    <row r="325" spans="1:19" x14ac:dyDescent="0.25">
      <c r="A325" t="s">
        <v>436</v>
      </c>
      <c r="B325">
        <v>7.0028738975524902</v>
      </c>
      <c r="C325">
        <v>442274283520</v>
      </c>
      <c r="D325">
        <v>119092928512</v>
      </c>
      <c r="E325">
        <v>10.3543758392334</v>
      </c>
      <c r="F325">
        <v>0.70007401704788197</v>
      </c>
      <c r="G325">
        <v>96796.451435719995</v>
      </c>
      <c r="H325">
        <v>11501700096</v>
      </c>
      <c r="I325" t="s">
        <v>105</v>
      </c>
      <c r="J325">
        <v>85192892416</v>
      </c>
      <c r="K325">
        <v>9.93</v>
      </c>
      <c r="L325">
        <v>0.86433999154016306</v>
      </c>
      <c r="M325">
        <v>1.38110840378864E-2</v>
      </c>
      <c r="N325">
        <v>7.0500908061216699E-2</v>
      </c>
      <c r="O325">
        <v>1.0427367411111199</v>
      </c>
      <c r="P325" t="s">
        <v>105</v>
      </c>
      <c r="Q325" t="s">
        <v>105</v>
      </c>
      <c r="R325">
        <v>3.7136905527974799</v>
      </c>
      <c r="S325" t="str">
        <f>VLOOKUP(A325,StockNames!$A:$G,4,FALSE)</f>
        <v>Financials</v>
      </c>
    </row>
    <row r="326" spans="1:19" x14ac:dyDescent="0.25">
      <c r="A326" t="s">
        <v>437</v>
      </c>
      <c r="B326" t="s">
        <v>105</v>
      </c>
      <c r="C326" t="s">
        <v>105</v>
      </c>
      <c r="D326" t="s">
        <v>105</v>
      </c>
      <c r="E326" t="s">
        <v>105</v>
      </c>
      <c r="F326" t="s">
        <v>105</v>
      </c>
      <c r="G326" t="s">
        <v>105</v>
      </c>
      <c r="H326" t="s">
        <v>105</v>
      </c>
      <c r="I326" t="s">
        <v>105</v>
      </c>
      <c r="J326" t="s">
        <v>105</v>
      </c>
      <c r="K326" t="s">
        <v>105</v>
      </c>
      <c r="L326" t="s">
        <v>105</v>
      </c>
      <c r="M326" t="s">
        <v>105</v>
      </c>
      <c r="N326" t="s">
        <v>105</v>
      </c>
      <c r="O326" t="s">
        <v>105</v>
      </c>
      <c r="P326" t="s">
        <v>105</v>
      </c>
      <c r="Q326" t="s">
        <v>105</v>
      </c>
      <c r="R326" t="s">
        <v>105</v>
      </c>
      <c r="S326" t="str">
        <f>VLOOKUP(A326,StockNames!$A:$G,4,FALSE)</f>
        <v>Consumer Staples</v>
      </c>
    </row>
    <row r="327" spans="1:19" x14ac:dyDescent="0.25">
      <c r="A327" t="s">
        <v>438</v>
      </c>
      <c r="B327">
        <v>21.750808715820298</v>
      </c>
      <c r="C327">
        <v>4312263168</v>
      </c>
      <c r="D327">
        <v>4560078848</v>
      </c>
      <c r="E327">
        <v>6.6852059364318803</v>
      </c>
      <c r="F327">
        <v>1.3385170102119399</v>
      </c>
      <c r="G327">
        <v>479.08</v>
      </c>
      <c r="H327">
        <v>682115008</v>
      </c>
      <c r="I327">
        <v>1135419008</v>
      </c>
      <c r="J327">
        <v>212468000</v>
      </c>
      <c r="K327">
        <v>33.85</v>
      </c>
      <c r="L327">
        <v>1.4097649464856099</v>
      </c>
      <c r="M327">
        <v>3.5718316841591602E-2</v>
      </c>
      <c r="N327">
        <v>3.9542600006261197E-2</v>
      </c>
      <c r="O327">
        <v>0.197495005507589</v>
      </c>
      <c r="P327">
        <v>4.9174491010675503E-2</v>
      </c>
      <c r="Q327">
        <v>0.18712739394266001</v>
      </c>
      <c r="R327">
        <v>0.94565539582529601</v>
      </c>
      <c r="S327" t="str">
        <f>VLOOKUP(A327,StockNames!$A:$G,4,FALSE)</f>
        <v>Information Technology</v>
      </c>
    </row>
    <row r="328" spans="1:19" x14ac:dyDescent="0.25">
      <c r="A328" t="s">
        <v>439</v>
      </c>
      <c r="B328">
        <v>8.0555997788906097E-2</v>
      </c>
      <c r="C328">
        <v>7551191040</v>
      </c>
      <c r="D328">
        <v>12217991168</v>
      </c>
      <c r="E328">
        <v>3.5908889770507799</v>
      </c>
      <c r="F328">
        <v>2.6435001753270598E-2</v>
      </c>
      <c r="G328">
        <v>2813.7020000000002</v>
      </c>
      <c r="H328">
        <v>3402497792</v>
      </c>
      <c r="I328">
        <v>154574000</v>
      </c>
      <c r="J328">
        <v>2813691904</v>
      </c>
      <c r="K328">
        <v>2.37</v>
      </c>
      <c r="L328">
        <v>0.577818413299797</v>
      </c>
      <c r="M328">
        <v>3.16117264088858E-2</v>
      </c>
      <c r="N328">
        <v>1.1154009178595201E-2</v>
      </c>
      <c r="O328">
        <v>1.51514302829147</v>
      </c>
      <c r="P328">
        <v>1.9168586807758899E-2</v>
      </c>
      <c r="Q328">
        <v>18.202879552835501</v>
      </c>
      <c r="R328">
        <v>0.61803867232915</v>
      </c>
      <c r="S328" t="str">
        <f>VLOOKUP(A328,StockNames!$A:$G,4,FALSE)</f>
        <v>Industrials</v>
      </c>
    </row>
    <row r="329" spans="1:19" x14ac:dyDescent="0.25">
      <c r="A329" t="s">
        <v>440</v>
      </c>
      <c r="B329">
        <v>16.709680557251001</v>
      </c>
      <c r="C329">
        <v>371861356544</v>
      </c>
      <c r="D329">
        <v>265694281728</v>
      </c>
      <c r="E329">
        <v>24.250585556030298</v>
      </c>
      <c r="F329">
        <v>3.72443306446075</v>
      </c>
      <c r="G329">
        <v>82036.964999999997</v>
      </c>
      <c r="H329">
        <v>10956200960</v>
      </c>
      <c r="I329">
        <v>59083008000</v>
      </c>
      <c r="J329">
        <v>74187825152</v>
      </c>
      <c r="K329">
        <v>26.45</v>
      </c>
      <c r="L329">
        <v>0.90483505324240798</v>
      </c>
      <c r="M329">
        <v>1.8328036775712198E-2</v>
      </c>
      <c r="N329">
        <v>0.14081032379813799</v>
      </c>
      <c r="O329">
        <v>0.91684633482156097</v>
      </c>
      <c r="P329">
        <v>0.20388102527535401</v>
      </c>
      <c r="Q329">
        <v>1.25565416628754</v>
      </c>
      <c r="R329">
        <v>1.39958358955082</v>
      </c>
      <c r="S329" t="str">
        <f>VLOOKUP(A329,StockNames!$A:$G,4,FALSE)</f>
        <v>Real Estate</v>
      </c>
    </row>
    <row r="330" spans="1:19" x14ac:dyDescent="0.25">
      <c r="A330" t="s">
        <v>441</v>
      </c>
      <c r="B330">
        <v>6.4990677833557102</v>
      </c>
      <c r="C330">
        <v>189928538112</v>
      </c>
      <c r="D330">
        <v>64513028096</v>
      </c>
      <c r="E330">
        <v>6.36395215988159</v>
      </c>
      <c r="F330">
        <v>0.39431099593639402</v>
      </c>
      <c r="G330">
        <v>11170.734</v>
      </c>
      <c r="H330">
        <v>10137259008</v>
      </c>
      <c r="I330">
        <v>9382737920</v>
      </c>
      <c r="J330">
        <v>10797328384</v>
      </c>
      <c r="K330">
        <v>4.9800000000000004</v>
      </c>
      <c r="L330">
        <v>0.99663808781831897</v>
      </c>
      <c r="M330">
        <v>1.6437947416077601E-2</v>
      </c>
      <c r="N330">
        <v>7.9178914846665505E-2</v>
      </c>
      <c r="O330">
        <v>1.2779020401368699</v>
      </c>
      <c r="P330">
        <v>0.185857291531348</v>
      </c>
      <c r="Q330">
        <v>1.1507652111847499</v>
      </c>
      <c r="R330">
        <v>2.9440338442860399</v>
      </c>
      <c r="S330" t="str">
        <f>VLOOKUP(A330,StockNames!$A:$G,4,FALSE)</f>
        <v>Financials</v>
      </c>
    </row>
    <row r="331" spans="1:19" x14ac:dyDescent="0.25">
      <c r="A331" t="s">
        <v>442</v>
      </c>
      <c r="B331">
        <v>11.228604316711399</v>
      </c>
      <c r="C331">
        <v>309577744384</v>
      </c>
      <c r="D331">
        <v>88932597760</v>
      </c>
      <c r="E331">
        <v>12.415952682495099</v>
      </c>
      <c r="F331">
        <v>1.3757640272378899</v>
      </c>
      <c r="G331">
        <v>8823.9236557999993</v>
      </c>
      <c r="H331">
        <v>7162768896</v>
      </c>
      <c r="I331" t="s">
        <v>105</v>
      </c>
      <c r="J331">
        <v>7572184576</v>
      </c>
      <c r="K331">
        <v>15.34</v>
      </c>
      <c r="L331">
        <v>1.19832757232251</v>
      </c>
      <c r="M331">
        <v>1.8911290948514601E-2</v>
      </c>
      <c r="N331">
        <v>8.9684747538324006E-2</v>
      </c>
      <c r="O331">
        <v>0.80938413836343603</v>
      </c>
      <c r="P331" t="s">
        <v>105</v>
      </c>
      <c r="Q331" t="s">
        <v>105</v>
      </c>
      <c r="R331">
        <v>3.4810379116490999</v>
      </c>
      <c r="S331" t="str">
        <f>VLOOKUP(A331,StockNames!$A:$G,4,FALSE)</f>
        <v>Financials</v>
      </c>
    </row>
    <row r="332" spans="1:19" x14ac:dyDescent="0.25">
      <c r="A332" t="s">
        <v>443</v>
      </c>
      <c r="B332">
        <v>2.50920605659485</v>
      </c>
      <c r="C332">
        <v>6633177088</v>
      </c>
      <c r="D332">
        <v>6602555904</v>
      </c>
      <c r="E332">
        <v>1.8422000408172601</v>
      </c>
      <c r="F332">
        <v>4.42539993673563E-2</v>
      </c>
      <c r="G332">
        <v>4678.7190000000001</v>
      </c>
      <c r="H332">
        <v>3584059904</v>
      </c>
      <c r="I332">
        <v>489165984</v>
      </c>
      <c r="J332">
        <v>4239279104</v>
      </c>
      <c r="K332">
        <v>15.56</v>
      </c>
      <c r="L332">
        <v>0.44866177080311398</v>
      </c>
      <c r="M332">
        <v>1.8160385352570699E-2</v>
      </c>
      <c r="N332">
        <v>2.8440873629406401E-3</v>
      </c>
      <c r="O332">
        <v>0.11839331881859</v>
      </c>
      <c r="P332">
        <v>8.7714493549985E-3</v>
      </c>
      <c r="Q332">
        <v>8.6663407568421604</v>
      </c>
      <c r="R332">
        <v>1.0046377773161199</v>
      </c>
      <c r="S332" t="str">
        <f>VLOOKUP(A332,StockNames!$A:$G,4,FALSE)</f>
        <v>Consumer Discretionary</v>
      </c>
    </row>
    <row r="333" spans="1:19" x14ac:dyDescent="0.25">
      <c r="A333" t="s">
        <v>444</v>
      </c>
      <c r="B333">
        <v>-1.8506380319595299</v>
      </c>
      <c r="C333">
        <v>22670508032</v>
      </c>
      <c r="D333">
        <v>3171736064</v>
      </c>
      <c r="E333">
        <v>0.93862199783325195</v>
      </c>
      <c r="F333">
        <v>-1.4556999783963E-2</v>
      </c>
      <c r="G333">
        <v>14062.134</v>
      </c>
      <c r="H333">
        <v>3379140352</v>
      </c>
      <c r="I333">
        <v>2515370112</v>
      </c>
      <c r="J333">
        <v>13962148864</v>
      </c>
      <c r="K333">
        <v>6.29</v>
      </c>
      <c r="L333" t="s">
        <v>105</v>
      </c>
      <c r="M333" t="s">
        <v>105</v>
      </c>
      <c r="N333">
        <v>-2.3143083917270299E-3</v>
      </c>
      <c r="O333">
        <v>0.14922448296236099</v>
      </c>
      <c r="P333">
        <v>0.118343588189217</v>
      </c>
      <c r="Q333">
        <v>5.5507333880573704</v>
      </c>
      <c r="R333">
        <v>7.1476653714399401</v>
      </c>
      <c r="S333" t="str">
        <f>VLOOKUP(A333,StockNames!$A:$G,4,FALSE)</f>
        <v>Materials</v>
      </c>
    </row>
    <row r="334" spans="1:19" x14ac:dyDescent="0.25">
      <c r="A334" t="s">
        <v>445</v>
      </c>
      <c r="B334">
        <v>12.7448177337646</v>
      </c>
      <c r="C334">
        <v>9207443456</v>
      </c>
      <c r="D334">
        <v>21429815296</v>
      </c>
      <c r="E334">
        <v>4.9481320381164604</v>
      </c>
      <c r="F334">
        <v>0.60051298141479503</v>
      </c>
      <c r="G334">
        <v>3384.239</v>
      </c>
      <c r="H334">
        <v>4330890240</v>
      </c>
      <c r="I334">
        <v>4956564992</v>
      </c>
      <c r="J334">
        <v>3384239104</v>
      </c>
      <c r="K334">
        <v>11.02</v>
      </c>
      <c r="L334">
        <v>0.55613898035905796</v>
      </c>
      <c r="M334">
        <v>1.9589761882233301E-2</v>
      </c>
      <c r="N334">
        <v>5.44930110176765E-2</v>
      </c>
      <c r="O334">
        <v>0.44901379656229201</v>
      </c>
      <c r="P334">
        <v>0.10385370687508499</v>
      </c>
      <c r="Q334">
        <v>0.68277912414388497</v>
      </c>
      <c r="R334">
        <v>0.429655754322746</v>
      </c>
      <c r="S334" t="str">
        <f>VLOOKUP(A334,StockNames!$A:$G,4,FALSE)</f>
        <v>Industrials</v>
      </c>
    </row>
    <row r="335" spans="1:19" x14ac:dyDescent="0.25">
      <c r="A335" t="s">
        <v>446</v>
      </c>
      <c r="B335">
        <v>15.396065711975099</v>
      </c>
      <c r="C335">
        <v>4732756992</v>
      </c>
      <c r="D335">
        <v>15425646592</v>
      </c>
      <c r="E335">
        <v>5.27154588699341</v>
      </c>
      <c r="F335">
        <v>0.77182200551032998</v>
      </c>
      <c r="G335">
        <v>-5629.2579999999998</v>
      </c>
      <c r="H335">
        <v>2926209536</v>
      </c>
      <c r="I335">
        <v>3052692992</v>
      </c>
      <c r="J335">
        <v>-6064049152</v>
      </c>
      <c r="K335">
        <v>22.6</v>
      </c>
      <c r="L335">
        <v>0.75224866727416995</v>
      </c>
      <c r="M335">
        <v>2.1888518500118401E-2</v>
      </c>
      <c r="N335">
        <v>3.4151416173023502E-2</v>
      </c>
      <c r="O335">
        <v>0.23325424278731899</v>
      </c>
      <c r="P335">
        <v>4.6160372654930101E-2</v>
      </c>
      <c r="Q335">
        <v>-1.98645889642086</v>
      </c>
      <c r="R335">
        <v>0.30681093098907702</v>
      </c>
      <c r="S335" t="str">
        <f>VLOOKUP(A335,StockNames!$A:$G,4,FALSE)</f>
        <v>Information Technology</v>
      </c>
    </row>
    <row r="336" spans="1:19" x14ac:dyDescent="0.25">
      <c r="A336" t="s">
        <v>447</v>
      </c>
      <c r="B336" t="s">
        <v>105</v>
      </c>
      <c r="C336" t="s">
        <v>105</v>
      </c>
      <c r="D336" t="s">
        <v>105</v>
      </c>
      <c r="E336" t="s">
        <v>105</v>
      </c>
      <c r="F336" t="s">
        <v>105</v>
      </c>
      <c r="G336" t="s">
        <v>105</v>
      </c>
      <c r="H336" t="s">
        <v>105</v>
      </c>
      <c r="I336" t="s">
        <v>105</v>
      </c>
      <c r="J336" t="s">
        <v>105</v>
      </c>
      <c r="K336" t="s">
        <v>105</v>
      </c>
      <c r="L336" t="s">
        <v>105</v>
      </c>
      <c r="M336" t="s">
        <v>105</v>
      </c>
      <c r="N336" t="s">
        <v>105</v>
      </c>
      <c r="O336" t="s">
        <v>105</v>
      </c>
      <c r="P336" t="s">
        <v>105</v>
      </c>
      <c r="Q336" t="s">
        <v>105</v>
      </c>
      <c r="R336" t="s">
        <v>105</v>
      </c>
      <c r="S336" t="str">
        <f>VLOOKUP(A336,StockNames!$A:$G,4,FALSE)</f>
        <v>Information Technology</v>
      </c>
    </row>
    <row r="337" spans="1:19" x14ac:dyDescent="0.25">
      <c r="A337" t="s">
        <v>448</v>
      </c>
      <c r="B337">
        <v>10.950568199157701</v>
      </c>
      <c r="C337">
        <v>12765983744</v>
      </c>
      <c r="D337">
        <v>7873910784</v>
      </c>
      <c r="E337">
        <v>3.6670000553131099</v>
      </c>
      <c r="F337">
        <v>0.39260400086641301</v>
      </c>
      <c r="G337">
        <v>5432.9549999999999</v>
      </c>
      <c r="H337">
        <v>2147235200</v>
      </c>
      <c r="I337">
        <v>2879704000</v>
      </c>
      <c r="J337">
        <v>6370599936</v>
      </c>
      <c r="K337">
        <v>8.85</v>
      </c>
      <c r="L337">
        <v>0.17822687089222899</v>
      </c>
      <c r="M337">
        <v>1.5754445700296601E-2</v>
      </c>
      <c r="N337">
        <v>4.4362033996204898E-2</v>
      </c>
      <c r="O337">
        <v>0.41435028873594498</v>
      </c>
      <c r="P337">
        <v>0.15153914646007199</v>
      </c>
      <c r="Q337">
        <v>2.2122412359047998</v>
      </c>
      <c r="R337">
        <v>1.6213015481380399</v>
      </c>
      <c r="S337" t="str">
        <f>VLOOKUP(A337,StockNames!$A:$G,4,FALSE)</f>
        <v>Industrials</v>
      </c>
    </row>
    <row r="338" spans="1:19" x14ac:dyDescent="0.25">
      <c r="A338" t="s">
        <v>449</v>
      </c>
      <c r="B338">
        <v>33.2065620422363</v>
      </c>
      <c r="C338">
        <v>277579005952</v>
      </c>
      <c r="D338">
        <v>256074006528</v>
      </c>
      <c r="E338">
        <v>26.9578342437744</v>
      </c>
      <c r="F338">
        <v>7.5975779294967696</v>
      </c>
      <c r="G338">
        <v>37724</v>
      </c>
      <c r="H338">
        <v>9499057152</v>
      </c>
      <c r="I338">
        <v>108259999744</v>
      </c>
      <c r="J338">
        <v>-10981000192</v>
      </c>
      <c r="K338">
        <v>404</v>
      </c>
      <c r="L338">
        <v>1.03811975534788</v>
      </c>
      <c r="M338">
        <v>1.8255340293635298E-2</v>
      </c>
      <c r="N338">
        <v>1.8805885964100901E-2</v>
      </c>
      <c r="O338">
        <v>6.6727312484590101E-2</v>
      </c>
      <c r="P338">
        <v>2.8210199125442401E-2</v>
      </c>
      <c r="Q338">
        <v>-0.101431740420899</v>
      </c>
      <c r="R338">
        <v>1.0839796264977399</v>
      </c>
      <c r="S338" t="str">
        <f>VLOOKUP(A338,StockNames!$A:$G,4,FALSE)</f>
        <v>Information Technology</v>
      </c>
    </row>
    <row r="339" spans="1:19" x14ac:dyDescent="0.25">
      <c r="A339" t="s">
        <v>450</v>
      </c>
      <c r="B339">
        <v>5.8065261840820304</v>
      </c>
      <c r="C339">
        <v>334496989184</v>
      </c>
      <c r="D339">
        <v>325867012096</v>
      </c>
      <c r="E339">
        <v>4.0264110565185502</v>
      </c>
      <c r="F339">
        <v>0.225125007331371</v>
      </c>
      <c r="G339">
        <v>82697</v>
      </c>
      <c r="H339">
        <v>80932364288</v>
      </c>
      <c r="I339">
        <v>102171000832</v>
      </c>
      <c r="J339">
        <v>81866997760</v>
      </c>
      <c r="K339">
        <v>3.74</v>
      </c>
      <c r="L339">
        <v>0.37132212637224399</v>
      </c>
      <c r="M339">
        <v>1.04148317048697E-2</v>
      </c>
      <c r="N339">
        <v>6.0193852227639302E-2</v>
      </c>
      <c r="O339">
        <v>1.07658049639533</v>
      </c>
      <c r="P339">
        <v>0.33754656986724602</v>
      </c>
      <c r="Q339">
        <v>0.801274305755447</v>
      </c>
      <c r="R339">
        <v>1.02648312583864</v>
      </c>
      <c r="S339" t="str">
        <f>VLOOKUP(A339,StockNames!$A:$G,4,FALSE)</f>
        <v>Telecommunication Services</v>
      </c>
    </row>
    <row r="340" spans="1:19" x14ac:dyDescent="0.25">
      <c r="A340" t="s">
        <v>451</v>
      </c>
      <c r="B340" t="s">
        <v>105</v>
      </c>
      <c r="C340" t="s">
        <v>105</v>
      </c>
      <c r="D340" t="s">
        <v>105</v>
      </c>
      <c r="E340" t="s">
        <v>105</v>
      </c>
      <c r="F340" t="s">
        <v>105</v>
      </c>
      <c r="G340" t="s">
        <v>105</v>
      </c>
      <c r="H340" t="s">
        <v>105</v>
      </c>
      <c r="I340" t="s">
        <v>105</v>
      </c>
      <c r="J340" t="s">
        <v>105</v>
      </c>
      <c r="K340" t="s">
        <v>105</v>
      </c>
      <c r="L340" t="s">
        <v>105</v>
      </c>
      <c r="M340" t="s">
        <v>105</v>
      </c>
      <c r="N340" t="s">
        <v>105</v>
      </c>
      <c r="O340" t="s">
        <v>105</v>
      </c>
      <c r="P340" t="s">
        <v>105</v>
      </c>
      <c r="Q340" t="s">
        <v>105</v>
      </c>
      <c r="R340" t="s">
        <v>105</v>
      </c>
      <c r="S340" t="str">
        <f>VLOOKUP(A340,StockNames!$A:$G,4,FALSE)</f>
        <v>Information Technology</v>
      </c>
    </row>
    <row r="341" spans="1:19" x14ac:dyDescent="0.25">
      <c r="A341" t="s">
        <v>452</v>
      </c>
      <c r="B341">
        <v>4.8231449127197301</v>
      </c>
      <c r="C341">
        <v>16033860608</v>
      </c>
      <c r="D341">
        <v>8454428160</v>
      </c>
      <c r="E341">
        <v>7.1247181892395002</v>
      </c>
      <c r="F341">
        <v>0.33856800198554998</v>
      </c>
      <c r="G341">
        <v>12996.715</v>
      </c>
      <c r="H341">
        <v>1186633472</v>
      </c>
      <c r="I341">
        <v>1927665024</v>
      </c>
      <c r="J341">
        <v>12897446912</v>
      </c>
      <c r="K341">
        <v>4.4400000000000004</v>
      </c>
      <c r="L341">
        <v>0.46983102627879703</v>
      </c>
      <c r="M341">
        <v>1.52217398469611E-2</v>
      </c>
      <c r="N341">
        <v>7.6254054501250002E-2</v>
      </c>
      <c r="O341">
        <v>1.6046662588377301</v>
      </c>
      <c r="P341">
        <v>0.36587348027269001</v>
      </c>
      <c r="Q341">
        <v>6.6907096157387098</v>
      </c>
      <c r="R341">
        <v>1.89650444767633</v>
      </c>
      <c r="S341" t="str">
        <f>VLOOKUP(A341,StockNames!$A:$G,4,FALSE)</f>
        <v>Utilities</v>
      </c>
    </row>
    <row r="342" spans="1:19" x14ac:dyDescent="0.25">
      <c r="A342" t="s">
        <v>453</v>
      </c>
      <c r="B342">
        <v>13.412855148315399</v>
      </c>
      <c r="C342">
        <v>83960000</v>
      </c>
      <c r="D342">
        <v>5207385088</v>
      </c>
      <c r="E342">
        <v>1.6897820234298699</v>
      </c>
      <c r="F342">
        <v>0.23166600614786101</v>
      </c>
      <c r="G342">
        <v>-380.55200000000002</v>
      </c>
      <c r="H342">
        <v>3081690368</v>
      </c>
      <c r="I342">
        <v>-40936000</v>
      </c>
      <c r="J342">
        <v>-416740000</v>
      </c>
      <c r="K342">
        <v>4.78</v>
      </c>
      <c r="L342">
        <v>9.7190249138353002E-2</v>
      </c>
      <c r="M342">
        <v>7.22029782165301E-3</v>
      </c>
      <c r="N342">
        <v>4.8465691662732402E-2</v>
      </c>
      <c r="O342">
        <v>0.35351088356273402</v>
      </c>
      <c r="P342">
        <v>-2.7789998134060598E-3</v>
      </c>
      <c r="Q342">
        <v>10.1802814148915</v>
      </c>
      <c r="R342">
        <v>1.6123255449933802E-2</v>
      </c>
      <c r="S342" t="str">
        <f>VLOOKUP(A342,StockNames!$A:$G,4,FALSE)</f>
        <v>Industrials</v>
      </c>
    </row>
    <row r="343" spans="1:19" x14ac:dyDescent="0.25">
      <c r="A343" t="s">
        <v>454</v>
      </c>
      <c r="B343">
        <v>1.7867889404296899</v>
      </c>
      <c r="C343">
        <v>29666000896</v>
      </c>
      <c r="D343">
        <v>16160000000</v>
      </c>
      <c r="E343">
        <v>5.2794418334960902</v>
      </c>
      <c r="F343">
        <v>9.5866002142429393E-2</v>
      </c>
      <c r="G343">
        <v>2839</v>
      </c>
      <c r="H343">
        <v>3060929536</v>
      </c>
      <c r="I343">
        <v>1170000000</v>
      </c>
      <c r="J343">
        <v>1482000000</v>
      </c>
      <c r="K343">
        <v>3.79</v>
      </c>
      <c r="L343">
        <v>0.66149854964604604</v>
      </c>
      <c r="M343">
        <v>2.1539318223240601E-2</v>
      </c>
      <c r="N343">
        <v>2.5294459668187198E-2</v>
      </c>
      <c r="O343">
        <v>1.3929925682047699</v>
      </c>
      <c r="P343">
        <v>0.100854019941469</v>
      </c>
      <c r="Q343">
        <v>1.2666666666666699</v>
      </c>
      <c r="R343">
        <v>1.8357673821782201</v>
      </c>
      <c r="S343" t="str">
        <f>VLOOKUP(A343,StockNames!$A:$G,4,FALSE)</f>
        <v>Consumer Discretionary</v>
      </c>
    </row>
    <row r="344" spans="1:19" x14ac:dyDescent="0.25">
      <c r="A344" t="s">
        <v>455</v>
      </c>
      <c r="B344">
        <v>9.3567581176757795</v>
      </c>
      <c r="C344">
        <v>140785991680</v>
      </c>
      <c r="D344">
        <v>86047563776</v>
      </c>
      <c r="E344">
        <v>5.9241762161254901</v>
      </c>
      <c r="F344">
        <v>0.537315994501114</v>
      </c>
      <c r="G344">
        <v>98037.070999999996</v>
      </c>
      <c r="H344">
        <v>14524815360</v>
      </c>
      <c r="I344">
        <v>25319513088</v>
      </c>
      <c r="J344">
        <v>89226035200</v>
      </c>
      <c r="K344">
        <v>9.15</v>
      </c>
      <c r="L344">
        <v>0.92315875144202397</v>
      </c>
      <c r="M344">
        <v>2.6999015215587299E-2</v>
      </c>
      <c r="N344">
        <v>5.8723059508318499E-2</v>
      </c>
      <c r="O344">
        <v>0.64745095258202101</v>
      </c>
      <c r="P344">
        <v>0.19051242928123699</v>
      </c>
      <c r="Q344">
        <v>3.52400280723755</v>
      </c>
      <c r="R344">
        <v>1.63614151873603</v>
      </c>
      <c r="S344" t="str">
        <f>VLOOKUP(A344,StockNames!$A:$G,4,FALSE)</f>
        <v>Industrials</v>
      </c>
    </row>
    <row r="345" spans="1:19" x14ac:dyDescent="0.25">
      <c r="A345" t="s">
        <v>456</v>
      </c>
      <c r="B345">
        <v>9.7820186614990199</v>
      </c>
      <c r="C345">
        <v>87575740416</v>
      </c>
      <c r="D345">
        <v>64094126080</v>
      </c>
      <c r="E345">
        <v>28.799100875854499</v>
      </c>
      <c r="F345">
        <v>2.6045649647712699</v>
      </c>
      <c r="G345">
        <v>49761.478000000003</v>
      </c>
      <c r="H345">
        <v>2225560064</v>
      </c>
      <c r="I345">
        <v>8724761984</v>
      </c>
      <c r="J345">
        <v>47617945600</v>
      </c>
      <c r="K345">
        <v>7.44</v>
      </c>
      <c r="L345">
        <v>0.80553417202125399</v>
      </c>
      <c r="M345">
        <v>2.5754009539032001E-2</v>
      </c>
      <c r="N345">
        <v>0.35007593612517102</v>
      </c>
      <c r="O345">
        <v>3.8708468919159298</v>
      </c>
      <c r="P345">
        <v>0.526914351643884</v>
      </c>
      <c r="Q345">
        <v>5.4577930821866198</v>
      </c>
      <c r="R345">
        <v>1.36636140894863</v>
      </c>
      <c r="S345" t="str">
        <f>VLOOKUP(A345,StockNames!$A:$G,4,FALSE)</f>
        <v>Real Estate</v>
      </c>
    </row>
    <row r="346" spans="1:19" x14ac:dyDescent="0.25">
      <c r="A346" t="s">
        <v>457</v>
      </c>
      <c r="B346">
        <v>0.68791997432708696</v>
      </c>
      <c r="C346">
        <v>267635998720</v>
      </c>
      <c r="D346">
        <v>304050012160</v>
      </c>
      <c r="E346">
        <v>9.9369239807128906</v>
      </c>
      <c r="F346">
        <v>7.6694002375006703E-2</v>
      </c>
      <c r="G346">
        <v>34010</v>
      </c>
      <c r="H346">
        <v>30598000640</v>
      </c>
      <c r="I346">
        <v>81424998400</v>
      </c>
      <c r="J346">
        <v>33713000448</v>
      </c>
      <c r="K346">
        <v>11.12</v>
      </c>
      <c r="L346">
        <v>0.62537414245191902</v>
      </c>
      <c r="M346">
        <v>1.5511374673261099E-2</v>
      </c>
      <c r="N346">
        <v>6.8969426596229098E-3</v>
      </c>
      <c r="O346">
        <v>0.89360827164684298</v>
      </c>
      <c r="P346">
        <v>0.239309466545891</v>
      </c>
      <c r="Q346">
        <v>0.41403747142106201</v>
      </c>
      <c r="R346">
        <v>0.88023676374386095</v>
      </c>
      <c r="S346" t="str">
        <f>VLOOKUP(A346,StockNames!$A:$G,4,FALSE)</f>
        <v>Telecommunication Services</v>
      </c>
    </row>
    <row r="347" spans="1:19" x14ac:dyDescent="0.25">
      <c r="A347" t="s">
        <v>458</v>
      </c>
      <c r="B347">
        <v>-0.49608498811721802</v>
      </c>
      <c r="C347">
        <v>1351596032</v>
      </c>
      <c r="D347">
        <v>4549167104</v>
      </c>
      <c r="E347">
        <v>8.5144815444946307</v>
      </c>
      <c r="F347">
        <v>-3.3786007203161703E-2</v>
      </c>
      <c r="G347">
        <v>-1364.643</v>
      </c>
      <c r="H347">
        <v>534285792</v>
      </c>
      <c r="I347" t="s">
        <v>105</v>
      </c>
      <c r="J347">
        <v>-1299537024</v>
      </c>
      <c r="K347">
        <v>20.9</v>
      </c>
      <c r="L347">
        <v>0.72917568846379199</v>
      </c>
      <c r="M347">
        <v>2.7673548282224899E-2</v>
      </c>
      <c r="N347">
        <v>-1.61655536857233E-3</v>
      </c>
      <c r="O347">
        <v>0.40739146145907301</v>
      </c>
      <c r="P347" t="s">
        <v>105</v>
      </c>
      <c r="Q347" t="s">
        <v>105</v>
      </c>
      <c r="R347">
        <v>0.29710845987863699</v>
      </c>
      <c r="S347" t="str">
        <f>VLOOKUP(A347,StockNames!$A:$G,4,FALSE)</f>
        <v>Information Technology</v>
      </c>
    </row>
    <row r="348" spans="1:19" x14ac:dyDescent="0.25">
      <c r="A348" t="s">
        <v>459</v>
      </c>
      <c r="B348">
        <v>7.4946007728576696</v>
      </c>
      <c r="C348">
        <v>15926200320</v>
      </c>
      <c r="D348">
        <v>14379799552</v>
      </c>
      <c r="E348">
        <v>15.995327949523899</v>
      </c>
      <c r="F348">
        <v>1.0864009857177701</v>
      </c>
      <c r="G348">
        <v>10287.4</v>
      </c>
      <c r="H348">
        <v>899000000</v>
      </c>
      <c r="I348">
        <v>1660099968</v>
      </c>
      <c r="J348">
        <v>9344900096</v>
      </c>
      <c r="K348">
        <v>5.25</v>
      </c>
      <c r="L348">
        <v>0.31100519890627198</v>
      </c>
      <c r="M348">
        <v>1.2274805612331701E-2</v>
      </c>
      <c r="N348">
        <v>0.20693352108909899</v>
      </c>
      <c r="O348">
        <v>3.0467291332426498</v>
      </c>
      <c r="P348">
        <v>0.35173395827577297</v>
      </c>
      <c r="Q348">
        <v>5.6291188941219197</v>
      </c>
      <c r="R348">
        <v>1.10753980000959</v>
      </c>
      <c r="S348" t="str">
        <f>VLOOKUP(A348,StockNames!$A:$G,4,FALSE)</f>
        <v>Consumer Discretionary</v>
      </c>
    </row>
    <row r="349" spans="1:19" x14ac:dyDescent="0.25">
      <c r="A349" t="s">
        <v>460</v>
      </c>
      <c r="B349">
        <v>73.405174255371094</v>
      </c>
      <c r="C349">
        <v>90649000</v>
      </c>
      <c r="D349">
        <v>229172992</v>
      </c>
      <c r="E349">
        <v>0.172510996460915</v>
      </c>
      <c r="F349">
        <v>0.11721700057387401</v>
      </c>
      <c r="G349">
        <v>-223.24700000000001</v>
      </c>
      <c r="H349">
        <v>1328453376</v>
      </c>
      <c r="I349">
        <v>179646000</v>
      </c>
      <c r="J349">
        <v>-221892000</v>
      </c>
      <c r="K349">
        <v>11.94</v>
      </c>
      <c r="L349">
        <v>1.06962263862958</v>
      </c>
      <c r="M349">
        <v>3.1794964183549601E-2</v>
      </c>
      <c r="N349">
        <v>9.8171692272926298E-3</v>
      </c>
      <c r="O349">
        <v>1.4448157157530599E-2</v>
      </c>
      <c r="P349">
        <v>1.1325748518387E-2</v>
      </c>
      <c r="Q349">
        <v>-1.23516248622291</v>
      </c>
      <c r="R349">
        <v>0.39554835501733099</v>
      </c>
      <c r="S349" t="str">
        <f>VLOOKUP(A349,StockNames!$A:$G,4,FALSE)</f>
        <v>Information Technology</v>
      </c>
    </row>
    <row r="350" spans="1:19" x14ac:dyDescent="0.25">
      <c r="A350" t="s">
        <v>461</v>
      </c>
      <c r="B350">
        <v>14.0519914627075</v>
      </c>
      <c r="C350">
        <v>68694999040</v>
      </c>
      <c r="D350">
        <v>19940999168</v>
      </c>
      <c r="E350">
        <v>2.58315205574036</v>
      </c>
      <c r="F350">
        <v>0.291550993919373</v>
      </c>
      <c r="G350">
        <v>37232</v>
      </c>
      <c r="H350">
        <v>7719638016</v>
      </c>
      <c r="I350">
        <v>14095000064</v>
      </c>
      <c r="J350">
        <v>33968001024</v>
      </c>
      <c r="K350">
        <v>4.5999999999999996</v>
      </c>
      <c r="L350">
        <v>0.123808700378151</v>
      </c>
      <c r="M350">
        <v>8.9233212481584501E-3</v>
      </c>
      <c r="N350">
        <v>6.3380650852037604E-2</v>
      </c>
      <c r="O350">
        <v>0.56155479472616499</v>
      </c>
      <c r="P350">
        <v>0.39692628458199702</v>
      </c>
      <c r="Q350">
        <v>2.40993266192014</v>
      </c>
      <c r="R350">
        <v>3.44491258744132</v>
      </c>
      <c r="S350" t="str">
        <f>VLOOKUP(A350,StockNames!$A:$G,4,FALSE)</f>
        <v>Telecommunication Services</v>
      </c>
    </row>
    <row r="351" spans="1:19" x14ac:dyDescent="0.25">
      <c r="A351" t="s">
        <v>462</v>
      </c>
      <c r="B351">
        <v>43.866809844970703</v>
      </c>
      <c r="C351">
        <v>1238018048</v>
      </c>
      <c r="D351">
        <v>5640023040</v>
      </c>
      <c r="E351">
        <v>3.04583811759949</v>
      </c>
      <c r="F351">
        <v>1.12755300849676</v>
      </c>
      <c r="G351">
        <v>-2204.7040000000002</v>
      </c>
      <c r="H351">
        <v>1851714816</v>
      </c>
      <c r="I351">
        <v>2457439936</v>
      </c>
      <c r="J351">
        <v>-2204704000</v>
      </c>
      <c r="K351">
        <v>7.04</v>
      </c>
      <c r="L351">
        <v>1.10888393964787</v>
      </c>
      <c r="M351">
        <v>2.4980555811849499E-2</v>
      </c>
      <c r="N351">
        <v>0.16016377961601699</v>
      </c>
      <c r="O351">
        <v>0.432647459886291</v>
      </c>
      <c r="P351">
        <v>0.18851079483011299</v>
      </c>
      <c r="Q351">
        <v>-0.89715478604478904</v>
      </c>
      <c r="R351">
        <v>0.21950584939454401</v>
      </c>
      <c r="S351" t="str">
        <f>VLOOKUP(A351,StockNames!$A:$G,4,FALSE)</f>
        <v>Financials</v>
      </c>
    </row>
    <row r="352" spans="1:19" x14ac:dyDescent="0.25">
      <c r="A352" t="s">
        <v>463</v>
      </c>
      <c r="B352">
        <v>10.5514278411865</v>
      </c>
      <c r="C352">
        <v>80860733440</v>
      </c>
      <c r="D352">
        <v>13677142016</v>
      </c>
      <c r="E352">
        <v>5.8350309550781203</v>
      </c>
      <c r="F352">
        <v>0.54240485340404498</v>
      </c>
      <c r="G352">
        <v>12007.644</v>
      </c>
      <c r="H352">
        <v>2343970815.3942199</v>
      </c>
      <c r="I352">
        <v>3058276992</v>
      </c>
      <c r="J352">
        <v>11221772288</v>
      </c>
      <c r="K352">
        <v>3.56</v>
      </c>
      <c r="L352">
        <v>0.91304932814574402</v>
      </c>
      <c r="M352">
        <v>3.10586373945058E-2</v>
      </c>
      <c r="N352">
        <v>0.152360913877541</v>
      </c>
      <c r="O352">
        <v>1.6390536390668899</v>
      </c>
      <c r="P352">
        <v>0.36650001312485903</v>
      </c>
      <c r="Q352">
        <v>3.6693119417745699</v>
      </c>
      <c r="R352">
        <v>5.9121074669990499</v>
      </c>
      <c r="S352" t="str">
        <f>VLOOKUP(A352,StockNames!$A:$G,4,FALSE)</f>
        <v>Real Estate</v>
      </c>
    </row>
    <row r="353" spans="1:19" x14ac:dyDescent="0.25">
      <c r="A353" t="s">
        <v>464</v>
      </c>
      <c r="B353">
        <v>11.291876792907701</v>
      </c>
      <c r="C353">
        <v>4329883648</v>
      </c>
      <c r="D353">
        <v>8027301888</v>
      </c>
      <c r="E353">
        <v>6.5059452056884801</v>
      </c>
      <c r="F353">
        <v>0.74519801139831499</v>
      </c>
      <c r="G353">
        <v>-3273.0244940100001</v>
      </c>
      <c r="H353">
        <v>1233841024</v>
      </c>
      <c r="I353">
        <v>755953696</v>
      </c>
      <c r="J353">
        <v>-3202544896</v>
      </c>
      <c r="K353">
        <v>5.91</v>
      </c>
      <c r="L353">
        <v>0.352726522725686</v>
      </c>
      <c r="M353">
        <v>8.8809825817367308E-3</v>
      </c>
      <c r="N353">
        <v>0.12609103407754901</v>
      </c>
      <c r="O353">
        <v>1.1008367522315501</v>
      </c>
      <c r="P353">
        <v>0.10366895069517799</v>
      </c>
      <c r="Q353">
        <v>-4.2364299730866097</v>
      </c>
      <c r="R353">
        <v>0.53939464447858099</v>
      </c>
      <c r="S353" t="str">
        <f>VLOOKUP(A353,StockNames!$A:$G,4,FALSE)</f>
        <v>Consumer Discretionary</v>
      </c>
    </row>
    <row r="354" spans="1:19" x14ac:dyDescent="0.25">
      <c r="A354" t="s">
        <v>465</v>
      </c>
      <c r="B354">
        <v>14.243695259094199</v>
      </c>
      <c r="C354">
        <v>210811879424</v>
      </c>
      <c r="D354">
        <v>57634684928</v>
      </c>
      <c r="E354">
        <v>17.016330718994102</v>
      </c>
      <c r="F354">
        <v>2.3240009546279898</v>
      </c>
      <c r="G354">
        <v>98209.925000000003</v>
      </c>
      <c r="H354">
        <v>3387022080</v>
      </c>
      <c r="I354">
        <v>18344058880</v>
      </c>
      <c r="J354">
        <v>59097812992</v>
      </c>
      <c r="K354">
        <v>22.4</v>
      </c>
      <c r="L354">
        <v>1.1059165373389099</v>
      </c>
      <c r="M354">
        <v>3.00563229784391E-2</v>
      </c>
      <c r="N354">
        <v>0.103750042617321</v>
      </c>
      <c r="O354">
        <v>0.75965762138366499</v>
      </c>
      <c r="P354">
        <v>0.24178470661932799</v>
      </c>
      <c r="Q354">
        <v>3.2216323213197202</v>
      </c>
      <c r="R354">
        <v>3.6577258934850798</v>
      </c>
      <c r="S354" t="str">
        <f>VLOOKUP(A354,StockNames!$A:$G,4,FALSE)</f>
        <v>Real Estate</v>
      </c>
    </row>
    <row r="355" spans="1:19" x14ac:dyDescent="0.25">
      <c r="A355" t="s">
        <v>466</v>
      </c>
      <c r="B355">
        <v>12.864524841308601</v>
      </c>
      <c r="C355">
        <v>155600666624</v>
      </c>
      <c r="D355">
        <v>32852097024</v>
      </c>
      <c r="E355">
        <v>3.07734203338623</v>
      </c>
      <c r="F355">
        <v>0.37267599999904599</v>
      </c>
      <c r="G355">
        <v>79512.535999999993</v>
      </c>
      <c r="H355">
        <v>10675477504</v>
      </c>
      <c r="I355">
        <v>10127645696</v>
      </c>
      <c r="J355">
        <v>45920919552</v>
      </c>
      <c r="K355">
        <v>4.5999999999999996</v>
      </c>
      <c r="L355">
        <v>1.3438585484727801</v>
      </c>
      <c r="M355">
        <v>2.9881832987513499E-2</v>
      </c>
      <c r="N355">
        <v>8.1016521738923097E-2</v>
      </c>
      <c r="O355">
        <v>0.668987398562224</v>
      </c>
      <c r="P355">
        <v>0.206235134883472</v>
      </c>
      <c r="Q355">
        <v>4.5342146566340498</v>
      </c>
      <c r="R355">
        <v>4.7363998258718896</v>
      </c>
      <c r="S355" t="str">
        <f>VLOOKUP(A355,StockNames!$A:$G,4,FALSE)</f>
        <v>Real Estate</v>
      </c>
    </row>
    <row r="356" spans="1:19" x14ac:dyDescent="0.25">
      <c r="A356" t="s">
        <v>467</v>
      </c>
      <c r="B356" t="s">
        <v>105</v>
      </c>
      <c r="C356" t="s">
        <v>105</v>
      </c>
      <c r="D356" t="s">
        <v>105</v>
      </c>
      <c r="E356" t="s">
        <v>105</v>
      </c>
      <c r="F356" t="s">
        <v>105</v>
      </c>
      <c r="G356" t="s">
        <v>105</v>
      </c>
      <c r="H356" t="s">
        <v>105</v>
      </c>
      <c r="I356" t="s">
        <v>105</v>
      </c>
      <c r="J356" t="s">
        <v>105</v>
      </c>
      <c r="K356" t="s">
        <v>105</v>
      </c>
      <c r="L356" t="s">
        <v>105</v>
      </c>
      <c r="M356" t="s">
        <v>105</v>
      </c>
      <c r="N356" t="s">
        <v>105</v>
      </c>
      <c r="O356" t="s">
        <v>105</v>
      </c>
      <c r="P356" t="s">
        <v>105</v>
      </c>
      <c r="Q356" t="s">
        <v>105</v>
      </c>
      <c r="R356" t="s">
        <v>105</v>
      </c>
      <c r="S356" t="str">
        <f>VLOOKUP(A356,StockNames!$A:$G,4,FALSE)</f>
        <v>Consumer Staples</v>
      </c>
    </row>
    <row r="357" spans="1:19" x14ac:dyDescent="0.25">
      <c r="A357" t="s">
        <v>468</v>
      </c>
      <c r="B357">
        <v>10.9526720046997</v>
      </c>
      <c r="C357">
        <v>18863704064</v>
      </c>
      <c r="D357">
        <v>137866985472</v>
      </c>
      <c r="E357">
        <v>21.8296813964844</v>
      </c>
      <c r="F357">
        <v>2.2724539637565599</v>
      </c>
      <c r="G357">
        <v>-18784.266103000002</v>
      </c>
      <c r="H357">
        <v>6315574784</v>
      </c>
      <c r="I357">
        <v>14790986752</v>
      </c>
      <c r="J357">
        <v>-19768182784</v>
      </c>
      <c r="K357">
        <v>13.5</v>
      </c>
      <c r="L357">
        <v>0.59320627694323003</v>
      </c>
      <c r="M357">
        <v>1.3590923229266499E-2</v>
      </c>
      <c r="N357">
        <v>0.168329923241227</v>
      </c>
      <c r="O357">
        <v>1.61701343677662</v>
      </c>
      <c r="P357">
        <v>0.17348047124030799</v>
      </c>
      <c r="Q357">
        <v>-1.3365019599741701</v>
      </c>
      <c r="R357">
        <v>0.136825390062881</v>
      </c>
      <c r="S357" t="str">
        <f>VLOOKUP(A357,StockNames!$A:$G,4,FALSE)</f>
        <v>Real Estate</v>
      </c>
    </row>
    <row r="358" spans="1:19" x14ac:dyDescent="0.25">
      <c r="A358" t="s">
        <v>469</v>
      </c>
      <c r="B358">
        <v>11.495079040527299</v>
      </c>
      <c r="C358">
        <v>54054014976</v>
      </c>
      <c r="D358">
        <v>7694672896</v>
      </c>
      <c r="E358">
        <v>3.1416280269622798</v>
      </c>
      <c r="F358">
        <v>0.33190301060676602</v>
      </c>
      <c r="G358">
        <v>4981.683</v>
      </c>
      <c r="H358">
        <v>2449263104</v>
      </c>
      <c r="I358">
        <v>2001196992</v>
      </c>
      <c r="J358">
        <v>4203186944</v>
      </c>
      <c r="K358">
        <v>3.92</v>
      </c>
      <c r="L358">
        <v>0.81959345176326104</v>
      </c>
      <c r="M358">
        <v>2.6766967232587601E-2</v>
      </c>
      <c r="N358">
        <v>8.4669135358868899E-2</v>
      </c>
      <c r="O358">
        <v>0.80143572116384698</v>
      </c>
      <c r="P358">
        <v>0.20843378198752599</v>
      </c>
      <c r="Q358">
        <v>2.1003364290485602</v>
      </c>
      <c r="R358">
        <v>7.0248619670498904</v>
      </c>
      <c r="S358" t="str">
        <f>VLOOKUP(A358,StockNames!$A:$G,4,FALSE)</f>
        <v>Real Estate</v>
      </c>
    </row>
    <row r="359" spans="1:19" x14ac:dyDescent="0.25">
      <c r="A359" t="s">
        <v>470</v>
      </c>
      <c r="B359">
        <v>6.4108319282531703</v>
      </c>
      <c r="C359">
        <v>140230590464</v>
      </c>
      <c r="D359">
        <v>75213815808</v>
      </c>
      <c r="E359">
        <v>15.644570350646999</v>
      </c>
      <c r="F359">
        <v>0.96987199783325195</v>
      </c>
      <c r="G359">
        <v>101069.24400000001</v>
      </c>
      <c r="H359">
        <v>4807663104</v>
      </c>
      <c r="I359">
        <v>22293538816</v>
      </c>
      <c r="J359">
        <v>95541182464</v>
      </c>
      <c r="K359">
        <v>16.04</v>
      </c>
      <c r="L359">
        <v>0.34952776000640201</v>
      </c>
      <c r="M359">
        <v>1.3757044694510201E-2</v>
      </c>
      <c r="N359">
        <v>6.0465835276387297E-2</v>
      </c>
      <c r="O359">
        <v>0.97534727871864102</v>
      </c>
      <c r="P359">
        <v>0.289094648602436</v>
      </c>
      <c r="Q359">
        <v>4.2855996642143896</v>
      </c>
      <c r="R359">
        <v>1.8644259562893299</v>
      </c>
      <c r="S359" t="str">
        <f>VLOOKUP(A359,StockNames!$A:$G,4,FALSE)</f>
        <v>Utilities</v>
      </c>
    </row>
    <row r="360" spans="1:19" x14ac:dyDescent="0.25">
      <c r="A360" t="s">
        <v>471</v>
      </c>
      <c r="B360">
        <v>10.508436203002899</v>
      </c>
      <c r="C360">
        <v>1032908992</v>
      </c>
      <c r="D360">
        <v>5639043072</v>
      </c>
      <c r="E360">
        <v>2.8195219039917001</v>
      </c>
      <c r="F360">
        <v>0.276688992977142</v>
      </c>
      <c r="G360">
        <v>-3246.5459999999998</v>
      </c>
      <c r="H360">
        <v>2000000000</v>
      </c>
      <c r="I360">
        <v>536353984</v>
      </c>
      <c r="J360">
        <v>-3246545920</v>
      </c>
      <c r="K360">
        <v>13.54</v>
      </c>
      <c r="L360" t="s">
        <v>105</v>
      </c>
      <c r="M360" t="s">
        <v>105</v>
      </c>
      <c r="N360">
        <v>2.0434933011605799E-2</v>
      </c>
      <c r="O360">
        <v>0.20823647739968201</v>
      </c>
      <c r="P360">
        <v>1.9806279479394302E-2</v>
      </c>
      <c r="Q360">
        <v>-6.0529911529472296</v>
      </c>
      <c r="R360">
        <v>0.183170970466388</v>
      </c>
      <c r="S360" t="str">
        <f>VLOOKUP(A360,StockNames!$A:$G,4,FALSE)</f>
        <v>Consumer Discretionary</v>
      </c>
    </row>
    <row r="361" spans="1:19" x14ac:dyDescent="0.25">
      <c r="A361" t="s">
        <v>472</v>
      </c>
      <c r="B361" t="s">
        <v>105</v>
      </c>
      <c r="C361" t="s">
        <v>105</v>
      </c>
      <c r="D361" t="s">
        <v>105</v>
      </c>
      <c r="E361" t="s">
        <v>105</v>
      </c>
      <c r="F361" t="s">
        <v>105</v>
      </c>
      <c r="G361" t="s">
        <v>105</v>
      </c>
      <c r="H361" t="s">
        <v>105</v>
      </c>
      <c r="I361" t="s">
        <v>105</v>
      </c>
      <c r="J361" t="s">
        <v>105</v>
      </c>
      <c r="K361" t="s">
        <v>105</v>
      </c>
      <c r="L361" t="s">
        <v>105</v>
      </c>
      <c r="M361" t="s">
        <v>105</v>
      </c>
      <c r="N361" t="s">
        <v>105</v>
      </c>
      <c r="O361" t="s">
        <v>105</v>
      </c>
      <c r="P361" t="s">
        <v>105</v>
      </c>
      <c r="Q361" t="s">
        <v>105</v>
      </c>
      <c r="R361" t="s">
        <v>105</v>
      </c>
      <c r="S361" t="str">
        <f>VLOOKUP(A361,StockNames!$A:$G,4,FALSE)</f>
        <v>Real Estate</v>
      </c>
    </row>
    <row r="362" spans="1:19" x14ac:dyDescent="0.25">
      <c r="A362" t="s">
        <v>473</v>
      </c>
      <c r="B362">
        <v>5.1253080368042001</v>
      </c>
      <c r="C362">
        <v>464171008</v>
      </c>
      <c r="D362">
        <v>401603008</v>
      </c>
      <c r="E362">
        <v>0.275624990463257</v>
      </c>
      <c r="F362">
        <v>1.32289996836334E-2</v>
      </c>
      <c r="G362">
        <v>128.33500000000001</v>
      </c>
      <c r="H362">
        <v>1457063040</v>
      </c>
      <c r="I362">
        <v>91727000</v>
      </c>
      <c r="J362">
        <v>90486000</v>
      </c>
      <c r="K362">
        <v>10.7</v>
      </c>
      <c r="L362">
        <v>0.341505992896943</v>
      </c>
      <c r="M362">
        <v>2.57133962432315E-2</v>
      </c>
      <c r="N362">
        <v>1.23635511061994E-3</v>
      </c>
      <c r="O362">
        <v>2.5759344903108099E-2</v>
      </c>
      <c r="P362">
        <v>5.8834906359739696E-3</v>
      </c>
      <c r="Q362">
        <v>0.98647072290601501</v>
      </c>
      <c r="R362">
        <v>1.15579564583341</v>
      </c>
      <c r="S362" t="str">
        <f>VLOOKUP(A362,StockNames!$A:$G,4,FALSE)</f>
        <v>Health Care</v>
      </c>
    </row>
    <row r="363" spans="1:19" x14ac:dyDescent="0.25">
      <c r="A363" t="s">
        <v>474</v>
      </c>
      <c r="B363">
        <v>2.27213406562805</v>
      </c>
      <c r="C363">
        <v>1005989986304</v>
      </c>
      <c r="D363">
        <v>1200763961344</v>
      </c>
      <c r="E363">
        <v>6.5607991218566903</v>
      </c>
      <c r="F363">
        <v>0.157789997756481</v>
      </c>
      <c r="G363">
        <v>523440</v>
      </c>
      <c r="H363">
        <v>183020994560</v>
      </c>
      <c r="I363">
        <v>306625990656</v>
      </c>
      <c r="J363">
        <v>332600999936</v>
      </c>
      <c r="K363">
        <v>6.05</v>
      </c>
      <c r="L363">
        <v>0.72454314427197997</v>
      </c>
      <c r="M363">
        <v>1.5694061492086801E-2</v>
      </c>
      <c r="N363">
        <v>2.6080991364707599E-2</v>
      </c>
      <c r="O363">
        <v>1.08442960691846</v>
      </c>
      <c r="P363">
        <v>0.27691882065068102</v>
      </c>
      <c r="Q363">
        <v>1.0847123533932299</v>
      </c>
      <c r="R363">
        <v>0.83779162157565801</v>
      </c>
      <c r="S363" t="str">
        <f>VLOOKUP(A363,StockNames!$A:$G,4,FALSE)</f>
        <v>Energy</v>
      </c>
    </row>
    <row r="364" spans="1:19" x14ac:dyDescent="0.25">
      <c r="A364" t="s">
        <v>475</v>
      </c>
      <c r="B364">
        <v>9.7286396026611293</v>
      </c>
      <c r="C364">
        <v>14023700480</v>
      </c>
      <c r="D364">
        <v>19426699264</v>
      </c>
      <c r="E364">
        <v>9.0230836868286097</v>
      </c>
      <c r="F364">
        <v>0.83976101875305198</v>
      </c>
      <c r="G364">
        <v>5936.7</v>
      </c>
      <c r="H364">
        <v>2152999936</v>
      </c>
      <c r="I364">
        <v>3178999936</v>
      </c>
      <c r="J364">
        <v>1964899968</v>
      </c>
      <c r="K364">
        <v>4.87</v>
      </c>
      <c r="L364">
        <v>0.29356425817570297</v>
      </c>
      <c r="M364">
        <v>7.6676536539580899E-3</v>
      </c>
      <c r="N364">
        <v>0.17243552746469201</v>
      </c>
      <c r="O364">
        <v>1.8527892580756899</v>
      </c>
      <c r="P364">
        <v>0.303191690935114</v>
      </c>
      <c r="Q364">
        <v>0.61808745126064701</v>
      </c>
      <c r="R364">
        <v>0.72187767409297399</v>
      </c>
      <c r="S364" t="str">
        <f>VLOOKUP(A364,StockNames!$A:$G,4,FALSE)</f>
        <v>Financials</v>
      </c>
    </row>
    <row r="365" spans="1:19" x14ac:dyDescent="0.25">
      <c r="A365" t="s">
        <v>476</v>
      </c>
      <c r="B365">
        <v>-5.0742912292480504</v>
      </c>
      <c r="C365">
        <v>15120687104</v>
      </c>
      <c r="D365">
        <v>9109784576</v>
      </c>
      <c r="E365">
        <v>5.4313430786132804</v>
      </c>
      <c r="F365">
        <v>-0.30773963394510701</v>
      </c>
      <c r="G365">
        <v>7196.0039999999999</v>
      </c>
      <c r="H365">
        <v>1677261952</v>
      </c>
      <c r="I365">
        <v>61605024</v>
      </c>
      <c r="J365">
        <v>3510915072</v>
      </c>
      <c r="K365">
        <v>5</v>
      </c>
      <c r="L365">
        <v>0.47027309676190399</v>
      </c>
      <c r="M365">
        <v>2.2533188483447202E-2</v>
      </c>
      <c r="N365">
        <v>-6.15479267890214E-2</v>
      </c>
      <c r="O365">
        <v>1.08626861572266</v>
      </c>
      <c r="P365">
        <v>7.3458974092191001E-3</v>
      </c>
      <c r="Q365">
        <v>56.990726470620302</v>
      </c>
      <c r="R365">
        <v>1.6598292723448</v>
      </c>
      <c r="S365" t="str">
        <f>VLOOKUP(A365,StockNames!$A:$G,4,FALSE)</f>
        <v>Information Technology</v>
      </c>
    </row>
    <row r="366" spans="1:19" x14ac:dyDescent="0.25">
      <c r="A366" t="s">
        <v>477</v>
      </c>
      <c r="B366">
        <v>24.8412761688232</v>
      </c>
      <c r="C366">
        <v>2820585984</v>
      </c>
      <c r="D366">
        <v>7274682880</v>
      </c>
      <c r="E366">
        <v>2.92479300498962</v>
      </c>
      <c r="F366">
        <v>0.67332598567009005</v>
      </c>
      <c r="G366">
        <v>1302.9929999999999</v>
      </c>
      <c r="H366">
        <v>2487247104</v>
      </c>
      <c r="I366">
        <v>1891922944</v>
      </c>
      <c r="J366">
        <v>1249419008</v>
      </c>
      <c r="K366">
        <v>17.8</v>
      </c>
      <c r="L366">
        <v>0.54678622211055095</v>
      </c>
      <c r="M366">
        <v>2.1424291157861399E-2</v>
      </c>
      <c r="N366">
        <v>3.7827302565735403E-2</v>
      </c>
      <c r="O366">
        <v>0.164314213763462</v>
      </c>
      <c r="P366">
        <v>4.2733109446030301E-2</v>
      </c>
      <c r="Q366">
        <v>0.66039635068773705</v>
      </c>
      <c r="R366">
        <v>0.38772631474487002</v>
      </c>
      <c r="S366" t="str">
        <f>VLOOKUP(A366,StockNames!$A:$G,4,FALSE)</f>
        <v>Health Care</v>
      </c>
    </row>
    <row r="367" spans="1:19" x14ac:dyDescent="0.25">
      <c r="A367" t="s">
        <v>478</v>
      </c>
      <c r="B367">
        <v>25.550613403320298</v>
      </c>
      <c r="C367">
        <v>11998808064</v>
      </c>
      <c r="D367">
        <v>18237210624</v>
      </c>
      <c r="E367">
        <v>4.5392608642578098</v>
      </c>
      <c r="F367">
        <v>1.0095680058002501</v>
      </c>
      <c r="G367">
        <v>5430.8969999999999</v>
      </c>
      <c r="H367">
        <v>4017660672</v>
      </c>
      <c r="I367">
        <v>5130851072</v>
      </c>
      <c r="J367">
        <v>5361915904</v>
      </c>
      <c r="K367">
        <v>11.26</v>
      </c>
      <c r="L367">
        <v>0.78138387422953803</v>
      </c>
      <c r="M367">
        <v>2.3955429301802798E-2</v>
      </c>
      <c r="N367">
        <v>8.9659680799311706E-2</v>
      </c>
      <c r="O367">
        <v>0.40313151547582698</v>
      </c>
      <c r="P367">
        <v>0.113416884301519</v>
      </c>
      <c r="Q367">
        <v>1.04503440633094</v>
      </c>
      <c r="R367">
        <v>0.65793000428528703</v>
      </c>
      <c r="S367" t="str">
        <f>VLOOKUP(A367,StockNames!$A:$G,4,FALSE)</f>
        <v>Consumer Discretionary</v>
      </c>
    </row>
    <row r="368" spans="1:19" x14ac:dyDescent="0.25">
      <c r="A368" t="s">
        <v>479</v>
      </c>
      <c r="B368">
        <v>10.9069910049438</v>
      </c>
      <c r="C368">
        <v>115004997632</v>
      </c>
      <c r="D368">
        <v>253162995712</v>
      </c>
      <c r="E368">
        <v>168.39627075195301</v>
      </c>
      <c r="F368">
        <v>17.341510772705099</v>
      </c>
      <c r="G368">
        <v>126090</v>
      </c>
      <c r="H368">
        <v>1503376512</v>
      </c>
      <c r="I368">
        <v>41178998784</v>
      </c>
      <c r="J368">
        <v>73159000064</v>
      </c>
      <c r="K368">
        <v>13.24</v>
      </c>
      <c r="L368">
        <v>0.29501256146393701</v>
      </c>
      <c r="M368">
        <v>8.7551531998757495E-3</v>
      </c>
      <c r="N368">
        <v>1.3097817804157901</v>
      </c>
      <c r="O368">
        <v>12.7187515673681</v>
      </c>
      <c r="P368">
        <v>2.0687941816109698</v>
      </c>
      <c r="Q368">
        <v>1.77660949086566</v>
      </c>
      <c r="R368">
        <v>0.454272542116821</v>
      </c>
      <c r="S368" t="str">
        <f>VLOOKUP(A368,StockNames!$A:$G,4,FALSE)</f>
        <v>Real Estate</v>
      </c>
    </row>
    <row r="369" spans="1:19" x14ac:dyDescent="0.25">
      <c r="A369" t="s">
        <v>480</v>
      </c>
      <c r="B369">
        <v>13.2003374099731</v>
      </c>
      <c r="C369">
        <v>8647535616</v>
      </c>
      <c r="D369">
        <v>19774955520</v>
      </c>
      <c r="E369">
        <v>12.1632833480835</v>
      </c>
      <c r="F369">
        <v>1.5255349725484799</v>
      </c>
      <c r="G369">
        <v>-12026.16586114</v>
      </c>
      <c r="H369">
        <v>1625790976</v>
      </c>
      <c r="I369" t="s">
        <v>105</v>
      </c>
      <c r="J369">
        <v>-12440799232</v>
      </c>
      <c r="K369">
        <v>37.950000000000003</v>
      </c>
      <c r="L369">
        <v>0.62204017925548405</v>
      </c>
      <c r="M369">
        <v>2.4659963835525701E-2</v>
      </c>
      <c r="N369">
        <v>4.0198550001277499E-2</v>
      </c>
      <c r="O369">
        <v>0.32050812511419002</v>
      </c>
      <c r="P369" t="s">
        <v>105</v>
      </c>
      <c r="Q369" t="s">
        <v>105</v>
      </c>
      <c r="R369">
        <v>0.437297348520155</v>
      </c>
      <c r="S369" t="str">
        <f>VLOOKUP(A369,StockNames!$A:$G,4,FALSE)</f>
        <v>Health Care</v>
      </c>
    </row>
    <row r="370" spans="1:19" x14ac:dyDescent="0.25">
      <c r="A370" t="s">
        <v>481</v>
      </c>
      <c r="B370">
        <v>7.8301720619201696</v>
      </c>
      <c r="C370">
        <v>20817799168</v>
      </c>
      <c r="D370">
        <v>25396799488</v>
      </c>
      <c r="E370">
        <v>4.4885511398315403</v>
      </c>
      <c r="F370">
        <v>0.34716700017452201</v>
      </c>
      <c r="G370">
        <v>-7767</v>
      </c>
      <c r="H370">
        <v>5658129408</v>
      </c>
      <c r="I370">
        <v>3004000000</v>
      </c>
      <c r="J370">
        <v>-7839399936</v>
      </c>
      <c r="K370">
        <v>9.6</v>
      </c>
      <c r="L370">
        <v>0.48215730139002699</v>
      </c>
      <c r="M370">
        <v>1.7893632189051899E-2</v>
      </c>
      <c r="N370">
        <v>3.6163229184845998E-2</v>
      </c>
      <c r="O370">
        <v>0.46755741039911902</v>
      </c>
      <c r="P370">
        <v>5.5303915631296698E-2</v>
      </c>
      <c r="Q370">
        <v>-2.6096537736351499</v>
      </c>
      <c r="R370">
        <v>0.81970167846686404</v>
      </c>
      <c r="S370" t="str">
        <f>VLOOKUP(A370,StockNames!$A:$G,4,FALSE)</f>
        <v>Consumer Discretionary</v>
      </c>
    </row>
    <row r="371" spans="1:19" x14ac:dyDescent="0.25">
      <c r="A371" t="s">
        <v>482</v>
      </c>
      <c r="B371">
        <v>23.819807052612301</v>
      </c>
      <c r="C371">
        <v>30911629312</v>
      </c>
      <c r="D371">
        <v>15912990720</v>
      </c>
      <c r="E371">
        <v>7.0192060470581099</v>
      </c>
      <c r="F371">
        <v>1.5102909803390501</v>
      </c>
      <c r="G371">
        <v>16560.871999999999</v>
      </c>
      <c r="H371">
        <v>2267064320</v>
      </c>
      <c r="I371">
        <v>6852605952</v>
      </c>
      <c r="J371">
        <v>15804699648</v>
      </c>
      <c r="K371">
        <v>24.5</v>
      </c>
      <c r="L371">
        <v>0.62987175007981999</v>
      </c>
      <c r="M371">
        <v>2.2663223817586099E-2</v>
      </c>
      <c r="N371">
        <v>6.1644529809757098E-2</v>
      </c>
      <c r="O371">
        <v>0.28649820600237202</v>
      </c>
      <c r="P371">
        <v>0.12337458459357301</v>
      </c>
      <c r="Q371">
        <v>2.30637800549253</v>
      </c>
      <c r="R371">
        <v>1.9425405227660399</v>
      </c>
      <c r="S371" t="str">
        <f>VLOOKUP(A371,StockNames!$A:$G,4,FALSE)</f>
        <v>Consumer Discretionary</v>
      </c>
    </row>
    <row r="372" spans="1:19" x14ac:dyDescent="0.25">
      <c r="A372" t="s">
        <v>483</v>
      </c>
      <c r="B372">
        <v>6.4739627838134801</v>
      </c>
      <c r="C372">
        <v>237244006400</v>
      </c>
      <c r="D372">
        <v>379975008256</v>
      </c>
      <c r="E372">
        <v>8.5105628967285192</v>
      </c>
      <c r="F372">
        <v>0.54874502122402202</v>
      </c>
      <c r="G372">
        <v>29940</v>
      </c>
      <c r="H372">
        <v>44647456768</v>
      </c>
      <c r="I372">
        <v>97654001664</v>
      </c>
      <c r="J372">
        <v>29940000768</v>
      </c>
      <c r="K372">
        <v>13.12</v>
      </c>
      <c r="L372">
        <v>0.63580678299807003</v>
      </c>
      <c r="M372">
        <v>1.58829917170277E-2</v>
      </c>
      <c r="N372">
        <v>4.18250778371968E-2</v>
      </c>
      <c r="O372">
        <v>0.64867095249455198</v>
      </c>
      <c r="P372">
        <v>0.166709159470738</v>
      </c>
      <c r="Q372">
        <v>0.306592666535214</v>
      </c>
      <c r="R372">
        <v>0.62436739586873602</v>
      </c>
      <c r="S372" t="str">
        <f>VLOOKUP(A372,StockNames!$A:$G,4,FALSE)</f>
        <v>Energy</v>
      </c>
    </row>
    <row r="373" spans="1:19" x14ac:dyDescent="0.25">
      <c r="A373" t="s">
        <v>484</v>
      </c>
      <c r="B373">
        <v>26.909694671630898</v>
      </c>
      <c r="C373">
        <v>117487394816</v>
      </c>
      <c r="D373">
        <v>20903598080</v>
      </c>
      <c r="E373">
        <v>2.7620470523834202</v>
      </c>
      <c r="F373">
        <v>0.68154999613761902</v>
      </c>
      <c r="G373">
        <v>30297.530999999999</v>
      </c>
      <c r="H373">
        <v>7568153600</v>
      </c>
      <c r="I373">
        <v>7723325184</v>
      </c>
      <c r="J373">
        <v>16930989056</v>
      </c>
      <c r="K373">
        <v>6.1</v>
      </c>
      <c r="L373">
        <v>1.1085049068634001</v>
      </c>
      <c r="M373">
        <v>3.0829065694125499E-2</v>
      </c>
      <c r="N373">
        <v>0.11172950756354399</v>
      </c>
      <c r="O373">
        <v>0.45279459875138001</v>
      </c>
      <c r="P373">
        <v>0.16729550146792199</v>
      </c>
      <c r="Q373">
        <v>2.1921890704634599</v>
      </c>
      <c r="R373">
        <v>5.6204388529843001</v>
      </c>
      <c r="S373" t="str">
        <f>VLOOKUP(A373,StockNames!$A:$G,4,FALSE)</f>
        <v>Real Estate</v>
      </c>
    </row>
    <row r="374" spans="1:19" x14ac:dyDescent="0.25">
      <c r="A374" t="s">
        <v>485</v>
      </c>
      <c r="B374">
        <v>1.8743309974670399</v>
      </c>
      <c r="C374">
        <v>288974897152</v>
      </c>
      <c r="D374">
        <v>82573017088</v>
      </c>
      <c r="E374">
        <v>5.4322981834411603</v>
      </c>
      <c r="F374">
        <v>0.107884999364614</v>
      </c>
      <c r="G374">
        <v>253799.291</v>
      </c>
      <c r="H374">
        <v>15200382976</v>
      </c>
      <c r="I374">
        <v>29819875328</v>
      </c>
      <c r="J374">
        <v>228757700608</v>
      </c>
      <c r="K374">
        <v>5.86</v>
      </c>
      <c r="L374">
        <v>0.21063305461022699</v>
      </c>
      <c r="M374">
        <v>1.3201870191640199E-2</v>
      </c>
      <c r="N374">
        <v>1.8410409447886401E-2</v>
      </c>
      <c r="O374">
        <v>0.92701334188415696</v>
      </c>
      <c r="P374">
        <v>0.33477455371189002</v>
      </c>
      <c r="Q374">
        <v>7.6713164656729198</v>
      </c>
      <c r="R374">
        <v>3.4996286600988902</v>
      </c>
      <c r="S374" t="str">
        <f>VLOOKUP(A374,StockNames!$A:$G,4,FALSE)</f>
        <v>Utilities</v>
      </c>
    </row>
    <row r="375" spans="1:19" x14ac:dyDescent="0.25">
      <c r="A375" t="s">
        <v>486</v>
      </c>
      <c r="B375">
        <v>6.4112830162048304</v>
      </c>
      <c r="C375">
        <v>4958422016</v>
      </c>
      <c r="D375">
        <v>4975540224</v>
      </c>
      <c r="E375">
        <v>4.2360877990722701</v>
      </c>
      <c r="F375">
        <v>0.261284999549389</v>
      </c>
      <c r="G375">
        <v>2853.64</v>
      </c>
      <c r="H375">
        <v>1174560000</v>
      </c>
      <c r="I375">
        <v>727764000</v>
      </c>
      <c r="J375">
        <v>2537088000</v>
      </c>
      <c r="K375">
        <v>5.0599999999999996</v>
      </c>
      <c r="L375">
        <v>0.99067052935855604</v>
      </c>
      <c r="M375">
        <v>3.1123348021437101E-2</v>
      </c>
      <c r="N375">
        <v>5.1637351689602602E-2</v>
      </c>
      <c r="O375">
        <v>0.83717150179293898</v>
      </c>
      <c r="P375">
        <v>0.12245164862796799</v>
      </c>
      <c r="Q375">
        <v>3.4861411116790602</v>
      </c>
      <c r="R375">
        <v>0.99655952776395396</v>
      </c>
      <c r="S375" t="str">
        <f>VLOOKUP(A375,StockNames!$A:$G,4,FALSE)</f>
        <v>Materials</v>
      </c>
    </row>
    <row r="376" spans="1:19" x14ac:dyDescent="0.25">
      <c r="A376" t="s">
        <v>487</v>
      </c>
      <c r="B376">
        <v>19.1829128265381</v>
      </c>
      <c r="C376">
        <v>30453291008</v>
      </c>
      <c r="D376">
        <v>89149947904</v>
      </c>
      <c r="E376">
        <v>16.822956085205099</v>
      </c>
      <c r="F376">
        <v>2.9985209703445399</v>
      </c>
      <c r="G376">
        <v>-7910.5690000000004</v>
      </c>
      <c r="H376">
        <v>5299302912</v>
      </c>
      <c r="I376">
        <v>26146212864</v>
      </c>
      <c r="J376">
        <v>-10449913856</v>
      </c>
      <c r="K376">
        <v>47.3</v>
      </c>
      <c r="L376">
        <v>1.0363877353825499</v>
      </c>
      <c r="M376">
        <v>2.2702183632285301E-2</v>
      </c>
      <c r="N376">
        <v>6.3393678019969105E-2</v>
      </c>
      <c r="O376">
        <v>0.35566503351384998</v>
      </c>
      <c r="P376">
        <v>0.10431071462527799</v>
      </c>
      <c r="Q376">
        <v>-0.39967217854285098</v>
      </c>
      <c r="R376">
        <v>0.341596284955693</v>
      </c>
      <c r="S376" t="str">
        <f>VLOOKUP(A376,StockNames!$A:$G,4,FALSE)</f>
        <v>Materials</v>
      </c>
    </row>
    <row r="377" spans="1:19" x14ac:dyDescent="0.25">
      <c r="A377" t="s">
        <v>488</v>
      </c>
      <c r="B377">
        <v>9.3328695297241193</v>
      </c>
      <c r="C377">
        <v>92335759360</v>
      </c>
      <c r="D377">
        <v>41134850048</v>
      </c>
      <c r="E377">
        <v>5.1185741424560502</v>
      </c>
      <c r="F377">
        <v>0.45890399813652</v>
      </c>
      <c r="G377">
        <v>84770.323999999993</v>
      </c>
      <c r="H377">
        <v>8036388864</v>
      </c>
      <c r="I377">
        <v>15135230464</v>
      </c>
      <c r="J377">
        <v>72605892608</v>
      </c>
      <c r="K377">
        <v>6.65</v>
      </c>
      <c r="L377">
        <v>0.42532261027096901</v>
      </c>
      <c r="M377">
        <v>1.73097279080421E-2</v>
      </c>
      <c r="N377">
        <v>6.9008120020529307E-2</v>
      </c>
      <c r="O377">
        <v>0.76971039736181202</v>
      </c>
      <c r="P377">
        <v>0.28320815906353303</v>
      </c>
      <c r="Q377">
        <v>4.79714483242903</v>
      </c>
      <c r="R377">
        <v>2.2447087871294999</v>
      </c>
      <c r="S377" t="str">
        <f>VLOOKUP(A377,StockNames!$A:$G,4,FALSE)</f>
        <v>Utilities</v>
      </c>
    </row>
    <row r="378" spans="1:19" x14ac:dyDescent="0.25">
      <c r="A378" t="s">
        <v>489</v>
      </c>
      <c r="B378" t="s">
        <v>105</v>
      </c>
      <c r="C378" t="s">
        <v>105</v>
      </c>
      <c r="D378" t="s">
        <v>105</v>
      </c>
      <c r="E378" t="s">
        <v>105</v>
      </c>
      <c r="F378" t="s">
        <v>105</v>
      </c>
      <c r="G378" t="s">
        <v>105</v>
      </c>
      <c r="H378" t="s">
        <v>105</v>
      </c>
      <c r="I378" t="s">
        <v>105</v>
      </c>
      <c r="J378" t="s">
        <v>105</v>
      </c>
      <c r="K378" t="s">
        <v>105</v>
      </c>
      <c r="L378" t="s">
        <v>105</v>
      </c>
      <c r="M378" t="s">
        <v>105</v>
      </c>
      <c r="N378" t="s">
        <v>105</v>
      </c>
      <c r="O378" t="s">
        <v>105</v>
      </c>
      <c r="P378" t="s">
        <v>105</v>
      </c>
      <c r="Q378" t="s">
        <v>105</v>
      </c>
      <c r="R378" t="s">
        <v>105</v>
      </c>
      <c r="S378" t="str">
        <f>VLOOKUP(A378,StockNames!$A:$G,4,FALSE)</f>
        <v>Real Estate</v>
      </c>
    </row>
    <row r="379" spans="1:19" x14ac:dyDescent="0.25">
      <c r="A379" t="s">
        <v>490</v>
      </c>
      <c r="B379" t="s">
        <v>105</v>
      </c>
      <c r="C379" t="s">
        <v>105</v>
      </c>
      <c r="D379" t="s">
        <v>105</v>
      </c>
      <c r="E379" t="s">
        <v>105</v>
      </c>
      <c r="F379" t="s">
        <v>105</v>
      </c>
      <c r="G379" t="s">
        <v>105</v>
      </c>
      <c r="H379" t="s">
        <v>105</v>
      </c>
      <c r="I379" t="s">
        <v>105</v>
      </c>
      <c r="J379" t="s">
        <v>105</v>
      </c>
      <c r="K379" t="s">
        <v>105</v>
      </c>
      <c r="L379" t="s">
        <v>105</v>
      </c>
      <c r="M379" t="s">
        <v>105</v>
      </c>
      <c r="N379" t="s">
        <v>105</v>
      </c>
      <c r="O379" t="s">
        <v>105</v>
      </c>
      <c r="P379" t="s">
        <v>105</v>
      </c>
      <c r="Q379" t="s">
        <v>105</v>
      </c>
      <c r="R379" t="s">
        <v>105</v>
      </c>
      <c r="S379" t="str">
        <f>VLOOKUP(A379,StockNames!$A:$G,4,FALSE)</f>
        <v>Energy</v>
      </c>
    </row>
    <row r="380" spans="1:19" x14ac:dyDescent="0.25">
      <c r="A380" t="s">
        <v>491</v>
      </c>
      <c r="B380">
        <v>11.5617942810059</v>
      </c>
      <c r="C380">
        <v>5718844928</v>
      </c>
      <c r="D380">
        <v>11332785152</v>
      </c>
      <c r="E380">
        <v>4.55834913253784</v>
      </c>
      <c r="F380">
        <v>0.48584499955177302</v>
      </c>
      <c r="G380">
        <v>4790.375</v>
      </c>
      <c r="H380">
        <v>2486159872</v>
      </c>
      <c r="I380">
        <v>1157045984</v>
      </c>
      <c r="J380">
        <v>4753254912</v>
      </c>
      <c r="K380">
        <v>4.32</v>
      </c>
      <c r="L380">
        <v>0.68555140674800896</v>
      </c>
      <c r="M380">
        <v>2.1649683605423801E-2</v>
      </c>
      <c r="N380">
        <v>0.112464120266614</v>
      </c>
      <c r="O380">
        <v>1.0551734103096899</v>
      </c>
      <c r="P380">
        <v>0.107730239746334</v>
      </c>
      <c r="Q380">
        <v>4.1080950780950101</v>
      </c>
      <c r="R380">
        <v>0.50462837257536297</v>
      </c>
      <c r="S380" t="str">
        <f>VLOOKUP(A380,StockNames!$A:$G,4,FALSE)</f>
        <v>Energy</v>
      </c>
    </row>
    <row r="381" spans="1:19" x14ac:dyDescent="0.25">
      <c r="A381" t="s">
        <v>492</v>
      </c>
      <c r="B381">
        <v>14.5796308517456</v>
      </c>
      <c r="C381">
        <v>20995123445760</v>
      </c>
      <c r="D381">
        <v>1757741056000</v>
      </c>
      <c r="E381">
        <v>7.0306549072265598</v>
      </c>
      <c r="F381">
        <v>0.98737701773643505</v>
      </c>
      <c r="G381" t="s">
        <v>105</v>
      </c>
      <c r="H381">
        <v>250010992640</v>
      </c>
      <c r="I381" t="s">
        <v>105</v>
      </c>
      <c r="J381">
        <v>-1240565940224</v>
      </c>
      <c r="K381">
        <v>8.08</v>
      </c>
      <c r="L381">
        <v>1.18621049692286</v>
      </c>
      <c r="M381">
        <v>1.59979312322601E-2</v>
      </c>
      <c r="N381">
        <v>0.12220012595748</v>
      </c>
      <c r="O381">
        <v>0.87013055782506898</v>
      </c>
      <c r="P381" t="s">
        <v>105</v>
      </c>
      <c r="Q381" t="s">
        <v>105</v>
      </c>
      <c r="R381">
        <v>11.9443779128295</v>
      </c>
      <c r="S381" t="str">
        <f>VLOOKUP(A381,StockNames!$A:$G,4,FALSE)</f>
        <v>Financials</v>
      </c>
    </row>
    <row r="382" spans="1:19" x14ac:dyDescent="0.25">
      <c r="A382" t="s">
        <v>493</v>
      </c>
      <c r="B382">
        <v>11.633481025695801</v>
      </c>
      <c r="C382">
        <v>533231992832</v>
      </c>
      <c r="D382">
        <v>985636012032</v>
      </c>
      <c r="E382">
        <v>48.137374877929702</v>
      </c>
      <c r="F382">
        <v>5.5802819728851301</v>
      </c>
      <c r="G382">
        <v>-462392</v>
      </c>
      <c r="H382">
        <v>20475482112</v>
      </c>
      <c r="I382">
        <v>270867005440</v>
      </c>
      <c r="J382">
        <v>-465637015552</v>
      </c>
      <c r="K382">
        <v>72.05</v>
      </c>
      <c r="L382">
        <v>0.38437673385787002</v>
      </c>
      <c r="M382">
        <v>9.7091264709205996E-3</v>
      </c>
      <c r="N382">
        <v>7.7450131476545905E-2</v>
      </c>
      <c r="O382">
        <v>0.66811068532865703</v>
      </c>
      <c r="P382">
        <v>0.183606529213383</v>
      </c>
      <c r="Q382">
        <v>-1.7190614072600401</v>
      </c>
      <c r="R382">
        <v>0.54100295273574905</v>
      </c>
      <c r="S382" t="str">
        <f>VLOOKUP(A382,StockNames!$A:$G,4,FALSE)</f>
        <v>Telecommunication Services</v>
      </c>
    </row>
    <row r="383" spans="1:19" x14ac:dyDescent="0.25">
      <c r="A383" t="s">
        <v>494</v>
      </c>
      <c r="B383">
        <v>30.088344573974599</v>
      </c>
      <c r="C383">
        <v>32090638336</v>
      </c>
      <c r="D383">
        <v>4654875648</v>
      </c>
      <c r="E383">
        <v>0.94313400983810403</v>
      </c>
      <c r="F383">
        <v>0.25927100330591202</v>
      </c>
      <c r="G383">
        <v>24524.840847572501</v>
      </c>
      <c r="H383">
        <v>4935541760</v>
      </c>
      <c r="I383">
        <v>2502784288</v>
      </c>
      <c r="J383">
        <v>17090080768</v>
      </c>
      <c r="K383">
        <v>3.05</v>
      </c>
      <c r="L383">
        <v>0.54694123792124405</v>
      </c>
      <c r="M383">
        <v>2.2660226195034699E-2</v>
      </c>
      <c r="N383">
        <v>8.5006886329807199E-2</v>
      </c>
      <c r="O383">
        <v>0.30922426552068999</v>
      </c>
      <c r="P383">
        <v>0.16626010182374401</v>
      </c>
      <c r="Q383">
        <v>6.8284273838305296</v>
      </c>
      <c r="R383">
        <v>6.8939840207735701</v>
      </c>
      <c r="S383" t="str">
        <f>VLOOKUP(A383,StockNames!$A:$G,4,FALSE)</f>
        <v>Real Estate</v>
      </c>
    </row>
    <row r="384" spans="1:19" x14ac:dyDescent="0.25">
      <c r="A384" t="s">
        <v>495</v>
      </c>
      <c r="B384">
        <v>13.0402383804321</v>
      </c>
      <c r="C384">
        <v>12318337024</v>
      </c>
      <c r="D384">
        <v>3672613888</v>
      </c>
      <c r="E384">
        <v>3.3148970603942902</v>
      </c>
      <c r="F384">
        <v>0.40664300322532698</v>
      </c>
      <c r="G384">
        <v>5202.4409999999998</v>
      </c>
      <c r="H384">
        <v>1107911936</v>
      </c>
      <c r="I384">
        <v>1284060032</v>
      </c>
      <c r="J384">
        <v>4187614976</v>
      </c>
      <c r="K384">
        <v>4.68</v>
      </c>
      <c r="L384">
        <v>0.40680385789103801</v>
      </c>
      <c r="M384">
        <v>3.18533810932266E-2</v>
      </c>
      <c r="N384">
        <v>8.68895306037024E-2</v>
      </c>
      <c r="O384">
        <v>0.70831133769108801</v>
      </c>
      <c r="P384">
        <v>0.24764741447504299</v>
      </c>
      <c r="Q384">
        <v>3.2612299048647602</v>
      </c>
      <c r="R384">
        <v>3.35410620328188</v>
      </c>
      <c r="S384" t="str">
        <f>VLOOKUP(A384,StockNames!$A:$G,4,FALSE)</f>
        <v>Consumer Discretionary</v>
      </c>
    </row>
    <row r="385" spans="1:19" x14ac:dyDescent="0.25">
      <c r="A385" t="s">
        <v>496</v>
      </c>
      <c r="B385">
        <v>13.4636526107788</v>
      </c>
      <c r="C385">
        <v>60906668032</v>
      </c>
      <c r="D385">
        <v>24601612288</v>
      </c>
      <c r="E385">
        <v>2.32825803756714</v>
      </c>
      <c r="F385">
        <v>0.29729500412941001</v>
      </c>
      <c r="G385">
        <v>49725.050999999999</v>
      </c>
      <c r="H385">
        <v>10566532096</v>
      </c>
      <c r="I385">
        <v>9449396992</v>
      </c>
      <c r="J385">
        <v>48884760576</v>
      </c>
      <c r="K385">
        <v>3.08</v>
      </c>
      <c r="L385">
        <v>0.54240793485573302</v>
      </c>
      <c r="M385">
        <v>2.0468249812043302E-2</v>
      </c>
      <c r="N385">
        <v>9.6524351990068202E-2</v>
      </c>
      <c r="O385">
        <v>0.75592793427504601</v>
      </c>
      <c r="P385">
        <v>0.29034893576743998</v>
      </c>
      <c r="Q385">
        <v>5.17332064864949</v>
      </c>
      <c r="R385">
        <v>2.47571855531227</v>
      </c>
      <c r="S385" t="str">
        <f>VLOOKUP(A385,StockNames!$A:$G,4,FALSE)</f>
        <v>Utilities</v>
      </c>
    </row>
    <row r="386" spans="1:19" x14ac:dyDescent="0.25">
      <c r="A386" t="s">
        <v>497</v>
      </c>
      <c r="B386">
        <v>19.0409832000732</v>
      </c>
      <c r="C386">
        <v>256585170944</v>
      </c>
      <c r="D386">
        <v>70566666240</v>
      </c>
      <c r="E386">
        <v>11.945055007934601</v>
      </c>
      <c r="F386">
        <v>2.1680630445480298</v>
      </c>
      <c r="G386">
        <v>86374.05</v>
      </c>
      <c r="H386">
        <v>5907604480</v>
      </c>
      <c r="I386">
        <v>24256175104</v>
      </c>
      <c r="J386">
        <v>50762039296</v>
      </c>
      <c r="K386">
        <v>23.85</v>
      </c>
      <c r="L386">
        <v>1.0969002944289501</v>
      </c>
      <c r="M386">
        <v>2.5242809903700002E-2</v>
      </c>
      <c r="N386">
        <v>9.0904110882517E-2</v>
      </c>
      <c r="O386">
        <v>0.500840880835832</v>
      </c>
      <c r="P386">
        <v>0.172156037638313</v>
      </c>
      <c r="Q386">
        <v>2.0927470666069299</v>
      </c>
      <c r="R386">
        <v>3.6360676310163802</v>
      </c>
    </row>
    <row r="387" spans="1:19" x14ac:dyDescent="0.25">
      <c r="A387" t="s">
        <v>498</v>
      </c>
      <c r="B387">
        <v>10.2419214248657</v>
      </c>
      <c r="C387">
        <v>584753020928</v>
      </c>
      <c r="D387">
        <v>61733269504</v>
      </c>
      <c r="E387">
        <v>17.176670074462901</v>
      </c>
      <c r="F387">
        <v>1.6359960436820999</v>
      </c>
      <c r="G387">
        <v>47938.79</v>
      </c>
      <c r="H387">
        <v>3594018560</v>
      </c>
      <c r="I387" t="s">
        <v>105</v>
      </c>
      <c r="J387">
        <v>27951362048</v>
      </c>
      <c r="K387">
        <v>27.85</v>
      </c>
      <c r="L387">
        <v>1.79991604232951</v>
      </c>
      <c r="M387">
        <v>2.77150865920755E-2</v>
      </c>
      <c r="N387">
        <v>5.8743125446394998E-2</v>
      </c>
      <c r="O387">
        <v>0.61675655563601095</v>
      </c>
      <c r="P387" t="s">
        <v>105</v>
      </c>
      <c r="Q387" t="s">
        <v>105</v>
      </c>
      <c r="R387">
        <v>9.4722509535982198</v>
      </c>
    </row>
    <row r="388" spans="1:19" x14ac:dyDescent="0.25">
      <c r="A388" t="s">
        <v>499</v>
      </c>
      <c r="B388">
        <v>10.1733293533325</v>
      </c>
      <c r="C388">
        <v>7300697088</v>
      </c>
      <c r="D388">
        <v>4713575936</v>
      </c>
      <c r="E388">
        <v>3.1294379234314</v>
      </c>
      <c r="F388">
        <v>0.30242200940847402</v>
      </c>
      <c r="G388">
        <v>2318.7730000000001</v>
      </c>
      <c r="H388">
        <v>1506205440</v>
      </c>
      <c r="I388">
        <v>813004992</v>
      </c>
      <c r="J388">
        <v>2271969024</v>
      </c>
      <c r="K388">
        <v>2.98</v>
      </c>
      <c r="L388" t="s">
        <v>105</v>
      </c>
      <c r="M388" t="s">
        <v>105</v>
      </c>
      <c r="N388">
        <v>0.101483895774656</v>
      </c>
      <c r="O388">
        <v>1.05014695417161</v>
      </c>
      <c r="P388">
        <v>0.18113088621830001</v>
      </c>
      <c r="Q388">
        <v>2.79453268596904</v>
      </c>
      <c r="R388">
        <v>1.5488659113860499</v>
      </c>
    </row>
    <row r="389" spans="1:19" x14ac:dyDescent="0.25">
      <c r="A389" t="s">
        <v>500</v>
      </c>
      <c r="B389">
        <v>28.549505233764599</v>
      </c>
      <c r="C389">
        <v>11086903296</v>
      </c>
      <c r="D389">
        <v>10121126912</v>
      </c>
      <c r="E389">
        <v>1.4996930360794101</v>
      </c>
      <c r="F389">
        <v>0.32750199735164598</v>
      </c>
      <c r="G389">
        <v>8111.33</v>
      </c>
      <c r="H389">
        <v>6748800000</v>
      </c>
      <c r="I389">
        <v>3462798976</v>
      </c>
      <c r="J389">
        <v>6552100864</v>
      </c>
      <c r="K389">
        <v>3.52</v>
      </c>
      <c r="L389">
        <v>0.74784801486623997</v>
      </c>
      <c r="M389">
        <v>1.9889588167391399E-2</v>
      </c>
      <c r="N389">
        <v>9.3040340156717596E-2</v>
      </c>
      <c r="O389">
        <v>0.42604915797710502</v>
      </c>
      <c r="P389">
        <v>0.14576656193589799</v>
      </c>
      <c r="Q389">
        <v>1.8921401182717701</v>
      </c>
      <c r="R389">
        <v>1.0954218233203801</v>
      </c>
    </row>
    <row r="390" spans="1:19" x14ac:dyDescent="0.25">
      <c r="A390" t="s">
        <v>501</v>
      </c>
      <c r="B390">
        <v>3.8295950889587398</v>
      </c>
      <c r="C390">
        <v>5197115904</v>
      </c>
      <c r="D390">
        <v>5233033216</v>
      </c>
      <c r="E390">
        <v>1.0644669532775899</v>
      </c>
      <c r="F390">
        <v>4.9999998882412897E-2</v>
      </c>
      <c r="G390">
        <v>3884.5450000000001</v>
      </c>
      <c r="H390">
        <v>4916106752</v>
      </c>
      <c r="I390">
        <v>1096277968</v>
      </c>
      <c r="J390">
        <v>797785984</v>
      </c>
      <c r="K390">
        <v>10.16</v>
      </c>
      <c r="L390">
        <v>0.82255617498415201</v>
      </c>
      <c r="M390">
        <v>3.1861096245448299E-2</v>
      </c>
      <c r="N390">
        <v>4.92125973252095E-3</v>
      </c>
      <c r="O390">
        <v>0.10477036941708601</v>
      </c>
      <c r="P390">
        <v>2.19485401466336E-2</v>
      </c>
      <c r="Q390">
        <v>0.72772235444578404</v>
      </c>
      <c r="R390">
        <v>0.99313642575587302</v>
      </c>
    </row>
    <row r="391" spans="1:19" x14ac:dyDescent="0.25">
      <c r="A391" t="s">
        <v>502</v>
      </c>
      <c r="B391">
        <v>4.1515879631042498</v>
      </c>
      <c r="C391">
        <v>175747006464</v>
      </c>
      <c r="D391">
        <v>41759346688</v>
      </c>
      <c r="E391">
        <v>3.1374330520629901</v>
      </c>
      <c r="F391">
        <v>0.12748500332236301</v>
      </c>
      <c r="G391">
        <v>163644.56</v>
      </c>
      <c r="H391">
        <v>13310038016</v>
      </c>
      <c r="I391">
        <v>18917445632</v>
      </c>
      <c r="J391">
        <v>145219076096</v>
      </c>
      <c r="K391">
        <v>2.65</v>
      </c>
      <c r="L391">
        <v>0.44780656213469899</v>
      </c>
      <c r="M391">
        <v>1.78757179906813E-2</v>
      </c>
      <c r="N391">
        <v>4.8107548423533202E-2</v>
      </c>
      <c r="O391">
        <v>1.18393700077849</v>
      </c>
      <c r="P391">
        <v>0.53633397593781296</v>
      </c>
      <c r="Q391">
        <v>7.6764632456695496</v>
      </c>
      <c r="R391">
        <v>4.2085669533355698</v>
      </c>
    </row>
    <row r="392" spans="1:19" x14ac:dyDescent="0.25">
      <c r="A392" t="s">
        <v>503</v>
      </c>
      <c r="B392">
        <v>-2.7903640270233199</v>
      </c>
      <c r="C392">
        <v>25123403776</v>
      </c>
      <c r="D392">
        <v>3338330880</v>
      </c>
      <c r="E392">
        <v>0.27785199880599998</v>
      </c>
      <c r="F392">
        <v>-8.3429999649524706E-3</v>
      </c>
      <c r="G392">
        <v>1965.3009999999999</v>
      </c>
      <c r="H392">
        <v>12014791680</v>
      </c>
      <c r="I392">
        <v>1180936000</v>
      </c>
      <c r="J392">
        <v>927619968</v>
      </c>
      <c r="K392">
        <v>4.18</v>
      </c>
      <c r="L392">
        <v>0.42239394464690799</v>
      </c>
      <c r="M392">
        <v>1.29402026803867E-2</v>
      </c>
      <c r="N392">
        <v>-1.9959330059694902E-3</v>
      </c>
      <c r="O392">
        <v>6.64717700492823E-2</v>
      </c>
      <c r="P392">
        <v>2.35143954744765E-2</v>
      </c>
      <c r="Q392">
        <v>0.78549554590595905</v>
      </c>
      <c r="R392">
        <v>7.5257380646462497</v>
      </c>
    </row>
    <row r="393" spans="1:19" x14ac:dyDescent="0.25">
      <c r="A393" t="s">
        <v>504</v>
      </c>
      <c r="B393">
        <v>11.9594268798828</v>
      </c>
      <c r="C393">
        <v>4147709952</v>
      </c>
      <c r="D393">
        <v>9436203008</v>
      </c>
      <c r="E393">
        <v>5.6892237663268999</v>
      </c>
      <c r="F393">
        <v>0.65311801433563199</v>
      </c>
      <c r="G393">
        <v>510.82799999999997</v>
      </c>
      <c r="H393">
        <v>1658610048</v>
      </c>
      <c r="I393" t="s">
        <v>105</v>
      </c>
      <c r="J393">
        <v>-139562000</v>
      </c>
      <c r="K393">
        <v>5.48</v>
      </c>
      <c r="L393">
        <v>0.30147132880098398</v>
      </c>
      <c r="M393">
        <v>9.3759934495779903E-3</v>
      </c>
      <c r="N393">
        <v>0.119182119404312</v>
      </c>
      <c r="O393">
        <v>1.0381795194027199</v>
      </c>
      <c r="P393" t="s">
        <v>105</v>
      </c>
      <c r="Q393" t="s">
        <v>105</v>
      </c>
      <c r="R393">
        <v>0.43955285282476197</v>
      </c>
    </row>
    <row r="394" spans="1:19" x14ac:dyDescent="0.25">
      <c r="A394" t="s">
        <v>1297</v>
      </c>
      <c r="B394">
        <v>11.960846900939901</v>
      </c>
      <c r="C394">
        <v>5205163245568</v>
      </c>
      <c r="D394">
        <v>371806994432</v>
      </c>
      <c r="E394">
        <v>7.5979771614074698</v>
      </c>
      <c r="F394">
        <v>0.88711000978946697</v>
      </c>
      <c r="G394" t="s">
        <v>105</v>
      </c>
      <c r="H394">
        <v>48934998016</v>
      </c>
      <c r="I394" t="s">
        <v>105</v>
      </c>
      <c r="J394">
        <v>662385000448</v>
      </c>
      <c r="K394">
        <v>5.79</v>
      </c>
      <c r="L394">
        <v>1.0108794198147999</v>
      </c>
      <c r="M394">
        <v>1.55946325604215E-2</v>
      </c>
      <c r="N394">
        <v>0.15321416403963201</v>
      </c>
      <c r="O394">
        <v>1.3122585770997399</v>
      </c>
      <c r="P394" t="s">
        <v>105</v>
      </c>
      <c r="Q394" t="s">
        <v>105</v>
      </c>
      <c r="R394">
        <v>13.999637778519499</v>
      </c>
    </row>
  </sheetData>
  <autoFilter ref="A1:S393">
    <sortState ref="A2:S384">
      <sortCondition ref="M1:M38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4"/>
  <sheetViews>
    <sheetView topLeftCell="A356" workbookViewId="0">
      <selection activeCell="I364" sqref="E364:I364"/>
    </sheetView>
  </sheetViews>
  <sheetFormatPr defaultRowHeight="15" x14ac:dyDescent="0.25"/>
  <cols>
    <col min="1" max="1" width="18.140625" customWidth="1"/>
    <col min="3" max="3" width="12.28515625" bestFit="1" customWidth="1"/>
    <col min="4" max="4" width="17.85546875" bestFit="1" customWidth="1"/>
    <col min="11" max="11" width="14.140625" customWidth="1"/>
  </cols>
  <sheetData>
    <row r="1" spans="1:11" x14ac:dyDescent="0.25">
      <c r="B1" t="s">
        <v>0</v>
      </c>
      <c r="C1" t="s">
        <v>1</v>
      </c>
      <c r="D1" t="s">
        <v>106</v>
      </c>
      <c r="E1" t="s">
        <v>107</v>
      </c>
      <c r="F1" t="s">
        <v>4</v>
      </c>
      <c r="G1" t="s">
        <v>5</v>
      </c>
      <c r="H1" t="s">
        <v>6</v>
      </c>
      <c r="I1" t="s">
        <v>7</v>
      </c>
      <c r="J1" t="s">
        <v>108</v>
      </c>
      <c r="K1" t="s">
        <v>19</v>
      </c>
    </row>
    <row r="2" spans="1:11" x14ac:dyDescent="0.25">
      <c r="A2" s="7" t="s">
        <v>113</v>
      </c>
      <c r="B2">
        <v>-0.30256538780002101</v>
      </c>
      <c r="C2">
        <v>0.208061203271137</v>
      </c>
      <c r="D2">
        <v>-0.42138383773295501</v>
      </c>
      <c r="E2">
        <v>0.102477439535236</v>
      </c>
      <c r="F2">
        <v>0.61063074296923703</v>
      </c>
      <c r="G2">
        <v>1.16893223505994</v>
      </c>
      <c r="H2">
        <v>0.78321180362977705</v>
      </c>
      <c r="I2">
        <v>1.04117455977273</v>
      </c>
      <c r="J2">
        <f t="shared" ref="J2:J65" si="0">AVERAGE(B2:I2)</f>
        <v>0.39881734483813513</v>
      </c>
      <c r="K2" t="str">
        <f>VLOOKUP(A2,StockNames!$A:$G,4,FALSE)</f>
        <v>Industrials</v>
      </c>
    </row>
    <row r="3" spans="1:11" x14ac:dyDescent="0.25">
      <c r="A3" s="7" t="s">
        <v>114</v>
      </c>
      <c r="B3">
        <v>-0.70793207573989403</v>
      </c>
      <c r="C3">
        <v>1.1880726752084001</v>
      </c>
      <c r="D3">
        <v>0.61948084449634</v>
      </c>
      <c r="E3">
        <v>0.792770190784156</v>
      </c>
      <c r="F3">
        <v>0.78922956113099996</v>
      </c>
      <c r="G3">
        <v>1.22788291959145</v>
      </c>
      <c r="H3">
        <v>0.63200969923237404</v>
      </c>
      <c r="I3">
        <v>1.66409659421156</v>
      </c>
      <c r="J3">
        <f t="shared" si="0"/>
        <v>0.77570130111442326</v>
      </c>
      <c r="K3" t="str">
        <f>VLOOKUP(A3,StockNames!$A:$G,4,FALSE)</f>
        <v>Real Estate</v>
      </c>
    </row>
    <row r="4" spans="1:11" x14ac:dyDescent="0.25">
      <c r="A4" s="7" t="s">
        <v>115</v>
      </c>
      <c r="B4">
        <v>-0.76552752379774802</v>
      </c>
      <c r="C4">
        <v>-0.71589590066389397</v>
      </c>
      <c r="D4">
        <v>0.71160874303662802</v>
      </c>
      <c r="E4">
        <v>0.88418471246449704</v>
      </c>
      <c r="F4">
        <v>0.59507865721465103</v>
      </c>
      <c r="G4">
        <v>1.3232983696715599</v>
      </c>
      <c r="H4">
        <v>-0.35597913001290798</v>
      </c>
      <c r="I4">
        <v>0.66395740807671</v>
      </c>
      <c r="J4">
        <f t="shared" si="0"/>
        <v>0.29259066699868702</v>
      </c>
      <c r="K4" t="str">
        <f>VLOOKUP(A4,StockNames!$A:$G,4,FALSE)</f>
        <v>Real Estate</v>
      </c>
    </row>
    <row r="5" spans="1:11" x14ac:dyDescent="0.25">
      <c r="A5" s="7" t="s">
        <v>116</v>
      </c>
      <c r="B5">
        <v>-1.1823293084140301</v>
      </c>
      <c r="C5">
        <v>-0.29820242822822701</v>
      </c>
      <c r="D5">
        <v>-0.91460186952734202</v>
      </c>
      <c r="E5">
        <v>-6.21607710715587E-2</v>
      </c>
      <c r="F5">
        <v>2.0366104516069599</v>
      </c>
      <c r="G5">
        <v>1.02235286492243</v>
      </c>
      <c r="H5">
        <v>-0.73219794225147194</v>
      </c>
      <c r="I5">
        <v>0.206789517919406</v>
      </c>
      <c r="J5">
        <f t="shared" si="0"/>
        <v>9.5325643695208066E-3</v>
      </c>
      <c r="K5" t="str">
        <f>VLOOKUP(A5,StockNames!$A:$G,4,FALSE)</f>
        <v>Consumer Discretionary</v>
      </c>
    </row>
    <row r="6" spans="1:11" x14ac:dyDescent="0.25">
      <c r="A6" s="7" t="s">
        <v>117</v>
      </c>
      <c r="B6">
        <v>2.4381039525921699</v>
      </c>
      <c r="C6">
        <v>0.96738292384755498</v>
      </c>
      <c r="D6">
        <v>-3.9351722730574197E-2</v>
      </c>
      <c r="E6">
        <v>-2.2136842902638798</v>
      </c>
      <c r="F6">
        <v>-1.7245163288768901</v>
      </c>
      <c r="G6">
        <v>-1.62134919154222</v>
      </c>
      <c r="H6">
        <v>-0.27881551065987298</v>
      </c>
      <c r="I6">
        <v>-1.16192473141366</v>
      </c>
      <c r="J6">
        <f t="shared" si="0"/>
        <v>-0.45426936238092153</v>
      </c>
      <c r="K6" t="str">
        <f>VLOOKUP(A6,StockNames!$A:$G,4,FALSE)</f>
        <v>Real Estate</v>
      </c>
    </row>
    <row r="7" spans="1:11" x14ac:dyDescent="0.25">
      <c r="A7" s="7" t="s">
        <v>118</v>
      </c>
      <c r="B7">
        <v>-0.63082128077952004</v>
      </c>
      <c r="C7">
        <v>-0.78730884233566401</v>
      </c>
      <c r="D7">
        <v>-0.113274286682862</v>
      </c>
      <c r="E7">
        <v>2.3553966598408902</v>
      </c>
      <c r="F7">
        <v>0.16555188581333999</v>
      </c>
      <c r="G7">
        <v>-3</v>
      </c>
      <c r="H7">
        <v>-1.0594278032256901</v>
      </c>
      <c r="I7">
        <v>-1.0277337338989101</v>
      </c>
      <c r="J7">
        <f t="shared" si="0"/>
        <v>-0.51220217515855193</v>
      </c>
      <c r="K7" t="str">
        <f>VLOOKUP(A7,StockNames!$A:$G,4,FALSE)</f>
        <v>Financials</v>
      </c>
    </row>
    <row r="8" spans="1:11" x14ac:dyDescent="0.25">
      <c r="A8" s="7" t="s">
        <v>119</v>
      </c>
      <c r="B8" t="s">
        <v>105</v>
      </c>
      <c r="C8" t="s">
        <v>105</v>
      </c>
      <c r="D8" t="s">
        <v>105</v>
      </c>
      <c r="E8" t="s">
        <v>105</v>
      </c>
      <c r="F8" t="s">
        <v>105</v>
      </c>
      <c r="G8" t="s">
        <v>105</v>
      </c>
      <c r="H8" t="s">
        <v>105</v>
      </c>
      <c r="I8" t="s">
        <v>105</v>
      </c>
      <c r="J8" t="e">
        <f t="shared" si="0"/>
        <v>#DIV/0!</v>
      </c>
      <c r="K8" t="str">
        <f>VLOOKUP(A8,StockNames!$A:$G,4,FALSE)</f>
        <v>Energy</v>
      </c>
    </row>
    <row r="9" spans="1:11" x14ac:dyDescent="0.25">
      <c r="A9" s="7" t="s">
        <v>120</v>
      </c>
      <c r="B9">
        <v>6.0438804913817996E-3</v>
      </c>
      <c r="C9">
        <v>-0.88436717554612398</v>
      </c>
      <c r="D9">
        <v>-0.98481835607006596</v>
      </c>
      <c r="E9">
        <v>1.2617343065720701</v>
      </c>
      <c r="F9">
        <v>0.97310781620813103</v>
      </c>
      <c r="G9">
        <v>1.3420324493970599</v>
      </c>
      <c r="H9">
        <v>0.103090620359695</v>
      </c>
      <c r="I9">
        <v>-0.19865044840900101</v>
      </c>
      <c r="J9">
        <f t="shared" si="0"/>
        <v>0.20227163662539338</v>
      </c>
      <c r="K9" t="str">
        <f>VLOOKUP(A9,StockNames!$A:$G,4,FALSE)</f>
        <v>Utilities</v>
      </c>
    </row>
    <row r="10" spans="1:11" x14ac:dyDescent="0.25">
      <c r="A10" s="7" t="s">
        <v>121</v>
      </c>
      <c r="B10">
        <v>1.42148703839063</v>
      </c>
      <c r="C10">
        <v>0</v>
      </c>
      <c r="D10">
        <v>-0.19530184954518001</v>
      </c>
      <c r="E10">
        <v>-0.64026716477816603</v>
      </c>
      <c r="F10">
        <v>0.219111044015635</v>
      </c>
      <c r="G10">
        <v>0.72154180020405501</v>
      </c>
      <c r="H10">
        <v>0.48270345886787003</v>
      </c>
      <c r="I10">
        <v>-0.13177774053251001</v>
      </c>
      <c r="J10">
        <f t="shared" si="0"/>
        <v>0.23468707332779176</v>
      </c>
      <c r="K10" t="str">
        <f>VLOOKUP(A10,StockNames!$A:$G,4,FALSE)</f>
        <v>Consumer Staples</v>
      </c>
    </row>
    <row r="11" spans="1:11" x14ac:dyDescent="0.25">
      <c r="A11" s="7" t="s">
        <v>122</v>
      </c>
      <c r="B11" t="s">
        <v>105</v>
      </c>
      <c r="C11" t="s">
        <v>105</v>
      </c>
      <c r="D11" t="s">
        <v>105</v>
      </c>
      <c r="E11" t="s">
        <v>105</v>
      </c>
      <c r="F11" t="s">
        <v>105</v>
      </c>
      <c r="G11" t="s">
        <v>105</v>
      </c>
      <c r="H11" t="s">
        <v>105</v>
      </c>
      <c r="I11" t="s">
        <v>105</v>
      </c>
      <c r="J11" t="e">
        <f t="shared" si="0"/>
        <v>#DIV/0!</v>
      </c>
      <c r="K11" t="str">
        <f>VLOOKUP(A11,StockNames!$A:$G,4,FALSE)</f>
        <v>Materials</v>
      </c>
    </row>
    <row r="12" spans="1:11" x14ac:dyDescent="0.25">
      <c r="A12" s="7" t="s">
        <v>123</v>
      </c>
      <c r="B12">
        <v>0.27688500995153897</v>
      </c>
      <c r="C12">
        <v>1.3800615371795999</v>
      </c>
      <c r="D12">
        <v>-0.82921867182947095</v>
      </c>
      <c r="E12">
        <v>-0.85134709775616801</v>
      </c>
      <c r="F12">
        <v>-2.1365811091713098</v>
      </c>
      <c r="G12">
        <v>-1.79870937737257</v>
      </c>
      <c r="H12">
        <v>0.29573686335608601</v>
      </c>
      <c r="I12">
        <v>-9.7338011191062904E-2</v>
      </c>
      <c r="J12">
        <f t="shared" si="0"/>
        <v>-0.47006385710416965</v>
      </c>
      <c r="K12" t="str">
        <f>VLOOKUP(A12,StockNames!$A:$G,4,FALSE)</f>
        <v>Industrials</v>
      </c>
    </row>
    <row r="13" spans="1:11" x14ac:dyDescent="0.25">
      <c r="A13" s="7" t="s">
        <v>124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  <c r="G13" t="s">
        <v>105</v>
      </c>
      <c r="H13" t="s">
        <v>105</v>
      </c>
      <c r="I13" t="s">
        <v>105</v>
      </c>
      <c r="J13" t="e">
        <f t="shared" si="0"/>
        <v>#DIV/0!</v>
      </c>
      <c r="K13" t="str">
        <f>VLOOKUP(A13,StockNames!$A:$G,4,FALSE)</f>
        <v>Consumer Discretionary</v>
      </c>
    </row>
    <row r="14" spans="1:11" x14ac:dyDescent="0.25">
      <c r="A14" s="7" t="s">
        <v>125</v>
      </c>
      <c r="B14">
        <v>-6.0421391860393803E-2</v>
      </c>
      <c r="C14" t="s">
        <v>105</v>
      </c>
      <c r="D14" t="s">
        <v>105</v>
      </c>
      <c r="E14">
        <v>7.94211052339985E-3</v>
      </c>
      <c r="F14">
        <v>-0.29452533700823302</v>
      </c>
      <c r="G14">
        <v>-0.13519088616696301</v>
      </c>
      <c r="H14">
        <v>0.41334735086360302</v>
      </c>
      <c r="I14">
        <v>0.29165864122526702</v>
      </c>
      <c r="J14">
        <f t="shared" si="0"/>
        <v>3.7135081262780006E-2</v>
      </c>
      <c r="K14" t="str">
        <f>VLOOKUP(A14,StockNames!$A:$G,4,FALSE)</f>
        <v>Industrials</v>
      </c>
    </row>
    <row r="15" spans="1:11" x14ac:dyDescent="0.25">
      <c r="A15" s="7" t="s">
        <v>126</v>
      </c>
      <c r="B15">
        <v>3.1250673774874699E-2</v>
      </c>
      <c r="C15">
        <v>0.46092293557312802</v>
      </c>
      <c r="D15">
        <v>0.65055391768811499</v>
      </c>
      <c r="E15">
        <v>0.77937694967901705</v>
      </c>
      <c r="F15">
        <v>0.30820426477350699</v>
      </c>
      <c r="G15">
        <v>0.90322845700027099</v>
      </c>
      <c r="H15">
        <v>0.450728881536193</v>
      </c>
      <c r="I15">
        <v>1.48778638748762</v>
      </c>
      <c r="J15">
        <f t="shared" si="0"/>
        <v>0.63400655843909071</v>
      </c>
      <c r="K15" t="str">
        <f>VLOOKUP(A15,StockNames!$A:$G,4,FALSE)</f>
        <v>Health Care</v>
      </c>
    </row>
    <row r="16" spans="1:11" x14ac:dyDescent="0.25">
      <c r="A16" s="7" t="s">
        <v>127</v>
      </c>
      <c r="B16" t="s">
        <v>105</v>
      </c>
      <c r="C16" t="s">
        <v>105</v>
      </c>
      <c r="D16" t="s">
        <v>105</v>
      </c>
      <c r="E16" t="s">
        <v>105</v>
      </c>
      <c r="F16" t="s">
        <v>105</v>
      </c>
      <c r="G16" t="s">
        <v>105</v>
      </c>
      <c r="H16" t="s">
        <v>105</v>
      </c>
      <c r="I16" t="s">
        <v>105</v>
      </c>
      <c r="J16" t="e">
        <f t="shared" si="0"/>
        <v>#DIV/0!</v>
      </c>
      <c r="K16" t="str">
        <f>VLOOKUP(A16,StockNames!$A:$G,4,FALSE)</f>
        <v>Consumer Staples</v>
      </c>
    </row>
    <row r="17" spans="1:11" x14ac:dyDescent="0.25">
      <c r="A17" s="7" t="s">
        <v>128</v>
      </c>
      <c r="B17">
        <v>-0.571492762476563</v>
      </c>
      <c r="C17" t="s">
        <v>105</v>
      </c>
      <c r="D17" t="s">
        <v>105</v>
      </c>
      <c r="E17">
        <v>-2.3371506496312699E-2</v>
      </c>
      <c r="F17">
        <v>0.36145738167113001</v>
      </c>
      <c r="G17">
        <v>0.93962303010220405</v>
      </c>
      <c r="H17">
        <v>1.5640756177298301</v>
      </c>
      <c r="I17">
        <v>1.85987368278281</v>
      </c>
      <c r="J17">
        <f t="shared" si="0"/>
        <v>0.68836090721884968</v>
      </c>
      <c r="K17" t="str">
        <f>VLOOKUP(A17,StockNames!$A:$G,4,FALSE)</f>
        <v>Industrials</v>
      </c>
    </row>
    <row r="18" spans="1:11" x14ac:dyDescent="0.25">
      <c r="A18" s="7" t="s">
        <v>129</v>
      </c>
      <c r="B18">
        <v>-1.4125277836525101</v>
      </c>
      <c r="C18">
        <v>2.0850319168556899</v>
      </c>
      <c r="D18">
        <v>-0.82604456561115003</v>
      </c>
      <c r="E18">
        <v>-1.70962299319526</v>
      </c>
      <c r="F18">
        <v>8.6261036301336302E-2</v>
      </c>
      <c r="G18">
        <v>0.29186954449699298</v>
      </c>
      <c r="H18">
        <v>-1.94694613094915</v>
      </c>
      <c r="I18">
        <v>1.1375838482038401</v>
      </c>
      <c r="J18">
        <f t="shared" si="0"/>
        <v>-0.28679939094377638</v>
      </c>
      <c r="K18" t="str">
        <f>VLOOKUP(A18,StockNames!$A:$G,4,FALSE)</f>
        <v>Utilities</v>
      </c>
    </row>
    <row r="19" spans="1:11" x14ac:dyDescent="0.25">
      <c r="A19" s="7" t="s">
        <v>130</v>
      </c>
      <c r="B19">
        <v>-0.99732061116699999</v>
      </c>
      <c r="C19" t="s">
        <v>105</v>
      </c>
      <c r="D19" t="s">
        <v>105</v>
      </c>
      <c r="E19">
        <v>-0.52138984431555802</v>
      </c>
      <c r="F19">
        <v>-0.57794783536872896</v>
      </c>
      <c r="G19">
        <v>-0.84532229382124402</v>
      </c>
      <c r="H19">
        <v>-0.16999588389526199</v>
      </c>
      <c r="I19">
        <v>1.64329860888761</v>
      </c>
      <c r="J19">
        <f t="shared" si="0"/>
        <v>-0.24477964328003046</v>
      </c>
      <c r="K19" t="str">
        <f>VLOOKUP(A19,StockNames!$A:$G,4,FALSE)</f>
        <v>Industrials</v>
      </c>
    </row>
    <row r="20" spans="1:11" x14ac:dyDescent="0.25">
      <c r="A20" s="7" t="s">
        <v>131</v>
      </c>
      <c r="B20">
        <v>-0.139315936439357</v>
      </c>
      <c r="C20">
        <v>-0.39920001038182701</v>
      </c>
      <c r="D20">
        <v>0.22334990818600201</v>
      </c>
      <c r="E20">
        <v>0.74929581738365802</v>
      </c>
      <c r="F20">
        <v>-6.0775525652663802E-2</v>
      </c>
      <c r="G20">
        <v>-0.26524433434512901</v>
      </c>
      <c r="H20">
        <v>-9.1274636075256002E-2</v>
      </c>
      <c r="I20">
        <v>-0.105834567939221</v>
      </c>
      <c r="J20">
        <f t="shared" si="0"/>
        <v>-1.1124910657974224E-2</v>
      </c>
      <c r="K20" t="str">
        <f>VLOOKUP(A20,StockNames!$A:$G,4,FALSE)</f>
        <v>Utilities</v>
      </c>
    </row>
    <row r="21" spans="1:11" x14ac:dyDescent="0.25">
      <c r="A21" s="7" t="s">
        <v>132</v>
      </c>
      <c r="B21">
        <v>1.30371409500679</v>
      </c>
      <c r="C21" t="s">
        <v>105</v>
      </c>
      <c r="D21" t="s">
        <v>105</v>
      </c>
      <c r="E21">
        <v>0.557262563333903</v>
      </c>
      <c r="F21">
        <v>-1.1028593457315901</v>
      </c>
      <c r="G21">
        <v>-0.39160370974325798</v>
      </c>
      <c r="H21">
        <v>1.00885018211636</v>
      </c>
      <c r="I21">
        <v>-0.138316220907342</v>
      </c>
      <c r="J21">
        <f t="shared" si="0"/>
        <v>0.20617459401247717</v>
      </c>
      <c r="K21" t="str">
        <f>VLOOKUP(A21,StockNames!$A:$G,4,FALSE)</f>
        <v>Energy</v>
      </c>
    </row>
    <row r="22" spans="1:11" x14ac:dyDescent="0.25">
      <c r="A22" s="7" t="s">
        <v>133</v>
      </c>
      <c r="B22">
        <v>-0.69101488062237704</v>
      </c>
      <c r="C22">
        <v>0.11116252173463199</v>
      </c>
      <c r="D22">
        <v>0.15185261361132299</v>
      </c>
      <c r="E22">
        <v>0.25371891921416501</v>
      </c>
      <c r="F22">
        <v>1.4666537561289601</v>
      </c>
      <c r="G22">
        <v>-6.60345712972049E-2</v>
      </c>
      <c r="H22">
        <v>-0.16859992821971101</v>
      </c>
      <c r="I22">
        <v>-0.16027896238404399</v>
      </c>
      <c r="J22" s="10">
        <f t="shared" si="0"/>
        <v>0.11218243352071791</v>
      </c>
      <c r="K22" t="str">
        <f>VLOOKUP(A22,StockNames!$A:$G,4,FALSE)</f>
        <v>Information Technology</v>
      </c>
    </row>
    <row r="23" spans="1:11" x14ac:dyDescent="0.25">
      <c r="A23" s="7" t="s">
        <v>134</v>
      </c>
      <c r="B23">
        <v>0.90981097904814401</v>
      </c>
      <c r="C23">
        <v>-0.51532608623898801</v>
      </c>
      <c r="D23">
        <v>0.56929067006538503</v>
      </c>
      <c r="E23">
        <v>0.57447398068252997</v>
      </c>
      <c r="F23">
        <v>-0.45989193908508402</v>
      </c>
      <c r="G23">
        <v>0.40759976435845702</v>
      </c>
      <c r="H23">
        <v>-0.81074814624608005</v>
      </c>
      <c r="I23">
        <v>-0.72757337683800705</v>
      </c>
      <c r="J23">
        <f t="shared" si="0"/>
        <v>-6.5455192817053948E-3</v>
      </c>
      <c r="K23" t="str">
        <f>VLOOKUP(A23,StockNames!$A:$G,4,FALSE)</f>
        <v>Health Care</v>
      </c>
    </row>
    <row r="24" spans="1:11" x14ac:dyDescent="0.25">
      <c r="A24" s="7" t="s">
        <v>135</v>
      </c>
      <c r="B24">
        <v>5.6216555490350303E-2</v>
      </c>
      <c r="C24">
        <v>1.7006728207939601</v>
      </c>
      <c r="D24">
        <v>-9.0191698654629296E-2</v>
      </c>
      <c r="E24">
        <v>-0.12028071066237001</v>
      </c>
      <c r="F24">
        <v>-0.40513542863425001</v>
      </c>
      <c r="G24">
        <v>4.6112143038054998E-2</v>
      </c>
      <c r="H24">
        <v>0.82014172666555596</v>
      </c>
      <c r="I24">
        <v>0.28019174265512198</v>
      </c>
      <c r="J24">
        <f t="shared" si="0"/>
        <v>0.28596589383647425</v>
      </c>
      <c r="K24" t="str">
        <f>VLOOKUP(A24,StockNames!$A:$G,4,FALSE)</f>
        <v>Real Estate</v>
      </c>
    </row>
    <row r="25" spans="1:11" x14ac:dyDescent="0.25">
      <c r="A25" s="7" t="s">
        <v>136</v>
      </c>
      <c r="B25">
        <v>0.25216820610580998</v>
      </c>
      <c r="C25">
        <v>2.4792304501634299</v>
      </c>
      <c r="D25">
        <v>-0.40884432843160201</v>
      </c>
      <c r="E25">
        <v>-3</v>
      </c>
      <c r="F25">
        <v>0.90959075956760405</v>
      </c>
      <c r="G25">
        <v>1.5140427064612001</v>
      </c>
      <c r="H25">
        <v>1.2659649812763001</v>
      </c>
      <c r="I25">
        <v>0.99187607236395203</v>
      </c>
      <c r="J25">
        <f t="shared" si="0"/>
        <v>0.50050360593833676</v>
      </c>
      <c r="K25" t="str">
        <f>VLOOKUP(A25,StockNames!$A:$G,4,FALSE)</f>
        <v>Health Care</v>
      </c>
    </row>
    <row r="26" spans="1:11" x14ac:dyDescent="0.25">
      <c r="A26" s="7" t="s">
        <v>137</v>
      </c>
      <c r="B26">
        <v>0.38655771963345598</v>
      </c>
      <c r="C26" t="s">
        <v>105</v>
      </c>
      <c r="D26" t="s">
        <v>105</v>
      </c>
      <c r="E26">
        <v>-0.35140302366742299</v>
      </c>
      <c r="F26">
        <v>1.51059306541692</v>
      </c>
      <c r="G26">
        <v>0.95345999444053897</v>
      </c>
      <c r="H26">
        <v>-0.61904036692115905</v>
      </c>
      <c r="I26">
        <v>-1.1385848783940999</v>
      </c>
      <c r="J26">
        <f t="shared" si="0"/>
        <v>0.1235970850847055</v>
      </c>
      <c r="K26" t="str">
        <f>VLOOKUP(A26,StockNames!$A:$G,4,FALSE)</f>
        <v>Financials</v>
      </c>
    </row>
    <row r="27" spans="1:11" x14ac:dyDescent="0.25">
      <c r="A27" s="7" t="s">
        <v>138</v>
      </c>
      <c r="B27">
        <v>0.93545952170692503</v>
      </c>
      <c r="C27" t="s">
        <v>105</v>
      </c>
      <c r="D27" t="s">
        <v>105</v>
      </c>
      <c r="E27">
        <v>1.15561333857007E-2</v>
      </c>
      <c r="F27">
        <v>-0.12515542372277499</v>
      </c>
      <c r="G27">
        <v>-0.93907940675104395</v>
      </c>
      <c r="H27">
        <v>-0.35740020979340298</v>
      </c>
      <c r="I27">
        <v>-0.77544865468567303</v>
      </c>
      <c r="J27">
        <f t="shared" si="0"/>
        <v>-0.20834467331004489</v>
      </c>
      <c r="K27" t="str">
        <f>VLOOKUP(A27,StockNames!$A:$G,4,FALSE)</f>
        <v>Industrials</v>
      </c>
    </row>
    <row r="28" spans="1:11" x14ac:dyDescent="0.25">
      <c r="A28" s="7" t="s">
        <v>139</v>
      </c>
      <c r="B28">
        <v>0.54317866661653402</v>
      </c>
      <c r="C28">
        <v>0.231939206467729</v>
      </c>
      <c r="D28">
        <v>0.333485524099988</v>
      </c>
      <c r="E28">
        <v>-2.3500631165589699E-2</v>
      </c>
      <c r="F28">
        <v>-0.82025942395277796</v>
      </c>
      <c r="G28">
        <v>0.31936825378671602</v>
      </c>
      <c r="H28">
        <v>-0.10463452182907799</v>
      </c>
      <c r="I28">
        <v>-0.65766129522233596</v>
      </c>
      <c r="J28">
        <f t="shared" si="0"/>
        <v>-2.2260527649851806E-2</v>
      </c>
      <c r="K28" t="str">
        <f>VLOOKUP(A28,StockNames!$A:$G,4,FALSE)</f>
        <v>Real Estate</v>
      </c>
    </row>
    <row r="29" spans="1:11" x14ac:dyDescent="0.25">
      <c r="A29" s="7" t="s">
        <v>140</v>
      </c>
      <c r="B29">
        <v>-0.38688342753074401</v>
      </c>
      <c r="C29" t="s">
        <v>105</v>
      </c>
      <c r="D29" t="s">
        <v>105</v>
      </c>
      <c r="E29">
        <v>-0.35140302366742299</v>
      </c>
      <c r="F29">
        <v>1.6953878528347399</v>
      </c>
      <c r="G29">
        <v>1.48887598727401</v>
      </c>
      <c r="H29">
        <v>1.0114032296844799</v>
      </c>
      <c r="I29">
        <v>1.49026323682103</v>
      </c>
      <c r="J29">
        <f t="shared" si="0"/>
        <v>0.82460730923601544</v>
      </c>
      <c r="K29" t="str">
        <f>VLOOKUP(A29,StockNames!$A:$G,4,FALSE)</f>
        <v>Financials</v>
      </c>
    </row>
    <row r="30" spans="1:11" x14ac:dyDescent="0.25">
      <c r="A30" s="7" t="s">
        <v>141</v>
      </c>
      <c r="B30">
        <v>1.4987819212361699</v>
      </c>
      <c r="C30">
        <v>-0.152761209674283</v>
      </c>
      <c r="D30">
        <v>-1.1866970232049401</v>
      </c>
      <c r="E30">
        <v>-2.2726348013431199</v>
      </c>
      <c r="F30">
        <v>-0.46323992937548097</v>
      </c>
      <c r="G30">
        <v>-0.80453402246008099</v>
      </c>
      <c r="H30">
        <v>-0.26447057027406501</v>
      </c>
      <c r="I30">
        <v>-0.35086256173035202</v>
      </c>
      <c r="J30">
        <f t="shared" si="0"/>
        <v>-0.49955227460326901</v>
      </c>
      <c r="K30" t="str">
        <f>VLOOKUP(A30,StockNames!$A:$G,4,FALSE)</f>
        <v>Consumer Staples</v>
      </c>
    </row>
    <row r="31" spans="1:11" x14ac:dyDescent="0.25">
      <c r="A31" s="7" t="s">
        <v>142</v>
      </c>
      <c r="B31">
        <v>-0.25114209797278397</v>
      </c>
      <c r="C31">
        <v>-0.86057970575110299</v>
      </c>
      <c r="D31">
        <v>0.71281208610219504</v>
      </c>
      <c r="E31">
        <v>0.81508905362866901</v>
      </c>
      <c r="F31">
        <v>0.70584498787788996</v>
      </c>
      <c r="G31">
        <v>1.49659155931646</v>
      </c>
      <c r="H31">
        <v>0</v>
      </c>
      <c r="I31">
        <v>0</v>
      </c>
      <c r="J31">
        <f t="shared" si="0"/>
        <v>0.32732698540016592</v>
      </c>
      <c r="K31" t="str">
        <f>VLOOKUP(A31,StockNames!$A:$G,4,FALSE)</f>
        <v>Real Estate</v>
      </c>
    </row>
    <row r="32" spans="1:11" x14ac:dyDescent="0.25">
      <c r="A32" s="7" t="s">
        <v>143</v>
      </c>
      <c r="B32">
        <v>0.30207972567593</v>
      </c>
      <c r="C32">
        <v>-0.93344778871363199</v>
      </c>
      <c r="D32" t="s">
        <v>105</v>
      </c>
      <c r="E32">
        <v>0.30611894827470798</v>
      </c>
      <c r="F32">
        <v>-0.97200205792977801</v>
      </c>
      <c r="G32">
        <v>-1.17062480136999</v>
      </c>
      <c r="H32">
        <v>0.40730483516336602</v>
      </c>
      <c r="I32">
        <v>9.5329144106078401E-2</v>
      </c>
      <c r="J32">
        <f t="shared" si="0"/>
        <v>-0.2807488563990454</v>
      </c>
      <c r="K32" t="str">
        <f>VLOOKUP(A32,StockNames!$A:$G,4,FALSE)</f>
        <v>Consumer Discretionary</v>
      </c>
    </row>
    <row r="33" spans="1:11" x14ac:dyDescent="0.25">
      <c r="A33" s="7" t="s">
        <v>144</v>
      </c>
      <c r="B33">
        <v>-0.21684184159581399</v>
      </c>
      <c r="C33">
        <v>-0.10320219989136099</v>
      </c>
      <c r="D33">
        <v>0</v>
      </c>
      <c r="E33">
        <v>1.01505463217954</v>
      </c>
      <c r="F33">
        <v>1.1027355717568701</v>
      </c>
      <c r="G33">
        <v>0.49848958969848001</v>
      </c>
      <c r="H33">
        <v>0.24575281060051701</v>
      </c>
      <c r="I33">
        <v>0.44603937510262498</v>
      </c>
      <c r="J33">
        <f t="shared" si="0"/>
        <v>0.37350349223135709</v>
      </c>
      <c r="K33" t="str">
        <f>VLOOKUP(A33,StockNames!$A:$G,4,FALSE)</f>
        <v>Consumer Staples</v>
      </c>
    </row>
    <row r="34" spans="1:11" x14ac:dyDescent="0.25">
      <c r="A34" s="7" t="s">
        <v>145</v>
      </c>
      <c r="B34" t="s">
        <v>105</v>
      </c>
      <c r="C34" t="s">
        <v>105</v>
      </c>
      <c r="D34" t="s">
        <v>105</v>
      </c>
      <c r="E34" t="s">
        <v>105</v>
      </c>
      <c r="F34" t="s">
        <v>105</v>
      </c>
      <c r="G34" t="s">
        <v>105</v>
      </c>
      <c r="H34" t="s">
        <v>105</v>
      </c>
      <c r="I34" t="s">
        <v>105</v>
      </c>
      <c r="J34" t="e">
        <f t="shared" si="0"/>
        <v>#DIV/0!</v>
      </c>
      <c r="K34" t="str">
        <f>VLOOKUP(A34,StockNames!$A:$G,4,FALSE)</f>
        <v>Consumer Staples</v>
      </c>
    </row>
    <row r="35" spans="1:11" x14ac:dyDescent="0.25">
      <c r="A35" s="7" t="s">
        <v>146</v>
      </c>
      <c r="B35">
        <v>2.19949985040448</v>
      </c>
      <c r="C35">
        <v>-0.14388320268395599</v>
      </c>
      <c r="D35">
        <v>-0.79410677498562399</v>
      </c>
      <c r="E35">
        <v>-3</v>
      </c>
      <c r="F35">
        <v>-0.60443801223289395</v>
      </c>
      <c r="G35">
        <v>-0.206997005942023</v>
      </c>
      <c r="H35">
        <v>-0.318600364212758</v>
      </c>
      <c r="I35">
        <v>-0.57936328708084694</v>
      </c>
      <c r="J35">
        <f t="shared" si="0"/>
        <v>-0.43098609959170275</v>
      </c>
      <c r="K35" t="str">
        <f>VLOOKUP(A35,StockNames!$A:$G,4,FALSE)</f>
        <v>Consumer Discretionary</v>
      </c>
    </row>
    <row r="36" spans="1:11" x14ac:dyDescent="0.25">
      <c r="A36" s="7" t="s">
        <v>147</v>
      </c>
      <c r="B36" t="s">
        <v>105</v>
      </c>
      <c r="C36" t="s">
        <v>105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  <c r="I36" t="s">
        <v>105</v>
      </c>
      <c r="J36" t="e">
        <f t="shared" si="0"/>
        <v>#DIV/0!</v>
      </c>
      <c r="K36" t="str">
        <f>VLOOKUP(A36,StockNames!$A:$G,4,FALSE)</f>
        <v>Materials</v>
      </c>
    </row>
    <row r="37" spans="1:11" x14ac:dyDescent="0.25">
      <c r="A37" s="7" t="s">
        <v>148</v>
      </c>
      <c r="B37">
        <v>-0.98613073259758099</v>
      </c>
      <c r="C37" t="s">
        <v>105</v>
      </c>
      <c r="D37" t="s">
        <v>105</v>
      </c>
      <c r="E37">
        <v>8.2087979449213894E-2</v>
      </c>
      <c r="F37">
        <v>0.58291254529825598</v>
      </c>
      <c r="G37">
        <v>0.49103013507263599</v>
      </c>
      <c r="H37">
        <v>-0.111906119954404</v>
      </c>
      <c r="I37">
        <v>1.64258356166744</v>
      </c>
      <c r="J37">
        <f t="shared" si="0"/>
        <v>0.28342956148926013</v>
      </c>
      <c r="K37" t="str">
        <f>VLOOKUP(A37,StockNames!$A:$G,4,FALSE)</f>
        <v>Industrials</v>
      </c>
    </row>
    <row r="38" spans="1:11" x14ac:dyDescent="0.25">
      <c r="A38" s="7" t="s">
        <v>149</v>
      </c>
      <c r="B38">
        <v>-0.247954772633561</v>
      </c>
      <c r="C38">
        <v>-1.09093677308939</v>
      </c>
      <c r="D38">
        <v>1.6216515993441301</v>
      </c>
      <c r="E38">
        <v>2.6345670227688598</v>
      </c>
      <c r="F38">
        <v>2.8392003303235902</v>
      </c>
      <c r="G38">
        <v>-2.2550000755908499</v>
      </c>
      <c r="H38">
        <v>-0.76887678567296602</v>
      </c>
      <c r="I38">
        <v>-1.01442022445228</v>
      </c>
      <c r="J38">
        <f t="shared" si="0"/>
        <v>0.21477879012469167</v>
      </c>
      <c r="K38" t="str">
        <f>VLOOKUP(A38,StockNames!$A:$G,4,FALSE)</f>
        <v>Financials</v>
      </c>
    </row>
    <row r="39" spans="1:11" x14ac:dyDescent="0.25">
      <c r="A39" s="7" t="s">
        <v>150</v>
      </c>
      <c r="B39">
        <v>-0.86878867265870996</v>
      </c>
      <c r="C39" t="s">
        <v>105</v>
      </c>
      <c r="D39" t="s">
        <v>105</v>
      </c>
      <c r="E39">
        <v>7.7588687957240193E-2</v>
      </c>
      <c r="F39">
        <v>-1.62227907320314</v>
      </c>
      <c r="G39">
        <v>-0.989473013716345</v>
      </c>
      <c r="H39">
        <v>3</v>
      </c>
      <c r="I39">
        <v>1.2737008897939699</v>
      </c>
      <c r="J39">
        <f t="shared" si="0"/>
        <v>0.1451248030288359</v>
      </c>
      <c r="K39" t="str">
        <f>VLOOKUP(A39,StockNames!$A:$G,4,FALSE)</f>
        <v>Industrials</v>
      </c>
    </row>
    <row r="40" spans="1:11" x14ac:dyDescent="0.25">
      <c r="A40" s="7" t="s">
        <v>151</v>
      </c>
      <c r="B40">
        <v>-0.44631825283314303</v>
      </c>
      <c r="C40">
        <v>0.45667694285399102</v>
      </c>
      <c r="D40">
        <v>-2.3953483618123099E-2</v>
      </c>
      <c r="E40">
        <v>0.35788868947811697</v>
      </c>
      <c r="F40">
        <v>1.1251186958744399</v>
      </c>
      <c r="G40">
        <v>1.4863707687854</v>
      </c>
      <c r="H40">
        <v>0.74511638063166896</v>
      </c>
      <c r="I40">
        <v>1.1178972211246001</v>
      </c>
      <c r="J40">
        <f t="shared" si="0"/>
        <v>0.6023496202871188</v>
      </c>
      <c r="K40" t="str">
        <f>VLOOKUP(A40,StockNames!$A:$G,4,FALSE)</f>
        <v>Consumer Discretionary</v>
      </c>
    </row>
    <row r="41" spans="1:11" x14ac:dyDescent="0.25">
      <c r="A41" s="7" t="s">
        <v>152</v>
      </c>
      <c r="B41" t="s">
        <v>105</v>
      </c>
      <c r="C41" t="s">
        <v>105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 t="s">
        <v>105</v>
      </c>
      <c r="J41" s="10" t="e">
        <f t="shared" si="0"/>
        <v>#DIV/0!</v>
      </c>
      <c r="K41" t="str">
        <f>VLOOKUP(A41,StockNames!$A:$G,4,FALSE)</f>
        <v>Information Technology</v>
      </c>
    </row>
    <row r="42" spans="1:11" x14ac:dyDescent="0.25">
      <c r="A42" s="7" t="s">
        <v>153</v>
      </c>
      <c r="B42">
        <v>0.30677411353684397</v>
      </c>
      <c r="C42">
        <v>-7.1524865404370502E-2</v>
      </c>
      <c r="D42">
        <v>1.62323833908891</v>
      </c>
      <c r="E42">
        <v>-0.100686648588264</v>
      </c>
      <c r="F42">
        <v>-0.27393211246974197</v>
      </c>
      <c r="G42">
        <v>-0.12247640600084</v>
      </c>
      <c r="H42">
        <v>0.11284650548651801</v>
      </c>
      <c r="I42">
        <v>-6.5329337480851499E-2</v>
      </c>
      <c r="J42">
        <f t="shared" si="0"/>
        <v>0.17611369852102549</v>
      </c>
      <c r="K42" t="str">
        <f>VLOOKUP(A42,StockNames!$A:$G,4,FALSE)</f>
        <v>Consumer Discretionary</v>
      </c>
    </row>
    <row r="43" spans="1:11" x14ac:dyDescent="0.25">
      <c r="A43" s="7" t="s">
        <v>154</v>
      </c>
      <c r="B43">
        <v>1.8217827506814801</v>
      </c>
      <c r="C43">
        <v>0.17424592723778601</v>
      </c>
      <c r="D43">
        <v>-0.996599328955735</v>
      </c>
      <c r="E43">
        <v>-2.4239466263446601</v>
      </c>
      <c r="F43">
        <v>-2.2511435031215701</v>
      </c>
      <c r="G43">
        <v>-2.4387310546059102</v>
      </c>
      <c r="H43">
        <v>1.41049450615813</v>
      </c>
      <c r="I43">
        <v>6.88000289322101E-2</v>
      </c>
      <c r="J43">
        <f t="shared" si="0"/>
        <v>-0.57938716250228361</v>
      </c>
      <c r="K43" t="str">
        <f>VLOOKUP(A43,StockNames!$A:$G,4,FALSE)</f>
        <v>Energy</v>
      </c>
    </row>
    <row r="44" spans="1:11" x14ac:dyDescent="0.25">
      <c r="A44" s="7" t="s">
        <v>155</v>
      </c>
      <c r="B44">
        <v>1.30007246590201</v>
      </c>
      <c r="C44">
        <v>-0.41673124739650602</v>
      </c>
      <c r="D44">
        <v>0.567516028936354</v>
      </c>
      <c r="E44">
        <v>-5.0485694019666599E-2</v>
      </c>
      <c r="F44">
        <v>-1.1259119787965799</v>
      </c>
      <c r="G44">
        <v>-0.415779047145658</v>
      </c>
      <c r="H44">
        <v>-0.85362070964055203</v>
      </c>
      <c r="I44">
        <v>-0.86347879726407395</v>
      </c>
      <c r="J44">
        <f t="shared" si="0"/>
        <v>-0.23230237242808405</v>
      </c>
      <c r="K44" t="str">
        <f>VLOOKUP(A44,StockNames!$A:$G,4,FALSE)</f>
        <v>Health Care</v>
      </c>
    </row>
    <row r="45" spans="1:11" x14ac:dyDescent="0.25">
      <c r="A45" s="7" t="s">
        <v>156</v>
      </c>
      <c r="B45">
        <v>7.8978396928478897E-2</v>
      </c>
      <c r="C45">
        <v>1.4661453105711999</v>
      </c>
      <c r="D45">
        <v>5.5019112150923703E-4</v>
      </c>
      <c r="E45">
        <v>-1.4289690621770701</v>
      </c>
      <c r="F45">
        <v>-0.20939166773948301</v>
      </c>
      <c r="G45">
        <v>0.71167472953151301</v>
      </c>
      <c r="H45">
        <v>1.3246964969492201</v>
      </c>
      <c r="I45">
        <v>1.0010948480696999</v>
      </c>
      <c r="J45">
        <f t="shared" si="0"/>
        <v>0.36809740540688352</v>
      </c>
      <c r="K45" t="str">
        <f>VLOOKUP(A45,StockNames!$A:$G,4,FALSE)</f>
        <v>Industrials</v>
      </c>
    </row>
    <row r="46" spans="1:11" x14ac:dyDescent="0.25">
      <c r="A46" s="7" t="s">
        <v>157</v>
      </c>
      <c r="B46">
        <v>-0.41351209928741001</v>
      </c>
      <c r="C46">
        <v>1.39419078455547</v>
      </c>
      <c r="D46">
        <v>-0.81546023138088497</v>
      </c>
      <c r="E46">
        <v>-0.25940546248729102</v>
      </c>
      <c r="F46">
        <v>-0.95189858249977499</v>
      </c>
      <c r="G46">
        <v>-0.28104977035360001</v>
      </c>
      <c r="H46">
        <v>0.92053247245759695</v>
      </c>
      <c r="I46">
        <v>1.21356176843194</v>
      </c>
      <c r="J46">
        <f t="shared" si="0"/>
        <v>0.10086985992950576</v>
      </c>
      <c r="K46" t="str">
        <f>VLOOKUP(A46,StockNames!$A:$G,4,FALSE)</f>
        <v>Real Estate</v>
      </c>
    </row>
    <row r="47" spans="1:11" x14ac:dyDescent="0.25">
      <c r="A47" s="7" t="s">
        <v>158</v>
      </c>
      <c r="B47">
        <v>1.2548600459591901</v>
      </c>
      <c r="C47">
        <v>-0.147227100781432</v>
      </c>
      <c r="D47">
        <v>1.1328634149900501</v>
      </c>
      <c r="E47">
        <v>2.8265095582320099E-2</v>
      </c>
      <c r="F47">
        <v>-0.23219226213569499</v>
      </c>
      <c r="G47">
        <v>-0.79533553851986305</v>
      </c>
      <c r="H47">
        <v>-0.34104129120950899</v>
      </c>
      <c r="I47">
        <v>-1.13682576486029</v>
      </c>
      <c r="J47">
        <f t="shared" si="0"/>
        <v>-2.9579175121903625E-2</v>
      </c>
      <c r="K47" t="str">
        <f>VLOOKUP(A47,StockNames!$A:$G,4,FALSE)</f>
        <v>Utilities</v>
      </c>
    </row>
    <row r="48" spans="1:11" x14ac:dyDescent="0.25">
      <c r="A48" s="7" t="s">
        <v>159</v>
      </c>
      <c r="B48">
        <v>-0.17308325790265999</v>
      </c>
      <c r="C48">
        <v>-0.78245945289838703</v>
      </c>
      <c r="D48">
        <v>-0.15889006758659199</v>
      </c>
      <c r="E48">
        <v>0.19167801196408801</v>
      </c>
      <c r="F48">
        <v>1.33536914752476</v>
      </c>
      <c r="G48">
        <v>-0.48746579068885798</v>
      </c>
      <c r="H48">
        <v>-0.81011281998739204</v>
      </c>
      <c r="I48">
        <v>-0.88527823248982096</v>
      </c>
      <c r="J48">
        <f t="shared" si="0"/>
        <v>-0.22128030775810775</v>
      </c>
      <c r="K48" t="str">
        <f>VLOOKUP(A48,StockNames!$A:$G,4,FALSE)</f>
        <v>Industrials</v>
      </c>
    </row>
    <row r="49" spans="1:11" x14ac:dyDescent="0.25">
      <c r="A49" s="7" t="s">
        <v>160</v>
      </c>
      <c r="B49">
        <v>3.2767385836603699E-2</v>
      </c>
      <c r="C49" t="s">
        <v>105</v>
      </c>
      <c r="D49" t="s">
        <v>105</v>
      </c>
      <c r="E49">
        <v>0.39771331115779202</v>
      </c>
      <c r="F49">
        <v>0.47661174579551802</v>
      </c>
      <c r="G49">
        <v>2.25504883674831E-2</v>
      </c>
      <c r="H49">
        <v>-0.68501765126407599</v>
      </c>
      <c r="I49">
        <v>-0.81845147753713599</v>
      </c>
      <c r="J49">
        <f t="shared" si="0"/>
        <v>-9.563769960730252E-2</v>
      </c>
      <c r="K49" t="str">
        <f>VLOOKUP(A49,StockNames!$A:$G,4,FALSE)</f>
        <v>Industrials</v>
      </c>
    </row>
    <row r="50" spans="1:11" x14ac:dyDescent="0.25">
      <c r="A50" s="7" t="s">
        <v>161</v>
      </c>
      <c r="B50">
        <v>-0.227493182989604</v>
      </c>
      <c r="C50">
        <v>-0.83282610702067905</v>
      </c>
      <c r="D50">
        <v>5.3103448301919903E-2</v>
      </c>
      <c r="E50">
        <v>0.854563615909812</v>
      </c>
      <c r="F50">
        <v>0.554712734534624</v>
      </c>
      <c r="G50">
        <v>1.39826211911132</v>
      </c>
      <c r="H50">
        <v>0.417271440796251</v>
      </c>
      <c r="I50">
        <v>0.32655207791364799</v>
      </c>
      <c r="J50">
        <f t="shared" si="0"/>
        <v>0.31801826831966146</v>
      </c>
      <c r="K50" t="str">
        <f>VLOOKUP(A50,StockNames!$A:$G,4,FALSE)</f>
        <v>Real Estate</v>
      </c>
    </row>
    <row r="51" spans="1:11" x14ac:dyDescent="0.25">
      <c r="A51" s="7" t="s">
        <v>162</v>
      </c>
      <c r="B51">
        <v>0.13155769587914001</v>
      </c>
      <c r="C51">
        <v>-1.06952278380985</v>
      </c>
      <c r="D51">
        <v>-0.49487698570585298</v>
      </c>
      <c r="E51">
        <v>-3</v>
      </c>
      <c r="F51">
        <v>-1.03743394954747</v>
      </c>
      <c r="G51">
        <v>-1.47210778095816</v>
      </c>
      <c r="H51">
        <v>-1.2434704990432099</v>
      </c>
      <c r="I51">
        <v>-1.7273925199347799</v>
      </c>
      <c r="J51">
        <f t="shared" si="0"/>
        <v>-1.2391558528900228</v>
      </c>
      <c r="K51" t="str">
        <f>VLOOKUP(A51,StockNames!$A:$G,4,FALSE)</f>
        <v>Materials</v>
      </c>
    </row>
    <row r="52" spans="1:11" x14ac:dyDescent="0.25">
      <c r="A52" s="7" t="s">
        <v>163</v>
      </c>
      <c r="B52">
        <v>2.19949985040448</v>
      </c>
      <c r="C52">
        <v>0.53653936327789098</v>
      </c>
      <c r="D52">
        <v>-0.36257173426927802</v>
      </c>
      <c r="E52">
        <v>-2.57863234641151</v>
      </c>
      <c r="F52">
        <v>0.73519511549511496</v>
      </c>
      <c r="G52">
        <v>1.13933989512802</v>
      </c>
      <c r="H52">
        <v>1.3057257578124</v>
      </c>
      <c r="I52">
        <v>-0.33084141339061401</v>
      </c>
      <c r="J52">
        <f t="shared" si="0"/>
        <v>0.33053181100581303</v>
      </c>
      <c r="K52" t="str">
        <f>VLOOKUP(A52,StockNames!$A:$G,4,FALSE)</f>
        <v>Consumer Discretionary</v>
      </c>
    </row>
    <row r="53" spans="1:11" x14ac:dyDescent="0.25">
      <c r="A53" s="7" t="s">
        <v>164</v>
      </c>
      <c r="B53" t="s">
        <v>105</v>
      </c>
      <c r="C53" t="s">
        <v>105</v>
      </c>
      <c r="D53" t="s">
        <v>105</v>
      </c>
      <c r="E53" t="s">
        <v>105</v>
      </c>
      <c r="F53" t="s">
        <v>105</v>
      </c>
      <c r="G53" t="s">
        <v>105</v>
      </c>
      <c r="H53" t="s">
        <v>105</v>
      </c>
      <c r="I53" t="s">
        <v>105</v>
      </c>
      <c r="J53" t="e">
        <f t="shared" si="0"/>
        <v>#DIV/0!</v>
      </c>
      <c r="K53" t="str">
        <f>VLOOKUP(A53,StockNames!$A:$G,4,FALSE)</f>
        <v>Consumer Staples</v>
      </c>
    </row>
    <row r="54" spans="1:11" x14ac:dyDescent="0.25">
      <c r="A54" s="7" t="s">
        <v>165</v>
      </c>
      <c r="B54">
        <v>-2.18648462006758</v>
      </c>
      <c r="C54">
        <v>-0.81877794406093796</v>
      </c>
      <c r="D54" t="s">
        <v>105</v>
      </c>
      <c r="E54">
        <v>-0.75074549863001205</v>
      </c>
      <c r="F54">
        <v>1.3373239767968901</v>
      </c>
      <c r="G54">
        <v>-0.96362991762796402</v>
      </c>
      <c r="H54">
        <v>-0.99031785352519197</v>
      </c>
      <c r="I54">
        <v>-0.44321470655709</v>
      </c>
      <c r="J54">
        <f t="shared" si="0"/>
        <v>-0.68797808052455522</v>
      </c>
      <c r="K54" t="str">
        <f>VLOOKUP(A54,StockNames!$A:$G,4,FALSE)</f>
        <v>Consumer Discretionary</v>
      </c>
    </row>
    <row r="55" spans="1:11" x14ac:dyDescent="0.25">
      <c r="A55" s="7" t="s">
        <v>166</v>
      </c>
      <c r="B55">
        <v>-0.196613616382457</v>
      </c>
      <c r="C55">
        <v>-0.99031674031259898</v>
      </c>
      <c r="D55">
        <v>-0.32717696382053801</v>
      </c>
      <c r="E55">
        <v>0.79937419313078795</v>
      </c>
      <c r="F55">
        <v>0</v>
      </c>
      <c r="G55">
        <v>-9.1732544935234899E-3</v>
      </c>
      <c r="H55">
        <v>0.68248109860121298</v>
      </c>
      <c r="I55">
        <v>0.590835474412721</v>
      </c>
      <c r="J55">
        <f t="shared" si="0"/>
        <v>6.8676273891950565E-2</v>
      </c>
      <c r="K55" t="str">
        <f>VLOOKUP(A55,StockNames!$A:$G,4,FALSE)</f>
        <v>Real Estate</v>
      </c>
    </row>
    <row r="56" spans="1:11" x14ac:dyDescent="0.25">
      <c r="A56" s="7" t="s">
        <v>167</v>
      </c>
      <c r="B56">
        <v>0.50184477305130004</v>
      </c>
      <c r="C56" t="s">
        <v>105</v>
      </c>
      <c r="D56" t="s">
        <v>105</v>
      </c>
      <c r="E56">
        <v>-0.35140302366742299</v>
      </c>
      <c r="F56">
        <v>-0.33530008587911098</v>
      </c>
      <c r="G56">
        <v>6.3081208740967598E-4</v>
      </c>
      <c r="H56">
        <v>1.0259028434169599</v>
      </c>
      <c r="I56">
        <v>0.33509927537662398</v>
      </c>
      <c r="J56">
        <f t="shared" si="0"/>
        <v>0.19612909906429329</v>
      </c>
      <c r="K56" t="str">
        <f>VLOOKUP(A56,StockNames!$A:$G,4,FALSE)</f>
        <v>Financials</v>
      </c>
    </row>
    <row r="57" spans="1:11" x14ac:dyDescent="0.25">
      <c r="A57" s="7" t="s">
        <v>168</v>
      </c>
      <c r="B57">
        <v>-4.3809785367973503E-2</v>
      </c>
      <c r="C57">
        <v>1.6136125055627699</v>
      </c>
      <c r="D57">
        <v>-0.77238290730402603</v>
      </c>
      <c r="E57">
        <v>-1.38589734175635</v>
      </c>
      <c r="F57">
        <v>-0.80327416041194999</v>
      </c>
      <c r="G57">
        <v>-0.78375834203096395</v>
      </c>
      <c r="H57">
        <v>0.90426864619565295</v>
      </c>
      <c r="I57">
        <v>0.69933904922414503</v>
      </c>
      <c r="J57">
        <f t="shared" si="0"/>
        <v>-7.1487791986086943E-2</v>
      </c>
      <c r="K57" t="str">
        <f>VLOOKUP(A57,StockNames!$A:$G,4,FALSE)</f>
        <v>Consumer Discretionary</v>
      </c>
    </row>
    <row r="58" spans="1:11" x14ac:dyDescent="0.25">
      <c r="A58" s="7" t="s">
        <v>169</v>
      </c>
      <c r="B58">
        <v>0.71684184761320602</v>
      </c>
      <c r="C58" t="s">
        <v>105</v>
      </c>
      <c r="D58" t="s">
        <v>105</v>
      </c>
      <c r="E58">
        <v>1.25986334372634</v>
      </c>
      <c r="F58">
        <v>0.34101043618256699</v>
      </c>
      <c r="G58">
        <v>7.4960448152176701E-2</v>
      </c>
      <c r="H58">
        <v>-1.4379145694197599</v>
      </c>
      <c r="I58">
        <v>-1.9206758761484399</v>
      </c>
      <c r="J58">
        <f t="shared" si="0"/>
        <v>-0.16098572831565169</v>
      </c>
      <c r="K58" t="str">
        <f>VLOOKUP(A58,StockNames!$A:$G,4,FALSE)</f>
        <v>Financials</v>
      </c>
    </row>
    <row r="59" spans="1:11" x14ac:dyDescent="0.25">
      <c r="A59" s="7" t="s">
        <v>170</v>
      </c>
      <c r="B59" t="s">
        <v>105</v>
      </c>
      <c r="C59" t="s">
        <v>105</v>
      </c>
      <c r="D59" t="s">
        <v>105</v>
      </c>
      <c r="E59" t="s">
        <v>105</v>
      </c>
      <c r="F59" t="s">
        <v>105</v>
      </c>
      <c r="G59" t="s">
        <v>105</v>
      </c>
      <c r="H59" t="s">
        <v>105</v>
      </c>
      <c r="I59" t="s">
        <v>105</v>
      </c>
      <c r="J59" t="e">
        <f t="shared" si="0"/>
        <v>#DIV/0!</v>
      </c>
      <c r="K59" t="str">
        <f>VLOOKUP(A59,StockNames!$A:$G,4,FALSE)</f>
        <v>Industrials</v>
      </c>
    </row>
    <row r="60" spans="1:11" x14ac:dyDescent="0.25">
      <c r="A60" s="7" t="s">
        <v>171</v>
      </c>
      <c r="B60">
        <v>1.31263514695746</v>
      </c>
      <c r="C60">
        <v>-1.04188959440164</v>
      </c>
      <c r="D60">
        <v>0.59730144153048204</v>
      </c>
      <c r="E60">
        <v>0.35844070137324502</v>
      </c>
      <c r="F60">
        <v>0.48679526975553</v>
      </c>
      <c r="G60">
        <v>-0.128359355105163</v>
      </c>
      <c r="H60">
        <v>-0.98839883191642597</v>
      </c>
      <c r="I60">
        <v>-1.1814856437466901</v>
      </c>
      <c r="J60">
        <f t="shared" si="0"/>
        <v>-7.3120108194150255E-2</v>
      </c>
      <c r="K60" t="str">
        <f>VLOOKUP(A60,StockNames!$A:$G,4,FALSE)</f>
        <v>Industrials</v>
      </c>
    </row>
    <row r="61" spans="1:11" x14ac:dyDescent="0.25">
      <c r="A61" s="7" t="s">
        <v>172</v>
      </c>
      <c r="B61">
        <v>0.451714336390445</v>
      </c>
      <c r="C61" t="s">
        <v>105</v>
      </c>
      <c r="D61" t="s">
        <v>105</v>
      </c>
      <c r="E61">
        <v>0.17823164319632701</v>
      </c>
      <c r="F61">
        <v>0.28740560549649102</v>
      </c>
      <c r="G61">
        <v>0.521182707479796</v>
      </c>
      <c r="H61">
        <v>0.18966980572933001</v>
      </c>
      <c r="I61">
        <v>-2.8591849300205701E-4</v>
      </c>
      <c r="J61">
        <f t="shared" si="0"/>
        <v>0.27131969663323113</v>
      </c>
      <c r="K61" t="str">
        <f>VLOOKUP(A61,StockNames!$A:$G,4,FALSE)</f>
        <v>Materials</v>
      </c>
    </row>
    <row r="62" spans="1:11" x14ac:dyDescent="0.25">
      <c r="A62" s="7" t="s">
        <v>173</v>
      </c>
      <c r="B62">
        <v>1.31221649028365</v>
      </c>
      <c r="C62">
        <v>-0.52873990576326801</v>
      </c>
      <c r="D62">
        <v>0.29957883493210702</v>
      </c>
      <c r="E62">
        <v>-0.190759664294856</v>
      </c>
      <c r="F62">
        <v>-1.18673206557004</v>
      </c>
      <c r="G62">
        <v>-0.90563632854495602</v>
      </c>
      <c r="H62">
        <v>-0.58909445470917898</v>
      </c>
      <c r="I62">
        <v>-0.52946930047312701</v>
      </c>
      <c r="J62">
        <f t="shared" si="0"/>
        <v>-0.28982954926745863</v>
      </c>
      <c r="K62" t="str">
        <f>VLOOKUP(A62,StockNames!$A:$G,4,FALSE)</f>
        <v>Consumer Discretionary</v>
      </c>
    </row>
    <row r="63" spans="1:11" x14ac:dyDescent="0.25">
      <c r="A63" s="7" t="s">
        <v>174</v>
      </c>
      <c r="B63">
        <v>1.46382402343964E-2</v>
      </c>
      <c r="C63">
        <v>0.88053270935730599</v>
      </c>
      <c r="D63">
        <v>-1.2972457866902201</v>
      </c>
      <c r="E63">
        <v>-0.44053288829499798</v>
      </c>
      <c r="F63">
        <v>1.1865604398249601</v>
      </c>
      <c r="G63">
        <v>0.54233623854315105</v>
      </c>
      <c r="H63">
        <v>1.34308299280432</v>
      </c>
      <c r="I63">
        <v>2.1793566116016501</v>
      </c>
      <c r="J63">
        <f t="shared" si="0"/>
        <v>0.55109106967257071</v>
      </c>
      <c r="K63" t="str">
        <f>VLOOKUP(A63,StockNames!$A:$G,4,FALSE)</f>
        <v>Materials</v>
      </c>
    </row>
    <row r="64" spans="1:11" x14ac:dyDescent="0.25">
      <c r="A64" s="7" t="s">
        <v>175</v>
      </c>
      <c r="B64">
        <v>-0.58226302515681905</v>
      </c>
      <c r="C64" t="s">
        <v>105</v>
      </c>
      <c r="D64" t="s">
        <v>105</v>
      </c>
      <c r="E64">
        <v>-0.35140302366742299</v>
      </c>
      <c r="F64">
        <v>-1.1419478818081801</v>
      </c>
      <c r="G64">
        <v>-1.7547591651363099</v>
      </c>
      <c r="H64">
        <v>-0.69995355947230697</v>
      </c>
      <c r="I64">
        <v>-0.72305100759244201</v>
      </c>
      <c r="J64">
        <f t="shared" si="0"/>
        <v>-0.8755629438055802</v>
      </c>
      <c r="K64" t="str">
        <f>VLOOKUP(A64,StockNames!$A:$G,4,FALSE)</f>
        <v>Financials</v>
      </c>
    </row>
    <row r="65" spans="1:11" x14ac:dyDescent="0.25">
      <c r="A65" s="7" t="s">
        <v>176</v>
      </c>
      <c r="B65">
        <v>4.5524710187977199E-2</v>
      </c>
      <c r="C65" t="s">
        <v>105</v>
      </c>
      <c r="D65" t="s">
        <v>105</v>
      </c>
      <c r="E65">
        <v>0.682037211453975</v>
      </c>
      <c r="F65">
        <v>-0.62062625011882699</v>
      </c>
      <c r="G65">
        <v>-0.56549205908342104</v>
      </c>
      <c r="H65">
        <v>0.30101624986504599</v>
      </c>
      <c r="I65">
        <v>-6.1568232270881101E-3</v>
      </c>
      <c r="J65">
        <f t="shared" si="0"/>
        <v>-2.7282826820389655E-2</v>
      </c>
      <c r="K65" t="str">
        <f>VLOOKUP(A65,StockNames!$A:$G,4,FALSE)</f>
        <v>Financials</v>
      </c>
    </row>
    <row r="66" spans="1:11" x14ac:dyDescent="0.25">
      <c r="A66" s="7" t="s">
        <v>177</v>
      </c>
      <c r="B66">
        <v>-0.38137945322651301</v>
      </c>
      <c r="C66">
        <v>-0.40822902043447801</v>
      </c>
      <c r="D66">
        <v>0.28159640883064702</v>
      </c>
      <c r="E66">
        <v>0.36266410621915401</v>
      </c>
      <c r="F66">
        <v>-1.19856631947807</v>
      </c>
      <c r="G66">
        <v>-1.5822284040049699</v>
      </c>
      <c r="H66">
        <v>-0.237371651921188</v>
      </c>
      <c r="I66">
        <v>-0.402528753411244</v>
      </c>
      <c r="J66" s="10">
        <f t="shared" ref="J66:J129" si="1">AVERAGE(B66:I66)</f>
        <v>-0.44575538592833269</v>
      </c>
      <c r="K66" t="str">
        <f>VLOOKUP(A66,StockNames!$A:$G,4,FALSE)</f>
        <v>Information Technology</v>
      </c>
    </row>
    <row r="67" spans="1:11" x14ac:dyDescent="0.25">
      <c r="A67" s="7" t="s">
        <v>178</v>
      </c>
      <c r="B67">
        <v>0.99479026068932996</v>
      </c>
      <c r="C67">
        <v>0</v>
      </c>
      <c r="D67">
        <v>0</v>
      </c>
      <c r="E67">
        <v>-1.4694590127049401</v>
      </c>
      <c r="F67">
        <v>1.40593197311411</v>
      </c>
      <c r="G67">
        <v>0.53029174969153303</v>
      </c>
      <c r="H67">
        <v>8.4499029362464007E-2</v>
      </c>
      <c r="I67">
        <v>-0.50749717703450703</v>
      </c>
      <c r="J67">
        <f t="shared" si="1"/>
        <v>0.12981960288974875</v>
      </c>
      <c r="K67" t="str">
        <f>VLOOKUP(A67,StockNames!$A:$G,4,FALSE)</f>
        <v>Energy</v>
      </c>
    </row>
    <row r="68" spans="1:11" x14ac:dyDescent="0.25">
      <c r="A68" s="7" t="s">
        <v>179</v>
      </c>
      <c r="B68">
        <v>-1.2700059927509799</v>
      </c>
      <c r="C68">
        <v>-0.65388777267527198</v>
      </c>
      <c r="D68" t="s">
        <v>105</v>
      </c>
      <c r="E68">
        <v>0.37589492833365601</v>
      </c>
      <c r="F68">
        <v>0.81243484550303402</v>
      </c>
      <c r="G68">
        <v>-0.55007246774365404</v>
      </c>
      <c r="H68">
        <v>-0.49871856037603601</v>
      </c>
      <c r="I68">
        <v>-0.203798858617385</v>
      </c>
      <c r="J68" s="10">
        <f t="shared" si="1"/>
        <v>-0.28402198261809097</v>
      </c>
      <c r="K68" t="str">
        <f>VLOOKUP(A68,StockNames!$A:$G,4,FALSE)</f>
        <v>Information Technology</v>
      </c>
    </row>
    <row r="69" spans="1:11" x14ac:dyDescent="0.25">
      <c r="A69" s="7" t="s">
        <v>180</v>
      </c>
      <c r="B69">
        <v>0.108368451683636</v>
      </c>
      <c r="C69">
        <v>2.50197013537095</v>
      </c>
      <c r="D69">
        <v>-1.3180417427756199</v>
      </c>
      <c r="E69">
        <v>-0.112403039139171</v>
      </c>
      <c r="F69">
        <v>-6.1016393684987701E-2</v>
      </c>
      <c r="G69">
        <v>-6.3081208740932795E-4</v>
      </c>
      <c r="H69">
        <v>1.43605388053454</v>
      </c>
      <c r="I69">
        <v>1.1477545081571801</v>
      </c>
      <c r="J69">
        <f t="shared" si="1"/>
        <v>0.46275687350738981</v>
      </c>
      <c r="K69" t="str">
        <f>VLOOKUP(A69,StockNames!$A:$G,4,FALSE)</f>
        <v>Financials</v>
      </c>
    </row>
    <row r="70" spans="1:11" x14ac:dyDescent="0.25">
      <c r="A70" s="7" t="s">
        <v>181</v>
      </c>
      <c r="B70" t="s">
        <v>105</v>
      </c>
      <c r="C70" t="s">
        <v>105</v>
      </c>
      <c r="D70" t="s">
        <v>105</v>
      </c>
      <c r="E70" t="s">
        <v>105</v>
      </c>
      <c r="F70" t="s">
        <v>105</v>
      </c>
      <c r="G70" t="s">
        <v>105</v>
      </c>
      <c r="H70" t="s">
        <v>105</v>
      </c>
      <c r="I70" t="s">
        <v>105</v>
      </c>
      <c r="J70" t="e">
        <f t="shared" si="1"/>
        <v>#DIV/0!</v>
      </c>
      <c r="K70" t="str">
        <f>VLOOKUP(A70,StockNames!$A:$G,4,FALSE)</f>
        <v>Utilities</v>
      </c>
    </row>
    <row r="71" spans="1:11" x14ac:dyDescent="0.25">
      <c r="A71" s="7" t="s">
        <v>182</v>
      </c>
      <c r="B71">
        <v>-1.4024203379701801</v>
      </c>
      <c r="C71">
        <v>-6.3511342607483104E-2</v>
      </c>
      <c r="D71">
        <v>0.51852340942173403</v>
      </c>
      <c r="E71">
        <v>1.68721532817081</v>
      </c>
      <c r="F71">
        <v>0.79437050562073297</v>
      </c>
      <c r="G71">
        <v>-0.169707700461352</v>
      </c>
      <c r="H71">
        <v>-0.86728300849278495</v>
      </c>
      <c r="I71">
        <v>0.102626392207582</v>
      </c>
      <c r="J71">
        <f t="shared" si="1"/>
        <v>7.4976655736132339E-2</v>
      </c>
      <c r="K71" t="str">
        <f>VLOOKUP(A71,StockNames!$A:$G,4,FALSE)</f>
        <v>Financials</v>
      </c>
    </row>
    <row r="72" spans="1:11" x14ac:dyDescent="0.25">
      <c r="A72" s="7" t="s">
        <v>183</v>
      </c>
      <c r="B72">
        <v>-0.14437567307486801</v>
      </c>
      <c r="C72">
        <v>1.0061447646353701</v>
      </c>
      <c r="D72">
        <v>-8.6554511770345802E-2</v>
      </c>
      <c r="E72">
        <v>-0.40855383464856199</v>
      </c>
      <c r="F72">
        <v>0.98939661812694002</v>
      </c>
      <c r="G72">
        <v>-1.3606840390726</v>
      </c>
      <c r="H72">
        <v>0.198014266302947</v>
      </c>
      <c r="I72">
        <v>0.60622990996335302</v>
      </c>
      <c r="J72">
        <f t="shared" si="1"/>
        <v>9.9952187557779265E-2</v>
      </c>
      <c r="K72" t="str">
        <f>VLOOKUP(A72,StockNames!$A:$G,4,FALSE)</f>
        <v>Materials</v>
      </c>
    </row>
    <row r="73" spans="1:11" x14ac:dyDescent="0.25">
      <c r="A73" s="7" t="s">
        <v>184</v>
      </c>
      <c r="B73">
        <v>1.2919967287321601</v>
      </c>
      <c r="C73">
        <v>0.60928619471562495</v>
      </c>
      <c r="D73">
        <v>0.36609698409214902</v>
      </c>
      <c r="E73">
        <v>0.22448444650301499</v>
      </c>
      <c r="F73">
        <v>1.0736995515144301</v>
      </c>
      <c r="G73">
        <v>1.12159401322165</v>
      </c>
      <c r="H73">
        <v>1.14430587312335</v>
      </c>
      <c r="I73">
        <v>5.3431601985408902E-2</v>
      </c>
      <c r="J73">
        <f t="shared" si="1"/>
        <v>0.73561192423597344</v>
      </c>
      <c r="K73" t="str">
        <f>VLOOKUP(A73,StockNames!$A:$G,4,FALSE)</f>
        <v>Consumer Discretionary</v>
      </c>
    </row>
    <row r="74" spans="1:11" x14ac:dyDescent="0.25">
      <c r="A74" s="7" t="s">
        <v>185</v>
      </c>
      <c r="B74">
        <v>0.43235648627978601</v>
      </c>
      <c r="C74" t="s">
        <v>105</v>
      </c>
      <c r="D74" t="s">
        <v>105</v>
      </c>
      <c r="E74">
        <v>-0.35140302366742299</v>
      </c>
      <c r="F74">
        <v>-0.93305033650305003</v>
      </c>
      <c r="G74">
        <v>-0.18456131798304801</v>
      </c>
      <c r="H74">
        <v>0.64158228291818298</v>
      </c>
      <c r="I74">
        <v>6.1568232270881101E-3</v>
      </c>
      <c r="J74">
        <f t="shared" si="1"/>
        <v>-6.4819847621410645E-2</v>
      </c>
      <c r="K74" t="str">
        <f>VLOOKUP(A74,StockNames!$A:$G,4,FALSE)</f>
        <v>Financials</v>
      </c>
    </row>
    <row r="75" spans="1:11" x14ac:dyDescent="0.25">
      <c r="A75" s="7" t="s">
        <v>186</v>
      </c>
      <c r="B75">
        <v>-0.86674535741754799</v>
      </c>
      <c r="C75">
        <v>-1.2510814284877001</v>
      </c>
      <c r="D75">
        <v>0.52005026684342104</v>
      </c>
      <c r="E75">
        <v>0.94692135825651302</v>
      </c>
      <c r="F75">
        <v>1.2554971975750999</v>
      </c>
      <c r="G75">
        <v>1.25561122355429</v>
      </c>
      <c r="H75">
        <v>-0.68906803226675395</v>
      </c>
      <c r="I75">
        <v>0.44535087852627397</v>
      </c>
      <c r="J75">
        <f t="shared" si="1"/>
        <v>0.20206701332294952</v>
      </c>
      <c r="K75" t="str">
        <f>VLOOKUP(A75,StockNames!$A:$G,4,FALSE)</f>
        <v>Real Estate</v>
      </c>
    </row>
    <row r="76" spans="1:11" x14ac:dyDescent="0.25">
      <c r="A76" s="7" t="s">
        <v>187</v>
      </c>
      <c r="B76">
        <v>-1.4834791981322299</v>
      </c>
      <c r="C76">
        <v>-0.55945612681924906</v>
      </c>
      <c r="D76">
        <v>4.0420296496838697E-2</v>
      </c>
      <c r="E76">
        <v>1.4294200354133899</v>
      </c>
      <c r="F76">
        <v>1.75393025274814</v>
      </c>
      <c r="G76">
        <v>0.33428868348140101</v>
      </c>
      <c r="H76">
        <v>-1.44380774296035</v>
      </c>
      <c r="I76">
        <v>-1.6139960178017001</v>
      </c>
      <c r="J76">
        <f t="shared" si="1"/>
        <v>-0.19283497719671994</v>
      </c>
      <c r="K76" t="str">
        <f>VLOOKUP(A76,StockNames!$A:$G,4,FALSE)</f>
        <v>Financials</v>
      </c>
    </row>
    <row r="77" spans="1:11" x14ac:dyDescent="0.25">
      <c r="A77" s="7" t="s">
        <v>188</v>
      </c>
      <c r="B77" t="s">
        <v>105</v>
      </c>
      <c r="C77" t="s">
        <v>105</v>
      </c>
      <c r="D77" t="s">
        <v>105</v>
      </c>
      <c r="E77" t="s">
        <v>105</v>
      </c>
      <c r="F77" t="s">
        <v>105</v>
      </c>
      <c r="G77" t="s">
        <v>105</v>
      </c>
      <c r="H77" t="s">
        <v>105</v>
      </c>
      <c r="I77" t="s">
        <v>105</v>
      </c>
      <c r="J77" t="e">
        <f t="shared" si="1"/>
        <v>#DIV/0!</v>
      </c>
      <c r="K77" t="str">
        <f>VLOOKUP(A77,StockNames!$A:$G,4,FALSE)</f>
        <v>Consumer Staples</v>
      </c>
    </row>
    <row r="78" spans="1:11" x14ac:dyDescent="0.25">
      <c r="A78" s="7" t="s">
        <v>189</v>
      </c>
      <c r="B78">
        <v>-0.28442000123147698</v>
      </c>
      <c r="C78">
        <v>-0.46178440527877601</v>
      </c>
      <c r="D78">
        <v>-0.67058720978519704</v>
      </c>
      <c r="E78">
        <v>0.40012268827219</v>
      </c>
      <c r="F78">
        <v>-8.5661288556615506E-2</v>
      </c>
      <c r="G78">
        <v>2.13943426265647E-2</v>
      </c>
      <c r="H78">
        <v>0.77672473305141199</v>
      </c>
      <c r="I78">
        <v>1.01218717440413</v>
      </c>
      <c r="J78">
        <f t="shared" si="1"/>
        <v>8.8497004187778894E-2</v>
      </c>
      <c r="K78" t="str">
        <f>VLOOKUP(A78,StockNames!$A:$G,4,FALSE)</f>
        <v>Industrials</v>
      </c>
    </row>
    <row r="79" spans="1:11" x14ac:dyDescent="0.25">
      <c r="A79" s="7" t="s">
        <v>190</v>
      </c>
      <c r="B79">
        <v>2.3419776744575</v>
      </c>
      <c r="C79">
        <v>1.51474593644625E-2</v>
      </c>
      <c r="D79">
        <v>0.95296244427982701</v>
      </c>
      <c r="E79">
        <v>1.5430471483574</v>
      </c>
      <c r="F79">
        <v>0.20912544352675699</v>
      </c>
      <c r="G79">
        <v>-9.0214104603123901E-2</v>
      </c>
      <c r="H79">
        <v>0.69307915989807101</v>
      </c>
      <c r="I79">
        <v>2.4742045218556202E-2</v>
      </c>
      <c r="J79">
        <f t="shared" si="1"/>
        <v>0.71123340881243113</v>
      </c>
      <c r="K79" t="str">
        <f>VLOOKUP(A79,StockNames!$A:$G,4,FALSE)</f>
        <v>Consumer Staples</v>
      </c>
    </row>
    <row r="80" spans="1:11" x14ac:dyDescent="0.25">
      <c r="A80" s="7" t="s">
        <v>191</v>
      </c>
      <c r="B80">
        <v>0.85196957172573895</v>
      </c>
      <c r="C80">
        <v>0.17026093068880899</v>
      </c>
      <c r="D80">
        <v>0.38861784704204699</v>
      </c>
      <c r="E80">
        <v>-0.73858189915774797</v>
      </c>
      <c r="F80">
        <v>-1.56667686435611</v>
      </c>
      <c r="G80">
        <v>-2.2859852886580598</v>
      </c>
      <c r="H80">
        <v>0.36625687729621098</v>
      </c>
      <c r="I80">
        <v>-6.8050015636126199E-2</v>
      </c>
      <c r="J80">
        <f t="shared" si="1"/>
        <v>-0.36027360513190476</v>
      </c>
      <c r="K80" t="str">
        <f>VLOOKUP(A80,StockNames!$A:$G,4,FALSE)</f>
        <v>Consumer Discretionary</v>
      </c>
    </row>
    <row r="81" spans="1:11" x14ac:dyDescent="0.25">
      <c r="A81" s="7" t="s">
        <v>192</v>
      </c>
      <c r="B81">
        <v>-7.9311360205227596E-2</v>
      </c>
      <c r="C81">
        <v>2.9772094895532901</v>
      </c>
      <c r="D81">
        <v>-0.40917961927984697</v>
      </c>
      <c r="E81">
        <v>2.36153737339365E-2</v>
      </c>
      <c r="F81">
        <v>-0.62819612032323502</v>
      </c>
      <c r="G81">
        <v>0.23851497487248399</v>
      </c>
      <c r="H81">
        <v>3</v>
      </c>
      <c r="I81">
        <v>3</v>
      </c>
      <c r="J81" s="10">
        <f t="shared" si="1"/>
        <v>1.0153315922939252</v>
      </c>
      <c r="K81" t="str">
        <f>VLOOKUP(A81,StockNames!$A:$G,4,FALSE)</f>
        <v>Information Technology</v>
      </c>
    </row>
    <row r="82" spans="1:11" x14ac:dyDescent="0.25">
      <c r="A82" s="7" t="s">
        <v>193</v>
      </c>
      <c r="B82" t="s">
        <v>105</v>
      </c>
      <c r="C82">
        <v>-0.155232236539628</v>
      </c>
      <c r="D82">
        <v>0.274918646789022</v>
      </c>
      <c r="E82">
        <v>0.155840789350948</v>
      </c>
      <c r="F82">
        <v>0.28724256376491403</v>
      </c>
      <c r="G82">
        <v>0.21251327542867701</v>
      </c>
      <c r="H82">
        <v>-1.51229387020299E-2</v>
      </c>
      <c r="I82">
        <v>-0.24696026195361101</v>
      </c>
      <c r="J82">
        <f t="shared" si="1"/>
        <v>7.3314262591184592E-2</v>
      </c>
      <c r="K82" t="str">
        <f>VLOOKUP(A82,StockNames!$A:$G,4,FALSE)</f>
        <v>Consumer Staples</v>
      </c>
    </row>
    <row r="83" spans="1:11" x14ac:dyDescent="0.25">
      <c r="A83" s="7" t="s">
        <v>194</v>
      </c>
      <c r="B83">
        <v>0.98741191452039101</v>
      </c>
      <c r="C83">
        <v>0.76892701475513903</v>
      </c>
      <c r="D83">
        <v>0.152083352486064</v>
      </c>
      <c r="E83">
        <v>-7.94211052339985E-3</v>
      </c>
      <c r="F83">
        <v>0.241387856744151</v>
      </c>
      <c r="G83">
        <v>0.16337149679402599</v>
      </c>
      <c r="H83">
        <v>0.94991677515835404</v>
      </c>
      <c r="I83">
        <v>-4.4713090805465101E-4</v>
      </c>
      <c r="J83">
        <f t="shared" si="1"/>
        <v>0.40683864612833387</v>
      </c>
      <c r="K83" t="str">
        <f>VLOOKUP(A83,StockNames!$A:$G,4,FALSE)</f>
        <v>Industrials</v>
      </c>
    </row>
    <row r="84" spans="1:11" x14ac:dyDescent="0.25">
      <c r="A84" s="7" t="s">
        <v>195</v>
      </c>
      <c r="B84">
        <v>-0.36489976252369499</v>
      </c>
      <c r="C84" t="s">
        <v>105</v>
      </c>
      <c r="D84" t="s">
        <v>105</v>
      </c>
      <c r="E84">
        <v>0.51868734561576502</v>
      </c>
      <c r="F84">
        <v>-0.18753257757446401</v>
      </c>
      <c r="G84">
        <v>-0.114598048067987</v>
      </c>
      <c r="H84">
        <v>-0.258569942086469</v>
      </c>
      <c r="I84">
        <v>-0.19344694148292901</v>
      </c>
      <c r="J84">
        <f t="shared" si="1"/>
        <v>-0.10005998768662983</v>
      </c>
      <c r="K84" t="str">
        <f>VLOOKUP(A84,StockNames!$A:$G,4,FALSE)</f>
        <v>Real Estate</v>
      </c>
    </row>
    <row r="85" spans="1:11" x14ac:dyDescent="0.25">
      <c r="A85" s="7" t="s">
        <v>196</v>
      </c>
      <c r="B85">
        <v>0</v>
      </c>
      <c r="C85">
        <v>-0.4483076057591</v>
      </c>
      <c r="D85">
        <v>-0.599643198863265</v>
      </c>
      <c r="E85">
        <v>4.3983064712922702E-2</v>
      </c>
      <c r="F85">
        <v>-0.844956623914909</v>
      </c>
      <c r="G85">
        <v>-0.126155208607447</v>
      </c>
      <c r="H85">
        <v>-0.81158654221392401</v>
      </c>
      <c r="I85">
        <v>-0.44900020609632801</v>
      </c>
      <c r="J85">
        <f t="shared" si="1"/>
        <v>-0.4044582900927563</v>
      </c>
      <c r="K85" t="str">
        <f>VLOOKUP(A85,StockNames!$A:$G,4,FALSE)</f>
        <v>Health Care</v>
      </c>
    </row>
    <row r="86" spans="1:11" x14ac:dyDescent="0.25">
      <c r="A86" s="7" t="s">
        <v>197</v>
      </c>
      <c r="B86">
        <v>-0.52759693802441698</v>
      </c>
      <c r="C86">
        <v>9.0231597670410293E-2</v>
      </c>
      <c r="D86">
        <v>0.91432665382759204</v>
      </c>
      <c r="E86">
        <v>0.73016223185042595</v>
      </c>
      <c r="F86">
        <v>2.6154580998218799</v>
      </c>
      <c r="G86">
        <v>-2.7165398524762399</v>
      </c>
      <c r="H86">
        <v>0.59457935196828704</v>
      </c>
      <c r="I86">
        <v>1.1312765392212001</v>
      </c>
      <c r="J86">
        <f t="shared" si="1"/>
        <v>0.35398721048239223</v>
      </c>
      <c r="K86" t="str">
        <f>VLOOKUP(A86,StockNames!$A:$G,4,FALSE)</f>
        <v>Consumer Staples</v>
      </c>
    </row>
    <row r="87" spans="1:11" x14ac:dyDescent="0.25">
      <c r="A87" s="7" t="s">
        <v>198</v>
      </c>
      <c r="B87">
        <v>-2.4786855468693698E-2</v>
      </c>
      <c r="C87">
        <v>-1.2231936792569</v>
      </c>
      <c r="D87">
        <v>1.1486065265530501</v>
      </c>
      <c r="E87">
        <v>-0.50097324948135402</v>
      </c>
      <c r="F87">
        <v>-3</v>
      </c>
      <c r="G87">
        <v>-2.6896000007752301</v>
      </c>
      <c r="H87">
        <v>-1.8075124423950899</v>
      </c>
      <c r="I87">
        <v>-1.32937777392849</v>
      </c>
      <c r="J87">
        <f t="shared" si="1"/>
        <v>-1.1783546843440884</v>
      </c>
      <c r="K87" t="str">
        <f>VLOOKUP(A87,StockNames!$A:$G,4,FALSE)</f>
        <v>Health Care</v>
      </c>
    </row>
    <row r="88" spans="1:11" x14ac:dyDescent="0.25">
      <c r="A88" s="7" t="s">
        <v>199</v>
      </c>
      <c r="B88">
        <v>-0.51580246760757198</v>
      </c>
      <c r="C88" t="s">
        <v>105</v>
      </c>
      <c r="D88" t="s">
        <v>105</v>
      </c>
      <c r="E88">
        <v>-0.35140302366742299</v>
      </c>
      <c r="F88">
        <v>1.9536518922210699</v>
      </c>
      <c r="G88">
        <v>-0.97288675180392203</v>
      </c>
      <c r="H88">
        <v>0.968184428197851</v>
      </c>
      <c r="I88">
        <v>1.61820590698651</v>
      </c>
      <c r="J88">
        <f t="shared" si="1"/>
        <v>0.44999166405441898</v>
      </c>
      <c r="K88" t="str">
        <f>VLOOKUP(A88,StockNames!$A:$G,4,FALSE)</f>
        <v>Financials</v>
      </c>
    </row>
    <row r="89" spans="1:11" x14ac:dyDescent="0.25">
      <c r="A89" s="7" t="s">
        <v>200</v>
      </c>
      <c r="B89">
        <v>0.77368746319481096</v>
      </c>
      <c r="C89">
        <v>-0.563022493367062</v>
      </c>
      <c r="D89">
        <v>1.2193622566257101</v>
      </c>
      <c r="E89">
        <v>1.41319138106738</v>
      </c>
      <c r="F89">
        <v>-1.9837626023174699</v>
      </c>
      <c r="G89">
        <v>-2.0417964251023801</v>
      </c>
      <c r="H89">
        <v>-0.52551695639456397</v>
      </c>
      <c r="I89">
        <v>-0.39123163277182599</v>
      </c>
      <c r="J89">
        <f t="shared" si="1"/>
        <v>-0.26238612613317508</v>
      </c>
      <c r="K89" t="str">
        <f>VLOOKUP(A89,StockNames!$A:$G,4,FALSE)</f>
        <v>Consumer Staples</v>
      </c>
    </row>
    <row r="90" spans="1:11" x14ac:dyDescent="0.25">
      <c r="A90" s="7" t="s">
        <v>201</v>
      </c>
      <c r="B90">
        <v>0.28709382174689002</v>
      </c>
      <c r="C90">
        <v>-6.9084454874517101E-2</v>
      </c>
      <c r="D90">
        <v>0.90218398480712003</v>
      </c>
      <c r="E90">
        <v>-0.73090231109356496</v>
      </c>
      <c r="F90">
        <v>0.67961366166235304</v>
      </c>
      <c r="G90">
        <v>5.1792212735895501E-2</v>
      </c>
      <c r="H90">
        <v>0.115229849619017</v>
      </c>
      <c r="I90">
        <v>-8.1717828099022505E-2</v>
      </c>
      <c r="J90">
        <f t="shared" si="1"/>
        <v>0.14427611706302138</v>
      </c>
      <c r="K90" t="str">
        <f>VLOOKUP(A90,StockNames!$A:$G,4,FALSE)</f>
        <v>Consumer Discretionary</v>
      </c>
    </row>
    <row r="91" spans="1:11" x14ac:dyDescent="0.25">
      <c r="A91" s="7" t="s">
        <v>202</v>
      </c>
      <c r="B91">
        <v>-0.24333607955043399</v>
      </c>
      <c r="C91">
        <v>-0.47328902945368301</v>
      </c>
      <c r="D91">
        <v>0.655559501981822</v>
      </c>
      <c r="E91">
        <v>0.89515550301452096</v>
      </c>
      <c r="F91">
        <v>0.592415318886378</v>
      </c>
      <c r="G91">
        <v>1.5052986493773699</v>
      </c>
      <c r="H91">
        <v>0.46508097494419498</v>
      </c>
      <c r="I91">
        <v>0.38602512359716101</v>
      </c>
      <c r="J91">
        <f t="shared" si="1"/>
        <v>0.47286374534966624</v>
      </c>
      <c r="K91" t="str">
        <f>VLOOKUP(A91,StockNames!$A:$G,4,FALSE)</f>
        <v>Real Estate</v>
      </c>
    </row>
    <row r="92" spans="1:11" x14ac:dyDescent="0.25">
      <c r="A92" s="7" t="s">
        <v>203</v>
      </c>
      <c r="B92">
        <v>0.44611411568801002</v>
      </c>
      <c r="C92">
        <v>-0.55616430195709399</v>
      </c>
      <c r="D92">
        <v>0.39536449338208601</v>
      </c>
      <c r="E92">
        <v>-8.0091401670998597E-3</v>
      </c>
      <c r="F92">
        <v>1.1506919120063299</v>
      </c>
      <c r="G92">
        <v>-9.6944864850565304E-2</v>
      </c>
      <c r="H92">
        <v>-0.43273358553483998</v>
      </c>
      <c r="I92">
        <v>-0.74589188202631596</v>
      </c>
      <c r="J92">
        <f t="shared" si="1"/>
        <v>1.9053343317563851E-2</v>
      </c>
      <c r="K92" t="str">
        <f>VLOOKUP(A92,StockNames!$A:$G,4,FALSE)</f>
        <v>Industrials</v>
      </c>
    </row>
    <row r="93" spans="1:11" x14ac:dyDescent="0.25">
      <c r="A93" s="7" t="s">
        <v>204</v>
      </c>
      <c r="B93">
        <v>-0.31332962421330501</v>
      </c>
      <c r="C93">
        <v>1.27452697354805</v>
      </c>
      <c r="D93">
        <v>-0.81169724232815299</v>
      </c>
      <c r="E93">
        <v>-1.7255176371628</v>
      </c>
      <c r="F93">
        <v>-0.75944521936889897</v>
      </c>
      <c r="G93">
        <v>0.375308658479305</v>
      </c>
      <c r="H93">
        <v>0.63048960934135601</v>
      </c>
      <c r="I93">
        <v>1.02584334848197</v>
      </c>
      <c r="J93">
        <f t="shared" si="1"/>
        <v>-3.797764165280948E-2</v>
      </c>
      <c r="K93" t="str">
        <f>VLOOKUP(A93,StockNames!$A:$G,4,FALSE)</f>
        <v>Industrials</v>
      </c>
    </row>
    <row r="94" spans="1:11" x14ac:dyDescent="0.25">
      <c r="A94" s="7" t="s">
        <v>205</v>
      </c>
      <c r="B94">
        <v>1.46630273227778</v>
      </c>
      <c r="C94">
        <v>-0.91412789799796901</v>
      </c>
      <c r="D94">
        <v>4.2125005496309098E-2</v>
      </c>
      <c r="E94">
        <v>-0.45571018683717601</v>
      </c>
      <c r="F94">
        <v>0.93749605273900505</v>
      </c>
      <c r="G94">
        <v>-0.104900566718927</v>
      </c>
      <c r="H94">
        <v>-1.0237448951293999</v>
      </c>
      <c r="I94">
        <v>-1.2989302079935801</v>
      </c>
      <c r="J94">
        <f t="shared" si="1"/>
        <v>-0.16893624552049474</v>
      </c>
      <c r="K94" t="str">
        <f>VLOOKUP(A94,StockNames!$A:$G,4,FALSE)</f>
        <v>Real Estate</v>
      </c>
    </row>
    <row r="95" spans="1:11" x14ac:dyDescent="0.25">
      <c r="A95" s="7" t="s">
        <v>206</v>
      </c>
      <c r="B95">
        <v>0.87090029215891596</v>
      </c>
      <c r="C95">
        <v>0.66783059805942202</v>
      </c>
      <c r="D95">
        <v>0.27442809520866301</v>
      </c>
      <c r="E95">
        <v>-0.386475485213437</v>
      </c>
      <c r="F95">
        <v>-0.89286511086221498</v>
      </c>
      <c r="G95">
        <v>-0.40101882503925801</v>
      </c>
      <c r="H95">
        <v>-2.5718699784877602E-2</v>
      </c>
      <c r="I95">
        <v>-0.71897120908004597</v>
      </c>
      <c r="J95">
        <f t="shared" si="1"/>
        <v>-7.6486293069104067E-2</v>
      </c>
      <c r="K95" t="str">
        <f>VLOOKUP(A95,StockNames!$A:$G,4,FALSE)</f>
        <v>Real Estate</v>
      </c>
    </row>
    <row r="96" spans="1:11" x14ac:dyDescent="0.25">
      <c r="A96" s="7" t="s">
        <v>207</v>
      </c>
      <c r="B96">
        <v>-0.79061743376841898</v>
      </c>
      <c r="C96" t="s">
        <v>105</v>
      </c>
      <c r="D96" t="s">
        <v>105</v>
      </c>
      <c r="E96">
        <v>0.170054179545155</v>
      </c>
      <c r="F96">
        <v>0.85736833599325502</v>
      </c>
      <c r="G96">
        <v>0.69670303166943803</v>
      </c>
      <c r="H96">
        <v>-0.84134265225801197</v>
      </c>
      <c r="I96">
        <v>0.16049271776086699</v>
      </c>
      <c r="J96">
        <f t="shared" si="1"/>
        <v>4.2109696490380683E-2</v>
      </c>
      <c r="K96" t="str">
        <f>VLOOKUP(A96,StockNames!$A:$G,4,FALSE)</f>
        <v>Utilities</v>
      </c>
    </row>
    <row r="97" spans="1:11" x14ac:dyDescent="0.25">
      <c r="A97" s="7" t="s">
        <v>208</v>
      </c>
      <c r="B97">
        <v>0.85708997658034103</v>
      </c>
      <c r="C97">
        <v>0.35477927396944497</v>
      </c>
      <c r="D97">
        <v>-3</v>
      </c>
      <c r="E97">
        <v>-2.2136842902638798</v>
      </c>
      <c r="F97">
        <v>-1.6351361647579901</v>
      </c>
      <c r="G97">
        <v>-1.62134919154222</v>
      </c>
      <c r="H97">
        <v>0.27112985652391602</v>
      </c>
      <c r="I97">
        <v>-0.656059407695334</v>
      </c>
      <c r="J97">
        <f t="shared" si="1"/>
        <v>-0.95540374339821521</v>
      </c>
      <c r="K97" t="str">
        <f>VLOOKUP(A97,StockNames!$A:$G,4,FALSE)</f>
        <v>Real Estate</v>
      </c>
    </row>
    <row r="98" spans="1:11" x14ac:dyDescent="0.25">
      <c r="A98" s="7" t="s">
        <v>209</v>
      </c>
      <c r="B98">
        <v>-0.23847035311669601</v>
      </c>
      <c r="C98">
        <v>-5.1839114029112402E-3</v>
      </c>
      <c r="D98">
        <v>-2.9953665508148999E-2</v>
      </c>
      <c r="E98">
        <v>2.4092120584791599</v>
      </c>
      <c r="F98">
        <v>-0.36656639687933301</v>
      </c>
      <c r="G98">
        <v>-0.22563849209253101</v>
      </c>
      <c r="H98">
        <v>0.86990986794039304</v>
      </c>
      <c r="I98">
        <v>1.1713420226767399</v>
      </c>
      <c r="J98">
        <f t="shared" si="1"/>
        <v>0.44808139126208402</v>
      </c>
      <c r="K98" t="str">
        <f>VLOOKUP(A98,StockNames!$A:$G,4,FALSE)</f>
        <v>Financials</v>
      </c>
    </row>
    <row r="99" spans="1:11" x14ac:dyDescent="0.25">
      <c r="A99" s="7" t="s">
        <v>210</v>
      </c>
      <c r="B99">
        <v>0.201512750251891</v>
      </c>
      <c r="C99" t="s">
        <v>105</v>
      </c>
      <c r="D99" t="s">
        <v>105</v>
      </c>
      <c r="E99">
        <v>-0.35140302366742299</v>
      </c>
      <c r="F99">
        <v>8.4825053990186902E-2</v>
      </c>
      <c r="G99">
        <v>0.120094663955921</v>
      </c>
      <c r="H99">
        <v>0.35976727004907999</v>
      </c>
      <c r="I99">
        <v>-6.0539692319357997E-2</v>
      </c>
      <c r="J99">
        <f t="shared" si="1"/>
        <v>5.9042837043382979E-2</v>
      </c>
      <c r="K99" t="str">
        <f>VLOOKUP(A99,StockNames!$A:$G,4,FALSE)</f>
        <v>Financials</v>
      </c>
    </row>
    <row r="100" spans="1:11" x14ac:dyDescent="0.25">
      <c r="A100" s="7" t="s">
        <v>211</v>
      </c>
      <c r="B100" t="s">
        <v>105</v>
      </c>
      <c r="C100" t="s">
        <v>105</v>
      </c>
      <c r="D100" t="s">
        <v>105</v>
      </c>
      <c r="E100" t="s">
        <v>105</v>
      </c>
      <c r="F100" t="s">
        <v>105</v>
      </c>
      <c r="G100" t="s">
        <v>105</v>
      </c>
      <c r="H100" t="s">
        <v>105</v>
      </c>
      <c r="I100" t="s">
        <v>105</v>
      </c>
      <c r="J100" t="e">
        <f t="shared" si="1"/>
        <v>#DIV/0!</v>
      </c>
      <c r="K100" t="str">
        <f>VLOOKUP(A100,StockNames!$A:$G,4,FALSE)</f>
        <v>Real Estate</v>
      </c>
    </row>
    <row r="101" spans="1:11" x14ac:dyDescent="0.25">
      <c r="A101" s="7" t="s">
        <v>212</v>
      </c>
      <c r="B101">
        <v>-0.46679339740146403</v>
      </c>
      <c r="C101" t="s">
        <v>105</v>
      </c>
      <c r="D101" t="s">
        <v>105</v>
      </c>
      <c r="E101">
        <v>0.39105761461232802</v>
      </c>
      <c r="F101">
        <v>-0.69823671012875999</v>
      </c>
      <c r="G101">
        <v>-0.23427195370145601</v>
      </c>
      <c r="H101">
        <v>-0.43599607731816498</v>
      </c>
      <c r="I101">
        <v>0.129733828438166</v>
      </c>
      <c r="J101">
        <f t="shared" si="1"/>
        <v>-0.21908444924989182</v>
      </c>
      <c r="K101" t="str">
        <f>VLOOKUP(A101,StockNames!$A:$G,4,FALSE)</f>
        <v>Consumer Staples</v>
      </c>
    </row>
    <row r="102" spans="1:11" x14ac:dyDescent="0.25">
      <c r="A102" s="7" t="s">
        <v>213</v>
      </c>
      <c r="B102" t="s">
        <v>105</v>
      </c>
      <c r="C102" t="s">
        <v>105</v>
      </c>
      <c r="D102" t="s">
        <v>105</v>
      </c>
      <c r="E102" t="s">
        <v>105</v>
      </c>
      <c r="F102" t="s">
        <v>105</v>
      </c>
      <c r="G102" t="s">
        <v>105</v>
      </c>
      <c r="H102" t="s">
        <v>105</v>
      </c>
      <c r="I102" t="s">
        <v>105</v>
      </c>
      <c r="J102" t="e">
        <f t="shared" si="1"/>
        <v>#DIV/0!</v>
      </c>
      <c r="K102" t="str">
        <f>VLOOKUP(A102,StockNames!$A:$G,4,FALSE)</f>
        <v>Consumer Discretionary</v>
      </c>
    </row>
    <row r="103" spans="1:11" x14ac:dyDescent="0.25">
      <c r="A103" s="7" t="s">
        <v>214</v>
      </c>
      <c r="B103">
        <v>0.99770972134453195</v>
      </c>
      <c r="C103">
        <v>0.87952269482078804</v>
      </c>
      <c r="D103">
        <v>0.23039465158446901</v>
      </c>
      <c r="E103">
        <v>0</v>
      </c>
      <c r="F103">
        <v>-0.27399290525905601</v>
      </c>
      <c r="G103">
        <v>0.62225517954762799</v>
      </c>
      <c r="H103">
        <v>1.07998440739199</v>
      </c>
      <c r="I103">
        <v>7.5514826680674801E-2</v>
      </c>
      <c r="J103">
        <f t="shared" si="1"/>
        <v>0.45142357201387817</v>
      </c>
      <c r="K103" t="str">
        <f>VLOOKUP(A103,StockNames!$A:$G,4,FALSE)</f>
        <v>Health Care</v>
      </c>
    </row>
    <row r="104" spans="1:11" x14ac:dyDescent="0.25">
      <c r="A104" s="7" t="s">
        <v>215</v>
      </c>
      <c r="B104">
        <v>-0.60366164361805497</v>
      </c>
      <c r="C104">
        <v>-0.29354812397924501</v>
      </c>
      <c r="D104">
        <v>-0.59322178948117199</v>
      </c>
      <c r="E104">
        <v>0.59090073688322198</v>
      </c>
      <c r="F104">
        <v>0.16023543665718901</v>
      </c>
      <c r="G104">
        <v>1.24109194845313</v>
      </c>
      <c r="H104">
        <v>7.2006991616319405E-2</v>
      </c>
      <c r="I104">
        <v>0.73399407436580999</v>
      </c>
      <c r="J104">
        <f t="shared" si="1"/>
        <v>0.16347470386214979</v>
      </c>
      <c r="K104" t="str">
        <f>VLOOKUP(A104,StockNames!$A:$G,4,FALSE)</f>
        <v>Real Estate</v>
      </c>
    </row>
    <row r="105" spans="1:11" x14ac:dyDescent="0.25">
      <c r="A105" s="7" t="s">
        <v>216</v>
      </c>
      <c r="B105">
        <v>-0.14332254167200201</v>
      </c>
      <c r="C105">
        <v>1.2826400221874901</v>
      </c>
      <c r="D105">
        <v>-1.7621177254124401</v>
      </c>
      <c r="E105">
        <v>-1.29906294441495</v>
      </c>
      <c r="F105">
        <v>-2.1928902237614598</v>
      </c>
      <c r="G105">
        <v>-2.0358900101391599</v>
      </c>
      <c r="H105">
        <v>0.87232937967063695</v>
      </c>
      <c r="I105">
        <v>0.74238845521761498</v>
      </c>
      <c r="J105">
        <f t="shared" si="1"/>
        <v>-0.56699069854053374</v>
      </c>
      <c r="K105" t="str">
        <f>VLOOKUP(A105,StockNames!$A:$G,4,FALSE)</f>
        <v>Consumer Discretionary</v>
      </c>
    </row>
    <row r="106" spans="1:11" x14ac:dyDescent="0.25">
      <c r="A106" s="7" t="s">
        <v>217</v>
      </c>
      <c r="B106">
        <v>0</v>
      </c>
      <c r="C106">
        <v>1.7868160740249801</v>
      </c>
      <c r="D106">
        <v>0.19485031764638699</v>
      </c>
      <c r="E106">
        <v>0.62699799049344596</v>
      </c>
      <c r="F106">
        <v>7.9417323116298302E-2</v>
      </c>
      <c r="G106">
        <v>0.68297105330073404</v>
      </c>
      <c r="H106">
        <v>2.0376389743305499</v>
      </c>
      <c r="I106">
        <v>1.45376491414861</v>
      </c>
      <c r="J106">
        <f t="shared" si="1"/>
        <v>0.85780708088262558</v>
      </c>
      <c r="K106" t="str">
        <f>VLOOKUP(A106,StockNames!$A:$G,4,FALSE)</f>
        <v>Real Estate</v>
      </c>
    </row>
    <row r="107" spans="1:11" x14ac:dyDescent="0.25">
      <c r="A107" s="7" t="s">
        <v>218</v>
      </c>
      <c r="B107">
        <v>1.9928231729946799</v>
      </c>
      <c r="C107">
        <v>5.6927287161342599E-2</v>
      </c>
      <c r="D107">
        <v>0.52311086279718999</v>
      </c>
      <c r="E107">
        <v>-0.454004593960878</v>
      </c>
      <c r="F107">
        <v>-2.4815318494576601</v>
      </c>
      <c r="G107">
        <v>-1.0437376935578</v>
      </c>
      <c r="H107">
        <v>0.28242917416487601</v>
      </c>
      <c r="I107">
        <v>-0.27652436969652799</v>
      </c>
      <c r="J107">
        <f t="shared" si="1"/>
        <v>-0.17506350119434719</v>
      </c>
      <c r="K107" t="str">
        <f>VLOOKUP(A107,StockNames!$A:$G,4,FALSE)</f>
        <v>Consumer Discretionary</v>
      </c>
    </row>
    <row r="108" spans="1:11" x14ac:dyDescent="0.25">
      <c r="A108" s="7" t="s">
        <v>219</v>
      </c>
      <c r="B108">
        <v>-0.22840545479825999</v>
      </c>
      <c r="C108" t="s">
        <v>105</v>
      </c>
      <c r="D108" t="s">
        <v>105</v>
      </c>
      <c r="E108">
        <v>-0.23272399477737499</v>
      </c>
      <c r="F108">
        <v>-0.58500829307542701</v>
      </c>
      <c r="G108">
        <v>0.11205323947891201</v>
      </c>
      <c r="H108">
        <v>-0.135962621773522</v>
      </c>
      <c r="I108">
        <v>-0.141704557025082</v>
      </c>
      <c r="J108">
        <f t="shared" si="1"/>
        <v>-0.20195861366179227</v>
      </c>
      <c r="K108" t="str">
        <f>VLOOKUP(A108,StockNames!$A:$G,4,FALSE)</f>
        <v>Industrials</v>
      </c>
    </row>
    <row r="109" spans="1:11" x14ac:dyDescent="0.25">
      <c r="A109" s="7" t="s">
        <v>220</v>
      </c>
      <c r="B109">
        <v>0.66753636979517905</v>
      </c>
      <c r="C109">
        <v>-0.18165202629279101</v>
      </c>
      <c r="D109">
        <v>-0.122065481927823</v>
      </c>
      <c r="E109">
        <v>0.335716236350177</v>
      </c>
      <c r="F109">
        <v>0.629333288917866</v>
      </c>
      <c r="G109">
        <v>0.29875158279872299</v>
      </c>
      <c r="H109">
        <v>6.5244412959588105E-2</v>
      </c>
      <c r="I109">
        <v>-0.48620406280965001</v>
      </c>
      <c r="J109">
        <f t="shared" si="1"/>
        <v>0.15083253997390866</v>
      </c>
      <c r="K109" t="str">
        <f>VLOOKUP(A109,StockNames!$A:$G,4,FALSE)</f>
        <v>Industrials</v>
      </c>
    </row>
    <row r="110" spans="1:11" x14ac:dyDescent="0.25">
      <c r="A110" s="7" t="s">
        <v>221</v>
      </c>
      <c r="B110">
        <v>3.2395236838821201E-2</v>
      </c>
      <c r="C110">
        <v>-0.38756274307128802</v>
      </c>
      <c r="D110">
        <v>1.1030061925364101</v>
      </c>
      <c r="E110">
        <v>0.34122637765855002</v>
      </c>
      <c r="F110">
        <v>0.94932301939594199</v>
      </c>
      <c r="G110">
        <v>0.156673834790792</v>
      </c>
      <c r="H110">
        <v>-0.370194931117105</v>
      </c>
      <c r="I110">
        <v>-0.325023308058006</v>
      </c>
      <c r="J110">
        <f t="shared" si="1"/>
        <v>0.18748045987176454</v>
      </c>
      <c r="K110" t="str">
        <f>VLOOKUP(A110,StockNames!$A:$G,4,FALSE)</f>
        <v>Consumer Discretionary</v>
      </c>
    </row>
    <row r="111" spans="1:11" x14ac:dyDescent="0.25">
      <c r="A111" s="7" t="s">
        <v>222</v>
      </c>
      <c r="B111">
        <v>0.71469540479108595</v>
      </c>
      <c r="C111">
        <v>-0.213297837070207</v>
      </c>
      <c r="D111">
        <v>-1.4300220807230499</v>
      </c>
      <c r="E111">
        <v>0.17440499929855599</v>
      </c>
      <c r="F111">
        <v>-0.84369583956857097</v>
      </c>
      <c r="G111">
        <v>-0.94981318949173799</v>
      </c>
      <c r="H111">
        <v>-9.5357591946728895E-2</v>
      </c>
      <c r="I111">
        <v>-0.78483915916001901</v>
      </c>
      <c r="J111">
        <f t="shared" si="1"/>
        <v>-0.42849066173383399</v>
      </c>
      <c r="K111" t="str">
        <f>VLOOKUP(A111,StockNames!$A:$G,4,FALSE)</f>
        <v>Financials</v>
      </c>
    </row>
    <row r="112" spans="1:11" x14ac:dyDescent="0.25">
      <c r="A112" s="7" t="s">
        <v>223</v>
      </c>
      <c r="B112">
        <v>0.27721371156663399</v>
      </c>
      <c r="C112">
        <v>-0.93711349678074396</v>
      </c>
      <c r="D112">
        <v>0.30713646645280701</v>
      </c>
      <c r="E112">
        <v>0.32904411284912999</v>
      </c>
      <c r="F112">
        <v>0.41502123729009299</v>
      </c>
      <c r="G112">
        <v>-0.52120917168963699</v>
      </c>
      <c r="H112">
        <v>-0.91772269578011501</v>
      </c>
      <c r="I112">
        <v>-1.0768714539469899</v>
      </c>
      <c r="J112">
        <f t="shared" si="1"/>
        <v>-0.26556266125485273</v>
      </c>
      <c r="K112" t="str">
        <f>VLOOKUP(A112,StockNames!$A:$G,4,FALSE)</f>
        <v>Industrials</v>
      </c>
    </row>
    <row r="113" spans="1:11" x14ac:dyDescent="0.25">
      <c r="A113" s="7" t="s">
        <v>224</v>
      </c>
      <c r="B113">
        <v>0.21037419177987299</v>
      </c>
      <c r="C113">
        <v>1.56559464607175</v>
      </c>
      <c r="D113">
        <v>-0.35102246596279402</v>
      </c>
      <c r="E113">
        <v>-1.0640583351959301</v>
      </c>
      <c r="F113">
        <v>-0.40546496093550799</v>
      </c>
      <c r="G113">
        <v>0.66412801064212401</v>
      </c>
      <c r="H113">
        <v>1.30092834293955</v>
      </c>
      <c r="I113">
        <v>1.16820137331652</v>
      </c>
      <c r="J113">
        <f t="shared" si="1"/>
        <v>0.38608510033194809</v>
      </c>
      <c r="K113" t="str">
        <f>VLOOKUP(A113,StockNames!$A:$G,4,FALSE)</f>
        <v>Industrials</v>
      </c>
    </row>
    <row r="114" spans="1:11" x14ac:dyDescent="0.25">
      <c r="A114" s="7" t="s">
        <v>225</v>
      </c>
      <c r="B114">
        <v>0.1246438290783</v>
      </c>
      <c r="C114">
        <v>-0.92121190986550505</v>
      </c>
      <c r="D114">
        <v>-1.18686530865781</v>
      </c>
      <c r="E114">
        <v>-0.40528918552943</v>
      </c>
      <c r="F114">
        <v>-1.7245163288768901</v>
      </c>
      <c r="G114">
        <v>-1.1118808836910099</v>
      </c>
      <c r="H114">
        <v>-0.32827213983081299</v>
      </c>
      <c r="I114">
        <v>-0.59841447592993202</v>
      </c>
      <c r="J114">
        <f t="shared" si="1"/>
        <v>-0.76897580041288627</v>
      </c>
      <c r="K114" t="str">
        <f>VLOOKUP(A114,StockNames!$A:$G,4,FALSE)</f>
        <v>Real Estate</v>
      </c>
    </row>
    <row r="115" spans="1:11" x14ac:dyDescent="0.25">
      <c r="A115" s="7" t="s">
        <v>226</v>
      </c>
      <c r="B115">
        <v>0.81651511073712002</v>
      </c>
      <c r="C115">
        <v>0.934920768093776</v>
      </c>
      <c r="D115">
        <v>-0.72767164443259102</v>
      </c>
      <c r="E115">
        <v>-1.8271796007272001</v>
      </c>
      <c r="F115">
        <v>-0.181283734399701</v>
      </c>
      <c r="G115">
        <v>0.90742798132382196</v>
      </c>
      <c r="H115">
        <v>0.97806566370129899</v>
      </c>
      <c r="I115">
        <v>-0.32798605652726098</v>
      </c>
      <c r="J115">
        <f t="shared" si="1"/>
        <v>7.1601060971157968E-2</v>
      </c>
      <c r="K115" t="str">
        <f>VLOOKUP(A115,StockNames!$A:$G,4,FALSE)</f>
        <v>Utilities</v>
      </c>
    </row>
    <row r="116" spans="1:11" x14ac:dyDescent="0.25">
      <c r="A116" s="7" t="s">
        <v>227</v>
      </c>
      <c r="B116">
        <v>-0.60294523472698802</v>
      </c>
      <c r="C116">
        <v>-0.488201697289949</v>
      </c>
      <c r="D116">
        <v>-0.91826122419911005</v>
      </c>
      <c r="E116">
        <v>-0.21421200162040399</v>
      </c>
      <c r="F116">
        <v>2.0460018960535198</v>
      </c>
      <c r="G116">
        <v>1.9378894129124</v>
      </c>
      <c r="H116">
        <v>-0.70972442185552498</v>
      </c>
      <c r="I116">
        <v>-0.177106415721101</v>
      </c>
      <c r="J116">
        <f t="shared" si="1"/>
        <v>0.10918003919410531</v>
      </c>
      <c r="K116" t="str">
        <f>VLOOKUP(A116,StockNames!$A:$G,4,FALSE)</f>
        <v>Materials</v>
      </c>
    </row>
    <row r="117" spans="1:11" x14ac:dyDescent="0.25">
      <c r="A117" s="7" t="s">
        <v>228</v>
      </c>
      <c r="B117">
        <v>-0.50511881737673103</v>
      </c>
      <c r="C117">
        <v>2.2223884173728301</v>
      </c>
      <c r="D117">
        <v>-0.837931535227882</v>
      </c>
      <c r="E117">
        <v>-0.582288565884024</v>
      </c>
      <c r="F117">
        <v>-0.45280316907381502</v>
      </c>
      <c r="G117">
        <v>0.33564214949453203</v>
      </c>
      <c r="H117">
        <v>1.3214387912137899</v>
      </c>
      <c r="I117">
        <v>1.96831874663116</v>
      </c>
      <c r="J117">
        <f t="shared" si="1"/>
        <v>0.43370575214373253</v>
      </c>
      <c r="K117" t="str">
        <f>VLOOKUP(A117,StockNames!$A:$G,4,FALSE)</f>
        <v>Consumer Discretionary</v>
      </c>
    </row>
    <row r="118" spans="1:11" x14ac:dyDescent="0.25">
      <c r="A118" s="7" t="s">
        <v>229</v>
      </c>
      <c r="B118" t="s">
        <v>105</v>
      </c>
      <c r="C118" t="s">
        <v>105</v>
      </c>
      <c r="D118" t="s">
        <v>105</v>
      </c>
      <c r="E118" t="s">
        <v>105</v>
      </c>
      <c r="F118" t="s">
        <v>105</v>
      </c>
      <c r="G118" t="s">
        <v>105</v>
      </c>
      <c r="H118" t="s">
        <v>105</v>
      </c>
      <c r="I118" t="s">
        <v>105</v>
      </c>
      <c r="J118" t="e">
        <f t="shared" si="1"/>
        <v>#DIV/0!</v>
      </c>
      <c r="K118" t="str">
        <f>VLOOKUP(A118,StockNames!$A:$G,4,FALSE)</f>
        <v>Health Care</v>
      </c>
    </row>
    <row r="119" spans="1:11" x14ac:dyDescent="0.25">
      <c r="A119" s="7" t="s">
        <v>230</v>
      </c>
      <c r="B119">
        <v>-0.69914086012037602</v>
      </c>
      <c r="C119">
        <v>-0.59442900149852995</v>
      </c>
      <c r="D119">
        <v>0.31480300461302302</v>
      </c>
      <c r="E119">
        <v>0.41814786692114903</v>
      </c>
      <c r="F119">
        <v>1.66577299200303</v>
      </c>
      <c r="G119">
        <v>0.80914916267288195</v>
      </c>
      <c r="H119">
        <v>-0.64916074467493801</v>
      </c>
      <c r="I119">
        <v>-0.36531490919195497</v>
      </c>
      <c r="J119">
        <f t="shared" si="1"/>
        <v>0.11247843884053563</v>
      </c>
      <c r="K119" t="str">
        <f>VLOOKUP(A119,StockNames!$A:$G,4,FALSE)</f>
        <v>Consumer Discretionary</v>
      </c>
    </row>
    <row r="120" spans="1:11" x14ac:dyDescent="0.25">
      <c r="A120" s="7" t="s">
        <v>231</v>
      </c>
      <c r="B120">
        <v>1.6162999894339001</v>
      </c>
      <c r="C120">
        <v>2.81158874490594</v>
      </c>
      <c r="D120">
        <v>-2.2060858204395699</v>
      </c>
      <c r="E120">
        <v>-3</v>
      </c>
      <c r="F120">
        <v>0.78636628853238799</v>
      </c>
      <c r="G120">
        <v>0.73925304606033204</v>
      </c>
      <c r="H120">
        <v>1.3987212856987099</v>
      </c>
      <c r="I120">
        <v>-0.10671928576821101</v>
      </c>
      <c r="J120">
        <f t="shared" si="1"/>
        <v>0.25492803105293615</v>
      </c>
      <c r="K120" t="str">
        <f>VLOOKUP(A120,StockNames!$A:$G,4,FALSE)</f>
        <v>Industrials</v>
      </c>
    </row>
    <row r="121" spans="1:11" x14ac:dyDescent="0.25">
      <c r="A121" s="7" t="s">
        <v>232</v>
      </c>
      <c r="B121">
        <v>-3</v>
      </c>
      <c r="C121" t="s">
        <v>105</v>
      </c>
      <c r="D121" t="s">
        <v>105</v>
      </c>
      <c r="E121">
        <v>-0.260500218246694</v>
      </c>
      <c r="F121">
        <v>0.51551669835355896</v>
      </c>
      <c r="G121">
        <v>-2.0796964990962401</v>
      </c>
      <c r="H121">
        <v>-0.77500114991128699</v>
      </c>
      <c r="I121">
        <v>-0.25808497125777202</v>
      </c>
      <c r="J121">
        <f t="shared" si="1"/>
        <v>-0.97629435669307252</v>
      </c>
      <c r="K121" t="str">
        <f>VLOOKUP(A121,StockNames!$A:$G,4,FALSE)</f>
        <v>Industrials</v>
      </c>
    </row>
    <row r="122" spans="1:11" x14ac:dyDescent="0.25">
      <c r="A122" s="7" t="s">
        <v>233</v>
      </c>
      <c r="B122" t="s">
        <v>105</v>
      </c>
      <c r="C122" t="s">
        <v>105</v>
      </c>
      <c r="D122" t="s">
        <v>105</v>
      </c>
      <c r="E122" t="s">
        <v>105</v>
      </c>
      <c r="F122" t="s">
        <v>105</v>
      </c>
      <c r="G122" t="s">
        <v>105</v>
      </c>
      <c r="H122" t="s">
        <v>105</v>
      </c>
      <c r="I122" t="s">
        <v>105</v>
      </c>
      <c r="J122" t="e">
        <f t="shared" si="1"/>
        <v>#DIV/0!</v>
      </c>
      <c r="K122" t="str">
        <f>VLOOKUP(A122,StockNames!$A:$G,4,FALSE)</f>
        <v>Consumer Discretionary</v>
      </c>
    </row>
    <row r="123" spans="1:11" x14ac:dyDescent="0.25">
      <c r="A123" s="7" t="s">
        <v>234</v>
      </c>
      <c r="B123">
        <v>1.30160165633771</v>
      </c>
      <c r="C123">
        <v>-0.44835369137715197</v>
      </c>
      <c r="D123">
        <v>1.07350698581134</v>
      </c>
      <c r="E123">
        <v>0.32354235004251602</v>
      </c>
      <c r="F123">
        <v>-0.46946452816582201</v>
      </c>
      <c r="G123">
        <v>-0.93549088530541002</v>
      </c>
      <c r="H123">
        <v>-2.6378689892969799E-2</v>
      </c>
      <c r="I123">
        <v>-0.68504035191896995</v>
      </c>
      <c r="J123">
        <f t="shared" si="1"/>
        <v>1.6740355691405279E-2</v>
      </c>
      <c r="K123" t="str">
        <f>VLOOKUP(A123,StockNames!$A:$G,4,FALSE)</f>
        <v>Industrials</v>
      </c>
    </row>
    <row r="124" spans="1:11" x14ac:dyDescent="0.25">
      <c r="A124" s="7" t="s">
        <v>235</v>
      </c>
      <c r="B124">
        <v>0.64821341577599501</v>
      </c>
      <c r="C124">
        <v>1.2083129905146099</v>
      </c>
      <c r="D124">
        <v>5.0762570544905398E-2</v>
      </c>
      <c r="E124">
        <v>0.118036978592342</v>
      </c>
      <c r="F124">
        <v>-0.98670658637866604</v>
      </c>
      <c r="G124">
        <v>-0.235701696632869</v>
      </c>
      <c r="H124">
        <v>1.8224248355107799</v>
      </c>
      <c r="I124">
        <v>0.73950452482585205</v>
      </c>
      <c r="J124" s="10">
        <f t="shared" si="1"/>
        <v>0.42060587909411862</v>
      </c>
      <c r="K124" t="str">
        <f>VLOOKUP(A124,StockNames!$A:$G,4,FALSE)</f>
        <v>Information Technology</v>
      </c>
    </row>
    <row r="125" spans="1:11" x14ac:dyDescent="0.25">
      <c r="A125" s="7" t="s">
        <v>236</v>
      </c>
      <c r="B125">
        <v>1.6275707061356</v>
      </c>
      <c r="C125">
        <v>0.213709362985987</v>
      </c>
      <c r="D125">
        <v>0.82416606155587502</v>
      </c>
      <c r="E125">
        <v>0.183389162618629</v>
      </c>
      <c r="F125">
        <v>-0.74009025750981206</v>
      </c>
      <c r="G125">
        <v>-0.93625774024515795</v>
      </c>
      <c r="H125">
        <v>0.54684307985387803</v>
      </c>
      <c r="I125">
        <v>-0.46124301843056897</v>
      </c>
      <c r="J125">
        <f t="shared" si="1"/>
        <v>0.15726091962055375</v>
      </c>
      <c r="K125" t="str">
        <f>VLOOKUP(A125,StockNames!$A:$G,4,FALSE)</f>
        <v>Materials</v>
      </c>
    </row>
    <row r="126" spans="1:11" x14ac:dyDescent="0.25">
      <c r="A126" s="7" t="s">
        <v>237</v>
      </c>
      <c r="B126">
        <v>-0.57432143379425205</v>
      </c>
      <c r="C126">
        <v>1.09333169967336</v>
      </c>
      <c r="D126">
        <v>-1.9500651624563099</v>
      </c>
      <c r="E126">
        <v>-1.04963844117823</v>
      </c>
      <c r="F126">
        <v>-0.23859360107761099</v>
      </c>
      <c r="G126">
        <v>0</v>
      </c>
      <c r="H126">
        <v>0</v>
      </c>
      <c r="I126">
        <v>2.94700101231297</v>
      </c>
      <c r="J126">
        <f t="shared" si="1"/>
        <v>2.8464259184990848E-2</v>
      </c>
      <c r="K126" t="str">
        <f>VLOOKUP(A126,StockNames!$A:$G,4,FALSE)</f>
        <v>Energy</v>
      </c>
    </row>
    <row r="127" spans="1:11" x14ac:dyDescent="0.25">
      <c r="A127" s="7" t="s">
        <v>238</v>
      </c>
      <c r="B127">
        <v>-0.230571168498336</v>
      </c>
      <c r="C127">
        <v>1.2569699100947</v>
      </c>
      <c r="D127">
        <v>0.25734826008828399</v>
      </c>
      <c r="E127">
        <v>0.82963797958156005</v>
      </c>
      <c r="F127">
        <v>0.95919767450681104</v>
      </c>
      <c r="G127">
        <v>1.7424488262653399</v>
      </c>
      <c r="H127">
        <v>1.5835174969885499</v>
      </c>
      <c r="I127">
        <v>1.3300589561884499</v>
      </c>
      <c r="J127">
        <f t="shared" si="1"/>
        <v>0.96607599190191995</v>
      </c>
      <c r="K127" t="str">
        <f>VLOOKUP(A127,StockNames!$A:$G,4,FALSE)</f>
        <v>Real Estate</v>
      </c>
    </row>
    <row r="128" spans="1:11" x14ac:dyDescent="0.25">
      <c r="A128" s="7" t="s">
        <v>239</v>
      </c>
      <c r="B128">
        <v>2.2507992654279798</v>
      </c>
      <c r="C128">
        <v>-0.56633683980083405</v>
      </c>
      <c r="D128">
        <v>-2.03967840480419</v>
      </c>
      <c r="E128">
        <v>-2.2136842902638798</v>
      </c>
      <c r="F128">
        <v>-1.7245163288768901</v>
      </c>
      <c r="G128">
        <v>-1.62134919154222</v>
      </c>
      <c r="H128">
        <v>-0.58382380764058905</v>
      </c>
      <c r="I128">
        <v>-1.21633476680883</v>
      </c>
      <c r="J128">
        <f t="shared" si="1"/>
        <v>-0.96436554553868148</v>
      </c>
      <c r="K128" t="str">
        <f>VLOOKUP(A128,StockNames!$A:$G,4,FALSE)</f>
        <v>Real Estate</v>
      </c>
    </row>
    <row r="129" spans="1:11" x14ac:dyDescent="0.25">
      <c r="A129" s="7" t="s">
        <v>240</v>
      </c>
      <c r="B129">
        <v>0.39197222710268198</v>
      </c>
      <c r="C129">
        <v>0.41503069941607101</v>
      </c>
      <c r="D129">
        <v>-0.78336358331544997</v>
      </c>
      <c r="E129">
        <v>-1.4407247195894599</v>
      </c>
      <c r="F129">
        <v>-1.77044933055525</v>
      </c>
      <c r="G129">
        <v>-1.7533178481873399</v>
      </c>
      <c r="H129">
        <v>-5.9409125146667602E-2</v>
      </c>
      <c r="I129">
        <v>-0.43036108280982499</v>
      </c>
      <c r="J129">
        <f t="shared" si="1"/>
        <v>-0.67882784538565499</v>
      </c>
      <c r="K129" t="str">
        <f>VLOOKUP(A129,StockNames!$A:$G,4,FALSE)</f>
        <v>Industrials</v>
      </c>
    </row>
    <row r="130" spans="1:11" x14ac:dyDescent="0.25">
      <c r="A130" s="7" t="s">
        <v>241</v>
      </c>
      <c r="B130">
        <v>1.76510480659211</v>
      </c>
      <c r="C130">
        <v>-0.681691197671213</v>
      </c>
      <c r="D130">
        <v>-0.23772343348032601</v>
      </c>
      <c r="E130">
        <v>-0.373655124495272</v>
      </c>
      <c r="F130">
        <v>-7.5135383850894105E-2</v>
      </c>
      <c r="G130">
        <v>0.92045599364126196</v>
      </c>
      <c r="H130">
        <v>-0.73052750613047501</v>
      </c>
      <c r="I130">
        <v>-0.59439440235696395</v>
      </c>
      <c r="J130">
        <f t="shared" ref="J130:J193" si="2">AVERAGE(B130:I130)</f>
        <v>-9.4578096897150743E-4</v>
      </c>
      <c r="K130" t="str">
        <f>VLOOKUP(A130,StockNames!$A:$G,4,FALSE)</f>
        <v>Consumer Discretionary</v>
      </c>
    </row>
    <row r="131" spans="1:11" x14ac:dyDescent="0.25">
      <c r="A131" s="7" t="s">
        <v>242</v>
      </c>
      <c r="B131">
        <v>-0.249824503224642</v>
      </c>
      <c r="C131">
        <v>-5.2008249935415897E-2</v>
      </c>
      <c r="D131">
        <v>-0.308227968993805</v>
      </c>
      <c r="E131">
        <v>7.0282057870966794E-2</v>
      </c>
      <c r="F131">
        <v>0.79742244448214195</v>
      </c>
      <c r="G131">
        <v>0.868666125387902</v>
      </c>
      <c r="H131">
        <v>-9.4590188621888005E-2</v>
      </c>
      <c r="I131">
        <v>-1.6145070320718501E-2</v>
      </c>
      <c r="J131">
        <f t="shared" si="2"/>
        <v>0.12694683083056765</v>
      </c>
      <c r="K131" t="str">
        <f>VLOOKUP(A131,StockNames!$A:$G,4,FALSE)</f>
        <v>Consumer Discretionary</v>
      </c>
    </row>
    <row r="132" spans="1:11" x14ac:dyDescent="0.25">
      <c r="A132" s="7" t="s">
        <v>243</v>
      </c>
      <c r="B132">
        <v>-0.77061577142063198</v>
      </c>
      <c r="C132">
        <v>3</v>
      </c>
      <c r="D132">
        <v>0.31343674207321398</v>
      </c>
      <c r="E132">
        <v>-1.3230659348112399</v>
      </c>
      <c r="F132">
        <v>-1.37325007327216</v>
      </c>
      <c r="G132">
        <v>-1.0975959254836201</v>
      </c>
      <c r="H132">
        <v>-4.0397644661808001E-2</v>
      </c>
      <c r="I132">
        <v>0.73498614585931599</v>
      </c>
      <c r="J132">
        <f t="shared" si="2"/>
        <v>-6.9562807714616273E-2</v>
      </c>
      <c r="K132" t="str">
        <f>VLOOKUP(A132,StockNames!$A:$G,4,FALSE)</f>
        <v>Consumer Discretionary</v>
      </c>
    </row>
    <row r="133" spans="1:11" x14ac:dyDescent="0.25">
      <c r="A133" s="7" t="s">
        <v>244</v>
      </c>
      <c r="B133">
        <v>0.54916429718707505</v>
      </c>
      <c r="C133">
        <v>-0.67098714180700003</v>
      </c>
      <c r="D133">
        <v>0.83861235611405405</v>
      </c>
      <c r="E133">
        <v>0.37327284788528797</v>
      </c>
      <c r="F133">
        <v>-0.108551680048314</v>
      </c>
      <c r="G133">
        <v>-1.9711483676949799</v>
      </c>
      <c r="H133">
        <v>-0.719958668526543</v>
      </c>
      <c r="I133">
        <v>-0.567395021091884</v>
      </c>
      <c r="J133">
        <f t="shared" si="2"/>
        <v>-0.28462392224778799</v>
      </c>
      <c r="K133" t="str">
        <f>VLOOKUP(A133,StockNames!$A:$G,4,FALSE)</f>
        <v>Consumer Discretionary</v>
      </c>
    </row>
    <row r="134" spans="1:11" x14ac:dyDescent="0.25">
      <c r="A134" s="7" t="s">
        <v>245</v>
      </c>
      <c r="B134">
        <v>0.127517098086282</v>
      </c>
      <c r="C134">
        <v>-4.0245925614610396E-3</v>
      </c>
      <c r="D134">
        <v>0.56544881858519802</v>
      </c>
      <c r="E134">
        <v>0.91684536957813501</v>
      </c>
      <c r="F134">
        <v>1.12596169659102</v>
      </c>
      <c r="G134">
        <v>1.4903028300597001</v>
      </c>
      <c r="H134">
        <v>1.24400373772991</v>
      </c>
      <c r="I134">
        <v>0.452671387682821</v>
      </c>
      <c r="J134">
        <f t="shared" si="2"/>
        <v>0.73984079321895058</v>
      </c>
      <c r="K134" t="str">
        <f>VLOOKUP(A134,StockNames!$A:$G,4,FALSE)</f>
        <v>Real Estate</v>
      </c>
    </row>
    <row r="135" spans="1:11" x14ac:dyDescent="0.25">
      <c r="A135" s="7" t="s">
        <v>246</v>
      </c>
      <c r="B135">
        <v>-1.49822660459432</v>
      </c>
      <c r="C135">
        <v>0.50879817204081901</v>
      </c>
      <c r="D135">
        <v>-1.4535567343800999</v>
      </c>
      <c r="E135">
        <v>-9.4604869337708605E-2</v>
      </c>
      <c r="F135">
        <v>1.33294773256729</v>
      </c>
      <c r="G135">
        <v>1.2639365958544599</v>
      </c>
      <c r="H135">
        <v>-1.14955632488752</v>
      </c>
      <c r="I135">
        <v>0.86378832245345905</v>
      </c>
      <c r="J135">
        <f t="shared" si="2"/>
        <v>-2.8309213785452536E-2</v>
      </c>
      <c r="K135" t="str">
        <f>VLOOKUP(A135,StockNames!$A:$G,4,FALSE)</f>
        <v>Consumer Discretionary</v>
      </c>
    </row>
    <row r="136" spans="1:11" x14ac:dyDescent="0.25">
      <c r="A136" s="7" t="s">
        <v>247</v>
      </c>
      <c r="B136">
        <v>0.34464939145336598</v>
      </c>
      <c r="C136" t="s">
        <v>105</v>
      </c>
      <c r="D136" t="s">
        <v>105</v>
      </c>
      <c r="E136">
        <v>-0.35140302366742299</v>
      </c>
      <c r="F136">
        <v>-9.9007910369026397E-2</v>
      </c>
      <c r="G136">
        <v>0.25436602917920198</v>
      </c>
      <c r="H136">
        <v>1.7474470475733299</v>
      </c>
      <c r="I136">
        <v>1.1473482725211099</v>
      </c>
      <c r="J136">
        <f t="shared" si="2"/>
        <v>0.50723330111509313</v>
      </c>
      <c r="K136" t="str">
        <f>VLOOKUP(A136,StockNames!$A:$G,4,FALSE)</f>
        <v>Financials</v>
      </c>
    </row>
    <row r="137" spans="1:11" x14ac:dyDescent="0.25">
      <c r="A137" s="7" t="s">
        <v>248</v>
      </c>
      <c r="B137">
        <v>1.6032624975315899</v>
      </c>
      <c r="C137">
        <v>0.19127550383345701</v>
      </c>
      <c r="D137">
        <v>0.39486371015379201</v>
      </c>
      <c r="E137">
        <v>0.33306350225783599</v>
      </c>
      <c r="F137">
        <v>0</v>
      </c>
      <c r="G137">
        <v>-0.37624530600852901</v>
      </c>
      <c r="H137">
        <v>0.49738314005304302</v>
      </c>
      <c r="I137">
        <v>-0.210233223520496</v>
      </c>
      <c r="J137">
        <f t="shared" si="2"/>
        <v>0.30417122803758662</v>
      </c>
      <c r="K137" t="str">
        <f>VLOOKUP(A137,StockNames!$A:$G,4,FALSE)</f>
        <v>Consumer Discretionary</v>
      </c>
    </row>
    <row r="138" spans="1:11" x14ac:dyDescent="0.25">
      <c r="A138" s="7" t="s">
        <v>249</v>
      </c>
      <c r="B138">
        <v>0.54913329271054701</v>
      </c>
      <c r="C138">
        <v>-9.8220175837367196E-2</v>
      </c>
      <c r="D138">
        <v>0.69203157339866295</v>
      </c>
      <c r="E138">
        <v>0.75103483472952104</v>
      </c>
      <c r="F138">
        <v>1.4509393454580399</v>
      </c>
      <c r="G138">
        <v>1.8010614773351099</v>
      </c>
      <c r="H138">
        <v>9.1274636075256002E-2</v>
      </c>
      <c r="I138">
        <v>-0.64481640012320895</v>
      </c>
      <c r="J138">
        <f t="shared" si="2"/>
        <v>0.57405482296832011</v>
      </c>
      <c r="K138" t="str">
        <f>VLOOKUP(A138,StockNames!$A:$G,4,FALSE)</f>
        <v>Utilities</v>
      </c>
    </row>
    <row r="139" spans="1:11" x14ac:dyDescent="0.25">
      <c r="A139" s="7" t="s">
        <v>250</v>
      </c>
      <c r="B139">
        <v>-0.44645179447982503</v>
      </c>
      <c r="C139">
        <v>-9.0551584052550399E-2</v>
      </c>
      <c r="D139">
        <v>0</v>
      </c>
      <c r="E139">
        <v>0.72168238825779796</v>
      </c>
      <c r="F139">
        <v>0.52898998582944601</v>
      </c>
      <c r="G139">
        <v>1.0587384704753799</v>
      </c>
      <c r="H139">
        <v>0.76836892369153897</v>
      </c>
      <c r="I139">
        <v>1.1297468354698501</v>
      </c>
      <c r="J139">
        <f t="shared" si="2"/>
        <v>0.45881540314895469</v>
      </c>
      <c r="K139" t="str">
        <f>VLOOKUP(A139,StockNames!$A:$G,4,FALSE)</f>
        <v>Real Estate</v>
      </c>
    </row>
    <row r="140" spans="1:11" x14ac:dyDescent="0.25">
      <c r="A140" s="7" t="s">
        <v>251</v>
      </c>
      <c r="B140">
        <v>-1.06636854879288</v>
      </c>
      <c r="C140">
        <v>1.61507506583216</v>
      </c>
      <c r="D140">
        <v>-0.755311095986406</v>
      </c>
      <c r="E140">
        <v>-1.4123510605918601</v>
      </c>
      <c r="F140">
        <v>-0.91318579210085105</v>
      </c>
      <c r="G140">
        <v>-0.65361344383222797</v>
      </c>
      <c r="H140">
        <v>-0.58497439092351</v>
      </c>
      <c r="I140">
        <v>0.26403079568577997</v>
      </c>
      <c r="J140">
        <f t="shared" si="2"/>
        <v>-0.43833730883872435</v>
      </c>
      <c r="K140" t="str">
        <f>VLOOKUP(A140,StockNames!$A:$G,4,FALSE)</f>
        <v>Consumer Discretionary</v>
      </c>
    </row>
    <row r="141" spans="1:11" x14ac:dyDescent="0.25">
      <c r="A141" s="7" t="s">
        <v>252</v>
      </c>
      <c r="B141">
        <v>0.34219912196903801</v>
      </c>
      <c r="C141">
        <v>-0.39370372928476499</v>
      </c>
      <c r="D141">
        <v>-6.3541956152750295E-2</v>
      </c>
      <c r="E141">
        <v>0.25521516699184199</v>
      </c>
      <c r="F141">
        <v>-0.52671243146094804</v>
      </c>
      <c r="G141">
        <v>-1.58608685797702</v>
      </c>
      <c r="H141">
        <v>-0.33207549728814001</v>
      </c>
      <c r="I141">
        <v>-0.28726497632030301</v>
      </c>
      <c r="J141">
        <f t="shared" si="2"/>
        <v>-0.32399639494038079</v>
      </c>
      <c r="K141" t="str">
        <f>VLOOKUP(A141,StockNames!$A:$G,4,FALSE)</f>
        <v>Consumer Discretionary</v>
      </c>
    </row>
    <row r="142" spans="1:11" x14ac:dyDescent="0.25">
      <c r="A142" s="7" t="s">
        <v>253</v>
      </c>
      <c r="B142">
        <v>2.1388313308336602</v>
      </c>
      <c r="C142">
        <v>-0.67368892072770903</v>
      </c>
      <c r="D142">
        <v>0.39098538467689797</v>
      </c>
      <c r="E142">
        <v>-2.2136842902638798</v>
      </c>
      <c r="F142">
        <v>-1.6026341782322999</v>
      </c>
      <c r="G142">
        <v>-0.91159796440151897</v>
      </c>
      <c r="H142">
        <v>-0.69209137648079</v>
      </c>
      <c r="I142">
        <v>-1.2640131370698799</v>
      </c>
      <c r="J142">
        <f t="shared" si="2"/>
        <v>-0.60348664395818996</v>
      </c>
      <c r="K142" t="str">
        <f>VLOOKUP(A142,StockNames!$A:$G,4,FALSE)</f>
        <v>Real Estate</v>
      </c>
    </row>
    <row r="143" spans="1:11" x14ac:dyDescent="0.25">
      <c r="A143" s="7" t="s">
        <v>254</v>
      </c>
      <c r="B143" t="s">
        <v>105</v>
      </c>
      <c r="C143" t="s">
        <v>105</v>
      </c>
      <c r="D143" t="s">
        <v>105</v>
      </c>
      <c r="E143" t="s">
        <v>105</v>
      </c>
      <c r="F143" t="s">
        <v>105</v>
      </c>
      <c r="G143" t="s">
        <v>105</v>
      </c>
      <c r="H143" t="s">
        <v>105</v>
      </c>
      <c r="I143" t="s">
        <v>105</v>
      </c>
      <c r="J143" t="e">
        <f t="shared" si="2"/>
        <v>#DIV/0!</v>
      </c>
      <c r="K143" t="str">
        <f>VLOOKUP(A143,StockNames!$A:$G,4,FALSE)</f>
        <v>Consumer Discretionary</v>
      </c>
    </row>
    <row r="144" spans="1:11" x14ac:dyDescent="0.25">
      <c r="A144" s="7" t="s">
        <v>255</v>
      </c>
      <c r="B144">
        <v>-0.54826494765219902</v>
      </c>
      <c r="C144">
        <v>1.2033734960255</v>
      </c>
      <c r="D144">
        <v>-1.4365508208475899</v>
      </c>
      <c r="E144">
        <v>-1.26532464869279</v>
      </c>
      <c r="F144">
        <v>0.33775317954310902</v>
      </c>
      <c r="G144">
        <v>1.0028999308478801</v>
      </c>
      <c r="H144">
        <v>6.8536588711630694E-2</v>
      </c>
      <c r="I144">
        <v>1.70386753779464</v>
      </c>
      <c r="J144">
        <f t="shared" si="2"/>
        <v>0.13328628946627261</v>
      </c>
      <c r="K144" t="str">
        <f>VLOOKUP(A144,StockNames!$A:$G,4,FALSE)</f>
        <v>Materials</v>
      </c>
    </row>
    <row r="145" spans="1:11" x14ac:dyDescent="0.25">
      <c r="A145" s="7" t="s">
        <v>256</v>
      </c>
      <c r="B145">
        <v>0.38318605259423499</v>
      </c>
      <c r="C145" t="s">
        <v>105</v>
      </c>
      <c r="D145" t="s">
        <v>105</v>
      </c>
      <c r="E145">
        <v>-0.35140302366742299</v>
      </c>
      <c r="F145">
        <v>1.86047760618408</v>
      </c>
      <c r="G145">
        <v>0.24452540054206701</v>
      </c>
      <c r="H145">
        <v>0.90774963666582198</v>
      </c>
      <c r="I145">
        <v>0.51326316210294198</v>
      </c>
      <c r="J145">
        <f t="shared" si="2"/>
        <v>0.59296647240362044</v>
      </c>
      <c r="K145" t="str">
        <f>VLOOKUP(A145,StockNames!$A:$G,4,FALSE)</f>
        <v>Financials</v>
      </c>
    </row>
    <row r="146" spans="1:11" x14ac:dyDescent="0.25">
      <c r="A146" s="7" t="s">
        <v>257</v>
      </c>
      <c r="B146">
        <v>1.35377128446979</v>
      </c>
      <c r="C146">
        <v>8.2315165257786496E-2</v>
      </c>
      <c r="D146">
        <v>-0.16886625023416599</v>
      </c>
      <c r="E146">
        <v>2.3903800872749799E-2</v>
      </c>
      <c r="F146">
        <v>-0.99414383458148403</v>
      </c>
      <c r="G146">
        <v>-0.73831700835289005</v>
      </c>
      <c r="H146">
        <v>0.40252262652576898</v>
      </c>
      <c r="I146">
        <v>-0.29653268977301001</v>
      </c>
      <c r="J146" s="10">
        <f t="shared" si="2"/>
        <v>-4.1918363226931842E-2</v>
      </c>
      <c r="K146" t="str">
        <f>VLOOKUP(A146,StockNames!$A:$G,4,FALSE)</f>
        <v>Information Technology</v>
      </c>
    </row>
    <row r="147" spans="1:11" x14ac:dyDescent="0.25">
      <c r="A147" s="7" t="s">
        <v>258</v>
      </c>
      <c r="B147">
        <v>1.1288630402008799</v>
      </c>
      <c r="C147">
        <v>-0.355264860259565</v>
      </c>
      <c r="D147">
        <v>1.03449661038639</v>
      </c>
      <c r="E147">
        <v>0.36245775040677097</v>
      </c>
      <c r="F147">
        <v>0.213408680531391</v>
      </c>
      <c r="G147">
        <v>0</v>
      </c>
      <c r="H147">
        <v>-0.28819382979535901</v>
      </c>
      <c r="I147">
        <v>-0.39587011694420998</v>
      </c>
      <c r="J147">
        <f t="shared" si="2"/>
        <v>0.21248715931578724</v>
      </c>
      <c r="K147" t="str">
        <f>VLOOKUP(A147,StockNames!$A:$G,4,FALSE)</f>
        <v>Consumer Discretionary</v>
      </c>
    </row>
    <row r="148" spans="1:11" x14ac:dyDescent="0.25">
      <c r="A148" s="7" t="s">
        <v>259</v>
      </c>
      <c r="B148" t="s">
        <v>105</v>
      </c>
      <c r="C148" t="s">
        <v>105</v>
      </c>
      <c r="D148" t="s">
        <v>105</v>
      </c>
      <c r="E148" t="s">
        <v>105</v>
      </c>
      <c r="F148" t="s">
        <v>105</v>
      </c>
      <c r="G148" t="s">
        <v>105</v>
      </c>
      <c r="H148" t="s">
        <v>105</v>
      </c>
      <c r="I148" t="s">
        <v>105</v>
      </c>
      <c r="J148" s="10" t="e">
        <f t="shared" si="2"/>
        <v>#DIV/0!</v>
      </c>
      <c r="K148" t="str">
        <f>VLOOKUP(A148,StockNames!$A:$G,4,FALSE)</f>
        <v>Information Technology</v>
      </c>
    </row>
    <row r="149" spans="1:11" x14ac:dyDescent="0.25">
      <c r="A149" s="7" t="s">
        <v>260</v>
      </c>
      <c r="B149">
        <v>0.65349548119074496</v>
      </c>
      <c r="C149" t="s">
        <v>105</v>
      </c>
      <c r="D149" t="s">
        <v>105</v>
      </c>
      <c r="E149">
        <v>-0.35140302366742299</v>
      </c>
      <c r="F149">
        <v>1.2444478274514299</v>
      </c>
      <c r="G149">
        <v>0.36914424811046898</v>
      </c>
      <c r="H149">
        <v>2.9018648697232101</v>
      </c>
      <c r="I149">
        <v>1.9858661999624201</v>
      </c>
      <c r="J149">
        <f t="shared" si="2"/>
        <v>1.1339026004618085</v>
      </c>
      <c r="K149" t="str">
        <f>VLOOKUP(A149,StockNames!$A:$G,4,FALSE)</f>
        <v>Financials</v>
      </c>
    </row>
    <row r="150" spans="1:11" x14ac:dyDescent="0.25">
      <c r="A150" s="7" t="s">
        <v>261</v>
      </c>
      <c r="B150">
        <v>0.337419246037509</v>
      </c>
      <c r="C150">
        <v>-1.59024549079377</v>
      </c>
      <c r="D150">
        <v>0.41124357715638299</v>
      </c>
      <c r="E150">
        <v>0.410049655784059</v>
      </c>
      <c r="F150">
        <v>0.91381604768845104</v>
      </c>
      <c r="G150">
        <v>0.19962665854148201</v>
      </c>
      <c r="H150">
        <v>-1.59031373973831</v>
      </c>
      <c r="I150">
        <v>-1.4322221651720299</v>
      </c>
      <c r="J150">
        <f t="shared" si="2"/>
        <v>-0.29257827631202826</v>
      </c>
      <c r="K150" t="str">
        <f>VLOOKUP(A150,StockNames!$A:$G,4,FALSE)</f>
        <v>Real Estate</v>
      </c>
    </row>
    <row r="151" spans="1:11" x14ac:dyDescent="0.25">
      <c r="A151" s="7" t="s">
        <v>262</v>
      </c>
      <c r="B151">
        <v>-0.85117084384029496</v>
      </c>
      <c r="C151">
        <v>-1.2103094440592399</v>
      </c>
      <c r="D151">
        <v>-1.3903688283379201</v>
      </c>
      <c r="E151">
        <v>-2.4591995721123701E-3</v>
      </c>
      <c r="F151">
        <v>1.1661923348463901</v>
      </c>
      <c r="G151">
        <v>0</v>
      </c>
      <c r="H151">
        <v>-1.1215493513741599</v>
      </c>
      <c r="I151">
        <v>-1.01555628812053</v>
      </c>
      <c r="J151">
        <f t="shared" si="2"/>
        <v>-0.55315270255723337</v>
      </c>
      <c r="K151" t="str">
        <f>VLOOKUP(A151,StockNames!$A:$G,4,FALSE)</f>
        <v>Materials</v>
      </c>
    </row>
    <row r="152" spans="1:11" x14ac:dyDescent="0.25">
      <c r="A152" s="7" t="s">
        <v>263</v>
      </c>
      <c r="B152">
        <v>3.5867016406200297E-2</v>
      </c>
      <c r="C152">
        <v>1.33622872096404</v>
      </c>
      <c r="D152">
        <v>-0.454977905429926</v>
      </c>
      <c r="E152">
        <v>4.1103940313393398E-3</v>
      </c>
      <c r="F152">
        <v>0.68256945330140795</v>
      </c>
      <c r="G152">
        <v>-0.20955730906294401</v>
      </c>
      <c r="H152">
        <v>1.21732903831126</v>
      </c>
      <c r="I152">
        <v>0.85684545548417201</v>
      </c>
      <c r="J152">
        <f t="shared" si="2"/>
        <v>0.43355185800069374</v>
      </c>
      <c r="K152" t="str">
        <f>VLOOKUP(A152,StockNames!$A:$G,4,FALSE)</f>
        <v>Consumer Discretionary</v>
      </c>
    </row>
    <row r="153" spans="1:11" x14ac:dyDescent="0.25">
      <c r="A153" s="7" t="s">
        <v>264</v>
      </c>
      <c r="B153">
        <v>1.0542124904516099</v>
      </c>
      <c r="C153">
        <v>0.71820247437173801</v>
      </c>
      <c r="D153">
        <v>0.20302036271167501</v>
      </c>
      <c r="E153">
        <v>0.16672292594624799</v>
      </c>
      <c r="F153">
        <v>-0.79912686061213301</v>
      </c>
      <c r="G153">
        <v>-0.60251798228743803</v>
      </c>
      <c r="H153">
        <v>1.2820714604629799</v>
      </c>
      <c r="I153">
        <v>0.13759663190743199</v>
      </c>
      <c r="J153">
        <f t="shared" si="2"/>
        <v>0.27002268786901401</v>
      </c>
      <c r="K153" t="str">
        <f>VLOOKUP(A153,StockNames!$A:$G,4,FALSE)</f>
        <v>Industrials</v>
      </c>
    </row>
    <row r="154" spans="1:11" x14ac:dyDescent="0.25">
      <c r="A154" s="7" t="s">
        <v>265</v>
      </c>
      <c r="B154">
        <v>2.3337076778161499</v>
      </c>
      <c r="C154">
        <v>-0.97286948453215305</v>
      </c>
      <c r="D154">
        <v>2.2639091579218298</v>
      </c>
      <c r="E154">
        <v>0.64897811649678405</v>
      </c>
      <c r="F154">
        <v>0.74293711213373503</v>
      </c>
      <c r="G154">
        <v>-1.7749991445082101</v>
      </c>
      <c r="H154">
        <v>-2.70672304093778</v>
      </c>
      <c r="I154">
        <v>1.58922570408247</v>
      </c>
      <c r="J154">
        <f t="shared" si="2"/>
        <v>0.26552076230910315</v>
      </c>
      <c r="K154" t="str">
        <f>VLOOKUP(A154,StockNames!$A:$G,4,FALSE)</f>
        <v>Telecommunication Services</v>
      </c>
    </row>
    <row r="155" spans="1:11" x14ac:dyDescent="0.25">
      <c r="A155" s="7" t="s">
        <v>266</v>
      </c>
      <c r="B155" t="s">
        <v>105</v>
      </c>
      <c r="C155" t="s">
        <v>105</v>
      </c>
      <c r="D155" t="s">
        <v>105</v>
      </c>
      <c r="E155" t="s">
        <v>105</v>
      </c>
      <c r="F155" t="s">
        <v>105</v>
      </c>
      <c r="G155" t="s">
        <v>105</v>
      </c>
      <c r="H155" t="s">
        <v>105</v>
      </c>
      <c r="I155" t="s">
        <v>105</v>
      </c>
      <c r="J155" t="e">
        <f t="shared" si="2"/>
        <v>#DIV/0!</v>
      </c>
      <c r="K155" t="str">
        <f>VLOOKUP(A155,StockNames!$A:$G,4,FALSE)</f>
        <v>Materials</v>
      </c>
    </row>
    <row r="156" spans="1:11" x14ac:dyDescent="0.25">
      <c r="A156" s="7" t="s">
        <v>267</v>
      </c>
      <c r="B156">
        <v>0.15610216297659901</v>
      </c>
      <c r="C156">
        <v>6.2942883982236202E-3</v>
      </c>
      <c r="D156">
        <v>0.245811955568321</v>
      </c>
      <c r="E156">
        <v>0.36280237398436399</v>
      </c>
      <c r="F156">
        <v>0.50383498184450703</v>
      </c>
      <c r="G156">
        <v>-0.50883585523907204</v>
      </c>
      <c r="H156">
        <v>3.9092194309796102E-2</v>
      </c>
      <c r="I156">
        <v>0.11053964757755</v>
      </c>
      <c r="J156">
        <f t="shared" si="2"/>
        <v>0.11445521867753608</v>
      </c>
      <c r="K156" t="str">
        <f>VLOOKUP(A156,StockNames!$A:$G,4,FALSE)</f>
        <v>Health Care</v>
      </c>
    </row>
    <row r="157" spans="1:11" x14ac:dyDescent="0.25">
      <c r="A157" s="7" t="s">
        <v>268</v>
      </c>
      <c r="B157">
        <v>-8.1173769061619203E-2</v>
      </c>
      <c r="C157" t="s">
        <v>105</v>
      </c>
      <c r="D157" t="s">
        <v>105</v>
      </c>
      <c r="E157">
        <v>-0.50106115040045895</v>
      </c>
      <c r="F157">
        <v>-0.34198846425120299</v>
      </c>
      <c r="G157">
        <v>0</v>
      </c>
      <c r="H157">
        <v>-0.40733065159389598</v>
      </c>
      <c r="I157">
        <v>0</v>
      </c>
      <c r="J157">
        <f t="shared" si="2"/>
        <v>-0.22192567255119619</v>
      </c>
      <c r="K157" t="str">
        <f>VLOOKUP(A157,StockNames!$A:$G,4,FALSE)</f>
        <v>Health Care</v>
      </c>
    </row>
    <row r="158" spans="1:11" x14ac:dyDescent="0.25">
      <c r="A158" s="7" t="s">
        <v>269</v>
      </c>
      <c r="B158">
        <v>-0.68976558840010305</v>
      </c>
      <c r="C158">
        <v>-8.9162615624192795E-2</v>
      </c>
      <c r="D158">
        <v>-0.69227317888565099</v>
      </c>
      <c r="E158">
        <v>-8.7463241203515701E-2</v>
      </c>
      <c r="F158">
        <v>0.939666987076889</v>
      </c>
      <c r="G158">
        <v>0.29178153096367498</v>
      </c>
      <c r="H158">
        <v>-0.39910893107081602</v>
      </c>
      <c r="I158">
        <v>1.6145070320718699E-2</v>
      </c>
      <c r="J158">
        <f t="shared" si="2"/>
        <v>-8.8772495852874486E-2</v>
      </c>
      <c r="K158" t="str">
        <f>VLOOKUP(A158,StockNames!$A:$G,4,FALSE)</f>
        <v>Consumer Discretionary</v>
      </c>
    </row>
    <row r="159" spans="1:11" x14ac:dyDescent="0.25">
      <c r="A159" s="7" t="s">
        <v>270</v>
      </c>
      <c r="B159">
        <v>-0.54717910598233899</v>
      </c>
      <c r="C159">
        <v>9.6025650807315496E-2</v>
      </c>
      <c r="D159">
        <v>0.147279299946043</v>
      </c>
      <c r="E159">
        <v>0.791857215276212</v>
      </c>
      <c r="F159">
        <v>2.0802749532693902E-2</v>
      </c>
      <c r="G159">
        <v>3.0302039885652301E-2</v>
      </c>
      <c r="H159">
        <v>-0.33070776835747301</v>
      </c>
      <c r="I159">
        <v>0.33145383304688802</v>
      </c>
      <c r="J159">
        <f t="shared" si="2"/>
        <v>6.7479239269374103E-2</v>
      </c>
      <c r="K159" t="str">
        <f>VLOOKUP(A159,StockNames!$A:$G,4,FALSE)</f>
        <v>Consumer Staples</v>
      </c>
    </row>
    <row r="160" spans="1:11" x14ac:dyDescent="0.25">
      <c r="A160" s="7" t="s">
        <v>271</v>
      </c>
      <c r="B160">
        <v>0.484833822437575</v>
      </c>
      <c r="C160">
        <v>-1.4573358857879399E-2</v>
      </c>
      <c r="D160">
        <v>2.3911142062328201</v>
      </c>
      <c r="E160">
        <v>9.4670985965500207E-2</v>
      </c>
      <c r="F160">
        <v>-1.4820946525340299</v>
      </c>
      <c r="G160">
        <v>-0.66118434197095899</v>
      </c>
      <c r="H160">
        <v>1.7346256774509401</v>
      </c>
      <c r="I160">
        <v>0.76899260264593405</v>
      </c>
      <c r="J160">
        <f t="shared" si="2"/>
        <v>0.41454811767123761</v>
      </c>
      <c r="K160" t="str">
        <f>VLOOKUP(A160,StockNames!$A:$G,4,FALSE)</f>
        <v>Consumer Discretionary</v>
      </c>
    </row>
    <row r="161" spans="1:11" x14ac:dyDescent="0.25">
      <c r="A161" s="7" t="s">
        <v>272</v>
      </c>
      <c r="B161">
        <v>-0.45687171585809799</v>
      </c>
      <c r="C161">
        <v>0.71468538175145102</v>
      </c>
      <c r="D161">
        <v>-0.58552446856823603</v>
      </c>
      <c r="E161">
        <v>0</v>
      </c>
      <c r="F161">
        <v>0.47863153112684798</v>
      </c>
      <c r="G161">
        <v>6.6034571297205399E-2</v>
      </c>
      <c r="H161">
        <v>0.66190980098910002</v>
      </c>
      <c r="I161">
        <v>1.16283593990873</v>
      </c>
      <c r="J161" s="10">
        <f t="shared" si="2"/>
        <v>0.25521263008087502</v>
      </c>
      <c r="K161" t="str">
        <f>VLOOKUP(A161,StockNames!$A:$G,4,FALSE)</f>
        <v>Information Technology</v>
      </c>
    </row>
    <row r="162" spans="1:11" x14ac:dyDescent="0.25">
      <c r="A162" s="7" t="s">
        <v>273</v>
      </c>
      <c r="B162">
        <v>1.39537490840588</v>
      </c>
      <c r="C162">
        <v>-0.29285588994525702</v>
      </c>
      <c r="D162">
        <v>-1.1084615630382399</v>
      </c>
      <c r="E162">
        <v>-1.80889462029415</v>
      </c>
      <c r="F162">
        <v>-7.3140996630581795E-2</v>
      </c>
      <c r="G162">
        <v>0.111454748851488</v>
      </c>
      <c r="H162">
        <v>-0.25774495589773599</v>
      </c>
      <c r="I162">
        <v>-0.420686482240483</v>
      </c>
      <c r="J162">
        <f t="shared" si="2"/>
        <v>-0.30686935634863499</v>
      </c>
      <c r="K162" t="str">
        <f>VLOOKUP(A162,StockNames!$A:$G,4,FALSE)</f>
        <v>Consumer Discretionary</v>
      </c>
    </row>
    <row r="163" spans="1:11" x14ac:dyDescent="0.25">
      <c r="A163" s="7" t="s">
        <v>274</v>
      </c>
      <c r="B163">
        <v>-0.32575392299728201</v>
      </c>
      <c r="C163">
        <v>-0.14359038138611499</v>
      </c>
      <c r="D163">
        <v>1.0841554253304699</v>
      </c>
      <c r="E163">
        <v>0.35672388540893701</v>
      </c>
      <c r="F163">
        <v>2.0603084790528201</v>
      </c>
      <c r="G163">
        <v>-0.83227598315857698</v>
      </c>
      <c r="H163">
        <v>-0.102558214834831</v>
      </c>
      <c r="I163">
        <v>7.8350156561925594E-2</v>
      </c>
      <c r="J163">
        <f t="shared" si="2"/>
        <v>0.27191993049716845</v>
      </c>
      <c r="K163" t="str">
        <f>VLOOKUP(A163,StockNames!$A:$G,4,FALSE)</f>
        <v>Consumer Discretionary</v>
      </c>
    </row>
    <row r="164" spans="1:11" x14ac:dyDescent="0.25">
      <c r="A164" s="7" t="s">
        <v>275</v>
      </c>
      <c r="B164">
        <v>-0.28119538169597103</v>
      </c>
      <c r="C164" t="s">
        <v>105</v>
      </c>
      <c r="D164" t="s">
        <v>105</v>
      </c>
      <c r="E164">
        <v>-2.78747976230177E-2</v>
      </c>
      <c r="F164">
        <v>1.2519686483086301</v>
      </c>
      <c r="G164">
        <v>1.07751052387775</v>
      </c>
      <c r="H164">
        <v>-0.64090594470061102</v>
      </c>
      <c r="I164">
        <v>0.23996627154196201</v>
      </c>
      <c r="J164">
        <f t="shared" si="2"/>
        <v>0.26991155328479038</v>
      </c>
      <c r="K164" t="str">
        <f>VLOOKUP(A164,StockNames!$A:$G,4,FALSE)</f>
        <v>Financials</v>
      </c>
    </row>
    <row r="165" spans="1:11" x14ac:dyDescent="0.25">
      <c r="A165" s="7" t="s">
        <v>276</v>
      </c>
      <c r="B165">
        <v>0.68750498402590399</v>
      </c>
      <c r="C165">
        <v>-0.32112699236097098</v>
      </c>
      <c r="D165">
        <v>0.59320833625982905</v>
      </c>
      <c r="E165">
        <v>0.45525763648876699</v>
      </c>
      <c r="F165">
        <v>-0.42337792450061701</v>
      </c>
      <c r="G165">
        <v>0.28965843139802899</v>
      </c>
      <c r="H165">
        <v>-0.22547662172616301</v>
      </c>
      <c r="I165">
        <v>-0.330093978492632</v>
      </c>
      <c r="J165">
        <f t="shared" si="2"/>
        <v>9.0694233886518261E-2</v>
      </c>
      <c r="K165" t="str">
        <f>VLOOKUP(A165,StockNames!$A:$G,4,FALSE)</f>
        <v>Consumer Discretionary</v>
      </c>
    </row>
    <row r="166" spans="1:11" x14ac:dyDescent="0.25">
      <c r="A166" s="7" t="s">
        <v>277</v>
      </c>
      <c r="B166">
        <v>1.57686044005023</v>
      </c>
      <c r="C166">
        <v>0.14925316583493101</v>
      </c>
      <c r="D166">
        <v>0.208000870944169</v>
      </c>
      <c r="E166">
        <v>7.6906568805942099E-2</v>
      </c>
      <c r="F166">
        <v>0.30774633329923901</v>
      </c>
      <c r="G166">
        <v>0.81382644765199996</v>
      </c>
      <c r="H166">
        <v>1.02628037014538</v>
      </c>
      <c r="I166">
        <v>-3.33469877219989E-2</v>
      </c>
      <c r="J166">
        <f t="shared" si="2"/>
        <v>0.5156909011262365</v>
      </c>
      <c r="K166" t="str">
        <f>VLOOKUP(A166,StockNames!$A:$G,4,FALSE)</f>
        <v>Materials</v>
      </c>
    </row>
    <row r="167" spans="1:11" x14ac:dyDescent="0.25">
      <c r="A167" s="7" t="s">
        <v>278</v>
      </c>
      <c r="B167">
        <v>1.4790627396756599</v>
      </c>
      <c r="C167" t="s">
        <v>105</v>
      </c>
      <c r="D167" t="s">
        <v>105</v>
      </c>
      <c r="E167">
        <v>-0.35140302366742299</v>
      </c>
      <c r="F167">
        <v>-1.13392165003662</v>
      </c>
      <c r="G167">
        <v>-0.84710779923436597</v>
      </c>
      <c r="H167">
        <v>-0.36615604443803201</v>
      </c>
      <c r="I167">
        <v>-1.21926955701199</v>
      </c>
      <c r="J167">
        <f t="shared" si="2"/>
        <v>-0.40646588911879517</v>
      </c>
      <c r="K167" t="str">
        <f>VLOOKUP(A167,StockNames!$A:$G,4,FALSE)</f>
        <v>Financials</v>
      </c>
    </row>
    <row r="168" spans="1:11" x14ac:dyDescent="0.25">
      <c r="A168" s="7" t="s">
        <v>279</v>
      </c>
      <c r="B168">
        <v>-0.28237015104317298</v>
      </c>
      <c r="C168">
        <v>-0.24231693942429799</v>
      </c>
      <c r="D168">
        <v>0.14126747850281601</v>
      </c>
      <c r="E168">
        <v>-0.59324769008510603</v>
      </c>
      <c r="F168">
        <v>-0.68848668591045004</v>
      </c>
      <c r="G168">
        <v>-0.24448837686713601</v>
      </c>
      <c r="H168">
        <v>-0.45523428375949798</v>
      </c>
      <c r="I168">
        <v>-2.4742045218556202E-2</v>
      </c>
      <c r="J168">
        <f t="shared" si="2"/>
        <v>-0.29870233672567514</v>
      </c>
      <c r="K168" t="str">
        <f>VLOOKUP(A168,StockNames!$A:$G,4,FALSE)</f>
        <v>Consumer Staples</v>
      </c>
    </row>
    <row r="169" spans="1:11" x14ac:dyDescent="0.25">
      <c r="A169" s="7" t="s">
        <v>280</v>
      </c>
      <c r="B169">
        <v>0.67924324605074404</v>
      </c>
      <c r="C169" t="s">
        <v>105</v>
      </c>
      <c r="D169" t="s">
        <v>105</v>
      </c>
      <c r="E169">
        <v>1.6638124756763</v>
      </c>
      <c r="F169">
        <v>-0.47244046132483802</v>
      </c>
      <c r="G169">
        <v>-0.69842509276970599</v>
      </c>
      <c r="H169">
        <v>0.181077660408859</v>
      </c>
      <c r="I169">
        <v>-0.53272193054014505</v>
      </c>
      <c r="J169">
        <f t="shared" si="2"/>
        <v>0.13675764958353567</v>
      </c>
      <c r="K169" t="str">
        <f>VLOOKUP(A169,StockNames!$A:$G,4,FALSE)</f>
        <v>Financials</v>
      </c>
    </row>
    <row r="170" spans="1:11" x14ac:dyDescent="0.25">
      <c r="A170" s="7" t="s">
        <v>281</v>
      </c>
      <c r="B170">
        <v>0.478550045437799</v>
      </c>
      <c r="C170">
        <v>0.94608191676761</v>
      </c>
      <c r="D170">
        <v>-1.90966239967744</v>
      </c>
      <c r="E170">
        <v>-0.49881418071744299</v>
      </c>
      <c r="F170">
        <v>1.1518165156654701</v>
      </c>
      <c r="G170">
        <v>0.16610531189508199</v>
      </c>
      <c r="H170">
        <v>0.52072971424336201</v>
      </c>
      <c r="I170">
        <v>-0.319064284253536</v>
      </c>
      <c r="J170">
        <f t="shared" si="2"/>
        <v>6.6967829920112992E-2</v>
      </c>
      <c r="K170" t="str">
        <f>VLOOKUP(A170,StockNames!$A:$G,4,FALSE)</f>
        <v>Real Estate</v>
      </c>
    </row>
    <row r="171" spans="1:11" x14ac:dyDescent="0.25">
      <c r="A171" s="7" t="s">
        <v>282</v>
      </c>
      <c r="B171">
        <v>-0.33051302652056702</v>
      </c>
      <c r="C171">
        <v>0.70807913747219198</v>
      </c>
      <c r="D171">
        <v>-0.29831901263759503</v>
      </c>
      <c r="E171">
        <v>-0.30108240119178398</v>
      </c>
      <c r="F171">
        <v>0.188143105393793</v>
      </c>
      <c r="G171">
        <v>-0.32653416220728698</v>
      </c>
      <c r="H171">
        <v>0.642595536837266</v>
      </c>
      <c r="I171">
        <v>0.74190272971054005</v>
      </c>
      <c r="J171">
        <f t="shared" si="2"/>
        <v>0.12803398835706975</v>
      </c>
      <c r="K171" t="str">
        <f>VLOOKUP(A171,StockNames!$A:$G,4,FALSE)</f>
        <v>Consumer Discretionary</v>
      </c>
    </row>
    <row r="172" spans="1:11" x14ac:dyDescent="0.25">
      <c r="A172" s="7" t="s">
        <v>283</v>
      </c>
      <c r="B172">
        <v>-1.4098851796318399</v>
      </c>
      <c r="C172">
        <v>-0.992308552618136</v>
      </c>
      <c r="D172">
        <v>-0.69289307627143704</v>
      </c>
      <c r="E172">
        <v>0.23048784325171601</v>
      </c>
      <c r="F172">
        <v>-0.22987013146877</v>
      </c>
      <c r="G172">
        <v>-1.2352775215421601</v>
      </c>
      <c r="H172">
        <v>-1.13785680366564</v>
      </c>
      <c r="I172">
        <v>-1.02293014336217</v>
      </c>
      <c r="J172">
        <f t="shared" si="2"/>
        <v>-0.81131669566355458</v>
      </c>
      <c r="K172" t="str">
        <f>VLOOKUP(A172,StockNames!$A:$G,4,FALSE)</f>
        <v>Industrials</v>
      </c>
    </row>
    <row r="173" spans="1:11" x14ac:dyDescent="0.25">
      <c r="A173" s="7" t="s">
        <v>284</v>
      </c>
      <c r="B173">
        <v>-0.51800932959188295</v>
      </c>
      <c r="C173" t="s">
        <v>105</v>
      </c>
      <c r="D173" t="s">
        <v>105</v>
      </c>
      <c r="E173">
        <v>2.78747976230177E-2</v>
      </c>
      <c r="F173">
        <v>1.4095837560645601</v>
      </c>
      <c r="G173">
        <v>1.0697223612670499</v>
      </c>
      <c r="H173">
        <v>-1.91177429570745E-2</v>
      </c>
      <c r="I173">
        <v>0.218880215964774</v>
      </c>
      <c r="J173">
        <f t="shared" si="2"/>
        <v>0.36482234306174072</v>
      </c>
      <c r="K173" t="str">
        <f>VLOOKUP(A173,StockNames!$A:$G,4,FALSE)</f>
        <v>Financials</v>
      </c>
    </row>
    <row r="174" spans="1:11" x14ac:dyDescent="0.25">
      <c r="A174" s="7" t="s">
        <v>285</v>
      </c>
      <c r="B174">
        <v>-0.29485192534108701</v>
      </c>
      <c r="C174">
        <v>0</v>
      </c>
      <c r="D174">
        <v>0.48797327167818599</v>
      </c>
      <c r="E174">
        <v>-0.91037297336803402</v>
      </c>
      <c r="F174">
        <v>-0.46670242251327598</v>
      </c>
      <c r="G174">
        <v>-0.80725911155316799</v>
      </c>
      <c r="H174">
        <v>-0.414506288344827</v>
      </c>
      <c r="I174">
        <v>-0.402968633766565</v>
      </c>
      <c r="J174">
        <f t="shared" si="2"/>
        <v>-0.35108601040109638</v>
      </c>
      <c r="K174" t="str">
        <f>VLOOKUP(A174,StockNames!$A:$G,4,FALSE)</f>
        <v>Industrials</v>
      </c>
    </row>
    <row r="175" spans="1:11" x14ac:dyDescent="0.25">
      <c r="A175" s="7" t="s">
        <v>286</v>
      </c>
      <c r="B175">
        <v>-1.14092025324635</v>
      </c>
      <c r="C175">
        <v>1.1950392440497699</v>
      </c>
      <c r="D175">
        <v>-0.58434025479104501</v>
      </c>
      <c r="E175">
        <v>-0.18423946427719101</v>
      </c>
      <c r="F175">
        <v>0</v>
      </c>
      <c r="G175">
        <v>0.65561264488474802</v>
      </c>
      <c r="H175">
        <v>-0.78565101904981705</v>
      </c>
      <c r="I175">
        <v>1.5307415690234001</v>
      </c>
      <c r="J175">
        <f t="shared" si="2"/>
        <v>8.5780308324189369E-2</v>
      </c>
      <c r="K175" t="str">
        <f>VLOOKUP(A175,StockNames!$A:$G,4,FALSE)</f>
        <v>Utilities</v>
      </c>
    </row>
    <row r="176" spans="1:11" x14ac:dyDescent="0.25">
      <c r="A176" s="7" t="s">
        <v>287</v>
      </c>
      <c r="B176">
        <v>1.6974333336818901</v>
      </c>
      <c r="C176">
        <v>-0.30448595881148</v>
      </c>
      <c r="D176">
        <v>3.7213457628761597E-2</v>
      </c>
      <c r="E176">
        <v>-0.19927361944292901</v>
      </c>
      <c r="F176">
        <v>-1.51978801940802</v>
      </c>
      <c r="G176">
        <v>-1.5025858193661299</v>
      </c>
      <c r="H176">
        <v>-2.8147696045326999E-2</v>
      </c>
      <c r="I176">
        <v>-0.52622978313894597</v>
      </c>
      <c r="J176" s="10">
        <f t="shared" si="2"/>
        <v>-0.2932330131127725</v>
      </c>
      <c r="K176" t="str">
        <f>VLOOKUP(A176,StockNames!$A:$G,4,FALSE)</f>
        <v>Information Technology</v>
      </c>
    </row>
    <row r="177" spans="1:11" x14ac:dyDescent="0.25">
      <c r="A177" s="7" t="s">
        <v>288</v>
      </c>
      <c r="B177">
        <v>-0.85324807552675996</v>
      </c>
      <c r="C177">
        <v>-0.51214583671755398</v>
      </c>
      <c r="D177">
        <v>2.206832286659</v>
      </c>
      <c r="E177">
        <v>3.4457992593926297E-2</v>
      </c>
      <c r="F177">
        <v>0.36387415161829101</v>
      </c>
      <c r="G177">
        <v>-0.57185181169452604</v>
      </c>
      <c r="H177">
        <v>-0.54599170292457799</v>
      </c>
      <c r="I177">
        <v>5.3670856043644397E-2</v>
      </c>
      <c r="J177">
        <f t="shared" si="2"/>
        <v>2.194973250643048E-2</v>
      </c>
      <c r="K177" t="str">
        <f>VLOOKUP(A177,StockNames!$A:$G,4,FALSE)</f>
        <v>Industrials</v>
      </c>
    </row>
    <row r="178" spans="1:11" x14ac:dyDescent="0.25">
      <c r="A178" s="7" t="s">
        <v>289</v>
      </c>
      <c r="B178">
        <v>0.22198008867881</v>
      </c>
      <c r="C178" t="s">
        <v>105</v>
      </c>
      <c r="D178" t="s">
        <v>105</v>
      </c>
      <c r="E178">
        <v>-0.35140302366742299</v>
      </c>
      <c r="F178">
        <v>0.96230771492082601</v>
      </c>
      <c r="G178">
        <v>0.61410819462133803</v>
      </c>
      <c r="H178">
        <v>-0.355935730695148</v>
      </c>
      <c r="I178">
        <v>-0.71433507518619399</v>
      </c>
      <c r="J178">
        <f t="shared" si="2"/>
        <v>6.2787028112034834E-2</v>
      </c>
      <c r="K178" t="str">
        <f>VLOOKUP(A178,StockNames!$A:$G,4,FALSE)</f>
        <v>Financials</v>
      </c>
    </row>
    <row r="179" spans="1:11" x14ac:dyDescent="0.25">
      <c r="A179" s="7" t="s">
        <v>290</v>
      </c>
      <c r="B179">
        <v>-3</v>
      </c>
      <c r="C179">
        <v>-1.3343713233160599</v>
      </c>
      <c r="D179" t="s">
        <v>105</v>
      </c>
      <c r="E179">
        <v>0.18065574768363701</v>
      </c>
      <c r="F179">
        <v>0.72773066164133204</v>
      </c>
      <c r="G179">
        <v>-1.0970816874473599</v>
      </c>
      <c r="H179">
        <v>-2.05634457785535</v>
      </c>
      <c r="I179">
        <v>-1.2257574737119501</v>
      </c>
      <c r="J179">
        <f t="shared" si="2"/>
        <v>-1.1150240932865361</v>
      </c>
      <c r="K179" t="str">
        <f>VLOOKUP(A179,StockNames!$A:$G,4,FALSE)</f>
        <v>Health Care</v>
      </c>
    </row>
    <row r="180" spans="1:11" x14ac:dyDescent="0.25">
      <c r="A180" s="7" t="s">
        <v>291</v>
      </c>
      <c r="B180">
        <v>-0.71488274901965199</v>
      </c>
      <c r="C180">
        <v>0.31971941372907198</v>
      </c>
      <c r="D180">
        <v>0.100606174743715</v>
      </c>
      <c r="E180">
        <v>0.25646415431193698</v>
      </c>
      <c r="F180">
        <v>-0.46167885076241399</v>
      </c>
      <c r="G180">
        <v>-0.56676326015453704</v>
      </c>
      <c r="H180">
        <v>1.52134255793215</v>
      </c>
      <c r="I180">
        <v>3</v>
      </c>
      <c r="J180">
        <f t="shared" si="2"/>
        <v>0.43185093009753384</v>
      </c>
      <c r="K180" t="str">
        <f>VLOOKUP(A180,StockNames!$A:$G,4,FALSE)</f>
        <v>Industrials</v>
      </c>
    </row>
    <row r="181" spans="1:11" x14ac:dyDescent="0.25">
      <c r="A181" s="7" t="s">
        <v>292</v>
      </c>
      <c r="B181">
        <v>0.92218430928387796</v>
      </c>
      <c r="C181">
        <v>1.9998670979209401E-2</v>
      </c>
      <c r="D181">
        <v>-0.394710337982072</v>
      </c>
      <c r="E181">
        <v>-0.284635169570157</v>
      </c>
      <c r="F181">
        <v>0.44231715020698698</v>
      </c>
      <c r="G181">
        <v>0.29291972596890398</v>
      </c>
      <c r="H181">
        <v>0.13511138666098099</v>
      </c>
      <c r="I181">
        <v>-0.45779148631058297</v>
      </c>
      <c r="J181">
        <f t="shared" si="2"/>
        <v>8.4424281154643427E-2</v>
      </c>
      <c r="K181" t="str">
        <f>VLOOKUP(A181,StockNames!$A:$G,4,FALSE)</f>
        <v>Industrials</v>
      </c>
    </row>
    <row r="182" spans="1:11" x14ac:dyDescent="0.25">
      <c r="A182" s="7" t="s">
        <v>293</v>
      </c>
      <c r="B182">
        <v>0.74895997661977098</v>
      </c>
      <c r="C182">
        <v>-0.803319361265183</v>
      </c>
      <c r="D182">
        <v>-1.7527605676787099</v>
      </c>
      <c r="E182">
        <v>-0.88704520829900502</v>
      </c>
      <c r="F182">
        <v>1.0680627105378799</v>
      </c>
      <c r="G182">
        <v>0.690668538615127</v>
      </c>
      <c r="H182">
        <v>-0.81375612716230705</v>
      </c>
      <c r="I182">
        <v>-1.0500168590961001</v>
      </c>
      <c r="J182">
        <f t="shared" si="2"/>
        <v>-0.34990086221606592</v>
      </c>
      <c r="K182" t="str">
        <f>VLOOKUP(A182,StockNames!$A:$G,4,FALSE)</f>
        <v>Industrials</v>
      </c>
    </row>
    <row r="183" spans="1:11" x14ac:dyDescent="0.25">
      <c r="A183" s="7" t="s">
        <v>294</v>
      </c>
      <c r="B183">
        <v>-0.95674038321019295</v>
      </c>
      <c r="C183">
        <v>0.85732858584008298</v>
      </c>
      <c r="D183">
        <v>-0.89476528411519896</v>
      </c>
      <c r="E183">
        <v>-1.0255270685547999</v>
      </c>
      <c r="F183">
        <v>-0.13139640150843199</v>
      </c>
      <c r="G183">
        <v>-0.75739538409413698</v>
      </c>
      <c r="H183">
        <v>-0.87859252214739303</v>
      </c>
      <c r="I183">
        <v>0.30746336080825998</v>
      </c>
      <c r="J183">
        <f t="shared" si="2"/>
        <v>-0.43495313712272632</v>
      </c>
      <c r="K183" t="str">
        <f>VLOOKUP(A183,StockNames!$A:$G,4,FALSE)</f>
        <v>Materials</v>
      </c>
    </row>
    <row r="184" spans="1:11" x14ac:dyDescent="0.25">
      <c r="A184" s="7" t="s">
        <v>295</v>
      </c>
      <c r="B184">
        <v>4.06527207642786E-4</v>
      </c>
      <c r="C184" t="s">
        <v>105</v>
      </c>
      <c r="D184" t="s">
        <v>105</v>
      </c>
      <c r="E184">
        <v>6.3867264384534897E-2</v>
      </c>
      <c r="F184">
        <v>-0.77105686522884298</v>
      </c>
      <c r="G184">
        <v>-0.60265650868007303</v>
      </c>
      <c r="H184">
        <v>-0.61632909604578501</v>
      </c>
      <c r="I184">
        <v>-0.98435146372330595</v>
      </c>
      <c r="J184">
        <f t="shared" si="2"/>
        <v>-0.48502002368097158</v>
      </c>
      <c r="K184" t="str">
        <f>VLOOKUP(A184,StockNames!$A:$G,4,FALSE)</f>
        <v>Financials</v>
      </c>
    </row>
    <row r="185" spans="1:11" x14ac:dyDescent="0.25">
      <c r="A185" s="7" t="s">
        <v>296</v>
      </c>
      <c r="B185">
        <v>-0.29588001252389201</v>
      </c>
      <c r="C185">
        <v>1.44539198751792</v>
      </c>
      <c r="D185">
        <v>-0.744449425796473</v>
      </c>
      <c r="E185">
        <v>-0.922378531556593</v>
      </c>
      <c r="F185">
        <v>2.5677941769194999E-2</v>
      </c>
      <c r="G185">
        <v>1.8106220314981101</v>
      </c>
      <c r="H185">
        <v>1.2654965740973201</v>
      </c>
      <c r="I185">
        <v>2.0496593532949299</v>
      </c>
      <c r="J185">
        <f t="shared" si="2"/>
        <v>0.5792674897875647</v>
      </c>
      <c r="K185" t="str">
        <f>VLOOKUP(A185,StockNames!$A:$G,4,FALSE)</f>
        <v>Health Care</v>
      </c>
    </row>
    <row r="186" spans="1:11" x14ac:dyDescent="0.25">
      <c r="A186" s="7" t="s">
        <v>297</v>
      </c>
      <c r="B186">
        <v>-0.56864614328839302</v>
      </c>
      <c r="C186" t="s">
        <v>105</v>
      </c>
      <c r="D186" t="s">
        <v>105</v>
      </c>
      <c r="E186">
        <v>1.71819805831789</v>
      </c>
      <c r="F186">
        <v>0.92783332551195097</v>
      </c>
      <c r="G186">
        <v>0.38206019989084999</v>
      </c>
      <c r="H186">
        <v>-0.56295434815524903</v>
      </c>
      <c r="I186">
        <v>-0.430819547490643</v>
      </c>
      <c r="J186">
        <f t="shared" si="2"/>
        <v>0.24427859079773429</v>
      </c>
      <c r="K186" t="str">
        <f>VLOOKUP(A186,StockNames!$A:$G,4,FALSE)</f>
        <v>Financials</v>
      </c>
    </row>
    <row r="187" spans="1:11" x14ac:dyDescent="0.25">
      <c r="A187" s="7" t="s">
        <v>298</v>
      </c>
      <c r="B187">
        <v>-0.29760942770799698</v>
      </c>
      <c r="C187" t="s">
        <v>105</v>
      </c>
      <c r="D187" t="s">
        <v>105</v>
      </c>
      <c r="E187">
        <v>-6.3914178918607498E-2</v>
      </c>
      <c r="F187">
        <v>-0.27881353460389602</v>
      </c>
      <c r="G187">
        <v>0.18266891691797599</v>
      </c>
      <c r="H187">
        <v>-0.63371197070451402</v>
      </c>
      <c r="I187">
        <v>-0.84296220074677797</v>
      </c>
      <c r="J187">
        <f t="shared" si="2"/>
        <v>-0.3223903992939694</v>
      </c>
      <c r="K187" t="str">
        <f>VLOOKUP(A187,StockNames!$A:$G,4,FALSE)</f>
        <v>Financials</v>
      </c>
    </row>
    <row r="188" spans="1:11" x14ac:dyDescent="0.25">
      <c r="A188" s="7" t="s">
        <v>299</v>
      </c>
      <c r="B188">
        <v>2.6884587292681799</v>
      </c>
      <c r="C188" t="s">
        <v>105</v>
      </c>
      <c r="D188" t="s">
        <v>105</v>
      </c>
      <c r="E188">
        <v>-0.146241723788849</v>
      </c>
      <c r="F188">
        <v>-1.3364566370617901</v>
      </c>
      <c r="G188">
        <v>-0.77651354833728803</v>
      </c>
      <c r="H188">
        <v>-1.3758093621701299</v>
      </c>
      <c r="I188">
        <v>-1.51479640620732</v>
      </c>
      <c r="J188">
        <f t="shared" si="2"/>
        <v>-0.41022649138286621</v>
      </c>
      <c r="K188" t="str">
        <f>VLOOKUP(A188,StockNames!$A:$G,4,FALSE)</f>
        <v>Real Estate</v>
      </c>
    </row>
    <row r="189" spans="1:11" x14ac:dyDescent="0.25">
      <c r="A189" s="7" t="s">
        <v>300</v>
      </c>
      <c r="B189">
        <v>-0.297281660857524</v>
      </c>
      <c r="C189">
        <v>2.9593470266903998</v>
      </c>
      <c r="D189">
        <v>-0.775587896772161</v>
      </c>
      <c r="E189">
        <v>-3</v>
      </c>
      <c r="F189">
        <v>-0.47448121021108303</v>
      </c>
      <c r="G189">
        <v>0.73354489053648797</v>
      </c>
      <c r="H189">
        <v>1.3231202426058499</v>
      </c>
      <c r="I189">
        <v>1.71284132719731</v>
      </c>
      <c r="J189">
        <f t="shared" si="2"/>
        <v>0.27268783989865997</v>
      </c>
      <c r="K189" t="str">
        <f>VLOOKUP(A189,StockNames!$A:$G,4,FALSE)</f>
        <v>Industrials</v>
      </c>
    </row>
    <row r="190" spans="1:11" x14ac:dyDescent="0.25">
      <c r="A190" s="7" t="s">
        <v>301</v>
      </c>
      <c r="B190">
        <v>1.12850869986861</v>
      </c>
      <c r="C190">
        <v>-0.53440731011331999</v>
      </c>
      <c r="D190">
        <v>0.749655467749475</v>
      </c>
      <c r="E190">
        <v>-0.41298575937752902</v>
      </c>
      <c r="F190">
        <v>1.92769247336235E-2</v>
      </c>
      <c r="G190">
        <v>-1.66073441677137</v>
      </c>
      <c r="H190">
        <v>-1.1840991999572701</v>
      </c>
      <c r="I190">
        <v>-1.4802576551177899</v>
      </c>
      <c r="J190">
        <f t="shared" si="2"/>
        <v>-0.42188040612319633</v>
      </c>
      <c r="K190" t="str">
        <f>VLOOKUP(A190,StockNames!$A:$G,4,FALSE)</f>
        <v>Utilities</v>
      </c>
    </row>
    <row r="191" spans="1:11" x14ac:dyDescent="0.25">
      <c r="A191" s="7" t="s">
        <v>302</v>
      </c>
      <c r="B191">
        <v>1.1820623826383001</v>
      </c>
      <c r="C191">
        <v>0.44452460791005299</v>
      </c>
      <c r="D191">
        <v>0.25640834336510698</v>
      </c>
      <c r="E191">
        <v>2.4591995721122699E-3</v>
      </c>
      <c r="F191">
        <v>0</v>
      </c>
      <c r="G191">
        <v>-0.44887021048473702</v>
      </c>
      <c r="H191">
        <v>0.84162734167034403</v>
      </c>
      <c r="I191">
        <v>2.8591849300241799E-4</v>
      </c>
      <c r="J191">
        <f t="shared" si="2"/>
        <v>0.28481219789552276</v>
      </c>
      <c r="K191" t="str">
        <f>VLOOKUP(A191,StockNames!$A:$G,4,FALSE)</f>
        <v>Materials</v>
      </c>
    </row>
    <row r="192" spans="1:11" x14ac:dyDescent="0.25">
      <c r="A192" s="7" t="s">
        <v>303</v>
      </c>
      <c r="B192">
        <v>0.59281337199349604</v>
      </c>
      <c r="C192">
        <v>-0.243868678357056</v>
      </c>
      <c r="D192">
        <v>0.43254039291125201</v>
      </c>
      <c r="E192">
        <v>0.247044086532029</v>
      </c>
      <c r="F192">
        <v>-0.53008722758728</v>
      </c>
      <c r="G192">
        <v>0.60860158039952095</v>
      </c>
      <c r="H192">
        <v>-8.2116258706562806E-2</v>
      </c>
      <c r="I192">
        <v>-0.24652618906972201</v>
      </c>
      <c r="J192">
        <f t="shared" si="2"/>
        <v>9.7300134764459631E-2</v>
      </c>
      <c r="K192" t="str">
        <f>VLOOKUP(A192,StockNames!$A:$G,4,FALSE)</f>
        <v>Consumer Discretionary</v>
      </c>
    </row>
    <row r="193" spans="1:11" x14ac:dyDescent="0.25">
      <c r="A193" s="7" t="s">
        <v>304</v>
      </c>
      <c r="B193">
        <v>0.84273427226948205</v>
      </c>
      <c r="C193">
        <v>-0.255791691934946</v>
      </c>
      <c r="D193">
        <v>1.4610777253963401</v>
      </c>
      <c r="E193">
        <v>1.2354259621935999</v>
      </c>
      <c r="F193">
        <v>0.59014685088614804</v>
      </c>
      <c r="G193">
        <v>0.167543401338416</v>
      </c>
      <c r="H193">
        <v>0.107631016873623</v>
      </c>
      <c r="I193">
        <v>-0.75632066203937698</v>
      </c>
      <c r="J193">
        <f t="shared" si="2"/>
        <v>0.42405585937291079</v>
      </c>
      <c r="K193" t="str">
        <f>VLOOKUP(A193,StockNames!$A:$G,4,FALSE)</f>
        <v>Utilities</v>
      </c>
    </row>
    <row r="194" spans="1:11" x14ac:dyDescent="0.25">
      <c r="A194" s="7" t="s">
        <v>305</v>
      </c>
      <c r="B194">
        <v>-0.96680030408632101</v>
      </c>
      <c r="C194">
        <v>1.4454965050861801</v>
      </c>
      <c r="D194">
        <v>-0.60908325333639701</v>
      </c>
      <c r="E194">
        <v>0.378226470726863</v>
      </c>
      <c r="F194">
        <v>0.124279263795134</v>
      </c>
      <c r="G194">
        <v>-0.21487057600916001</v>
      </c>
      <c r="H194">
        <v>-0.40122080658037501</v>
      </c>
      <c r="I194">
        <v>1.2047199359004701</v>
      </c>
      <c r="J194">
        <f t="shared" ref="J194:J257" si="3">AVERAGE(B194:I194)</f>
        <v>0.12009340443704927</v>
      </c>
      <c r="K194" t="str">
        <f>VLOOKUP(A194,StockNames!$A:$G,4,FALSE)</f>
        <v>Real Estate</v>
      </c>
    </row>
    <row r="195" spans="1:11" x14ac:dyDescent="0.25">
      <c r="A195" s="7" t="s">
        <v>306</v>
      </c>
      <c r="B195">
        <v>-0.76748409863104305</v>
      </c>
      <c r="C195">
        <v>0.15524661452219499</v>
      </c>
      <c r="D195">
        <v>1.5302972689927301</v>
      </c>
      <c r="E195">
        <v>-0.45331117377000302</v>
      </c>
      <c r="F195">
        <v>0.12753184569474799</v>
      </c>
      <c r="G195">
        <v>0.35792744988412101</v>
      </c>
      <c r="H195">
        <v>2.6378689892969601E-2</v>
      </c>
      <c r="I195">
        <v>1.03204672913583</v>
      </c>
      <c r="J195">
        <f t="shared" si="3"/>
        <v>0.25107916571519345</v>
      </c>
      <c r="K195" t="str">
        <f>VLOOKUP(A195,StockNames!$A:$G,4,FALSE)</f>
        <v>Industrials</v>
      </c>
    </row>
    <row r="196" spans="1:11" x14ac:dyDescent="0.25">
      <c r="A196" s="7" t="s">
        <v>307</v>
      </c>
      <c r="B196">
        <v>1.4480387795174501</v>
      </c>
      <c r="C196">
        <v>-1.3245436646687401</v>
      </c>
      <c r="D196">
        <v>-6.0948195217417102E-2</v>
      </c>
      <c r="E196">
        <v>-0.395035308236168</v>
      </c>
      <c r="F196">
        <v>0.94876342009199299</v>
      </c>
      <c r="G196" s="3">
        <v>-9.7163227457533295E-5</v>
      </c>
      <c r="H196">
        <v>-1.3112581804035699</v>
      </c>
      <c r="I196">
        <v>-1.40691723796874</v>
      </c>
      <c r="J196">
        <f t="shared" si="3"/>
        <v>-0.26274969376408119</v>
      </c>
      <c r="K196" t="str">
        <f>VLOOKUP(A196,StockNames!$A:$G,4,FALSE)</f>
        <v>Real Estate</v>
      </c>
    </row>
    <row r="197" spans="1:11" x14ac:dyDescent="0.25">
      <c r="A197" s="7" t="s">
        <v>308</v>
      </c>
      <c r="B197">
        <v>2.8825576873932302</v>
      </c>
      <c r="C197">
        <v>2.2892963058363001</v>
      </c>
      <c r="D197">
        <v>-0.63519741457999601</v>
      </c>
      <c r="E197">
        <v>-0.37821495724403997</v>
      </c>
      <c r="F197">
        <v>-1.20499372846706</v>
      </c>
      <c r="G197">
        <v>-0.51402017416956802</v>
      </c>
      <c r="H197">
        <v>2.0376389743305499</v>
      </c>
      <c r="I197">
        <v>-0.24335833853379299</v>
      </c>
      <c r="J197">
        <f t="shared" si="3"/>
        <v>0.52921354432070289</v>
      </c>
      <c r="K197" t="str">
        <f>VLOOKUP(A197,StockNames!$A:$G,4,FALSE)</f>
        <v>Real Estate</v>
      </c>
    </row>
    <row r="198" spans="1:11" x14ac:dyDescent="0.25">
      <c r="A198" s="7" t="s">
        <v>309</v>
      </c>
      <c r="B198">
        <v>1.1117482627708899</v>
      </c>
      <c r="C198">
        <v>2.50197013537095</v>
      </c>
      <c r="D198">
        <v>-0.96970438005996196</v>
      </c>
      <c r="E198">
        <v>-0.35140302366742299</v>
      </c>
      <c r="F198">
        <v>-0.170060374287785</v>
      </c>
      <c r="G198">
        <v>-0.573689270207136</v>
      </c>
      <c r="H198">
        <v>2.1316893786399902</v>
      </c>
      <c r="I198">
        <v>0.72978372272545</v>
      </c>
      <c r="J198">
        <f t="shared" si="3"/>
        <v>0.55129180641062181</v>
      </c>
      <c r="K198" t="str">
        <f>VLOOKUP(A198,StockNames!$A:$G,4,FALSE)</f>
        <v>Financials</v>
      </c>
    </row>
    <row r="199" spans="1:11" x14ac:dyDescent="0.25">
      <c r="A199" s="7" t="s">
        <v>310</v>
      </c>
      <c r="B199" t="s">
        <v>105</v>
      </c>
      <c r="C199" t="s">
        <v>105</v>
      </c>
      <c r="D199" t="s">
        <v>105</v>
      </c>
      <c r="E199" t="s">
        <v>105</v>
      </c>
      <c r="F199" t="s">
        <v>105</v>
      </c>
      <c r="G199" t="s">
        <v>105</v>
      </c>
      <c r="H199" t="s">
        <v>105</v>
      </c>
      <c r="I199" t="s">
        <v>105</v>
      </c>
      <c r="J199" t="e">
        <f t="shared" si="3"/>
        <v>#DIV/0!</v>
      </c>
      <c r="K199" t="str">
        <f>VLOOKUP(A199,StockNames!$A:$G,4,FALSE)</f>
        <v>Real Estate</v>
      </c>
    </row>
    <row r="200" spans="1:11" x14ac:dyDescent="0.25">
      <c r="A200" s="7" t="s">
        <v>311</v>
      </c>
      <c r="B200">
        <v>0.38583927851372102</v>
      </c>
      <c r="C200">
        <v>1.4184099837870801</v>
      </c>
      <c r="D200">
        <v>0.134945854470642</v>
      </c>
      <c r="E200">
        <v>-9.1238603883306096E-4</v>
      </c>
      <c r="F200">
        <v>-1.5676920808322401</v>
      </c>
      <c r="G200">
        <v>-1.6753618345108601</v>
      </c>
      <c r="H200">
        <v>1.4989092356571101</v>
      </c>
      <c r="I200">
        <v>0.75288568720965798</v>
      </c>
      <c r="J200" s="10">
        <f t="shared" si="3"/>
        <v>0.11837796728203472</v>
      </c>
      <c r="K200" t="str">
        <f>VLOOKUP(A200,StockNames!$A:$G,4,FALSE)</f>
        <v>Information Technology</v>
      </c>
    </row>
    <row r="201" spans="1:11" x14ac:dyDescent="0.25">
      <c r="A201" s="7" t="s">
        <v>312</v>
      </c>
      <c r="B201" t="s">
        <v>105</v>
      </c>
      <c r="C201" t="s">
        <v>105</v>
      </c>
      <c r="D201" t="s">
        <v>105</v>
      </c>
      <c r="E201" t="s">
        <v>105</v>
      </c>
      <c r="F201" t="s">
        <v>105</v>
      </c>
      <c r="G201" t="s">
        <v>105</v>
      </c>
      <c r="H201" t="s">
        <v>105</v>
      </c>
      <c r="I201" t="s">
        <v>105</v>
      </c>
      <c r="J201" t="e">
        <f t="shared" si="3"/>
        <v>#DIV/0!</v>
      </c>
      <c r="K201" t="str">
        <f>VLOOKUP(A201,StockNames!$A:$G,4,FALSE)</f>
        <v>Industrials</v>
      </c>
    </row>
    <row r="202" spans="1:11" x14ac:dyDescent="0.25">
      <c r="A202" s="7" t="s">
        <v>313</v>
      </c>
      <c r="B202">
        <v>1.4267953198124601</v>
      </c>
      <c r="C202">
        <v>-0.91765019099342005</v>
      </c>
      <c r="D202">
        <v>1.43330648789858</v>
      </c>
      <c r="E202">
        <v>0.133408896915514</v>
      </c>
      <c r="F202">
        <v>-0.21638925313257201</v>
      </c>
      <c r="G202">
        <v>-1.1663074874535699</v>
      </c>
      <c r="H202">
        <v>-0.80078754527404095</v>
      </c>
      <c r="I202">
        <v>-1.09304423270233</v>
      </c>
      <c r="J202">
        <f t="shared" si="3"/>
        <v>-0.15008350061617237</v>
      </c>
      <c r="K202" t="str">
        <f>VLOOKUP(A202,StockNames!$A:$G,4,FALSE)</f>
        <v>Industrials</v>
      </c>
    </row>
    <row r="203" spans="1:11" x14ac:dyDescent="0.25">
      <c r="A203" s="7" t="s">
        <v>314</v>
      </c>
      <c r="B203">
        <v>-0.60490839109440997</v>
      </c>
      <c r="C203">
        <v>0</v>
      </c>
      <c r="D203">
        <v>2.7758105108989701</v>
      </c>
      <c r="E203">
        <v>0.891452419746108</v>
      </c>
      <c r="F203">
        <v>0.48992773529752698</v>
      </c>
      <c r="G203">
        <v>0.130075281984007</v>
      </c>
      <c r="H203">
        <v>-4.3190935068699303E-2</v>
      </c>
      <c r="I203">
        <v>1.27573785065009</v>
      </c>
      <c r="J203">
        <f t="shared" si="3"/>
        <v>0.61436305905169908</v>
      </c>
      <c r="K203" t="str">
        <f>VLOOKUP(A203,StockNames!$A:$G,4,FALSE)</f>
        <v>Health Care</v>
      </c>
    </row>
    <row r="204" spans="1:11" x14ac:dyDescent="0.25">
      <c r="A204" s="7" t="s">
        <v>315</v>
      </c>
      <c r="B204">
        <v>0.50768242724076895</v>
      </c>
      <c r="C204">
        <v>-0.75437950380895002</v>
      </c>
      <c r="D204">
        <v>-0.58406356205440901</v>
      </c>
      <c r="E204">
        <v>0.13880137346305399</v>
      </c>
      <c r="F204">
        <v>-0.61814783681493701</v>
      </c>
      <c r="G204">
        <v>0.30975988274438898</v>
      </c>
      <c r="H204">
        <v>-0.89589252351578297</v>
      </c>
      <c r="I204">
        <v>-0.50662370389640599</v>
      </c>
      <c r="J204">
        <f t="shared" si="3"/>
        <v>-0.30035793083028411</v>
      </c>
      <c r="K204" t="str">
        <f>VLOOKUP(A204,StockNames!$A:$G,4,FALSE)</f>
        <v>Consumer Staples</v>
      </c>
    </row>
    <row r="205" spans="1:11" x14ac:dyDescent="0.25">
      <c r="A205" s="7" t="s">
        <v>316</v>
      </c>
      <c r="B205" t="s">
        <v>105</v>
      </c>
      <c r="C205" t="s">
        <v>105</v>
      </c>
      <c r="D205" t="s">
        <v>105</v>
      </c>
      <c r="E205" t="s">
        <v>105</v>
      </c>
      <c r="F205" t="s">
        <v>105</v>
      </c>
      <c r="G205" t="s">
        <v>105</v>
      </c>
      <c r="H205" t="s">
        <v>105</v>
      </c>
      <c r="I205" t="s">
        <v>105</v>
      </c>
      <c r="J205" t="e">
        <f t="shared" si="3"/>
        <v>#DIV/0!</v>
      </c>
      <c r="K205" t="str">
        <f>VLOOKUP(A205,StockNames!$A:$G,4,FALSE)</f>
        <v>Industrials</v>
      </c>
    </row>
    <row r="206" spans="1:11" x14ac:dyDescent="0.25">
      <c r="A206" s="7" t="s">
        <v>317</v>
      </c>
      <c r="B206">
        <v>-1.31534758444421</v>
      </c>
      <c r="C206" t="s">
        <v>105</v>
      </c>
      <c r="D206" t="s">
        <v>105</v>
      </c>
      <c r="E206">
        <v>-0.25407355548627403</v>
      </c>
      <c r="F206">
        <v>-0.171517781858083</v>
      </c>
      <c r="G206">
        <v>-0.62116435062099495</v>
      </c>
      <c r="H206">
        <v>-1.80086994621823</v>
      </c>
      <c r="I206">
        <v>0</v>
      </c>
      <c r="J206">
        <f t="shared" si="3"/>
        <v>-0.69382886977129876</v>
      </c>
      <c r="K206" t="str">
        <f>VLOOKUP(A206,StockNames!$A:$G,4,FALSE)</f>
        <v>Energy</v>
      </c>
    </row>
    <row r="207" spans="1:11" x14ac:dyDescent="0.25">
      <c r="A207" s="7" t="s">
        <v>318</v>
      </c>
      <c r="B207">
        <v>-1.89552939864407</v>
      </c>
      <c r="C207" t="s">
        <v>105</v>
      </c>
      <c r="D207" t="s">
        <v>105</v>
      </c>
      <c r="E207">
        <v>-0.35140302366742299</v>
      </c>
      <c r="F207">
        <v>1.1542675005399901</v>
      </c>
      <c r="G207">
        <v>0.443764265198901</v>
      </c>
      <c r="H207">
        <v>-1.5148853410283201</v>
      </c>
      <c r="I207">
        <v>-1.5779958789435999</v>
      </c>
      <c r="J207">
        <f t="shared" si="3"/>
        <v>-0.62363031275742031</v>
      </c>
      <c r="K207" t="str">
        <f>VLOOKUP(A207,StockNames!$A:$G,4,FALSE)</f>
        <v>Financials</v>
      </c>
    </row>
    <row r="208" spans="1:11" x14ac:dyDescent="0.25">
      <c r="A208" s="7" t="s">
        <v>319</v>
      </c>
      <c r="B208">
        <v>-8.5073748349789299E-2</v>
      </c>
      <c r="C208" t="s">
        <v>105</v>
      </c>
      <c r="D208" t="s">
        <v>105</v>
      </c>
      <c r="E208">
        <v>-0.16518711364559999</v>
      </c>
      <c r="F208">
        <v>-0.231877435060698</v>
      </c>
      <c r="G208">
        <v>5.1199086854384998E-2</v>
      </c>
      <c r="H208">
        <v>-0.43985828606514099</v>
      </c>
      <c r="I208">
        <v>-0.35111680148454599</v>
      </c>
      <c r="J208">
        <f t="shared" si="3"/>
        <v>-0.20365238295856489</v>
      </c>
      <c r="K208" t="str">
        <f>VLOOKUP(A208,StockNames!$A:$G,4,FALSE)</f>
        <v>Materials</v>
      </c>
    </row>
    <row r="209" spans="1:11" x14ac:dyDescent="0.25">
      <c r="A209" s="7" t="s">
        <v>320</v>
      </c>
      <c r="B209">
        <v>-0.60808511585521297</v>
      </c>
      <c r="C209">
        <v>-0.51478577624204302</v>
      </c>
      <c r="D209">
        <v>-0.29170545586533297</v>
      </c>
      <c r="E209">
        <v>-0.30313682205486597</v>
      </c>
      <c r="F209">
        <v>-0.79305203207066499</v>
      </c>
      <c r="G209">
        <v>-3.0302039885652901E-2</v>
      </c>
      <c r="H209">
        <v>-0.85256688390189395</v>
      </c>
      <c r="I209">
        <v>-0.20332774162387199</v>
      </c>
      <c r="J209">
        <f t="shared" si="3"/>
        <v>-0.44962023343744228</v>
      </c>
      <c r="K209" t="str">
        <f>VLOOKUP(A209,StockNames!$A:$G,4,FALSE)</f>
        <v>Consumer Staples</v>
      </c>
    </row>
    <row r="210" spans="1:11" x14ac:dyDescent="0.25">
      <c r="A210" s="7" t="s">
        <v>321</v>
      </c>
      <c r="B210">
        <v>-1.7465627373096499</v>
      </c>
      <c r="C210">
        <v>0.249243817754735</v>
      </c>
      <c r="D210">
        <v>-1.53926091635933</v>
      </c>
      <c r="E210">
        <v>-0.33767956895504803</v>
      </c>
      <c r="F210">
        <v>0.66651986391781703</v>
      </c>
      <c r="G210">
        <v>0.61108637974713897</v>
      </c>
      <c r="H210">
        <v>-1.61250236076274</v>
      </c>
      <c r="I210">
        <v>0.95758466046312396</v>
      </c>
      <c r="J210">
        <f t="shared" si="3"/>
        <v>-0.3439463576879942</v>
      </c>
      <c r="K210" t="str">
        <f>VLOOKUP(A210,StockNames!$A:$G,4,FALSE)</f>
        <v>Industrials</v>
      </c>
    </row>
    <row r="211" spans="1:11" x14ac:dyDescent="0.25">
      <c r="A211" s="7" t="s">
        <v>322</v>
      </c>
      <c r="B211" t="s">
        <v>105</v>
      </c>
      <c r="C211" t="s">
        <v>105</v>
      </c>
      <c r="D211" t="s">
        <v>105</v>
      </c>
      <c r="E211" t="s">
        <v>105</v>
      </c>
      <c r="F211" t="s">
        <v>105</v>
      </c>
      <c r="G211" t="s">
        <v>105</v>
      </c>
      <c r="H211" t="s">
        <v>105</v>
      </c>
      <c r="I211" t="s">
        <v>105</v>
      </c>
      <c r="J211" t="e">
        <f t="shared" si="3"/>
        <v>#DIV/0!</v>
      </c>
      <c r="K211" t="str">
        <f>VLOOKUP(A211,StockNames!$A:$G,4,FALSE)</f>
        <v>Materials</v>
      </c>
    </row>
    <row r="212" spans="1:11" x14ac:dyDescent="0.25">
      <c r="A212" s="7" t="s">
        <v>323</v>
      </c>
      <c r="B212">
        <v>0.64084152669174499</v>
      </c>
      <c r="C212">
        <v>-0.71353267131495701</v>
      </c>
      <c r="D212">
        <v>0.58131825210765298</v>
      </c>
      <c r="E212">
        <v>0.72886535416529796</v>
      </c>
      <c r="F212">
        <v>1.2429435297098299</v>
      </c>
      <c r="G212">
        <v>1.9209738688467199</v>
      </c>
      <c r="H212">
        <v>-1.13341840562153</v>
      </c>
      <c r="I212">
        <v>-1.34137949292307</v>
      </c>
      <c r="J212">
        <f t="shared" si="3"/>
        <v>0.24082649520771107</v>
      </c>
      <c r="K212" t="str">
        <f>VLOOKUP(A212,StockNames!$A:$G,4,FALSE)</f>
        <v>Utilities</v>
      </c>
    </row>
    <row r="213" spans="1:11" x14ac:dyDescent="0.25">
      <c r="A213" s="7" t="s">
        <v>324</v>
      </c>
      <c r="B213">
        <v>-3</v>
      </c>
      <c r="C213" t="s">
        <v>105</v>
      </c>
      <c r="D213" t="s">
        <v>105</v>
      </c>
      <c r="E213">
        <v>-3</v>
      </c>
      <c r="F213" t="s">
        <v>105</v>
      </c>
      <c r="G213" t="s">
        <v>105</v>
      </c>
      <c r="H213">
        <v>-3</v>
      </c>
      <c r="I213">
        <v>-0.95564433441151997</v>
      </c>
      <c r="J213">
        <f t="shared" si="3"/>
        <v>-2.48891108360288</v>
      </c>
      <c r="K213" t="str">
        <f>VLOOKUP(A213,StockNames!$A:$G,4,FALSE)</f>
        <v>Industrials</v>
      </c>
    </row>
    <row r="214" spans="1:11" x14ac:dyDescent="0.25">
      <c r="A214" s="7" t="s">
        <v>325</v>
      </c>
      <c r="B214">
        <v>1.6974333336818901</v>
      </c>
      <c r="C214">
        <v>-0.444071647345747</v>
      </c>
      <c r="D214">
        <v>4.1145432534582999E-2</v>
      </c>
      <c r="E214">
        <v>-0.261157684083484</v>
      </c>
      <c r="F214">
        <v>1.68991711994841</v>
      </c>
      <c r="G214">
        <v>1.6902793528311</v>
      </c>
      <c r="H214">
        <v>-0.20835968821384501</v>
      </c>
      <c r="I214">
        <v>-0.58622766888068401</v>
      </c>
      <c r="J214" s="10">
        <f t="shared" si="3"/>
        <v>0.45236981880902782</v>
      </c>
      <c r="K214" t="str">
        <f>VLOOKUP(A214,StockNames!$A:$G,4,FALSE)</f>
        <v>Information Technology</v>
      </c>
    </row>
    <row r="215" spans="1:11" x14ac:dyDescent="0.25">
      <c r="A215" s="7" t="s">
        <v>326</v>
      </c>
      <c r="B215">
        <v>-0.60141887248173598</v>
      </c>
      <c r="C215">
        <v>0.397851785003275</v>
      </c>
      <c r="D215">
        <v>1.1475544845849901</v>
      </c>
      <c r="E215">
        <v>0.40025408148584402</v>
      </c>
      <c r="F215">
        <v>-0.288593870388695</v>
      </c>
      <c r="G215">
        <v>0.13145279955076999</v>
      </c>
      <c r="H215">
        <v>0.44270984387203599</v>
      </c>
      <c r="I215">
        <v>1.1240148676004</v>
      </c>
      <c r="J215">
        <f t="shared" si="3"/>
        <v>0.34422813990336054</v>
      </c>
      <c r="K215" t="str">
        <f>VLOOKUP(A215,StockNames!$A:$G,4,FALSE)</f>
        <v>Consumer Discretionary</v>
      </c>
    </row>
    <row r="216" spans="1:11" x14ac:dyDescent="0.25">
      <c r="A216" s="7" t="s">
        <v>327</v>
      </c>
      <c r="B216">
        <v>0.16190982805787599</v>
      </c>
      <c r="C216">
        <v>0</v>
      </c>
      <c r="D216">
        <v>0</v>
      </c>
      <c r="E216">
        <v>-0.14097918023429901</v>
      </c>
      <c r="F216">
        <v>0.99274279867740101</v>
      </c>
      <c r="G216">
        <v>0.45402603040776901</v>
      </c>
      <c r="H216">
        <v>5.2518090051965401E-2</v>
      </c>
      <c r="I216">
        <v>-1.2712345016128499</v>
      </c>
      <c r="J216">
        <f t="shared" si="3"/>
        <v>3.1122883168482829E-2</v>
      </c>
      <c r="K216" t="str">
        <f>VLOOKUP(A216,StockNames!$A:$G,4,FALSE)</f>
        <v>Telecommunication Services</v>
      </c>
    </row>
    <row r="217" spans="1:11" x14ac:dyDescent="0.25">
      <c r="A217" s="7" t="s">
        <v>328</v>
      </c>
      <c r="B217">
        <v>-1.0496613141956199</v>
      </c>
      <c r="C217">
        <v>-1.0243445330638099</v>
      </c>
      <c r="D217">
        <v>-0.58274643129843895</v>
      </c>
      <c r="E217">
        <v>0.11841039238300401</v>
      </c>
      <c r="F217">
        <v>2.2733499019375101</v>
      </c>
      <c r="G217">
        <v>0</v>
      </c>
      <c r="H217">
        <v>-1.0884230517398601</v>
      </c>
      <c r="I217">
        <v>-1.0738089786176901</v>
      </c>
      <c r="J217">
        <f t="shared" si="3"/>
        <v>-0.30340300182436308</v>
      </c>
      <c r="K217" t="str">
        <f>VLOOKUP(A217,StockNames!$A:$G,4,FALSE)</f>
        <v>Industrials</v>
      </c>
    </row>
    <row r="218" spans="1:11" x14ac:dyDescent="0.25">
      <c r="A218" s="7" t="s">
        <v>329</v>
      </c>
      <c r="B218">
        <v>-1.6163652074966099</v>
      </c>
      <c r="C218" t="s">
        <v>105</v>
      </c>
      <c r="D218" t="s">
        <v>105</v>
      </c>
      <c r="E218">
        <v>-0.90657272941896305</v>
      </c>
      <c r="F218">
        <v>-0.109175792920863</v>
      </c>
      <c r="G218">
        <v>-0.73642428640503899</v>
      </c>
      <c r="H218">
        <v>-1.0167319534944399</v>
      </c>
      <c r="I218">
        <v>9.8438924554740806E-2</v>
      </c>
      <c r="J218">
        <f t="shared" si="3"/>
        <v>-0.714471840863529</v>
      </c>
      <c r="K218" t="str">
        <f>VLOOKUP(A218,StockNames!$A:$G,4,FALSE)</f>
        <v>Industrials</v>
      </c>
    </row>
    <row r="219" spans="1:11" x14ac:dyDescent="0.25">
      <c r="A219" s="7" t="s">
        <v>330</v>
      </c>
      <c r="B219">
        <v>-0.22451264148699501</v>
      </c>
      <c r="C219">
        <v>0.246494809908894</v>
      </c>
      <c r="D219">
        <v>-0.428744752900865</v>
      </c>
      <c r="E219">
        <v>-1.20007214943188</v>
      </c>
      <c r="F219">
        <v>-2.08027495326942E-2</v>
      </c>
      <c r="G219">
        <v>-0.34626157478911102</v>
      </c>
      <c r="H219">
        <v>-0.47032522057760301</v>
      </c>
      <c r="I219">
        <v>-8.6370998118257603E-2</v>
      </c>
      <c r="J219">
        <f t="shared" si="3"/>
        <v>-0.31632440961606395</v>
      </c>
      <c r="K219" t="str">
        <f>VLOOKUP(A219,StockNames!$A:$G,4,FALSE)</f>
        <v>Consumer Staples</v>
      </c>
    </row>
    <row r="220" spans="1:11" x14ac:dyDescent="0.25">
      <c r="A220" s="7" t="s">
        <v>331</v>
      </c>
      <c r="B220">
        <v>0.78046242182659997</v>
      </c>
      <c r="C220" t="s">
        <v>105</v>
      </c>
      <c r="D220" t="s">
        <v>105</v>
      </c>
      <c r="E220">
        <v>-0.33328345467401999</v>
      </c>
      <c r="F220">
        <v>-0.54662757880655999</v>
      </c>
      <c r="G220">
        <v>-0.42669065840377302</v>
      </c>
      <c r="H220">
        <v>1.6150691456442601</v>
      </c>
      <c r="I220">
        <v>0.83221607805518805</v>
      </c>
      <c r="J220">
        <f t="shared" si="3"/>
        <v>0.32019099227361586</v>
      </c>
      <c r="K220" t="str">
        <f>VLOOKUP(A220,StockNames!$A:$G,4,FALSE)</f>
        <v>Materials</v>
      </c>
    </row>
    <row r="221" spans="1:11" x14ac:dyDescent="0.25">
      <c r="A221" s="7" t="s">
        <v>332</v>
      </c>
      <c r="B221">
        <v>-2.0557200663913</v>
      </c>
      <c r="C221">
        <v>-2.1412515720813801</v>
      </c>
      <c r="D221" t="s">
        <v>105</v>
      </c>
      <c r="E221">
        <v>0.37557137733720503</v>
      </c>
      <c r="F221">
        <v>3.8837138475320603E-2</v>
      </c>
      <c r="G221">
        <v>-0.82684141489561702</v>
      </c>
      <c r="H221">
        <v>-3</v>
      </c>
      <c r="I221">
        <v>3</v>
      </c>
      <c r="J221">
        <f t="shared" si="3"/>
        <v>-0.65848636250796744</v>
      </c>
      <c r="K221" t="str">
        <f>VLOOKUP(A221,StockNames!$A:$G,4,FALSE)</f>
        <v>Consumer Discretionary</v>
      </c>
    </row>
    <row r="222" spans="1:11" x14ac:dyDescent="0.25">
      <c r="A222" s="7" t="s">
        <v>333</v>
      </c>
      <c r="B222">
        <v>0.81065043333980702</v>
      </c>
      <c r="C222">
        <v>0.88151851343393095</v>
      </c>
      <c r="D222">
        <v>-0.10808374144786</v>
      </c>
      <c r="E222">
        <v>-1.66863983485254</v>
      </c>
      <c r="F222">
        <v>1.5036548606472899</v>
      </c>
      <c r="G222">
        <v>1.1942708212895401</v>
      </c>
      <c r="H222">
        <v>1.00240209615364</v>
      </c>
      <c r="I222">
        <v>0.21196303573778599</v>
      </c>
      <c r="J222">
        <f t="shared" si="3"/>
        <v>0.47846702303769928</v>
      </c>
      <c r="K222" t="str">
        <f>VLOOKUP(A222,StockNames!$A:$G,4,FALSE)</f>
        <v>Consumer Discretionary</v>
      </c>
    </row>
    <row r="223" spans="1:11" x14ac:dyDescent="0.25">
      <c r="A223" s="7" t="s">
        <v>334</v>
      </c>
      <c r="B223">
        <v>0.88259285096057005</v>
      </c>
      <c r="C223">
        <v>0.13154658409804901</v>
      </c>
      <c r="D223">
        <v>-0.11524363831003701</v>
      </c>
      <c r="E223">
        <v>-0.34828033869835801</v>
      </c>
      <c r="F223">
        <v>0</v>
      </c>
      <c r="G223">
        <v>0.159604305968122</v>
      </c>
      <c r="H223">
        <v>1.14955566250674</v>
      </c>
      <c r="I223">
        <v>0.16256583640969499</v>
      </c>
      <c r="J223">
        <f t="shared" si="3"/>
        <v>0.25279265786684763</v>
      </c>
      <c r="K223" t="str">
        <f>VLOOKUP(A223,StockNames!$A:$G,4,FALSE)</f>
        <v>Industrials</v>
      </c>
    </row>
    <row r="224" spans="1:11" x14ac:dyDescent="0.25">
      <c r="A224" s="7" t="s">
        <v>335</v>
      </c>
      <c r="B224">
        <v>-0.50888408121345197</v>
      </c>
      <c r="C224">
        <v>3</v>
      </c>
      <c r="D224">
        <v>-1.49511475500039</v>
      </c>
      <c r="E224">
        <v>-2.1015985744352199</v>
      </c>
      <c r="F224">
        <v>-1.03743394954747</v>
      </c>
      <c r="G224">
        <v>-0.66411417821974095</v>
      </c>
      <c r="H224">
        <v>-6.8536588711631E-2</v>
      </c>
      <c r="I224">
        <v>1.2113243647434599</v>
      </c>
      <c r="J224">
        <f t="shared" si="3"/>
        <v>-0.20804472029805546</v>
      </c>
      <c r="K224" t="str">
        <f>VLOOKUP(A224,StockNames!$A:$G,4,FALSE)</f>
        <v>Materials</v>
      </c>
    </row>
    <row r="225" spans="1:11" x14ac:dyDescent="0.25">
      <c r="A225" s="7" t="s">
        <v>336</v>
      </c>
      <c r="B225">
        <v>-0.113767980258257</v>
      </c>
      <c r="C225" t="s">
        <v>105</v>
      </c>
      <c r="D225" t="s">
        <v>105</v>
      </c>
      <c r="E225">
        <v>-0.35140302366742299</v>
      </c>
      <c r="F225">
        <v>0.24189345637034701</v>
      </c>
      <c r="G225">
        <v>0.76609037831788096</v>
      </c>
      <c r="H225">
        <v>1.17826523364931</v>
      </c>
      <c r="I225">
        <v>0.94342223717813301</v>
      </c>
      <c r="J225">
        <f t="shared" si="3"/>
        <v>0.44408338359833183</v>
      </c>
      <c r="K225" t="str">
        <f>VLOOKUP(A225,StockNames!$A:$G,4,FALSE)</f>
        <v>Financials</v>
      </c>
    </row>
    <row r="226" spans="1:11" x14ac:dyDescent="0.25">
      <c r="A226" s="7" t="s">
        <v>337</v>
      </c>
      <c r="B226">
        <v>-0.44197507752697701</v>
      </c>
      <c r="C226">
        <v>0.77984321078272101</v>
      </c>
      <c r="D226">
        <v>-1.42380373800043</v>
      </c>
      <c r="E226">
        <v>-0.24923695430273099</v>
      </c>
      <c r="F226">
        <v>1.4125055674314499</v>
      </c>
      <c r="G226">
        <v>1.25565581961251</v>
      </c>
      <c r="H226">
        <v>0.24366096447072799</v>
      </c>
      <c r="I226">
        <v>0.87969621859514802</v>
      </c>
      <c r="J226">
        <f t="shared" si="3"/>
        <v>0.30704325138280236</v>
      </c>
      <c r="K226" t="str">
        <f>VLOOKUP(A226,StockNames!$A:$G,4,FALSE)</f>
        <v>Consumer Staples</v>
      </c>
    </row>
    <row r="227" spans="1:11" x14ac:dyDescent="0.25">
      <c r="A227" s="7" t="s">
        <v>338</v>
      </c>
      <c r="B227">
        <v>2.0063528554318601</v>
      </c>
      <c r="C227">
        <v>0.45779641140955601</v>
      </c>
      <c r="D227">
        <v>-1.82686843195747</v>
      </c>
      <c r="E227">
        <v>-2.2136842902638798</v>
      </c>
      <c r="F227">
        <v>-1.7245163288768901</v>
      </c>
      <c r="G227">
        <v>-1.62134919154222</v>
      </c>
      <c r="H227">
        <v>-0.74211629842558802</v>
      </c>
      <c r="I227">
        <v>-1.15239939882016</v>
      </c>
      <c r="J227">
        <f t="shared" si="3"/>
        <v>-0.85209808413059895</v>
      </c>
      <c r="K227" t="str">
        <f>VLOOKUP(A227,StockNames!$A:$G,4,FALSE)</f>
        <v>Real Estate</v>
      </c>
    </row>
    <row r="228" spans="1:11" x14ac:dyDescent="0.25">
      <c r="A228" s="7" t="s">
        <v>339</v>
      </c>
      <c r="B228">
        <v>0.50343650511071303</v>
      </c>
      <c r="C228">
        <v>-0.33602358237256502</v>
      </c>
      <c r="D228">
        <v>0.86790147088052805</v>
      </c>
      <c r="E228">
        <v>0.29621978878371902</v>
      </c>
      <c r="F228">
        <v>-1.4076695662109</v>
      </c>
      <c r="G228">
        <v>-2.1905591032790399</v>
      </c>
      <c r="H228">
        <v>-3.0504479808598699E-2</v>
      </c>
      <c r="I228">
        <v>-0.46867506857615099</v>
      </c>
      <c r="J228">
        <f t="shared" si="3"/>
        <v>-0.34573425443403683</v>
      </c>
      <c r="K228" t="str">
        <f>VLOOKUP(A228,StockNames!$A:$G,4,FALSE)</f>
        <v>Industrials</v>
      </c>
    </row>
    <row r="229" spans="1:11" x14ac:dyDescent="0.25">
      <c r="A229" s="7" t="s">
        <v>340</v>
      </c>
      <c r="B229">
        <v>-9.3003532014509893E-2</v>
      </c>
      <c r="C229">
        <v>-0.36429120114129798</v>
      </c>
      <c r="D229">
        <v>1.9905458809947001</v>
      </c>
      <c r="E229">
        <v>0.47467831902360502</v>
      </c>
      <c r="F229">
        <v>1.6025594761289601</v>
      </c>
      <c r="G229">
        <v>0.88756150214951701</v>
      </c>
      <c r="H229">
        <v>0.114326334277987</v>
      </c>
      <c r="I229">
        <v>0.53279627421047104</v>
      </c>
      <c r="J229">
        <f t="shared" si="3"/>
        <v>0.64314663170367892</v>
      </c>
      <c r="K229" t="str">
        <f>VLOOKUP(A229,StockNames!$A:$G,4,FALSE)</f>
        <v>Materials</v>
      </c>
    </row>
    <row r="230" spans="1:11" x14ac:dyDescent="0.25">
      <c r="A230" s="7" t="s">
        <v>341</v>
      </c>
      <c r="B230">
        <v>0.25627976926229101</v>
      </c>
      <c r="C230">
        <v>7.6004119875419995E-2</v>
      </c>
      <c r="D230">
        <v>-1.4300220807230499</v>
      </c>
      <c r="E230">
        <v>9.8143114526657305E-2</v>
      </c>
      <c r="F230">
        <v>0.22961512849333299</v>
      </c>
      <c r="G230">
        <v>-0.74524180711627697</v>
      </c>
      <c r="H230">
        <v>0.26976481970935601</v>
      </c>
      <c r="I230">
        <v>-0.239914476099682</v>
      </c>
      <c r="J230">
        <f t="shared" si="3"/>
        <v>-0.18567142650899393</v>
      </c>
      <c r="K230" t="str">
        <f>VLOOKUP(A230,StockNames!$A:$G,4,FALSE)</f>
        <v>Financials</v>
      </c>
    </row>
    <row r="231" spans="1:11" x14ac:dyDescent="0.25">
      <c r="A231" s="7" t="s">
        <v>342</v>
      </c>
      <c r="B231">
        <v>-0.47276847678432599</v>
      </c>
      <c r="C231">
        <v>0.75458189135136899</v>
      </c>
      <c r="D231">
        <v>-0.41027355640124602</v>
      </c>
      <c r="E231">
        <v>0.16412856814184701</v>
      </c>
      <c r="F231">
        <v>-6.16379365054757E-2</v>
      </c>
      <c r="G231">
        <v>-0.75724845233812099</v>
      </c>
      <c r="H231">
        <v>0.40976151609325701</v>
      </c>
      <c r="I231">
        <v>0.80137974338845197</v>
      </c>
      <c r="J231">
        <f t="shared" si="3"/>
        <v>5.3490412118219539E-2</v>
      </c>
      <c r="K231" t="str">
        <f>VLOOKUP(A231,StockNames!$A:$G,4,FALSE)</f>
        <v>Industrials</v>
      </c>
    </row>
    <row r="232" spans="1:11" x14ac:dyDescent="0.25">
      <c r="A232" s="7" t="s">
        <v>343</v>
      </c>
      <c r="B232">
        <v>-0.213211101205903</v>
      </c>
      <c r="C232">
        <v>0.47765414138738399</v>
      </c>
      <c r="D232">
        <v>-0.54816352802797597</v>
      </c>
      <c r="E232">
        <v>0</v>
      </c>
      <c r="F232">
        <v>-0.48870818739279198</v>
      </c>
      <c r="G232">
        <v>-0.25810114781106702</v>
      </c>
      <c r="H232">
        <v>0.126636355367687</v>
      </c>
      <c r="I232">
        <v>5.41322086745658E-2</v>
      </c>
      <c r="J232">
        <f t="shared" si="3"/>
        <v>-0.10622015737601263</v>
      </c>
      <c r="K232" t="str">
        <f>VLOOKUP(A232,StockNames!$A:$G,4,FALSE)</f>
        <v>Real Estate</v>
      </c>
    </row>
    <row r="233" spans="1:11" x14ac:dyDescent="0.25">
      <c r="A233" s="7" t="s">
        <v>344</v>
      </c>
      <c r="B233">
        <v>1.25963596765546</v>
      </c>
      <c r="C233">
        <v>-0.14925316583493101</v>
      </c>
      <c r="D233">
        <v>1.1564553765247301</v>
      </c>
      <c r="E233">
        <v>0.343184219318934</v>
      </c>
      <c r="F233">
        <v>1.25481621467495</v>
      </c>
      <c r="G233">
        <v>1.43870151934821</v>
      </c>
      <c r="H233">
        <v>0.60252707156349905</v>
      </c>
      <c r="I233">
        <v>-0.28172724699909202</v>
      </c>
      <c r="J233">
        <f t="shared" si="3"/>
        <v>0.70304249453147005</v>
      </c>
      <c r="K233" t="str">
        <f>VLOOKUP(A233,StockNames!$A:$G,4,FALSE)</f>
        <v>Materials</v>
      </c>
    </row>
    <row r="234" spans="1:11" x14ac:dyDescent="0.25">
      <c r="A234" s="7" t="s">
        <v>345</v>
      </c>
      <c r="B234">
        <v>2.1970902980195</v>
      </c>
      <c r="C234">
        <v>-0.39179951717948902</v>
      </c>
      <c r="D234">
        <v>0.452810489252579</v>
      </c>
      <c r="E234">
        <v>-0.470381786649329</v>
      </c>
      <c r="F234">
        <v>-1.3657262630264799</v>
      </c>
      <c r="G234">
        <v>-0.833081802713452</v>
      </c>
      <c r="H234">
        <v>-0.36404345946781402</v>
      </c>
      <c r="I234">
        <v>-1.2106599259781501</v>
      </c>
      <c r="J234">
        <f t="shared" si="3"/>
        <v>-0.24822399596782938</v>
      </c>
      <c r="K234" t="str">
        <f>VLOOKUP(A234,StockNames!$A:$G,4,FALSE)</f>
        <v>Real Estate</v>
      </c>
    </row>
    <row r="235" spans="1:11" x14ac:dyDescent="0.25">
      <c r="A235" s="7" t="s">
        <v>346</v>
      </c>
      <c r="B235">
        <v>0.43921206835134102</v>
      </c>
      <c r="C235">
        <v>0.67948147882224796</v>
      </c>
      <c r="D235">
        <v>-1.47790378798135E-2</v>
      </c>
      <c r="E235">
        <v>-0.193526468713174</v>
      </c>
      <c r="F235">
        <v>-1.2760889271814</v>
      </c>
      <c r="G235">
        <v>-0.84124525479216905</v>
      </c>
      <c r="H235">
        <v>-0.30868972221270402</v>
      </c>
      <c r="I235">
        <v>-0.802248355275331</v>
      </c>
      <c r="J235">
        <f t="shared" si="3"/>
        <v>-0.28973552736012531</v>
      </c>
      <c r="K235" t="str">
        <f>VLOOKUP(A235,StockNames!$A:$G,4,FALSE)</f>
        <v>Real Estate</v>
      </c>
    </row>
    <row r="236" spans="1:11" x14ac:dyDescent="0.25">
      <c r="A236" s="7" t="s">
        <v>347</v>
      </c>
      <c r="B236">
        <v>-0.35744389005454802</v>
      </c>
      <c r="C236">
        <v>2.7949531130950902</v>
      </c>
      <c r="D236">
        <v>-1.09923116944424</v>
      </c>
      <c r="E236">
        <v>-2.5302645035243798</v>
      </c>
      <c r="F236">
        <v>0.70488118792249499</v>
      </c>
      <c r="G236">
        <v>-0.128640512715119</v>
      </c>
      <c r="H236">
        <v>1.34837344031676</v>
      </c>
      <c r="I236">
        <v>1.8722245263739401</v>
      </c>
      <c r="J236" s="10">
        <f t="shared" si="3"/>
        <v>0.32560652399624979</v>
      </c>
      <c r="K236" t="str">
        <f>VLOOKUP(A236,StockNames!$A:$G,4,FALSE)</f>
        <v>Information Technology</v>
      </c>
    </row>
    <row r="237" spans="1:11" x14ac:dyDescent="0.25">
      <c r="A237" s="7" t="s">
        <v>348</v>
      </c>
      <c r="B237">
        <v>3.2114802301869E-2</v>
      </c>
      <c r="C237">
        <v>0.122854465174805</v>
      </c>
      <c r="D237">
        <v>0.54778630242398496</v>
      </c>
      <c r="E237">
        <v>0.36533211108987501</v>
      </c>
      <c r="F237">
        <v>1.4033853526395399</v>
      </c>
      <c r="G237">
        <v>1.8590203257639999</v>
      </c>
      <c r="H237">
        <v>4.0397644661808098E-2</v>
      </c>
      <c r="I237">
        <v>-4.5297185734435599E-2</v>
      </c>
      <c r="J237">
        <f t="shared" si="3"/>
        <v>0.54069922729018083</v>
      </c>
      <c r="K237" t="str">
        <f>VLOOKUP(A237,StockNames!$A:$G,4,FALSE)</f>
        <v>Consumer Discretionary</v>
      </c>
    </row>
    <row r="238" spans="1:11" x14ac:dyDescent="0.25">
      <c r="A238" s="7" t="s">
        <v>349</v>
      </c>
      <c r="B238">
        <v>1.1555091848799199</v>
      </c>
      <c r="C238">
        <v>-0.35178605582107098</v>
      </c>
      <c r="D238">
        <v>0.26737185865815499</v>
      </c>
      <c r="E238">
        <v>0.48632200609137699</v>
      </c>
      <c r="F238">
        <v>0.26057650222345602</v>
      </c>
      <c r="G238">
        <v>1.01985302488361</v>
      </c>
      <c r="H238">
        <v>-0.356171334590488</v>
      </c>
      <c r="I238">
        <v>-0.36529581899888403</v>
      </c>
      <c r="J238">
        <f t="shared" si="3"/>
        <v>0.26454742091575933</v>
      </c>
      <c r="K238" t="str">
        <f>VLOOKUP(A238,StockNames!$A:$G,4,FALSE)</f>
        <v>Consumer Staples</v>
      </c>
    </row>
    <row r="239" spans="1:11" x14ac:dyDescent="0.25">
      <c r="A239" s="7" t="s">
        <v>350</v>
      </c>
      <c r="B239">
        <v>-1.46382402343964E-2</v>
      </c>
      <c r="C239">
        <v>0.20263478148768699</v>
      </c>
      <c r="D239">
        <v>0.19201241825323301</v>
      </c>
      <c r="E239">
        <v>0.16676139507725399</v>
      </c>
      <c r="F239">
        <v>-0.51758311702830095</v>
      </c>
      <c r="G239">
        <v>-8.2682342387152497E-2</v>
      </c>
      <c r="H239">
        <v>0.53953810131003399</v>
      </c>
      <c r="I239">
        <v>1.05914815180096</v>
      </c>
      <c r="J239">
        <f t="shared" si="3"/>
        <v>0.19314889353491477</v>
      </c>
      <c r="K239" t="str">
        <f>VLOOKUP(A239,StockNames!$A:$G,4,FALSE)</f>
        <v>Materials</v>
      </c>
    </row>
    <row r="240" spans="1:11" x14ac:dyDescent="0.25">
      <c r="A240" s="7" t="s">
        <v>351</v>
      </c>
      <c r="B240">
        <v>-0.94709316007714295</v>
      </c>
      <c r="C240">
        <v>-0.28682799839107198</v>
      </c>
      <c r="D240">
        <v>8.6554511770345802E-2</v>
      </c>
      <c r="E240">
        <v>6.6148615501955305E-2</v>
      </c>
      <c r="F240">
        <v>0.42904154995961502</v>
      </c>
      <c r="G240">
        <v>1.1527466516848299</v>
      </c>
      <c r="H240">
        <v>-0.52302316794252901</v>
      </c>
      <c r="I240">
        <v>2.11219338069218</v>
      </c>
      <c r="J240">
        <f t="shared" si="3"/>
        <v>0.26121754789977275</v>
      </c>
      <c r="K240" t="str">
        <f>VLOOKUP(A240,StockNames!$A:$G,4,FALSE)</f>
        <v>Materials</v>
      </c>
    </row>
    <row r="241" spans="1:11" x14ac:dyDescent="0.25">
      <c r="A241" s="7" t="s">
        <v>352</v>
      </c>
      <c r="B241">
        <v>0.26380274114677599</v>
      </c>
      <c r="C241">
        <v>0.12568771379121901</v>
      </c>
      <c r="D241">
        <v>0.163406521540439</v>
      </c>
      <c r="E241">
        <v>0.12453532255858001</v>
      </c>
      <c r="F241">
        <v>-9.0023006655867197E-2</v>
      </c>
      <c r="G241">
        <v>0.14392921314107701</v>
      </c>
      <c r="H241">
        <v>8.1293406595618997E-2</v>
      </c>
      <c r="I241">
        <v>-9.5125810844486694E-2</v>
      </c>
      <c r="J241">
        <f t="shared" si="3"/>
        <v>8.9688262659169515E-2</v>
      </c>
      <c r="K241" t="str">
        <f>VLOOKUP(A241,StockNames!$A:$G,4,FALSE)</f>
        <v>Consumer Discretionary</v>
      </c>
    </row>
    <row r="242" spans="1:11" x14ac:dyDescent="0.25">
      <c r="A242" s="7" t="s">
        <v>353</v>
      </c>
      <c r="B242">
        <v>0.53775840918557405</v>
      </c>
      <c r="C242" t="s">
        <v>105</v>
      </c>
      <c r="D242" t="s">
        <v>105</v>
      </c>
      <c r="E242">
        <v>-0.35140302366742299</v>
      </c>
      <c r="F242">
        <v>-0.78683843966233702</v>
      </c>
      <c r="G242">
        <v>-0.84820477482267398</v>
      </c>
      <c r="H242">
        <v>1.5582391038291601</v>
      </c>
      <c r="I242">
        <v>0.77239942734516798</v>
      </c>
      <c r="J242">
        <f t="shared" si="3"/>
        <v>0.14699178370124469</v>
      </c>
      <c r="K242" t="str">
        <f>VLOOKUP(A242,StockNames!$A:$G,4,FALSE)</f>
        <v>Financials</v>
      </c>
    </row>
    <row r="243" spans="1:11" x14ac:dyDescent="0.25">
      <c r="A243" s="7" t="s">
        <v>354</v>
      </c>
      <c r="B243">
        <v>-0.36882410253603598</v>
      </c>
      <c r="C243">
        <v>2.9593470266903998</v>
      </c>
      <c r="D243">
        <v>-8.0434331440834197E-3</v>
      </c>
      <c r="E243">
        <v>-0.50141042365950095</v>
      </c>
      <c r="F243">
        <v>-0.58672032647997896</v>
      </c>
      <c r="G243">
        <v>0.401922899882247</v>
      </c>
      <c r="H243">
        <v>1.4907631807398001</v>
      </c>
      <c r="I243">
        <v>2.1280782077246201</v>
      </c>
      <c r="J243">
        <f t="shared" si="3"/>
        <v>0.68938912865218349</v>
      </c>
      <c r="K243" t="str">
        <f>VLOOKUP(A243,StockNames!$A:$G,4,FALSE)</f>
        <v>Industrials</v>
      </c>
    </row>
    <row r="244" spans="1:11" x14ac:dyDescent="0.25">
      <c r="A244" s="7" t="s">
        <v>355</v>
      </c>
      <c r="B244">
        <v>0.352434608842916</v>
      </c>
      <c r="C244" t="s">
        <v>105</v>
      </c>
      <c r="D244" t="s">
        <v>105</v>
      </c>
      <c r="E244">
        <v>-0.35140302366742299</v>
      </c>
      <c r="F244">
        <v>1.21622559105661</v>
      </c>
      <c r="G244">
        <v>0.432047452930163</v>
      </c>
      <c r="H244">
        <v>1.7165224638012999</v>
      </c>
      <c r="I244">
        <v>1.1550716858102701</v>
      </c>
      <c r="J244">
        <f t="shared" si="3"/>
        <v>0.75348312979563936</v>
      </c>
      <c r="K244" t="str">
        <f>VLOOKUP(A244,StockNames!$A:$G,4,FALSE)</f>
        <v>Financials</v>
      </c>
    </row>
    <row r="245" spans="1:11" x14ac:dyDescent="0.25">
      <c r="A245" s="7" t="s">
        <v>356</v>
      </c>
      <c r="B245" t="s">
        <v>105</v>
      </c>
      <c r="C245" t="s">
        <v>105</v>
      </c>
      <c r="D245" t="s">
        <v>105</v>
      </c>
      <c r="E245" t="s">
        <v>105</v>
      </c>
      <c r="F245" t="s">
        <v>105</v>
      </c>
      <c r="G245" t="s">
        <v>105</v>
      </c>
      <c r="H245" t="s">
        <v>105</v>
      </c>
      <c r="I245" t="s">
        <v>105</v>
      </c>
      <c r="J245" t="e">
        <f t="shared" si="3"/>
        <v>#DIV/0!</v>
      </c>
      <c r="K245" t="str">
        <f>VLOOKUP(A245,StockNames!$A:$G,4,FALSE)</f>
        <v>Real Estate</v>
      </c>
    </row>
    <row r="246" spans="1:11" x14ac:dyDescent="0.25">
      <c r="A246" s="7" t="s">
        <v>357</v>
      </c>
      <c r="B246">
        <v>1.4944302255900901</v>
      </c>
      <c r="C246">
        <v>0</v>
      </c>
      <c r="D246">
        <v>-0.264129165696186</v>
      </c>
      <c r="E246">
        <v>-1.24513896759189</v>
      </c>
      <c r="F246">
        <v>-1.79055409917435</v>
      </c>
      <c r="G246">
        <v>-0.60516717189754399</v>
      </c>
      <c r="H246">
        <v>0.72739081027542096</v>
      </c>
      <c r="I246">
        <v>-0.71681975552314303</v>
      </c>
      <c r="J246">
        <f t="shared" si="3"/>
        <v>-0.29999851550220025</v>
      </c>
      <c r="K246" t="str">
        <f>VLOOKUP(A246,StockNames!$A:$G,4,FALSE)</f>
        <v>Utilities</v>
      </c>
    </row>
    <row r="247" spans="1:11" x14ac:dyDescent="0.25">
      <c r="A247" s="7" t="s">
        <v>358</v>
      </c>
      <c r="B247">
        <v>1.44673160894129</v>
      </c>
      <c r="C247">
        <v>-0.118355846732955</v>
      </c>
      <c r="D247">
        <v>0.78437886790690203</v>
      </c>
      <c r="E247">
        <v>1.44086023680735</v>
      </c>
      <c r="F247">
        <v>0.58551365251909204</v>
      </c>
      <c r="G247">
        <v>0.51580273268153798</v>
      </c>
      <c r="H247">
        <v>0.41412142594277501</v>
      </c>
      <c r="I247">
        <v>-0.185575652447345</v>
      </c>
      <c r="J247">
        <f t="shared" si="3"/>
        <v>0.61043462820233096</v>
      </c>
      <c r="K247" t="str">
        <f>VLOOKUP(A247,StockNames!$A:$G,4,FALSE)</f>
        <v>Consumer Staples</v>
      </c>
    </row>
    <row r="248" spans="1:11" x14ac:dyDescent="0.25">
      <c r="A248" s="7" t="s">
        <v>359</v>
      </c>
      <c r="B248">
        <v>-1.2954612774074901</v>
      </c>
      <c r="C248">
        <v>-0.33049319285391299</v>
      </c>
      <c r="D248">
        <v>0.26051042045941802</v>
      </c>
      <c r="E248">
        <v>-0.203141480455579</v>
      </c>
      <c r="F248">
        <v>6.3763833217996599E-2</v>
      </c>
      <c r="G248">
        <v>0.16315172832895899</v>
      </c>
      <c r="H248">
        <v>-0.78128070583255205</v>
      </c>
      <c r="I248">
        <v>1.91616070471001</v>
      </c>
      <c r="J248">
        <f t="shared" si="3"/>
        <v>-2.5848746229143849E-2</v>
      </c>
      <c r="K248" t="str">
        <f>VLOOKUP(A248,StockNames!$A:$G,4,FALSE)</f>
        <v>Industrials</v>
      </c>
    </row>
    <row r="249" spans="1:11" x14ac:dyDescent="0.25">
      <c r="A249" s="7" t="s">
        <v>360</v>
      </c>
      <c r="B249" t="s">
        <v>105</v>
      </c>
      <c r="C249" t="s">
        <v>105</v>
      </c>
      <c r="D249" t="s">
        <v>105</v>
      </c>
      <c r="E249" t="s">
        <v>105</v>
      </c>
      <c r="F249" t="s">
        <v>105</v>
      </c>
      <c r="G249" t="s">
        <v>105</v>
      </c>
      <c r="H249" t="s">
        <v>105</v>
      </c>
      <c r="I249" t="s">
        <v>105</v>
      </c>
      <c r="J249" s="10" t="e">
        <f t="shared" si="3"/>
        <v>#DIV/0!</v>
      </c>
      <c r="K249" t="str">
        <f>VLOOKUP(A249,StockNames!$A:$G,4,FALSE)</f>
        <v>Information Technology</v>
      </c>
    </row>
    <row r="250" spans="1:11" x14ac:dyDescent="0.25">
      <c r="A250" s="7" t="s">
        <v>361</v>
      </c>
      <c r="B250">
        <v>0.46174478660503598</v>
      </c>
      <c r="C250">
        <v>0.39860265230853997</v>
      </c>
      <c r="D250">
        <v>0.91977065472824904</v>
      </c>
      <c r="E250">
        <v>-8.7896879912235701E-2</v>
      </c>
      <c r="F250">
        <v>-1.67757645659332</v>
      </c>
      <c r="G250">
        <v>-2.9218412642793798</v>
      </c>
      <c r="H250">
        <v>0.63405801716588694</v>
      </c>
      <c r="I250">
        <v>4.2101127141911998E-2</v>
      </c>
      <c r="J250">
        <f t="shared" si="3"/>
        <v>-0.27887967035441397</v>
      </c>
      <c r="K250" t="str">
        <f>VLOOKUP(A250,StockNames!$A:$G,4,FALSE)</f>
        <v>Industrials</v>
      </c>
    </row>
    <row r="251" spans="1:11" x14ac:dyDescent="0.25">
      <c r="A251" s="7" t="s">
        <v>362</v>
      </c>
      <c r="B251" t="s">
        <v>105</v>
      </c>
      <c r="C251" t="s">
        <v>105</v>
      </c>
      <c r="D251" t="s">
        <v>105</v>
      </c>
      <c r="E251" t="s">
        <v>105</v>
      </c>
      <c r="F251" t="s">
        <v>105</v>
      </c>
      <c r="G251" t="s">
        <v>105</v>
      </c>
      <c r="H251" t="s">
        <v>105</v>
      </c>
      <c r="I251" t="s">
        <v>105</v>
      </c>
      <c r="J251" t="e">
        <f t="shared" si="3"/>
        <v>#DIV/0!</v>
      </c>
      <c r="K251" t="str">
        <f>VLOOKUP(A251,StockNames!$A:$G,4,FALSE)</f>
        <v>Industrials</v>
      </c>
    </row>
    <row r="252" spans="1:11" x14ac:dyDescent="0.25">
      <c r="A252" s="7" t="s">
        <v>363</v>
      </c>
      <c r="B252">
        <v>2.6821583162709102</v>
      </c>
      <c r="C252">
        <v>-0.62169250899358497</v>
      </c>
      <c r="D252">
        <v>0.63735056432619397</v>
      </c>
      <c r="E252">
        <v>6.4621221598163595E-2</v>
      </c>
      <c r="F252">
        <v>-1.468447642871</v>
      </c>
      <c r="G252">
        <v>-2.07266064356911</v>
      </c>
      <c r="H252">
        <v>-1.01842857133765</v>
      </c>
      <c r="I252">
        <v>-1.60529510434398</v>
      </c>
      <c r="J252">
        <f t="shared" si="3"/>
        <v>-0.42529929611500716</v>
      </c>
      <c r="K252" t="str">
        <f>VLOOKUP(A252,StockNames!$A:$G,4,FALSE)</f>
        <v>Utilities</v>
      </c>
    </row>
    <row r="253" spans="1:11" x14ac:dyDescent="0.25">
      <c r="A253" s="7" t="s">
        <v>364</v>
      </c>
      <c r="B253">
        <v>0</v>
      </c>
      <c r="C253">
        <v>-0.74531417975673497</v>
      </c>
      <c r="D253">
        <v>0.847608954781915</v>
      </c>
      <c r="E253">
        <v>0</v>
      </c>
      <c r="F253">
        <v>0</v>
      </c>
      <c r="G253">
        <v>0.87701487708752801</v>
      </c>
      <c r="H253">
        <v>-0.36454242027238998</v>
      </c>
      <c r="I253">
        <v>-4.03017200404861E-2</v>
      </c>
      <c r="J253">
        <f t="shared" si="3"/>
        <v>7.1808188974979009E-2</v>
      </c>
      <c r="K253" t="str">
        <f>VLOOKUP(A253,StockNames!$A:$G,4,FALSE)</f>
        <v>Energy</v>
      </c>
    </row>
    <row r="254" spans="1:11" x14ac:dyDescent="0.25">
      <c r="A254" s="7" t="s">
        <v>365</v>
      </c>
      <c r="B254">
        <v>1.6988079270176</v>
      </c>
      <c r="C254">
        <v>-0.96770757632234905</v>
      </c>
      <c r="D254">
        <v>2.4104192569728098</v>
      </c>
      <c r="E254">
        <v>0.105219622668555</v>
      </c>
      <c r="F254">
        <v>-0.59954071136581299</v>
      </c>
      <c r="G254">
        <v>-0.28079300407225799</v>
      </c>
      <c r="H254">
        <v>-1.14878870193674</v>
      </c>
      <c r="I254">
        <v>-1.7676133864666399</v>
      </c>
      <c r="J254">
        <f t="shared" si="3"/>
        <v>-6.8749571688104472E-2</v>
      </c>
      <c r="K254" t="str">
        <f>VLOOKUP(A254,StockNames!$A:$G,4,FALSE)</f>
        <v>Financials</v>
      </c>
    </row>
    <row r="255" spans="1:11" x14ac:dyDescent="0.25">
      <c r="A255" s="7" t="s">
        <v>366</v>
      </c>
      <c r="B255">
        <v>0.51596314726825399</v>
      </c>
      <c r="C255">
        <v>-1.0084917351016499E-2</v>
      </c>
      <c r="D255">
        <v>-1.00825596577789</v>
      </c>
      <c r="E255">
        <v>-2.2136842902638798</v>
      </c>
      <c r="F255">
        <v>-1.7245163288768901</v>
      </c>
      <c r="G255">
        <v>-1.62134919154222</v>
      </c>
      <c r="H255">
        <v>-0.40985972691836697</v>
      </c>
      <c r="I255">
        <v>-0.84139060919654296</v>
      </c>
      <c r="J255">
        <f t="shared" si="3"/>
        <v>-0.91414723533231901</v>
      </c>
      <c r="K255" t="str">
        <f>VLOOKUP(A255,StockNames!$A:$G,4,FALSE)</f>
        <v>Real Estate</v>
      </c>
    </row>
    <row r="256" spans="1:11" x14ac:dyDescent="0.25">
      <c r="A256" s="7" t="s">
        <v>367</v>
      </c>
      <c r="B256">
        <v>1.24762672454238</v>
      </c>
      <c r="C256" t="s">
        <v>105</v>
      </c>
      <c r="D256" t="s">
        <v>105</v>
      </c>
      <c r="E256">
        <v>0.23028340769355299</v>
      </c>
      <c r="F256">
        <v>-0.37970436597881202</v>
      </c>
      <c r="G256">
        <v>0.12759764949181901</v>
      </c>
      <c r="H256">
        <v>-1.37695463283056</v>
      </c>
      <c r="I256">
        <v>0.458917639798264</v>
      </c>
      <c r="J256" s="10">
        <f>AVERAGE(B256:I256)</f>
        <v>5.1294403786107327E-2</v>
      </c>
      <c r="K256" t="str">
        <f>VLOOKUP(A256,StockNames!$A:$G,4,FALSE)</f>
        <v>Information Technology</v>
      </c>
    </row>
    <row r="257" spans="1:11" x14ac:dyDescent="0.25">
      <c r="A257" s="7" t="s">
        <v>368</v>
      </c>
      <c r="B257">
        <v>0.45121253693381802</v>
      </c>
      <c r="C257" t="s">
        <v>105</v>
      </c>
      <c r="D257" t="s">
        <v>105</v>
      </c>
      <c r="E257">
        <v>0.45846272785366998</v>
      </c>
      <c r="F257">
        <v>-0.465113656245565</v>
      </c>
      <c r="G257">
        <v>-0.44221967409121299</v>
      </c>
      <c r="H257">
        <v>-0.13929808751236999</v>
      </c>
      <c r="I257">
        <v>-0.524785492492015</v>
      </c>
      <c r="J257">
        <f t="shared" si="3"/>
        <v>-0.11029027425894584</v>
      </c>
      <c r="K257" t="str">
        <f>VLOOKUP(A257,StockNames!$A:$G,4,FALSE)</f>
        <v>Industrials</v>
      </c>
    </row>
    <row r="258" spans="1:11" x14ac:dyDescent="0.25">
      <c r="A258" s="7" t="s">
        <v>369</v>
      </c>
      <c r="B258">
        <v>-0.41631033146688501</v>
      </c>
      <c r="C258">
        <v>-0.61762542059499403</v>
      </c>
      <c r="D258">
        <v>0.67303180091498405</v>
      </c>
      <c r="E258">
        <v>-3.01081400193343E-2</v>
      </c>
      <c r="F258">
        <v>-1.6162056909081</v>
      </c>
      <c r="G258">
        <v>-2.3267765317449798</v>
      </c>
      <c r="H258">
        <v>-0.68700591568581704</v>
      </c>
      <c r="I258">
        <v>-0.650287395117497</v>
      </c>
      <c r="J258">
        <f t="shared" ref="J258:J321" si="4">AVERAGE(B258:I258)</f>
        <v>-0.70891095307782792</v>
      </c>
      <c r="K258" t="str">
        <f>VLOOKUP(A258,StockNames!$A:$G,4,FALSE)</f>
        <v>Industrials</v>
      </c>
    </row>
    <row r="259" spans="1:11" x14ac:dyDescent="0.25">
      <c r="A259" s="7" t="s">
        <v>370</v>
      </c>
      <c r="B259">
        <v>0.14574209225478901</v>
      </c>
      <c r="C259">
        <v>0.746299616077993</v>
      </c>
      <c r="D259">
        <v>1.3652214650425799E-2</v>
      </c>
      <c r="E259">
        <v>-1.62752274047796</v>
      </c>
      <c r="F259">
        <v>0.207885660617942</v>
      </c>
      <c r="G259">
        <v>0.78872358444226298</v>
      </c>
      <c r="H259">
        <v>0.873257332023755</v>
      </c>
      <c r="I259">
        <v>0.56376551924368401</v>
      </c>
      <c r="J259">
        <f t="shared" si="4"/>
        <v>0.21397540985411151</v>
      </c>
      <c r="K259" t="str">
        <f>VLOOKUP(A259,StockNames!$A:$G,4,FALSE)</f>
        <v>Industrials</v>
      </c>
    </row>
    <row r="260" spans="1:11" x14ac:dyDescent="0.25">
      <c r="A260" s="7" t="s">
        <v>371</v>
      </c>
      <c r="B260">
        <v>-0.73002255260188598</v>
      </c>
      <c r="C260">
        <v>-0.45615588951291303</v>
      </c>
      <c r="D260">
        <v>-1.7707434288849</v>
      </c>
      <c r="E260">
        <v>-1.5908167964486699</v>
      </c>
      <c r="F260">
        <v>-1.6189994341985701</v>
      </c>
      <c r="G260">
        <v>-0.85869384229953905</v>
      </c>
      <c r="H260">
        <v>-0.91783595837638798</v>
      </c>
      <c r="I260">
        <v>-0.228616661801812</v>
      </c>
      <c r="J260">
        <f t="shared" si="4"/>
        <v>-1.0214855705155848</v>
      </c>
      <c r="K260" t="str">
        <f>VLOOKUP(A260,StockNames!$A:$G,4,FALSE)</f>
        <v>Real Estate</v>
      </c>
    </row>
    <row r="261" spans="1:11" x14ac:dyDescent="0.25">
      <c r="A261" s="7" t="s">
        <v>372</v>
      </c>
      <c r="B261">
        <v>-0.35166044492283499</v>
      </c>
      <c r="C261">
        <v>-0.36894908348231398</v>
      </c>
      <c r="D261">
        <v>-0.219764237570096</v>
      </c>
      <c r="E261">
        <v>0.80141228326405201</v>
      </c>
      <c r="F261">
        <v>-0.64786827468521302</v>
      </c>
      <c r="G261">
        <v>-1.7537282597174</v>
      </c>
      <c r="H261">
        <v>-0.76167816729079596</v>
      </c>
      <c r="I261">
        <v>-0.77770534429044702</v>
      </c>
      <c r="J261">
        <f t="shared" si="4"/>
        <v>-0.50999269108688117</v>
      </c>
      <c r="K261" t="str">
        <f>VLOOKUP(A261,StockNames!$A:$G,4,FALSE)</f>
        <v>Financials</v>
      </c>
    </row>
    <row r="262" spans="1:11" x14ac:dyDescent="0.25">
      <c r="A262" s="7" t="s">
        <v>373</v>
      </c>
      <c r="B262">
        <v>0.123793243304474</v>
      </c>
      <c r="C262">
        <v>-5.0238527046350498E-2</v>
      </c>
      <c r="D262">
        <v>-0.31330876930059698</v>
      </c>
      <c r="E262">
        <v>0.41045012824142202</v>
      </c>
      <c r="F262">
        <v>-2.2535389017537302</v>
      </c>
      <c r="G262">
        <v>-0.17517804787545099</v>
      </c>
      <c r="H262">
        <v>2.2629628109406101</v>
      </c>
      <c r="I262">
        <v>1.28026909965989</v>
      </c>
      <c r="J262">
        <f t="shared" si="4"/>
        <v>0.16065137952128342</v>
      </c>
      <c r="K262" t="str">
        <f>VLOOKUP(A262,StockNames!$A:$G,4,FALSE)</f>
        <v>Utilities</v>
      </c>
    </row>
    <row r="263" spans="1:11" x14ac:dyDescent="0.25">
      <c r="A263" s="7" t="s">
        <v>374</v>
      </c>
      <c r="B263">
        <v>-0.95130509077805103</v>
      </c>
      <c r="C263" t="s">
        <v>105</v>
      </c>
      <c r="D263" t="s">
        <v>105</v>
      </c>
      <c r="E263">
        <v>1.5463475926127599</v>
      </c>
      <c r="F263">
        <v>0.48081620890247401</v>
      </c>
      <c r="G263">
        <v>3.7283363029262703E-2</v>
      </c>
      <c r="H263">
        <v>-0.239195283620629</v>
      </c>
      <c r="I263">
        <v>0.54335212954409995</v>
      </c>
      <c r="J263">
        <f t="shared" si="4"/>
        <v>0.23621648661498607</v>
      </c>
      <c r="K263" t="str">
        <f>VLOOKUP(A263,StockNames!$A:$G,4,FALSE)</f>
        <v>Financials</v>
      </c>
    </row>
    <row r="264" spans="1:11" x14ac:dyDescent="0.25">
      <c r="A264" s="7" t="s">
        <v>375</v>
      </c>
      <c r="B264">
        <v>0.82690455330311896</v>
      </c>
      <c r="C264" t="s">
        <v>105</v>
      </c>
      <c r="D264" t="s">
        <v>105</v>
      </c>
      <c r="E264">
        <v>-0.35140302366742299</v>
      </c>
      <c r="F264">
        <v>-1.1419478818081801</v>
      </c>
      <c r="G264">
        <v>-0.82539131092109297</v>
      </c>
      <c r="H264">
        <v>1.66689327404267E-2</v>
      </c>
      <c r="I264">
        <v>-0.75269582145962</v>
      </c>
      <c r="J264">
        <f t="shared" si="4"/>
        <v>-0.37131075863546176</v>
      </c>
      <c r="K264" t="str">
        <f>VLOOKUP(A264,StockNames!$A:$G,4,FALSE)</f>
        <v>Financials</v>
      </c>
    </row>
    <row r="265" spans="1:11" x14ac:dyDescent="0.25">
      <c r="A265" s="7" t="s">
        <v>376</v>
      </c>
      <c r="B265">
        <v>0</v>
      </c>
      <c r="C265">
        <v>0.45063220073942201</v>
      </c>
      <c r="D265">
        <v>0.70923764873111705</v>
      </c>
      <c r="E265">
        <v>-0.460027289575624</v>
      </c>
      <c r="F265">
        <v>1.3398963045304499</v>
      </c>
      <c r="G265">
        <v>1.3532338992786701</v>
      </c>
      <c r="H265">
        <v>0.81879982104542903</v>
      </c>
      <c r="I265">
        <v>0.54994124916183496</v>
      </c>
      <c r="J265" s="10">
        <f t="shared" si="4"/>
        <v>0.59521422923891232</v>
      </c>
      <c r="K265" t="str">
        <f>VLOOKUP(A265,StockNames!$A:$G,4,FALSE)</f>
        <v>Information Technology</v>
      </c>
    </row>
    <row r="266" spans="1:11" x14ac:dyDescent="0.25">
      <c r="A266" s="7" t="s">
        <v>377</v>
      </c>
      <c r="B266">
        <v>4.1426103401443301E-2</v>
      </c>
      <c r="C266" t="s">
        <v>105</v>
      </c>
      <c r="D266" t="s">
        <v>105</v>
      </c>
      <c r="E266">
        <v>-0.35140302366742299</v>
      </c>
      <c r="F266">
        <v>-0.35304780378807699</v>
      </c>
      <c r="G266">
        <v>0.34336476793920601</v>
      </c>
      <c r="H266">
        <v>0.91781062319778495</v>
      </c>
      <c r="I266">
        <v>0.62620870872478696</v>
      </c>
      <c r="J266">
        <f t="shared" si="4"/>
        <v>0.20405989596795351</v>
      </c>
      <c r="K266" t="str">
        <f>VLOOKUP(A266,StockNames!$A:$G,4,FALSE)</f>
        <v>Financials</v>
      </c>
    </row>
    <row r="267" spans="1:11" x14ac:dyDescent="0.25">
      <c r="A267" s="7" t="s">
        <v>378</v>
      </c>
      <c r="B267">
        <v>7.71068851538564E-2</v>
      </c>
      <c r="C267" t="s">
        <v>105</v>
      </c>
      <c r="D267" t="s">
        <v>105</v>
      </c>
      <c r="E267">
        <v>-8.0731177396547504E-2</v>
      </c>
      <c r="F267">
        <v>-1.03743394954747</v>
      </c>
      <c r="G267">
        <v>-1.33657226414829</v>
      </c>
      <c r="H267">
        <v>-0.66115160746276402</v>
      </c>
      <c r="I267">
        <v>-0.66605521134147005</v>
      </c>
      <c r="J267">
        <f t="shared" si="4"/>
        <v>-0.61747288745711415</v>
      </c>
      <c r="K267" t="str">
        <f>VLOOKUP(A267,StockNames!$A:$G,4,FALSE)</f>
        <v>Materials</v>
      </c>
    </row>
    <row r="268" spans="1:11" x14ac:dyDescent="0.25">
      <c r="A268" s="7" t="s">
        <v>379</v>
      </c>
      <c r="B268">
        <v>-0.38577760470453398</v>
      </c>
      <c r="C268">
        <v>0.55081847168634102</v>
      </c>
      <c r="D268">
        <v>1.15090200229199</v>
      </c>
      <c r="E268">
        <v>0.79729681149186005</v>
      </c>
      <c r="F268">
        <v>0.62109693644566999</v>
      </c>
      <c r="G268">
        <v>0.45518844785559698</v>
      </c>
      <c r="H268">
        <v>2.0376389743305499</v>
      </c>
      <c r="I268">
        <v>0.89260327121292604</v>
      </c>
      <c r="J268">
        <f t="shared" si="4"/>
        <v>0.7649709138263</v>
      </c>
      <c r="K268" t="str">
        <f>VLOOKUP(A268,StockNames!$A:$G,4,FALSE)</f>
        <v>Real Estate</v>
      </c>
    </row>
    <row r="269" spans="1:11" x14ac:dyDescent="0.25">
      <c r="A269" s="7" t="s">
        <v>380</v>
      </c>
      <c r="B269">
        <v>-0.515938930975119</v>
      </c>
      <c r="C269">
        <v>6.88873149584322E-2</v>
      </c>
      <c r="D269">
        <v>1.08704316157111</v>
      </c>
      <c r="E269">
        <v>0.22811510861652801</v>
      </c>
      <c r="F269">
        <v>-0.89402079557622804</v>
      </c>
      <c r="G269">
        <v>-1.8214866780083001</v>
      </c>
      <c r="H269">
        <v>0.25940731405580297</v>
      </c>
      <c r="I269">
        <v>0.610610574652794</v>
      </c>
      <c r="J269">
        <f t="shared" si="4"/>
        <v>-0.12217286633812248</v>
      </c>
      <c r="K269" t="str">
        <f>VLOOKUP(A269,StockNames!$A:$G,4,FALSE)</f>
        <v>Consumer Discretionary</v>
      </c>
    </row>
    <row r="270" spans="1:11" x14ac:dyDescent="0.25">
      <c r="A270" s="7" t="s">
        <v>381</v>
      </c>
      <c r="B270">
        <v>0.19431301342745599</v>
      </c>
      <c r="C270">
        <v>-0.687803609772076</v>
      </c>
      <c r="D270">
        <v>-1.76020329624589</v>
      </c>
      <c r="E270">
        <v>0.79094803955400395</v>
      </c>
      <c r="F270">
        <v>0.85557166400859297</v>
      </c>
      <c r="G270">
        <v>1.3087305866718999</v>
      </c>
      <c r="H270">
        <v>2.0376389743305499</v>
      </c>
      <c r="I270">
        <v>1.6618175609157</v>
      </c>
      <c r="J270">
        <f t="shared" si="4"/>
        <v>0.5501266166112796</v>
      </c>
      <c r="K270" t="str">
        <f>VLOOKUP(A270,StockNames!$A:$G,4,FALSE)</f>
        <v>Real Estate</v>
      </c>
    </row>
    <row r="271" spans="1:11" x14ac:dyDescent="0.25">
      <c r="A271" s="7" t="s">
        <v>382</v>
      </c>
      <c r="B271">
        <v>0.12870704650613901</v>
      </c>
      <c r="C271">
        <v>2.13717043703355</v>
      </c>
      <c r="D271">
        <v>0.18631830262778901</v>
      </c>
      <c r="E271">
        <v>0.57905328935003197</v>
      </c>
      <c r="F271">
        <v>9.48430294953852E-2</v>
      </c>
      <c r="G271">
        <v>0.35171781926922102</v>
      </c>
      <c r="H271">
        <v>1.8684879880526699</v>
      </c>
      <c r="I271">
        <v>0.64141480770331605</v>
      </c>
      <c r="J271">
        <f t="shared" si="4"/>
        <v>0.74846409000476277</v>
      </c>
      <c r="K271" t="str">
        <f>VLOOKUP(A271,StockNames!$A:$G,4,FALSE)</f>
        <v>Real Estate</v>
      </c>
    </row>
    <row r="272" spans="1:11" x14ac:dyDescent="0.25">
      <c r="A272" s="7" t="s">
        <v>383</v>
      </c>
      <c r="B272">
        <v>0.339789801002706</v>
      </c>
      <c r="C272">
        <v>1.45733588578796E-2</v>
      </c>
      <c r="D272">
        <v>0.403626427971429</v>
      </c>
      <c r="E272">
        <v>0.26877587498098998</v>
      </c>
      <c r="F272">
        <v>-0.80814012184639705</v>
      </c>
      <c r="G272">
        <v>-0.30296968780528</v>
      </c>
      <c r="H272">
        <v>0.13233906407447499</v>
      </c>
      <c r="I272">
        <v>-7.3743980224355202E-2</v>
      </c>
      <c r="J272">
        <f t="shared" si="4"/>
        <v>-3.2186578735690936E-3</v>
      </c>
      <c r="K272" t="str">
        <f>VLOOKUP(A272,StockNames!$A:$G,4,FALSE)</f>
        <v>Consumer Discretionary</v>
      </c>
    </row>
    <row r="273" spans="1:11" x14ac:dyDescent="0.25">
      <c r="A273" s="7" t="s">
        <v>384</v>
      </c>
      <c r="B273" t="s">
        <v>105</v>
      </c>
      <c r="C273" t="s">
        <v>105</v>
      </c>
      <c r="D273" t="s">
        <v>105</v>
      </c>
      <c r="E273" t="s">
        <v>105</v>
      </c>
      <c r="F273" t="s">
        <v>105</v>
      </c>
      <c r="G273" t="s">
        <v>105</v>
      </c>
      <c r="H273" t="s">
        <v>105</v>
      </c>
      <c r="I273" t="s">
        <v>105</v>
      </c>
      <c r="J273" t="e">
        <f t="shared" si="4"/>
        <v>#DIV/0!</v>
      </c>
      <c r="K273" t="str">
        <f>VLOOKUP(A273,StockNames!$A:$G,4,FALSE)</f>
        <v>Industrials</v>
      </c>
    </row>
    <row r="274" spans="1:11" x14ac:dyDescent="0.25">
      <c r="A274" s="7" t="s">
        <v>385</v>
      </c>
      <c r="B274">
        <v>2.01993716297999</v>
      </c>
      <c r="C274" t="s">
        <v>105</v>
      </c>
      <c r="D274" t="s">
        <v>105</v>
      </c>
      <c r="E274">
        <v>2.80851994581982E-2</v>
      </c>
      <c r="F274">
        <v>1.16305305791719</v>
      </c>
      <c r="G274">
        <v>0.181331339078458</v>
      </c>
      <c r="H274">
        <v>2.44923508085058E-2</v>
      </c>
      <c r="I274">
        <v>1.2053626200973899</v>
      </c>
      <c r="J274">
        <f t="shared" si="4"/>
        <v>0.77037695505662196</v>
      </c>
      <c r="K274" t="str">
        <f>VLOOKUP(A274,StockNames!$A:$G,4,FALSE)</f>
        <v>Financials</v>
      </c>
    </row>
    <row r="275" spans="1:11" x14ac:dyDescent="0.25">
      <c r="A275" s="7" t="s">
        <v>386</v>
      </c>
      <c r="B275">
        <v>-0.99351174238211204</v>
      </c>
      <c r="C275">
        <v>6.7470908744227107E-2</v>
      </c>
      <c r="D275">
        <v>-1.1870941665183701</v>
      </c>
      <c r="E275">
        <v>0.42614764882612999</v>
      </c>
      <c r="F275">
        <v>0.18121888007187401</v>
      </c>
      <c r="G275">
        <v>2.7755921908804299E-2</v>
      </c>
      <c r="H275">
        <v>0.379907954798336</v>
      </c>
      <c r="I275">
        <v>3</v>
      </c>
      <c r="J275">
        <f t="shared" si="4"/>
        <v>0.23773692568111113</v>
      </c>
      <c r="K275" t="str">
        <f>VLOOKUP(A275,StockNames!$A:$G,4,FALSE)</f>
        <v>Consumer Discretionary</v>
      </c>
    </row>
    <row r="276" spans="1:11" x14ac:dyDescent="0.25">
      <c r="A276" s="7" t="s">
        <v>387</v>
      </c>
      <c r="B276" t="s">
        <v>105</v>
      </c>
      <c r="C276" t="s">
        <v>105</v>
      </c>
      <c r="D276" t="s">
        <v>105</v>
      </c>
      <c r="E276" t="s">
        <v>105</v>
      </c>
      <c r="F276" t="s">
        <v>105</v>
      </c>
      <c r="G276" t="s">
        <v>105</v>
      </c>
      <c r="H276" t="s">
        <v>105</v>
      </c>
      <c r="I276" t="s">
        <v>105</v>
      </c>
      <c r="J276" t="e">
        <f t="shared" si="4"/>
        <v>#DIV/0!</v>
      </c>
      <c r="K276" t="str">
        <f>VLOOKUP(A276,StockNames!$A:$G,4,FALSE)</f>
        <v>Health Care</v>
      </c>
    </row>
    <row r="277" spans="1:11" x14ac:dyDescent="0.25">
      <c r="A277" s="7" t="s">
        <v>388</v>
      </c>
      <c r="B277">
        <v>0.30765383933087898</v>
      </c>
      <c r="C277">
        <v>-0.78150215108045495</v>
      </c>
      <c r="D277">
        <v>1.01997882524683</v>
      </c>
      <c r="E277">
        <v>0.38295844207077601</v>
      </c>
      <c r="F277">
        <v>2.6831179138496801</v>
      </c>
      <c r="G277">
        <v>1.0454479851477301</v>
      </c>
      <c r="H277">
        <v>-0.46091996437238703</v>
      </c>
      <c r="I277">
        <v>-0.78866193074888402</v>
      </c>
      <c r="J277">
        <f t="shared" si="4"/>
        <v>0.42600911993052121</v>
      </c>
      <c r="K277" t="str">
        <f>VLOOKUP(A277,StockNames!$A:$G,4,FALSE)</f>
        <v>Materials</v>
      </c>
    </row>
    <row r="278" spans="1:11" x14ac:dyDescent="0.25">
      <c r="A278" s="7" t="s">
        <v>389</v>
      </c>
      <c r="B278">
        <v>-0.81163535132934395</v>
      </c>
      <c r="C278">
        <v>0.50592710658128603</v>
      </c>
      <c r="D278">
        <v>-0.14921783408408401</v>
      </c>
      <c r="E278">
        <v>0.760131159650139</v>
      </c>
      <c r="F278">
        <v>0.97140534439374204</v>
      </c>
      <c r="G278">
        <v>1.46440670072043</v>
      </c>
      <c r="H278">
        <v>0.39659704098922199</v>
      </c>
      <c r="I278">
        <v>1.66409659421156</v>
      </c>
      <c r="J278">
        <f t="shared" si="4"/>
        <v>0.60021384514161891</v>
      </c>
      <c r="K278" t="str">
        <f>VLOOKUP(A278,StockNames!$A:$G,4,FALSE)</f>
        <v>Real Estate</v>
      </c>
    </row>
    <row r="279" spans="1:11" x14ac:dyDescent="0.25">
      <c r="A279" s="7" t="s">
        <v>390</v>
      </c>
      <c r="B279">
        <v>-0.44572605017799899</v>
      </c>
      <c r="C279">
        <v>0.33708865954613099</v>
      </c>
      <c r="D279">
        <v>-0.62701829963226396</v>
      </c>
      <c r="E279">
        <v>0.839730148400888</v>
      </c>
      <c r="F279">
        <v>0.100447343183471</v>
      </c>
      <c r="G279">
        <v>0.38495281160221401</v>
      </c>
      <c r="H279">
        <v>2.0376389743305499</v>
      </c>
      <c r="I279">
        <v>1.66409659421156</v>
      </c>
      <c r="J279">
        <f t="shared" si="4"/>
        <v>0.53640127268306881</v>
      </c>
      <c r="K279" t="str">
        <f>VLOOKUP(A279,StockNames!$A:$G,4,FALSE)</f>
        <v>Real Estate</v>
      </c>
    </row>
    <row r="280" spans="1:11" x14ac:dyDescent="0.25">
      <c r="A280" s="7" t="s">
        <v>391</v>
      </c>
      <c r="B280">
        <v>-3.2114802301869E-2</v>
      </c>
      <c r="C280">
        <v>-0.43956856883083001</v>
      </c>
      <c r="D280">
        <v>-0.64353644820615397</v>
      </c>
      <c r="E280">
        <v>-4.6740300734413598E-2</v>
      </c>
      <c r="F280">
        <v>-0.221677571341174</v>
      </c>
      <c r="G280">
        <v>0.59467915910803804</v>
      </c>
      <c r="H280">
        <v>2.9326846362665799</v>
      </c>
      <c r="I280">
        <v>2.1564622967856302</v>
      </c>
      <c r="J280">
        <f t="shared" si="4"/>
        <v>0.53752355009322594</v>
      </c>
      <c r="K280" t="str">
        <f>VLOOKUP(A280,StockNames!$A:$G,4,FALSE)</f>
        <v>Consumer Discretionary</v>
      </c>
    </row>
    <row r="281" spans="1:11" x14ac:dyDescent="0.25">
      <c r="A281" s="7" t="s">
        <v>392</v>
      </c>
      <c r="B281">
        <v>-2.5830752762612099</v>
      </c>
      <c r="C281">
        <v>-0.59430848932813296</v>
      </c>
      <c r="D281">
        <v>-0.159363815701212</v>
      </c>
      <c r="E281">
        <v>-0.89956427757356205</v>
      </c>
      <c r="F281">
        <v>0.189645148012827</v>
      </c>
      <c r="G281">
        <v>-0.223663077555523</v>
      </c>
      <c r="H281">
        <v>-0.69324400098690897</v>
      </c>
      <c r="I281">
        <v>-0.49609854349841498</v>
      </c>
      <c r="J281">
        <f t="shared" si="4"/>
        <v>-0.68245904161151705</v>
      </c>
      <c r="K281" t="str">
        <f>VLOOKUP(A281,StockNames!$A:$G,4,FALSE)</f>
        <v>Consumer Discretionary</v>
      </c>
    </row>
    <row r="282" spans="1:11" x14ac:dyDescent="0.25">
      <c r="A282" s="7" t="s">
        <v>393</v>
      </c>
      <c r="B282">
        <v>-1.11905247070976</v>
      </c>
      <c r="C282" t="s">
        <v>105</v>
      </c>
      <c r="D282" t="s">
        <v>105</v>
      </c>
      <c r="E282">
        <v>-0.35140302366742299</v>
      </c>
      <c r="F282">
        <v>1.0942967973913</v>
      </c>
      <c r="G282">
        <v>1.1462950696943901</v>
      </c>
      <c r="H282">
        <v>-1.4503164388935701</v>
      </c>
      <c r="I282">
        <v>-1.7868443874756299</v>
      </c>
      <c r="J282">
        <f t="shared" si="4"/>
        <v>-0.41117074227678213</v>
      </c>
      <c r="K282" t="str">
        <f>VLOOKUP(A282,StockNames!$A:$G,4,FALSE)</f>
        <v>Financials</v>
      </c>
    </row>
    <row r="283" spans="1:11" x14ac:dyDescent="0.25">
      <c r="A283" s="7" t="s">
        <v>394</v>
      </c>
      <c r="B283">
        <v>2.6791238733521898</v>
      </c>
      <c r="C283">
        <v>3</v>
      </c>
      <c r="D283">
        <v>-0.31339296772581898</v>
      </c>
      <c r="E283">
        <v>-1.4177638904473999</v>
      </c>
      <c r="F283">
        <v>-1.6670598080004699</v>
      </c>
      <c r="G283">
        <v>-1.65062058647621</v>
      </c>
      <c r="H283">
        <v>3</v>
      </c>
      <c r="I283">
        <v>0.54612529263295895</v>
      </c>
      <c r="J283">
        <f t="shared" si="4"/>
        <v>0.52205148916690614</v>
      </c>
      <c r="K283" t="str">
        <f>VLOOKUP(A283,StockNames!$A:$G,4,FALSE)</f>
        <v>Consumer Staples</v>
      </c>
    </row>
    <row r="284" spans="1:11" x14ac:dyDescent="0.25">
      <c r="A284" s="7" t="s">
        <v>395</v>
      </c>
      <c r="B284">
        <v>-0.96036834934250104</v>
      </c>
      <c r="C284">
        <v>7.4739565729907698E-2</v>
      </c>
      <c r="D284">
        <v>-1.08343227745587</v>
      </c>
      <c r="E284">
        <v>0.104867577736247</v>
      </c>
      <c r="F284">
        <v>1.2333015976469199</v>
      </c>
      <c r="G284">
        <v>1.53890182878699</v>
      </c>
      <c r="H284">
        <v>-0.36223541020410499</v>
      </c>
      <c r="I284">
        <v>0.63479088655792304</v>
      </c>
      <c r="J284">
        <f t="shared" si="4"/>
        <v>0.14757067743193897</v>
      </c>
      <c r="K284" t="str">
        <f>VLOOKUP(A284,StockNames!$A:$G,4,FALSE)</f>
        <v>Consumer Discretionary</v>
      </c>
    </row>
    <row r="285" spans="1:11" x14ac:dyDescent="0.25">
      <c r="A285" s="7" t="s">
        <v>396</v>
      </c>
      <c r="B285">
        <v>1.08676594219032</v>
      </c>
      <c r="C285">
        <v>0.70489111394700699</v>
      </c>
      <c r="D285">
        <v>-1.4713177153791599</v>
      </c>
      <c r="E285">
        <v>-2.0416721100208202</v>
      </c>
      <c r="F285">
        <v>0.12887167695208199</v>
      </c>
      <c r="G285">
        <v>-0.439510263319695</v>
      </c>
      <c r="H285">
        <v>0</v>
      </c>
      <c r="I285">
        <v>-0.34498423684096702</v>
      </c>
      <c r="J285">
        <f t="shared" si="4"/>
        <v>-0.29711944905890414</v>
      </c>
      <c r="K285" t="str">
        <f>VLOOKUP(A285,StockNames!$A:$G,4,FALSE)</f>
        <v>Health Care</v>
      </c>
    </row>
    <row r="286" spans="1:11" x14ac:dyDescent="0.25">
      <c r="A286" s="7" t="s">
        <v>397</v>
      </c>
      <c r="B286">
        <v>-0.83663542626574094</v>
      </c>
      <c r="C286">
        <v>-0.81056170772511704</v>
      </c>
      <c r="D286">
        <v>3</v>
      </c>
      <c r="E286">
        <v>0.59608986523068297</v>
      </c>
      <c r="F286">
        <v>1.11772077387485</v>
      </c>
      <c r="G286">
        <v>0.80322499934247304</v>
      </c>
      <c r="H286">
        <v>0.21659920478440101</v>
      </c>
      <c r="I286">
        <v>1.6833762408330399</v>
      </c>
      <c r="J286">
        <f t="shared" si="4"/>
        <v>0.72122674375932361</v>
      </c>
      <c r="K286" t="str">
        <f>VLOOKUP(A286,StockNames!$A:$G,4,FALSE)</f>
        <v>Industrials</v>
      </c>
    </row>
    <row r="287" spans="1:11" x14ac:dyDescent="0.25">
      <c r="A287" s="7" t="s">
        <v>398</v>
      </c>
      <c r="B287">
        <v>0.931217115665818</v>
      </c>
      <c r="C287">
        <v>0.57273630785720198</v>
      </c>
      <c r="D287">
        <v>0</v>
      </c>
      <c r="E287">
        <v>9.8589917273921204E-2</v>
      </c>
      <c r="F287">
        <v>0.25373043951381002</v>
      </c>
      <c r="G287">
        <v>0.238792813682428</v>
      </c>
      <c r="H287">
        <v>0.98647267505228797</v>
      </c>
      <c r="I287">
        <v>0.104557568687477</v>
      </c>
      <c r="J287" s="10">
        <f t="shared" si="4"/>
        <v>0.39826210471661799</v>
      </c>
      <c r="K287" t="str">
        <f>VLOOKUP(A287,StockNames!$A:$G,4,FALSE)</f>
        <v>Information Technology</v>
      </c>
    </row>
    <row r="288" spans="1:11" x14ac:dyDescent="0.25">
      <c r="A288" s="7" t="s">
        <v>399</v>
      </c>
      <c r="B288">
        <v>-0.970270138189118</v>
      </c>
      <c r="C288">
        <v>-0.30104203597384099</v>
      </c>
      <c r="D288">
        <v>0.59750965835518599</v>
      </c>
      <c r="E288">
        <v>0.59141514309381504</v>
      </c>
      <c r="F288">
        <v>0.19290569620376699</v>
      </c>
      <c r="G288">
        <v>-0.29533102483155499</v>
      </c>
      <c r="H288">
        <v>-0.55606624538334104</v>
      </c>
      <c r="I288">
        <v>0.38101534988604902</v>
      </c>
      <c r="J288">
        <f t="shared" si="4"/>
        <v>-4.4982949604879738E-2</v>
      </c>
      <c r="K288" t="str">
        <f>VLOOKUP(A288,StockNames!$A:$G,4,FALSE)</f>
        <v>Industrials</v>
      </c>
    </row>
    <row r="289" spans="1:11" x14ac:dyDescent="0.25">
      <c r="A289" s="7" t="s">
        <v>400</v>
      </c>
      <c r="B289">
        <v>0</v>
      </c>
      <c r="C289">
        <v>0.606877610476664</v>
      </c>
      <c r="D289">
        <v>-2.9696407912507601</v>
      </c>
      <c r="E289">
        <v>-0.58153222031099805</v>
      </c>
      <c r="F289">
        <v>-0.27274209725433401</v>
      </c>
      <c r="G289">
        <v>0.73866029000415401</v>
      </c>
      <c r="H289">
        <v>0.93311187023495301</v>
      </c>
      <c r="I289">
        <v>0.79509709189314404</v>
      </c>
      <c r="J289">
        <f t="shared" si="4"/>
        <v>-9.3771030775897171E-2</v>
      </c>
      <c r="K289" t="str">
        <f>VLOOKUP(A289,StockNames!$A:$G,4,FALSE)</f>
        <v>Consumer Staples</v>
      </c>
    </row>
    <row r="290" spans="1:11" x14ac:dyDescent="0.25">
      <c r="A290" s="7" t="s">
        <v>401</v>
      </c>
      <c r="B290">
        <v>-0.54028325981446301</v>
      </c>
      <c r="C290">
        <v>-0.719260501627355</v>
      </c>
      <c r="D290">
        <v>1.04800119909697</v>
      </c>
      <c r="E290">
        <v>0.6373913691716</v>
      </c>
      <c r="F290">
        <v>0.86001729327061005</v>
      </c>
      <c r="G290">
        <v>0.51143749919646297</v>
      </c>
      <c r="H290">
        <v>1.4591515972745399</v>
      </c>
      <c r="I290">
        <v>2.5749812350281598</v>
      </c>
      <c r="J290">
        <f t="shared" si="4"/>
        <v>0.7289295539495656</v>
      </c>
      <c r="K290" t="str">
        <f>VLOOKUP(A290,StockNames!$A:$G,4,FALSE)</f>
        <v>Industrials</v>
      </c>
    </row>
    <row r="291" spans="1:11" x14ac:dyDescent="0.25">
      <c r="A291" s="7" t="s">
        <v>402</v>
      </c>
      <c r="B291">
        <v>1.29164647207595E-2</v>
      </c>
      <c r="C291">
        <v>0.58707724177680598</v>
      </c>
      <c r="D291">
        <v>-0.322974250556057</v>
      </c>
      <c r="E291">
        <v>-9.8884460778778202E-2</v>
      </c>
      <c r="F291">
        <v>0.84038332897746504</v>
      </c>
      <c r="G291">
        <v>0.74938813115867198</v>
      </c>
      <c r="H291">
        <v>0.414749535055837</v>
      </c>
      <c r="I291">
        <v>0.19165630697497801</v>
      </c>
      <c r="J291">
        <f t="shared" si="4"/>
        <v>0.2967890371662103</v>
      </c>
      <c r="K291" t="str">
        <f>VLOOKUP(A291,StockNames!$A:$G,4,FALSE)</f>
        <v>Industrials</v>
      </c>
    </row>
    <row r="292" spans="1:11" x14ac:dyDescent="0.25">
      <c r="A292" s="7" t="s">
        <v>403</v>
      </c>
      <c r="B292">
        <v>-0.23227939685520599</v>
      </c>
      <c r="C292">
        <v>-0.48660775949003698</v>
      </c>
      <c r="D292">
        <v>-0.14605650179430199</v>
      </c>
      <c r="E292">
        <v>-4.1103940313392496E-3</v>
      </c>
      <c r="F292">
        <v>1.19178234557784</v>
      </c>
      <c r="G292">
        <v>-0.57004805858710195</v>
      </c>
      <c r="H292">
        <v>-0.53137827262326298</v>
      </c>
      <c r="I292">
        <v>-0.39196666713105799</v>
      </c>
      <c r="J292">
        <f t="shared" si="4"/>
        <v>-0.1463330881168084</v>
      </c>
      <c r="K292" t="str">
        <f>VLOOKUP(A292,StockNames!$A:$G,4,FALSE)</f>
        <v>Consumer Discretionary</v>
      </c>
    </row>
    <row r="293" spans="1:11" x14ac:dyDescent="0.25">
      <c r="A293" s="7" t="s">
        <v>404</v>
      </c>
      <c r="B293">
        <v>-0.17523193043702501</v>
      </c>
      <c r="C293">
        <v>-1.2433076260937701</v>
      </c>
      <c r="D293">
        <v>1.6056010393115601</v>
      </c>
      <c r="E293">
        <v>-0.47898962123682398</v>
      </c>
      <c r="F293">
        <v>-0.70758793916089902</v>
      </c>
      <c r="G293">
        <v>-2.0565285838093201</v>
      </c>
      <c r="H293">
        <v>0.24487661643287301</v>
      </c>
      <c r="I293">
        <v>0</v>
      </c>
      <c r="J293">
        <f t="shared" si="4"/>
        <v>-0.35139600562417567</v>
      </c>
      <c r="K293" t="str">
        <f>VLOOKUP(A293,StockNames!$A:$G,4,FALSE)</f>
        <v>Telecommunication Services</v>
      </c>
    </row>
    <row r="294" spans="1:11" x14ac:dyDescent="0.25">
      <c r="A294" s="7" t="s">
        <v>405</v>
      </c>
      <c r="B294">
        <v>-0.76926720761085798</v>
      </c>
      <c r="C294" t="s">
        <v>105</v>
      </c>
      <c r="D294" t="s">
        <v>105</v>
      </c>
      <c r="E294">
        <v>7.8625497501863095E-2</v>
      </c>
      <c r="F294">
        <v>1.01198437734372</v>
      </c>
      <c r="G294">
        <v>0.538424050357177</v>
      </c>
      <c r="H294">
        <v>0.33221032072516499</v>
      </c>
      <c r="I294">
        <v>2.0379284171788301</v>
      </c>
      <c r="J294" s="10">
        <f t="shared" si="4"/>
        <v>0.53831757591598295</v>
      </c>
      <c r="K294" t="str">
        <f>VLOOKUP(A294,StockNames!$A:$G,4,FALSE)</f>
        <v>Information Technology</v>
      </c>
    </row>
    <row r="295" spans="1:11" x14ac:dyDescent="0.25">
      <c r="A295" s="7" t="s">
        <v>406</v>
      </c>
      <c r="B295">
        <v>-1.1203176864458699</v>
      </c>
      <c r="C295" t="s">
        <v>105</v>
      </c>
      <c r="D295" t="s">
        <v>105</v>
      </c>
      <c r="E295">
        <v>0.44457869381012699</v>
      </c>
      <c r="F295">
        <v>0.89376844709321701</v>
      </c>
      <c r="G295">
        <v>-0.97752500528939801</v>
      </c>
      <c r="H295">
        <v>-0.51194214012460604</v>
      </c>
      <c r="I295">
        <v>1.3100800040878799</v>
      </c>
      <c r="J295">
        <f t="shared" si="4"/>
        <v>6.4403855218916712E-3</v>
      </c>
      <c r="K295" t="str">
        <f>VLOOKUP(A295,StockNames!$A:$G,4,FALSE)</f>
        <v>Industrials</v>
      </c>
    </row>
    <row r="296" spans="1:11" x14ac:dyDescent="0.25">
      <c r="A296" s="7" t="s">
        <v>407</v>
      </c>
      <c r="B296">
        <v>-0.78943319445664695</v>
      </c>
      <c r="C296">
        <v>-0.53974521715116996</v>
      </c>
      <c r="D296">
        <v>0.76837724737080204</v>
      </c>
      <c r="E296">
        <v>-0.404522557216136</v>
      </c>
      <c r="F296" t="s">
        <v>105</v>
      </c>
      <c r="G296" t="s">
        <v>105</v>
      </c>
      <c r="H296">
        <v>-0.35325527206192398</v>
      </c>
      <c r="I296">
        <v>-0.51360960684982404</v>
      </c>
      <c r="J296" s="10">
        <f t="shared" si="4"/>
        <v>-0.30536476672748319</v>
      </c>
      <c r="K296" t="str">
        <f>VLOOKUP(A296,StockNames!$A:$G,4,FALSE)</f>
        <v>Information Technology</v>
      </c>
    </row>
    <row r="297" spans="1:11" x14ac:dyDescent="0.25">
      <c r="A297" s="7" t="s">
        <v>408</v>
      </c>
      <c r="B297">
        <v>-0.40283475088107201</v>
      </c>
      <c r="C297">
        <v>0.56599607158473797</v>
      </c>
      <c r="D297">
        <v>-0.23039465158446901</v>
      </c>
      <c r="E297">
        <v>-3.3303146705082998E-2</v>
      </c>
      <c r="F297">
        <v>-0.63843325385730298</v>
      </c>
      <c r="G297">
        <v>0.60493158389276702</v>
      </c>
      <c r="H297">
        <v>0.19287007064613601</v>
      </c>
      <c r="I297">
        <v>1.09286500982684</v>
      </c>
      <c r="J297">
        <f t="shared" si="4"/>
        <v>0.14396211661531924</v>
      </c>
      <c r="K297" t="str">
        <f>VLOOKUP(A297,StockNames!$A:$G,4,FALSE)</f>
        <v>Health Care</v>
      </c>
    </row>
    <row r="298" spans="1:11" x14ac:dyDescent="0.25">
      <c r="A298" s="7" t="s">
        <v>409</v>
      </c>
      <c r="B298">
        <v>2.27239279754775</v>
      </c>
      <c r="C298" t="s">
        <v>105</v>
      </c>
      <c r="D298" t="s">
        <v>105</v>
      </c>
      <c r="E298">
        <v>-3</v>
      </c>
      <c r="F298">
        <v>-0.201314891318254</v>
      </c>
      <c r="G298">
        <v>0.18990563048614201</v>
      </c>
      <c r="H298">
        <v>0.721061627671996</v>
      </c>
      <c r="I298">
        <v>-1.0144035651474901</v>
      </c>
      <c r="J298">
        <f t="shared" si="4"/>
        <v>-0.17205973345997597</v>
      </c>
      <c r="K298" t="str">
        <f>VLOOKUP(A298,StockNames!$A:$G,4,FALSE)</f>
        <v>Industrials</v>
      </c>
    </row>
    <row r="299" spans="1:11" x14ac:dyDescent="0.25">
      <c r="A299" s="7" t="s">
        <v>410</v>
      </c>
      <c r="B299">
        <v>2.9626247362704801</v>
      </c>
      <c r="C299">
        <v>1.85063669213348</v>
      </c>
      <c r="D299">
        <v>0.97465228556976502</v>
      </c>
      <c r="E299">
        <v>0.18323100187979799</v>
      </c>
      <c r="F299">
        <v>-0.40717301691909402</v>
      </c>
      <c r="G299">
        <v>-1.61435665483985</v>
      </c>
      <c r="H299">
        <v>3</v>
      </c>
      <c r="I299">
        <v>0.28280996602822001</v>
      </c>
      <c r="J299">
        <f t="shared" si="4"/>
        <v>0.90405312626534995</v>
      </c>
      <c r="K299" t="str">
        <f>VLOOKUP(A299,StockNames!$A:$G,4,FALSE)</f>
        <v>Materials</v>
      </c>
    </row>
    <row r="300" spans="1:11" x14ac:dyDescent="0.25">
      <c r="A300" s="7" t="s">
        <v>411</v>
      </c>
      <c r="B300">
        <v>0.94704828465094504</v>
      </c>
      <c r="C300">
        <v>-0.994174199694003</v>
      </c>
      <c r="D300">
        <v>0.84194317308192301</v>
      </c>
      <c r="E300">
        <v>0.63584236769082403</v>
      </c>
      <c r="F300">
        <v>-0.52749800357439502</v>
      </c>
      <c r="G300">
        <v>8.9182463976905199E-2</v>
      </c>
      <c r="H300">
        <v>0.27201822434269202</v>
      </c>
      <c r="I300">
        <v>-0.42488293417155598</v>
      </c>
      <c r="J300">
        <f t="shared" si="4"/>
        <v>0.10493492203791692</v>
      </c>
      <c r="K300" t="str">
        <f>VLOOKUP(A300,StockNames!$A:$G,4,FALSE)</f>
        <v>Industrials</v>
      </c>
    </row>
    <row r="301" spans="1:11" x14ac:dyDescent="0.25">
      <c r="A301" s="7" t="s">
        <v>412</v>
      </c>
      <c r="B301">
        <v>-0.80035774076479105</v>
      </c>
      <c r="C301">
        <v>0.49485672260661201</v>
      </c>
      <c r="D301">
        <v>-1.94816001382349</v>
      </c>
      <c r="E301">
        <v>-0.29518833045932902</v>
      </c>
      <c r="F301">
        <v>0.25145971501512498</v>
      </c>
      <c r="G301">
        <v>1.0775673358561</v>
      </c>
      <c r="H301">
        <v>-0.25925734150254598</v>
      </c>
      <c r="I301">
        <v>0.89915411149826097</v>
      </c>
      <c r="J301">
        <f t="shared" si="4"/>
        <v>-7.2490692696757245E-2</v>
      </c>
      <c r="K301" t="str">
        <f>VLOOKUP(A301,StockNames!$A:$G,4,FALSE)</f>
        <v>Real Estate</v>
      </c>
    </row>
    <row r="302" spans="1:11" x14ac:dyDescent="0.25">
      <c r="A302" s="7" t="s">
        <v>413</v>
      </c>
      <c r="B302">
        <v>-0.15447443089947799</v>
      </c>
      <c r="C302">
        <v>0.122614919896488</v>
      </c>
      <c r="D302">
        <v>0.57876784269695603</v>
      </c>
      <c r="E302">
        <v>0.51742405260670898</v>
      </c>
      <c r="F302">
        <v>1.3299811863817499</v>
      </c>
      <c r="G302">
        <v>0.50487259602159196</v>
      </c>
      <c r="H302">
        <v>0.34627062186645302</v>
      </c>
      <c r="I302">
        <v>0.31081583495605197</v>
      </c>
      <c r="J302">
        <f t="shared" si="4"/>
        <v>0.44453407794081529</v>
      </c>
      <c r="K302" t="str">
        <f>VLOOKUP(A302,StockNames!$A:$G,4,FALSE)</f>
        <v>Consumer Discretionary</v>
      </c>
    </row>
    <row r="303" spans="1:11" x14ac:dyDescent="0.25">
      <c r="A303" s="7" t="s">
        <v>414</v>
      </c>
      <c r="B303">
        <v>-0.374525120817644</v>
      </c>
      <c r="C303">
        <v>-0.90943221940778196</v>
      </c>
      <c r="D303">
        <v>3</v>
      </c>
      <c r="E303">
        <v>1.5111968037655199</v>
      </c>
      <c r="F303">
        <v>1.3093769369844199</v>
      </c>
      <c r="G303">
        <v>0</v>
      </c>
      <c r="H303">
        <v>0.20844740344507401</v>
      </c>
      <c r="I303">
        <v>0.139210109800502</v>
      </c>
      <c r="J303">
        <f t="shared" si="4"/>
        <v>0.61053423922126127</v>
      </c>
      <c r="K303" t="str">
        <f>VLOOKUP(A303,StockNames!$A:$G,4,FALSE)</f>
        <v>Utilities</v>
      </c>
    </row>
    <row r="304" spans="1:11" x14ac:dyDescent="0.25">
      <c r="A304" s="7" t="s">
        <v>415</v>
      </c>
      <c r="B304">
        <v>-0.73034474907940405</v>
      </c>
      <c r="C304" t="s">
        <v>105</v>
      </c>
      <c r="D304" t="s">
        <v>105</v>
      </c>
      <c r="E304">
        <v>1.53295681395835</v>
      </c>
      <c r="F304">
        <v>-1.1419478818081801</v>
      </c>
      <c r="G304">
        <v>-1.17661757572798</v>
      </c>
      <c r="H304">
        <v>-0.67228192732064895</v>
      </c>
      <c r="I304">
        <v>-0.55048392082056197</v>
      </c>
      <c r="J304">
        <f t="shared" si="4"/>
        <v>-0.4564532067997375</v>
      </c>
      <c r="K304" t="str">
        <f>VLOOKUP(A304,StockNames!$A:$G,4,FALSE)</f>
        <v>Financials</v>
      </c>
    </row>
    <row r="305" spans="1:11" x14ac:dyDescent="0.25">
      <c r="A305" s="7" t="s">
        <v>416</v>
      </c>
      <c r="B305">
        <v>4.3975048895275801E-2</v>
      </c>
      <c r="C305">
        <v>0.62927831836780801</v>
      </c>
      <c r="D305">
        <v>0.42581274415614301</v>
      </c>
      <c r="E305">
        <v>0.36434699264248099</v>
      </c>
      <c r="F305">
        <v>-4.2728386912430298E-2</v>
      </c>
      <c r="G305">
        <v>1.12329049365427</v>
      </c>
      <c r="H305">
        <v>1.2049371540604701</v>
      </c>
      <c r="I305">
        <v>0.54707246384207997</v>
      </c>
      <c r="J305">
        <f t="shared" si="4"/>
        <v>0.53699810358826228</v>
      </c>
      <c r="K305" t="str">
        <f>VLOOKUP(A305,StockNames!$A:$G,4,FALSE)</f>
        <v>Real Estate</v>
      </c>
    </row>
    <row r="306" spans="1:11" x14ac:dyDescent="0.25">
      <c r="A306" s="7" t="s">
        <v>417</v>
      </c>
      <c r="B306">
        <v>-0.123155089287785</v>
      </c>
      <c r="C306">
        <v>1.9468481353393801</v>
      </c>
      <c r="D306">
        <v>-1.52690717155329</v>
      </c>
      <c r="E306">
        <v>-0.13880137346305399</v>
      </c>
      <c r="F306">
        <v>-0.56891422125432101</v>
      </c>
      <c r="G306">
        <v>0.74617305658948596</v>
      </c>
      <c r="H306">
        <v>1.55174587008806</v>
      </c>
      <c r="I306">
        <v>3</v>
      </c>
      <c r="J306">
        <f t="shared" si="4"/>
        <v>0.61087365080730949</v>
      </c>
      <c r="K306" t="str">
        <f>VLOOKUP(A306,StockNames!$A:$G,4,FALSE)</f>
        <v>Consumer Staples</v>
      </c>
    </row>
    <row r="307" spans="1:11" x14ac:dyDescent="0.25">
      <c r="A307" s="7" t="s">
        <v>418</v>
      </c>
      <c r="B307">
        <v>-0.454154782457595</v>
      </c>
      <c r="C307">
        <v>0.41830515774876598</v>
      </c>
      <c r="D307">
        <v>0.28598905456206403</v>
      </c>
      <c r="E307">
        <v>1.40537745213327</v>
      </c>
      <c r="F307">
        <v>1.00946806215615</v>
      </c>
      <c r="G307">
        <v>0.377668800472588</v>
      </c>
      <c r="H307">
        <v>-1.66689327404267E-2</v>
      </c>
      <c r="I307">
        <v>0.11015363790548099</v>
      </c>
      <c r="J307">
        <f t="shared" si="4"/>
        <v>0.39201730622253717</v>
      </c>
      <c r="K307" t="str">
        <f>VLOOKUP(A307,StockNames!$A:$G,4,FALSE)</f>
        <v>Financials</v>
      </c>
    </row>
    <row r="308" spans="1:11" x14ac:dyDescent="0.25">
      <c r="A308" s="7" t="s">
        <v>419</v>
      </c>
      <c r="B308">
        <v>0.132298444305815</v>
      </c>
      <c r="C308">
        <v>-0.44605691526228203</v>
      </c>
      <c r="D308">
        <v>0</v>
      </c>
      <c r="E308">
        <v>-5.2300159943891797E-2</v>
      </c>
      <c r="F308">
        <v>-0.39234581612067398</v>
      </c>
      <c r="G308">
        <v>-1.1467507506924199</v>
      </c>
      <c r="H308">
        <v>-0.49150765808638402</v>
      </c>
      <c r="I308">
        <v>-0.37423785226518202</v>
      </c>
      <c r="J308">
        <f t="shared" si="4"/>
        <v>-0.34636258850812734</v>
      </c>
      <c r="K308" t="str">
        <f>VLOOKUP(A308,StockNames!$A:$G,4,FALSE)</f>
        <v>Consumer Discretionary</v>
      </c>
    </row>
    <row r="309" spans="1:11" x14ac:dyDescent="0.25">
      <c r="A309" s="7" t="s">
        <v>420</v>
      </c>
      <c r="B309">
        <v>-0.36205663383428599</v>
      </c>
      <c r="C309">
        <v>-1.4760913035216301</v>
      </c>
      <c r="D309">
        <v>1.19043384343013</v>
      </c>
      <c r="E309">
        <v>0.58331445315761499</v>
      </c>
      <c r="F309">
        <v>1.4127394459527201</v>
      </c>
      <c r="G309">
        <v>6.9817803841545706E-2</v>
      </c>
      <c r="H309">
        <v>-1.46371975572985</v>
      </c>
      <c r="I309">
        <v>-1.2127563230708001</v>
      </c>
      <c r="J309">
        <f t="shared" si="4"/>
        <v>-0.15728980872181941</v>
      </c>
      <c r="K309" t="str">
        <f>VLOOKUP(A309,StockNames!$A:$G,4,FALSE)</f>
        <v>Real Estate</v>
      </c>
    </row>
    <row r="310" spans="1:11" x14ac:dyDescent="0.25">
      <c r="A310" s="7" t="s">
        <v>421</v>
      </c>
      <c r="B310">
        <v>-0.59840657388526097</v>
      </c>
      <c r="C310">
        <v>0</v>
      </c>
      <c r="D310">
        <v>0</v>
      </c>
      <c r="E310">
        <v>1.5714837464395901</v>
      </c>
      <c r="F310">
        <v>0.66326178008178305</v>
      </c>
      <c r="G310">
        <v>0.71706521534797196</v>
      </c>
      <c r="H310">
        <v>-0.28374973482878002</v>
      </c>
      <c r="I310">
        <v>-7.5674052033761902E-2</v>
      </c>
      <c r="J310">
        <f t="shared" si="4"/>
        <v>0.24924754764019275</v>
      </c>
      <c r="K310" t="str">
        <f>VLOOKUP(A310,StockNames!$A:$G,4,FALSE)</f>
        <v>Financials</v>
      </c>
    </row>
    <row r="311" spans="1:11" x14ac:dyDescent="0.25">
      <c r="A311" s="7" t="s">
        <v>422</v>
      </c>
      <c r="B311">
        <v>0.15883618025580401</v>
      </c>
      <c r="C311">
        <v>2.0031624999930502</v>
      </c>
      <c r="D311">
        <v>0.13772323095536201</v>
      </c>
      <c r="E311">
        <v>9.9310944722174402E-2</v>
      </c>
      <c r="F311">
        <v>1.5364886734926699</v>
      </c>
      <c r="G311">
        <v>0.66756091692041897</v>
      </c>
      <c r="H311">
        <v>1.51168525840303</v>
      </c>
      <c r="I311">
        <v>0.97749817821506901</v>
      </c>
      <c r="J311">
        <f t="shared" si="4"/>
        <v>0.88653323536969741</v>
      </c>
      <c r="K311" t="str">
        <f>VLOOKUP(A311,StockNames!$A:$G,4,FALSE)</f>
        <v>Consumer Discretionary</v>
      </c>
    </row>
    <row r="312" spans="1:11" x14ac:dyDescent="0.25">
      <c r="A312" s="7" t="s">
        <v>423</v>
      </c>
      <c r="B312">
        <v>0.402749684310717</v>
      </c>
      <c r="C312">
        <v>-0.49192624579283201</v>
      </c>
      <c r="D312">
        <v>0.99302233833043796</v>
      </c>
      <c r="E312">
        <v>0.34895504222284401</v>
      </c>
      <c r="F312">
        <v>-2.52508017838982E-2</v>
      </c>
      <c r="G312">
        <v>-0.96384152942281898</v>
      </c>
      <c r="H312">
        <v>-0.37595149816296702</v>
      </c>
      <c r="I312">
        <v>-0.32604464868643201</v>
      </c>
      <c r="J312">
        <f t="shared" si="4"/>
        <v>-5.4785957373118643E-2</v>
      </c>
      <c r="K312" t="str">
        <f>VLOOKUP(A312,StockNames!$A:$G,4,FALSE)</f>
        <v>Consumer Discretionary</v>
      </c>
    </row>
    <row r="313" spans="1:11" x14ac:dyDescent="0.25">
      <c r="A313" s="7" t="s">
        <v>424</v>
      </c>
      <c r="B313">
        <v>-0.996912877314026</v>
      </c>
      <c r="C313" t="s">
        <v>105</v>
      </c>
      <c r="D313" t="s">
        <v>105</v>
      </c>
      <c r="E313">
        <v>1.61069191263819</v>
      </c>
      <c r="F313">
        <v>0.94877829931658098</v>
      </c>
      <c r="G313">
        <v>0.49292247048868298</v>
      </c>
      <c r="H313">
        <v>-0.23636505524426599</v>
      </c>
      <c r="I313">
        <v>0.62920360246122997</v>
      </c>
      <c r="J313">
        <f t="shared" si="4"/>
        <v>0.40805305872439868</v>
      </c>
      <c r="K313" t="str">
        <f>VLOOKUP(A313,StockNames!$A:$G,4,FALSE)</f>
        <v>Financials</v>
      </c>
    </row>
    <row r="314" spans="1:11" x14ac:dyDescent="0.25">
      <c r="A314" s="7" t="s">
        <v>425</v>
      </c>
      <c r="B314">
        <v>0.15389747720681801</v>
      </c>
      <c r="C314">
        <v>0.47421950115337802</v>
      </c>
      <c r="D314">
        <v>0.19050860440421399</v>
      </c>
      <c r="E314">
        <v>0.26066352805832999</v>
      </c>
      <c r="F314">
        <v>1.04168254923993</v>
      </c>
      <c r="G314">
        <v>0.43572379699407598</v>
      </c>
      <c r="H314">
        <v>0.83881695675161005</v>
      </c>
      <c r="I314">
        <v>0.48623858429421601</v>
      </c>
      <c r="J314">
        <f t="shared" si="4"/>
        <v>0.48521887476282149</v>
      </c>
      <c r="K314" t="str">
        <f>VLOOKUP(A314,StockNames!$A:$G,4,FALSE)</f>
        <v>Industrials</v>
      </c>
    </row>
    <row r="315" spans="1:11" x14ac:dyDescent="0.25">
      <c r="A315" s="7" t="s">
        <v>426</v>
      </c>
      <c r="B315">
        <v>0.38682776957732701</v>
      </c>
      <c r="C315">
        <v>0.464191138947182</v>
      </c>
      <c r="D315">
        <v>0.21136382673919701</v>
      </c>
      <c r="E315">
        <v>-1.2478827195781801</v>
      </c>
      <c r="F315">
        <v>-2.69844344307631</v>
      </c>
      <c r="G315">
        <v>-1.2879269790255301</v>
      </c>
      <c r="H315">
        <v>0.53952520833298401</v>
      </c>
      <c r="I315">
        <v>4.4713090805465101E-4</v>
      </c>
      <c r="J315">
        <f t="shared" si="4"/>
        <v>-0.45398725839690945</v>
      </c>
      <c r="K315" t="str">
        <f>VLOOKUP(A315,StockNames!$A:$G,4,FALSE)</f>
        <v>Industrials</v>
      </c>
    </row>
    <row r="316" spans="1:11" x14ac:dyDescent="0.25">
      <c r="A316" s="7" t="s">
        <v>427</v>
      </c>
      <c r="B316">
        <v>-0.89793208772690303</v>
      </c>
      <c r="C316">
        <v>-0.51877720113122106</v>
      </c>
      <c r="D316">
        <v>-0.249596595027196</v>
      </c>
      <c r="E316">
        <v>-5.7775283112296502E-2</v>
      </c>
      <c r="F316">
        <v>1.6290273386763101</v>
      </c>
      <c r="G316">
        <v>-1.61053704683551</v>
      </c>
      <c r="H316">
        <v>-0.703385357957512</v>
      </c>
      <c r="I316">
        <v>-0.220481799680147</v>
      </c>
      <c r="J316">
        <f t="shared" si="4"/>
        <v>-0.3286822540993094</v>
      </c>
      <c r="K316" t="str">
        <f>VLOOKUP(A316,StockNames!$A:$G,4,FALSE)</f>
        <v>Industrials</v>
      </c>
    </row>
    <row r="317" spans="1:11" x14ac:dyDescent="0.25">
      <c r="A317" s="7" t="s">
        <v>428</v>
      </c>
      <c r="B317">
        <v>0.12076373543123201</v>
      </c>
      <c r="C317">
        <v>-0.454622705529097</v>
      </c>
      <c r="D317">
        <v>9.3612453725431102E-2</v>
      </c>
      <c r="E317">
        <v>0.37645048640415701</v>
      </c>
      <c r="F317">
        <v>1.21475637538662</v>
      </c>
      <c r="G317">
        <v>0.26692665350153399</v>
      </c>
      <c r="H317">
        <v>0.74537834134817504</v>
      </c>
      <c r="I317">
        <v>0.356634937963341</v>
      </c>
      <c r="J317">
        <f t="shared" si="4"/>
        <v>0.33998753477892413</v>
      </c>
      <c r="K317" t="str">
        <f>VLOOKUP(A317,StockNames!$A:$G,4,FALSE)</f>
        <v>Industrials</v>
      </c>
    </row>
    <row r="318" spans="1:11" x14ac:dyDescent="0.25">
      <c r="A318" s="7" t="s">
        <v>429</v>
      </c>
      <c r="B318">
        <v>-1.29164647207593E-2</v>
      </c>
      <c r="C318">
        <v>-0.495809788724908</v>
      </c>
      <c r="D318">
        <v>-5.5019112150923703E-4</v>
      </c>
      <c r="E318">
        <v>0.39557876326163399</v>
      </c>
      <c r="F318">
        <v>1.0874651813748999</v>
      </c>
      <c r="G318">
        <v>1.3051959305623499</v>
      </c>
      <c r="H318">
        <v>6.6216047102678602E-2</v>
      </c>
      <c r="I318">
        <v>-0.104910987800509</v>
      </c>
      <c r="J318">
        <f t="shared" si="4"/>
        <v>0.28003356124173462</v>
      </c>
      <c r="K318" t="str">
        <f>VLOOKUP(A318,StockNames!$A:$G,4,FALSE)</f>
        <v>Industrials</v>
      </c>
    </row>
    <row r="319" spans="1:11" x14ac:dyDescent="0.25">
      <c r="A319" s="7" t="s">
        <v>430</v>
      </c>
      <c r="B319">
        <v>0.12830573349515301</v>
      </c>
      <c r="C319">
        <v>0.36975125921656699</v>
      </c>
      <c r="D319">
        <v>-1.83583086316692E-3</v>
      </c>
      <c r="E319">
        <v>1.2577584005990701</v>
      </c>
      <c r="F319">
        <v>-0.73541329962369595</v>
      </c>
      <c r="G319">
        <v>-0.73675136868027002</v>
      </c>
      <c r="H319">
        <v>0.70711580172239297</v>
      </c>
      <c r="I319">
        <v>0.34207011001045901</v>
      </c>
      <c r="J319">
        <f t="shared" si="4"/>
        <v>0.16637510073456363</v>
      </c>
      <c r="K319" t="str">
        <f>VLOOKUP(A319,StockNames!$A:$G,4,FALSE)</f>
        <v>Financials</v>
      </c>
    </row>
    <row r="320" spans="1:11" x14ac:dyDescent="0.25">
      <c r="A320" s="7" t="s">
        <v>431</v>
      </c>
      <c r="B320">
        <v>0.38199614797598402</v>
      </c>
      <c r="C320">
        <v>-0.66300463841408597</v>
      </c>
      <c r="D320">
        <v>0.22019660351724901</v>
      </c>
      <c r="E320">
        <v>-0.15062463871246801</v>
      </c>
      <c r="F320">
        <v>-0.48194718706574002</v>
      </c>
      <c r="G320">
        <v>0.22739858472304</v>
      </c>
      <c r="H320">
        <v>-0.70997720076500703</v>
      </c>
      <c r="I320">
        <v>-0.55796157944687796</v>
      </c>
      <c r="J320">
        <f t="shared" si="4"/>
        <v>-0.21674048852348823</v>
      </c>
      <c r="K320" t="str">
        <f>VLOOKUP(A320,StockNames!$A:$G,4,FALSE)</f>
        <v>Consumer Discretionary</v>
      </c>
    </row>
    <row r="321" spans="1:11" x14ac:dyDescent="0.25">
      <c r="A321" s="7" t="s">
        <v>432</v>
      </c>
      <c r="B321">
        <v>0.21918182183550899</v>
      </c>
      <c r="C321">
        <v>1.10196389303326</v>
      </c>
      <c r="D321">
        <v>-1.0455225809011499</v>
      </c>
      <c r="E321">
        <v>-0.89620530639148599</v>
      </c>
      <c r="F321">
        <v>-2.0298687222977998</v>
      </c>
      <c r="G321">
        <v>-1.5930903868494799</v>
      </c>
      <c r="H321">
        <v>0.20078138806260301</v>
      </c>
      <c r="I321">
        <v>-0.161920709769652</v>
      </c>
      <c r="J321">
        <f t="shared" si="4"/>
        <v>-0.5255850754097745</v>
      </c>
      <c r="K321" t="str">
        <f>VLOOKUP(A321,StockNames!$A:$G,4,FALSE)</f>
        <v>Industrials</v>
      </c>
    </row>
    <row r="322" spans="1:11" x14ac:dyDescent="0.25">
      <c r="A322" s="7" t="s">
        <v>433</v>
      </c>
      <c r="B322">
        <v>8.1243721334123997E-2</v>
      </c>
      <c r="C322">
        <v>0.38820748970595298</v>
      </c>
      <c r="D322">
        <v>0.57565168611983697</v>
      </c>
      <c r="E322">
        <v>-1.0191544150990199</v>
      </c>
      <c r="F322">
        <v>0.30249136610032101</v>
      </c>
      <c r="G322">
        <v>-0.53911418442088399</v>
      </c>
      <c r="H322">
        <v>1.51229387020299E-2</v>
      </c>
      <c r="I322">
        <v>8.9062504596567907E-2</v>
      </c>
      <c r="J322">
        <f t="shared" ref="J322:J386" si="5">AVERAGE(B322:I322)</f>
        <v>-1.3311111620133901E-2</v>
      </c>
      <c r="K322" t="str">
        <f>VLOOKUP(A322,StockNames!$A:$G,4,FALSE)</f>
        <v>Consumer Staples</v>
      </c>
    </row>
    <row r="323" spans="1:11" x14ac:dyDescent="0.25">
      <c r="A323" s="7" t="s">
        <v>434</v>
      </c>
      <c r="B323">
        <v>5.3419480713549697E-2</v>
      </c>
      <c r="C323" t="s">
        <v>105</v>
      </c>
      <c r="D323" t="s">
        <v>105</v>
      </c>
      <c r="E323">
        <v>-0.35140302366742299</v>
      </c>
      <c r="F323">
        <v>1.5106379025592399E-2</v>
      </c>
      <c r="G323">
        <v>0.234675005635575</v>
      </c>
      <c r="H323">
        <v>1.2423543255006799</v>
      </c>
      <c r="I323">
        <v>0.95823879820639701</v>
      </c>
      <c r="J323">
        <f t="shared" si="5"/>
        <v>0.35873182756906186</v>
      </c>
      <c r="K323" t="str">
        <f>VLOOKUP(A323,StockNames!$A:$G,4,FALSE)</f>
        <v>Financials</v>
      </c>
    </row>
    <row r="324" spans="1:11" x14ac:dyDescent="0.25">
      <c r="A324" s="7" t="s">
        <v>435</v>
      </c>
      <c r="B324">
        <v>-0.28375003360120599</v>
      </c>
      <c r="C324">
        <v>-7.5471236105085701E-2</v>
      </c>
      <c r="D324">
        <v>6.1771783236590001E-2</v>
      </c>
      <c r="E324">
        <v>0.74240144551462295</v>
      </c>
      <c r="F324">
        <v>0.72187900602456601</v>
      </c>
      <c r="G324">
        <v>1.0442988580474699</v>
      </c>
      <c r="H324">
        <v>0.66758221959973696</v>
      </c>
      <c r="I324">
        <v>0.66536792977441905</v>
      </c>
      <c r="J324">
        <f t="shared" si="5"/>
        <v>0.44300999656138917</v>
      </c>
      <c r="K324" t="str">
        <f>VLOOKUP(A324,StockNames!$A:$G,4,FALSE)</f>
        <v>Real Estate</v>
      </c>
    </row>
    <row r="325" spans="1:11" x14ac:dyDescent="0.25">
      <c r="A325" s="7" t="s">
        <v>436</v>
      </c>
      <c r="B325">
        <v>-0.903015249019541</v>
      </c>
      <c r="C325" t="s">
        <v>105</v>
      </c>
      <c r="D325" t="s">
        <v>105</v>
      </c>
      <c r="E325">
        <v>1.40067328272154</v>
      </c>
      <c r="F325">
        <v>-1.5106379025592399E-2</v>
      </c>
      <c r="G325">
        <v>0.32579812713596101</v>
      </c>
      <c r="H325">
        <v>-0.29436561891608398</v>
      </c>
      <c r="I325">
        <v>0.37290865497144399</v>
      </c>
      <c r="J325">
        <f t="shared" si="5"/>
        <v>0.14781546964462125</v>
      </c>
      <c r="K325" t="str">
        <f>VLOOKUP(A325,StockNames!$A:$G,4,FALSE)</f>
        <v>Financials</v>
      </c>
    </row>
    <row r="326" spans="1:11" x14ac:dyDescent="0.25">
      <c r="A326" s="7" t="s">
        <v>437</v>
      </c>
      <c r="B326" t="s">
        <v>105</v>
      </c>
      <c r="C326" t="s">
        <v>105</v>
      </c>
      <c r="D326" t="s">
        <v>105</v>
      </c>
      <c r="E326" t="s">
        <v>105</v>
      </c>
      <c r="F326" t="s">
        <v>105</v>
      </c>
      <c r="G326" t="s">
        <v>105</v>
      </c>
      <c r="H326" t="s">
        <v>105</v>
      </c>
      <c r="I326" t="s">
        <v>105</v>
      </c>
      <c r="J326" t="e">
        <f t="shared" si="5"/>
        <v>#DIV/0!</v>
      </c>
      <c r="K326" t="str">
        <f>VLOOKUP(A326,StockNames!$A:$G,4,FALSE)</f>
        <v>Consumer Staples</v>
      </c>
    </row>
    <row r="327" spans="1:11" x14ac:dyDescent="0.25">
      <c r="A327" s="7" t="s">
        <v>438</v>
      </c>
      <c r="B327">
        <v>0.51551191829769305</v>
      </c>
      <c r="C327">
        <v>1.83425720357837E-2</v>
      </c>
      <c r="D327">
        <v>-0.13119068156507999</v>
      </c>
      <c r="E327">
        <v>-0.10218878516190701</v>
      </c>
      <c r="F327">
        <v>-1.5676920808322401</v>
      </c>
      <c r="G327">
        <v>-1.6753618345108601</v>
      </c>
      <c r="H327">
        <v>0.42532336999952097</v>
      </c>
      <c r="I327">
        <v>-9.9786115665618805E-2</v>
      </c>
      <c r="J327" s="10">
        <f t="shared" si="5"/>
        <v>-0.32713020467533854</v>
      </c>
      <c r="K327" t="str">
        <f>VLOOKUP(A327,StockNames!$A:$G,4,FALSE)</f>
        <v>Information Technology</v>
      </c>
    </row>
    <row r="328" spans="1:11" x14ac:dyDescent="0.25">
      <c r="A328" s="7" t="s">
        <v>439</v>
      </c>
      <c r="B328">
        <v>-1.4433300702805001</v>
      </c>
      <c r="C328">
        <v>-0.96494018174363505</v>
      </c>
      <c r="D328">
        <v>-2.89564304152095</v>
      </c>
      <c r="E328">
        <v>0.37953317455133001</v>
      </c>
      <c r="F328">
        <v>-0.26941761374999201</v>
      </c>
      <c r="G328">
        <v>-2.5581334348113001</v>
      </c>
      <c r="H328">
        <v>-0.93288341366358396</v>
      </c>
      <c r="I328">
        <v>1.5388604611163399</v>
      </c>
      <c r="J328">
        <f t="shared" si="5"/>
        <v>-0.89324426501278631</v>
      </c>
      <c r="K328" t="str">
        <f>VLOOKUP(A328,StockNames!$A:$G,4,FALSE)</f>
        <v>Industrials</v>
      </c>
    </row>
    <row r="329" spans="1:11" x14ac:dyDescent="0.25">
      <c r="A329" s="7" t="s">
        <v>440</v>
      </c>
      <c r="B329">
        <v>0.42674283490478399</v>
      </c>
      <c r="C329">
        <v>-2.11618769592576E-2</v>
      </c>
      <c r="D329">
        <v>0.466978273373997</v>
      </c>
      <c r="E329">
        <v>0.48735758871072199</v>
      </c>
      <c r="F329">
        <v>-0.70415584172634105</v>
      </c>
      <c r="G329">
        <v>0.55023960880201805</v>
      </c>
      <c r="H329">
        <v>0.32440383130948303</v>
      </c>
      <c r="I329">
        <v>-0.366948636141747</v>
      </c>
      <c r="J329">
        <f t="shared" si="5"/>
        <v>0.14543197278420733</v>
      </c>
      <c r="K329" t="str">
        <f>VLOOKUP(A329,StockNames!$A:$G,4,FALSE)</f>
        <v>Real Estate</v>
      </c>
    </row>
    <row r="330" spans="1:11" x14ac:dyDescent="0.25">
      <c r="A330" s="7" t="s">
        <v>441</v>
      </c>
      <c r="B330">
        <v>-0.99473414149142203</v>
      </c>
      <c r="C330">
        <v>0.28804471174231899</v>
      </c>
      <c r="D330">
        <v>0.54116703119059195</v>
      </c>
      <c r="E330">
        <v>1.6627393372669499</v>
      </c>
      <c r="F330">
        <v>-0.39651509120119499</v>
      </c>
      <c r="G330">
        <v>-0.20172201956687699</v>
      </c>
      <c r="H330">
        <v>-0.13751038652961101</v>
      </c>
      <c r="I330">
        <v>0.91586218985116297</v>
      </c>
      <c r="J330">
        <f t="shared" si="5"/>
        <v>0.20966645390773986</v>
      </c>
      <c r="K330" t="str">
        <f>VLOOKUP(A330,StockNames!$A:$G,4,FALSE)</f>
        <v>Financials</v>
      </c>
    </row>
    <row r="331" spans="1:11" x14ac:dyDescent="0.25">
      <c r="A331" s="7" t="s">
        <v>442</v>
      </c>
      <c r="B331">
        <v>-0.13371272765592401</v>
      </c>
      <c r="C331" t="s">
        <v>105</v>
      </c>
      <c r="D331" t="s">
        <v>105</v>
      </c>
      <c r="E331">
        <v>1.4798908859348501</v>
      </c>
      <c r="F331">
        <v>-0.97797566174762196</v>
      </c>
      <c r="G331">
        <v>-0.698412694045771</v>
      </c>
      <c r="H331">
        <v>5.2382853819854601E-2</v>
      </c>
      <c r="I331">
        <v>-0.165859696737474</v>
      </c>
      <c r="J331">
        <f t="shared" si="5"/>
        <v>-7.3947840072014381E-2</v>
      </c>
      <c r="K331" t="str">
        <f>VLOOKUP(A331,StockNames!$A:$G,4,FALSE)</f>
        <v>Financials</v>
      </c>
    </row>
    <row r="332" spans="1:11" x14ac:dyDescent="0.25">
      <c r="A332" s="7" t="s">
        <v>443</v>
      </c>
      <c r="B332">
        <v>-1.0468989927715</v>
      </c>
      <c r="C332">
        <v>-0.655305110062116</v>
      </c>
      <c r="D332">
        <v>-2.93875943328861</v>
      </c>
      <c r="E332">
        <v>-0.122808726060725</v>
      </c>
      <c r="F332">
        <v>0.32790044079074099</v>
      </c>
      <c r="G332">
        <v>0.52210701419165395</v>
      </c>
      <c r="H332">
        <v>-0.75881530819762999</v>
      </c>
      <c r="I332">
        <v>-0.38440628247727199</v>
      </c>
      <c r="J332">
        <f t="shared" si="5"/>
        <v>-0.63212329973443226</v>
      </c>
      <c r="K332" t="str">
        <f>VLOOKUP(A332,StockNames!$A:$G,4,FALSE)</f>
        <v>Consumer Discretionary</v>
      </c>
    </row>
    <row r="333" spans="1:11" x14ac:dyDescent="0.25">
      <c r="A333" s="7" t="s">
        <v>444</v>
      </c>
      <c r="B333">
        <v>-1.54618804078882</v>
      </c>
      <c r="C333">
        <v>-0.32565038440941801</v>
      </c>
      <c r="D333">
        <v>-1.04262999237639</v>
      </c>
      <c r="E333">
        <v>-2.7175825142918999</v>
      </c>
      <c r="F333" t="s">
        <v>105</v>
      </c>
      <c r="G333" t="s">
        <v>105</v>
      </c>
      <c r="H333">
        <v>-1.3419553479420301</v>
      </c>
      <c r="I333">
        <v>-1.3224832572835099</v>
      </c>
      <c r="J333">
        <f t="shared" si="5"/>
        <v>-1.3827482561820112</v>
      </c>
      <c r="K333" t="str">
        <f>VLOOKUP(A333,StockNames!$A:$G,4,FALSE)</f>
        <v>Materials</v>
      </c>
    </row>
    <row r="334" spans="1:11" x14ac:dyDescent="0.25">
      <c r="A334" s="7" t="s">
        <v>445</v>
      </c>
      <c r="B334">
        <v>0.26909585198532499</v>
      </c>
      <c r="C334">
        <v>-0.212613518950903</v>
      </c>
      <c r="D334">
        <v>0.29946003967100798</v>
      </c>
      <c r="E334">
        <v>0.47193408088917899</v>
      </c>
      <c r="F334">
        <v>-0.17893810027011001</v>
      </c>
      <c r="G334">
        <v>-0.59984565291215097</v>
      </c>
      <c r="H334">
        <v>-0.11149140296242099</v>
      </c>
      <c r="I334">
        <v>-0.429591784079354</v>
      </c>
      <c r="J334">
        <f t="shared" si="5"/>
        <v>-6.1498810828678384E-2</v>
      </c>
      <c r="K334" t="str">
        <f>VLOOKUP(A334,StockNames!$A:$G,4,FALSE)</f>
        <v>Industrials</v>
      </c>
    </row>
    <row r="335" spans="1:11" x14ac:dyDescent="0.25">
      <c r="A335" s="7" t="s">
        <v>446</v>
      </c>
      <c r="B335">
        <v>6.4100953077585801E-2</v>
      </c>
      <c r="C335">
        <v>-1.83425720357837E-2</v>
      </c>
      <c r="D335">
        <v>0.59517788587782305</v>
      </c>
      <c r="E335">
        <v>0.31046005369941498</v>
      </c>
      <c r="F335">
        <v>-6.8284558500183602E-3</v>
      </c>
      <c r="G335">
        <v>0.42504564470904199</v>
      </c>
      <c r="H335">
        <v>0.31474671491435902</v>
      </c>
      <c r="I335">
        <v>0</v>
      </c>
      <c r="J335" s="10">
        <f t="shared" si="5"/>
        <v>0.21054502804905284</v>
      </c>
      <c r="K335" t="str">
        <f>VLOOKUP(A335,StockNames!$A:$G,4,FALSE)</f>
        <v>Information Technology</v>
      </c>
    </row>
    <row r="336" spans="1:11" x14ac:dyDescent="0.25">
      <c r="A336" s="7" t="s">
        <v>447</v>
      </c>
      <c r="B336" t="s">
        <v>105</v>
      </c>
      <c r="C336" t="s">
        <v>105</v>
      </c>
      <c r="D336" t="s">
        <v>105</v>
      </c>
      <c r="E336" t="s">
        <v>105</v>
      </c>
      <c r="F336" t="s">
        <v>105</v>
      </c>
      <c r="G336" t="s">
        <v>105</v>
      </c>
      <c r="H336" t="s">
        <v>105</v>
      </c>
      <c r="I336" t="s">
        <v>105</v>
      </c>
      <c r="J336" s="10" t="e">
        <f t="shared" si="5"/>
        <v>#DIV/0!</v>
      </c>
      <c r="K336" t="str">
        <f>VLOOKUP(A336,StockNames!$A:$G,4,FALSE)</f>
        <v>Information Technology</v>
      </c>
    </row>
    <row r="337" spans="1:11" x14ac:dyDescent="0.25">
      <c r="A337" s="7" t="s">
        <v>448</v>
      </c>
      <c r="B337">
        <v>2.6482466528668501E-2</v>
      </c>
      <c r="C337">
        <v>0.21101494846174901</v>
      </c>
      <c r="D337">
        <v>-0.114574061713454</v>
      </c>
      <c r="E337">
        <v>-0.112562393353119</v>
      </c>
      <c r="F337">
        <v>1.39828506309317</v>
      </c>
      <c r="G337">
        <v>2.4898564404059399E-2</v>
      </c>
      <c r="H337">
        <v>-0.30350098400749898</v>
      </c>
      <c r="I337">
        <v>-0.49359289930669198</v>
      </c>
      <c r="J337">
        <f t="shared" si="5"/>
        <v>7.9556338013360373E-2</v>
      </c>
      <c r="K337" t="str">
        <f>VLOOKUP(A337,StockNames!$A:$G,4,FALSE)</f>
        <v>Industrials</v>
      </c>
    </row>
    <row r="338" spans="1:11" x14ac:dyDescent="0.25">
      <c r="A338" s="7" t="s">
        <v>449</v>
      </c>
      <c r="B338">
        <v>1.32927459340066</v>
      </c>
      <c r="C338">
        <v>-0.23681597762839901</v>
      </c>
      <c r="D338">
        <v>-3.4760056298683097E-2</v>
      </c>
      <c r="E338">
        <v>-0.191536562774728</v>
      </c>
      <c r="F338">
        <v>-0.89399604954160905</v>
      </c>
      <c r="G338">
        <v>0.98876964276123802</v>
      </c>
      <c r="H338">
        <v>0</v>
      </c>
      <c r="I338">
        <v>-0.46469323153175202</v>
      </c>
      <c r="J338" s="10">
        <f t="shared" si="5"/>
        <v>6.2030294798340838E-2</v>
      </c>
      <c r="K338" t="str">
        <f>VLOOKUP(A338,StockNames!$A:$G,4,FALSE)</f>
        <v>Information Technology</v>
      </c>
    </row>
    <row r="339" spans="1:11" x14ac:dyDescent="0.25">
      <c r="A339" s="7" t="s">
        <v>450</v>
      </c>
      <c r="B339">
        <v>-0.58477335661311802</v>
      </c>
      <c r="C339">
        <v>1.13116765204815</v>
      </c>
      <c r="D339">
        <v>-0.16012613018213701</v>
      </c>
      <c r="E339">
        <v>0</v>
      </c>
      <c r="F339">
        <v>0</v>
      </c>
      <c r="G339">
        <v>0</v>
      </c>
      <c r="H339">
        <v>-5.7376607013632099E-2</v>
      </c>
      <c r="I339">
        <v>1.1573389593274099</v>
      </c>
      <c r="J339">
        <f t="shared" si="5"/>
        <v>0.1857788146958341</v>
      </c>
      <c r="K339" t="str">
        <f>VLOOKUP(A339,StockNames!$A:$G,4,FALSE)</f>
        <v>Telecommunication Services</v>
      </c>
    </row>
    <row r="340" spans="1:11" x14ac:dyDescent="0.25">
      <c r="A340" s="7" t="s">
        <v>451</v>
      </c>
      <c r="B340" t="s">
        <v>105</v>
      </c>
      <c r="C340" t="s">
        <v>105</v>
      </c>
      <c r="D340" t="s">
        <v>105</v>
      </c>
      <c r="E340" t="s">
        <v>105</v>
      </c>
      <c r="F340" t="s">
        <v>105</v>
      </c>
      <c r="G340" t="s">
        <v>105</v>
      </c>
      <c r="H340" t="s">
        <v>105</v>
      </c>
      <c r="I340" t="s">
        <v>105</v>
      </c>
      <c r="J340" s="10" t="e">
        <f t="shared" si="5"/>
        <v>#DIV/0!</v>
      </c>
      <c r="K340" t="str">
        <f>VLOOKUP(A340,StockNames!$A:$G,4,FALSE)</f>
        <v>Information Technology</v>
      </c>
    </row>
    <row r="341" spans="1:11" x14ac:dyDescent="0.25">
      <c r="A341" s="7" t="s">
        <v>452</v>
      </c>
      <c r="B341">
        <v>-0.82808240081276896</v>
      </c>
      <c r="C341">
        <v>1.72671592617253</v>
      </c>
      <c r="D341">
        <v>-0.46200430348069998</v>
      </c>
      <c r="E341">
        <v>-5.6566225095510597E-2</v>
      </c>
      <c r="F341">
        <v>-0.66821480749303497</v>
      </c>
      <c r="G341">
        <v>-6.6344288345108304E-2</v>
      </c>
      <c r="H341">
        <v>0.39787851188011902</v>
      </c>
      <c r="I341">
        <v>2.2148803183571002</v>
      </c>
      <c r="J341">
        <f t="shared" si="5"/>
        <v>0.28228284139782833</v>
      </c>
      <c r="K341" t="str">
        <f>VLOOKUP(A341,StockNames!$A:$G,4,FALSE)</f>
        <v>Utilities</v>
      </c>
    </row>
    <row r="342" spans="1:11" x14ac:dyDescent="0.25">
      <c r="A342" s="7" t="s">
        <v>453</v>
      </c>
      <c r="B342">
        <v>0.35942599594235802</v>
      </c>
      <c r="C342">
        <v>-1.1599184091574799</v>
      </c>
      <c r="D342" t="s">
        <v>105</v>
      </c>
      <c r="E342">
        <v>0.67476976312818404</v>
      </c>
      <c r="F342">
        <v>1.7364928995428801</v>
      </c>
      <c r="G342">
        <v>1.41504719465641</v>
      </c>
      <c r="H342">
        <v>-0.22572550513390099</v>
      </c>
      <c r="I342">
        <v>-0.60592399402335795</v>
      </c>
      <c r="J342">
        <f t="shared" si="5"/>
        <v>0.31345256356501328</v>
      </c>
      <c r="K342" t="str">
        <f>VLOOKUP(A342,StockNames!$A:$G,4,FALSE)</f>
        <v>Industrials</v>
      </c>
    </row>
    <row r="343" spans="1:11" x14ac:dyDescent="0.25">
      <c r="A343" s="7" t="s">
        <v>454</v>
      </c>
      <c r="B343">
        <v>-1.1122626099269901</v>
      </c>
      <c r="C343">
        <v>0.40607159773965601</v>
      </c>
      <c r="D343">
        <v>-0.229239073486111</v>
      </c>
      <c r="E343">
        <v>-0.73321960868383396</v>
      </c>
      <c r="F343">
        <v>-0.41347478423012002</v>
      </c>
      <c r="G343">
        <v>-2.7459152708416801E-2</v>
      </c>
      <c r="H343">
        <v>-0.29821286494885801</v>
      </c>
      <c r="I343">
        <v>2.1302710574264299</v>
      </c>
      <c r="J343">
        <f t="shared" si="5"/>
        <v>-3.4690679852280526E-2</v>
      </c>
      <c r="K343" t="str">
        <f>VLOOKUP(A343,StockNames!$A:$G,4,FALSE)</f>
        <v>Consumer Discretionary</v>
      </c>
    </row>
    <row r="344" spans="1:11" x14ac:dyDescent="0.25">
      <c r="A344" s="7" t="s">
        <v>455</v>
      </c>
      <c r="B344">
        <v>-0.189028058727226</v>
      </c>
      <c r="C344">
        <v>0.55724625544477402</v>
      </c>
      <c r="D344">
        <v>-0.46967538736324199</v>
      </c>
      <c r="E344">
        <v>-0.119841326856181</v>
      </c>
      <c r="F344">
        <v>-1.7107018883663301</v>
      </c>
      <c r="G344">
        <v>-1.80675740544106</v>
      </c>
      <c r="H344">
        <v>-3.1320474061178299E-2</v>
      </c>
      <c r="I344">
        <v>-6.3206496374844004E-2</v>
      </c>
      <c r="J344">
        <f t="shared" si="5"/>
        <v>-0.47916059771816089</v>
      </c>
      <c r="K344" t="str">
        <f>VLOOKUP(A344,StockNames!$A:$G,4,FALSE)</f>
        <v>Industrials</v>
      </c>
    </row>
    <row r="345" spans="1:11" x14ac:dyDescent="0.25">
      <c r="A345" s="7" t="s">
        <v>456</v>
      </c>
      <c r="B345">
        <v>-0.35800519165634997</v>
      </c>
      <c r="C345">
        <v>2.2892963058363001</v>
      </c>
      <c r="D345">
        <v>-1.22394299224834</v>
      </c>
      <c r="E345">
        <v>0.49938675201412802</v>
      </c>
      <c r="F345">
        <v>-0.41496737213575702</v>
      </c>
      <c r="G345">
        <v>-0.39294730034807601</v>
      </c>
      <c r="H345">
        <v>2.0376389743305499</v>
      </c>
      <c r="I345">
        <v>1.66409659421156</v>
      </c>
      <c r="J345">
        <f t="shared" si="5"/>
        <v>0.5125694712505019</v>
      </c>
      <c r="K345" t="str">
        <f>VLOOKUP(A345,StockNames!$A:$G,4,FALSE)</f>
        <v>Real Estate</v>
      </c>
    </row>
    <row r="346" spans="1:11" x14ac:dyDescent="0.25">
      <c r="A346" s="7" t="s">
        <v>457</v>
      </c>
      <c r="B346">
        <v>-1.0984592553063299</v>
      </c>
      <c r="C346">
        <v>0.123651262122142</v>
      </c>
      <c r="D346">
        <v>-1.1517846979567901E-2</v>
      </c>
      <c r="E346">
        <v>0.15460337283787901</v>
      </c>
      <c r="F346">
        <v>-1.61304504847153</v>
      </c>
      <c r="G346">
        <v>-1.2854777934294599</v>
      </c>
      <c r="H346">
        <v>-1.01695899540585</v>
      </c>
      <c r="I346">
        <v>0.38164794093502102</v>
      </c>
      <c r="J346">
        <f t="shared" si="5"/>
        <v>-0.54569454546221208</v>
      </c>
      <c r="K346" t="str">
        <f>VLOOKUP(A346,StockNames!$A:$G,4,FALSE)</f>
        <v>Telecommunication Services</v>
      </c>
    </row>
    <row r="347" spans="1:11" x14ac:dyDescent="0.25">
      <c r="A347" s="7" t="s">
        <v>458</v>
      </c>
      <c r="B347">
        <v>-1.06480246325431</v>
      </c>
      <c r="C347" t="s">
        <v>105</v>
      </c>
      <c r="D347" t="s">
        <v>105</v>
      </c>
      <c r="E347">
        <v>0.31672717137544498</v>
      </c>
      <c r="F347">
        <v>6.4775843935702501E-2</v>
      </c>
      <c r="G347">
        <v>-0.47255968381595298</v>
      </c>
      <c r="H347">
        <v>-0.41887743417641399</v>
      </c>
      <c r="I347">
        <v>0.485929733571764</v>
      </c>
      <c r="J347" s="10">
        <f t="shared" si="5"/>
        <v>-0.18146780539396093</v>
      </c>
      <c r="K347" t="str">
        <f>VLOOKUP(A347,StockNames!$A:$G,4,FALSE)</f>
        <v>Information Technology</v>
      </c>
    </row>
    <row r="348" spans="1:11" x14ac:dyDescent="0.25">
      <c r="A348" s="7" t="s">
        <v>459</v>
      </c>
      <c r="B348">
        <v>-0.59582519577650395</v>
      </c>
      <c r="C348">
        <v>3</v>
      </c>
      <c r="D348">
        <v>-1.8266274158523399</v>
      </c>
      <c r="E348">
        <v>-0.198383599255673</v>
      </c>
      <c r="F348">
        <v>0.80740014248907999</v>
      </c>
      <c r="G348">
        <v>1.47936648682116</v>
      </c>
      <c r="H348">
        <v>3</v>
      </c>
      <c r="I348">
        <v>3</v>
      </c>
      <c r="J348">
        <f t="shared" si="5"/>
        <v>1.0832413023032155</v>
      </c>
      <c r="K348" t="str">
        <f>VLOOKUP(A348,StockNames!$A:$G,4,FALSE)</f>
        <v>Consumer Discretionary</v>
      </c>
    </row>
    <row r="349" spans="1:11" x14ac:dyDescent="0.25">
      <c r="A349" s="7" t="s">
        <v>460</v>
      </c>
      <c r="B349">
        <v>1.6974333336818901</v>
      </c>
      <c r="C349">
        <v>-0.44231836007745301</v>
      </c>
      <c r="D349">
        <v>0.34410982402083901</v>
      </c>
      <c r="E349">
        <v>0.25314188471724902</v>
      </c>
      <c r="F349">
        <v>-0.99176157505766804</v>
      </c>
      <c r="G349">
        <v>-1.1120386516752301</v>
      </c>
      <c r="H349">
        <v>-0.18436437357903299</v>
      </c>
      <c r="I349">
        <v>-0.61057816189417502</v>
      </c>
      <c r="J349" s="10">
        <f t="shared" si="5"/>
        <v>-0.13079700998294763</v>
      </c>
      <c r="K349" t="str">
        <f>VLOOKUP(A349,StockNames!$A:$G,4,FALSE)</f>
        <v>Information Technology</v>
      </c>
    </row>
    <row r="350" spans="1:11" x14ac:dyDescent="0.25">
      <c r="A350" s="7" t="s">
        <v>461</v>
      </c>
      <c r="B350">
        <v>0.24271347636933199</v>
      </c>
      <c r="C350">
        <v>1.7401639862391101</v>
      </c>
      <c r="D350">
        <v>-0.77747431447875104</v>
      </c>
      <c r="E350">
        <v>-2.5566266837595202</v>
      </c>
      <c r="F350">
        <v>1.5715297693397901</v>
      </c>
      <c r="G350">
        <v>0.37619688142749502</v>
      </c>
      <c r="H350">
        <v>0</v>
      </c>
      <c r="I350">
        <v>-1.0260569718045101</v>
      </c>
      <c r="J350">
        <f t="shared" si="5"/>
        <v>-5.3694232083381782E-2</v>
      </c>
      <c r="K350" t="str">
        <f>VLOOKUP(A350,StockNames!$A:$G,4,FALSE)</f>
        <v>Telecommunication Services</v>
      </c>
    </row>
    <row r="351" spans="1:11" x14ac:dyDescent="0.25">
      <c r="A351" s="7" t="s">
        <v>462</v>
      </c>
      <c r="B351">
        <v>3</v>
      </c>
      <c r="C351">
        <v>0.30940353971395301</v>
      </c>
      <c r="D351">
        <v>0.89730997722086003</v>
      </c>
      <c r="E351">
        <v>2.5904338460313499</v>
      </c>
      <c r="F351">
        <v>-0.72011419804964305</v>
      </c>
      <c r="G351">
        <v>-1.91722731442754</v>
      </c>
      <c r="H351">
        <v>1.3262934681163601</v>
      </c>
      <c r="I351">
        <v>-1.03567557580394</v>
      </c>
      <c r="J351">
        <f t="shared" si="5"/>
        <v>0.55630296785017486</v>
      </c>
      <c r="K351" t="str">
        <f>VLOOKUP(A351,StockNames!$A:$G,4,FALSE)</f>
        <v>Financials</v>
      </c>
    </row>
    <row r="352" spans="1:11" x14ac:dyDescent="0.25">
      <c r="A352" s="7" t="s">
        <v>463</v>
      </c>
      <c r="B352">
        <v>-0.270848464832251</v>
      </c>
      <c r="C352">
        <v>1.44067447944581</v>
      </c>
      <c r="D352">
        <v>-0.50426645274960202</v>
      </c>
      <c r="E352">
        <v>-1.14654740031863</v>
      </c>
      <c r="F352">
        <v>-0.728077820654216</v>
      </c>
      <c r="G352">
        <v>-1.0666981624451199</v>
      </c>
      <c r="H352">
        <v>0.51017676099823295</v>
      </c>
      <c r="I352">
        <v>0.64534075505093902</v>
      </c>
      <c r="J352">
        <f t="shared" si="5"/>
        <v>-0.14003078818810466</v>
      </c>
      <c r="K352" t="str">
        <f>VLOOKUP(A352,StockNames!$A:$G,4,FALSE)</f>
        <v>Real Estate</v>
      </c>
    </row>
    <row r="353" spans="1:11" x14ac:dyDescent="0.25">
      <c r="A353" s="7" t="s">
        <v>464</v>
      </c>
      <c r="B353">
        <v>-0.25225125427603901</v>
      </c>
      <c r="C353">
        <v>0.43851749838114001</v>
      </c>
      <c r="D353">
        <v>1.7858162121472301</v>
      </c>
      <c r="E353">
        <v>0.21888223247133801</v>
      </c>
      <c r="F353">
        <v>0.66207208404476203</v>
      </c>
      <c r="G353">
        <v>2.0313544621523998</v>
      </c>
      <c r="H353">
        <v>1.7697772695937699</v>
      </c>
      <c r="I353">
        <v>1.55387215361197</v>
      </c>
      <c r="J353">
        <f t="shared" si="5"/>
        <v>1.0260050822658213</v>
      </c>
      <c r="K353" t="str">
        <f>VLOOKUP(A353,StockNames!$A:$G,4,FALSE)</f>
        <v>Consumer Discretionary</v>
      </c>
    </row>
    <row r="354" spans="1:11" x14ac:dyDescent="0.25">
      <c r="A354" s="7" t="s">
        <v>465</v>
      </c>
      <c r="B354">
        <v>0.14740225429071499</v>
      </c>
      <c r="C354">
        <v>0.31956696512093102</v>
      </c>
      <c r="D354">
        <v>-0.32412224391616401</v>
      </c>
      <c r="E354">
        <v>-0.33027575274936899</v>
      </c>
      <c r="F354">
        <v>-1.2897543372660101</v>
      </c>
      <c r="G354">
        <v>-0.93939230418016495</v>
      </c>
      <c r="H354">
        <v>-0.27165203793362402</v>
      </c>
      <c r="I354">
        <v>-0.58727383375890896</v>
      </c>
      <c r="J354">
        <f t="shared" si="5"/>
        <v>-0.40943766129907433</v>
      </c>
      <c r="K354" t="str">
        <f>VLOOKUP(A354,StockNames!$A:$G,4,FALSE)</f>
        <v>Real Estate</v>
      </c>
    </row>
    <row r="355" spans="1:11" x14ac:dyDescent="0.25">
      <c r="A355" s="7" t="s">
        <v>466</v>
      </c>
      <c r="B355">
        <v>-8.8266841210174404E-3</v>
      </c>
      <c r="C355">
        <v>0</v>
      </c>
      <c r="D355">
        <v>-0.852299305189819</v>
      </c>
      <c r="E355">
        <v>-0.72084448269465096</v>
      </c>
      <c r="F355">
        <v>-1.7245163288768901</v>
      </c>
      <c r="G355">
        <v>-0.91722999892211299</v>
      </c>
      <c r="H355">
        <v>-0.63728468065474098</v>
      </c>
      <c r="I355">
        <v>-0.71436269608374003</v>
      </c>
      <c r="J355">
        <f t="shared" si="5"/>
        <v>-0.69692052206787147</v>
      </c>
      <c r="K355" t="str">
        <f>VLOOKUP(A355,StockNames!$A:$G,4,FALSE)</f>
        <v>Real Estate</v>
      </c>
    </row>
    <row r="356" spans="1:11" x14ac:dyDescent="0.25">
      <c r="A356" s="7" t="s">
        <v>467</v>
      </c>
      <c r="B356" t="s">
        <v>105</v>
      </c>
      <c r="C356" t="s">
        <v>105</v>
      </c>
      <c r="D356" t="s">
        <v>105</v>
      </c>
      <c r="E356" t="s">
        <v>105</v>
      </c>
      <c r="F356" t="s">
        <v>105</v>
      </c>
      <c r="G356" t="s">
        <v>105</v>
      </c>
      <c r="H356" t="s">
        <v>105</v>
      </c>
      <c r="I356" t="s">
        <v>105</v>
      </c>
      <c r="J356" t="e">
        <f t="shared" si="5"/>
        <v>#DIV/0!</v>
      </c>
      <c r="K356" t="str">
        <f>VLOOKUP(A356,StockNames!$A:$G,4,FALSE)</f>
        <v>Consumer Staples</v>
      </c>
    </row>
    <row r="357" spans="1:11" x14ac:dyDescent="0.25">
      <c r="A357" s="7" t="s">
        <v>468</v>
      </c>
      <c r="B357">
        <v>-0.225396540326635</v>
      </c>
      <c r="C357">
        <v>-0.29444260346589302</v>
      </c>
      <c r="D357">
        <v>1.5100499103266101</v>
      </c>
      <c r="E357">
        <v>0.94457997204086597</v>
      </c>
      <c r="F357">
        <v>0.20338342469406301</v>
      </c>
      <c r="G357">
        <v>1.15190940029851</v>
      </c>
      <c r="H357">
        <v>0.76701296012966302</v>
      </c>
      <c r="I357">
        <v>0.61444787591910799</v>
      </c>
      <c r="J357">
        <f t="shared" si="5"/>
        <v>0.5839430499520365</v>
      </c>
      <c r="K357" t="str">
        <f>VLOOKUP(A357,StockNames!$A:$G,4,FALSE)</f>
        <v>Real Estate</v>
      </c>
    </row>
    <row r="358" spans="1:11" x14ac:dyDescent="0.25">
      <c r="A358" s="7" t="s">
        <v>469</v>
      </c>
      <c r="B358">
        <v>-0.16395404250213899</v>
      </c>
      <c r="C358">
        <v>1.9764372624091801E-2</v>
      </c>
      <c r="D358">
        <v>0.12708203734225501</v>
      </c>
      <c r="E358">
        <v>-1.54945610032225</v>
      </c>
      <c r="F358">
        <v>-0.45591143569428499</v>
      </c>
      <c r="G358">
        <v>-0.52160498150787005</v>
      </c>
      <c r="H358">
        <v>-0.578538181252223</v>
      </c>
      <c r="I358">
        <v>-0.52871512500164997</v>
      </c>
      <c r="J358">
        <f t="shared" si="5"/>
        <v>-0.45641668203925878</v>
      </c>
      <c r="K358" t="str">
        <f>VLOOKUP(A358,StockNames!$A:$G,4,FALSE)</f>
        <v>Real Estate</v>
      </c>
    </row>
    <row r="359" spans="1:11" x14ac:dyDescent="0.25">
      <c r="A359" s="7" t="s">
        <v>470</v>
      </c>
      <c r="B359">
        <v>-0.58413943034704296</v>
      </c>
      <c r="C359">
        <v>1.1487801979902901</v>
      </c>
      <c r="D359">
        <v>0.124810131252463</v>
      </c>
      <c r="E359">
        <v>-2.8265095582319901E-2</v>
      </c>
      <c r="F359">
        <v>9.7288767844008694E-2</v>
      </c>
      <c r="G359">
        <v>0.24628800162918801</v>
      </c>
      <c r="H359">
        <v>-0.18038784672451999</v>
      </c>
      <c r="I359">
        <v>0.55915657161919596</v>
      </c>
      <c r="J359">
        <f t="shared" si="5"/>
        <v>0.17294141221015785</v>
      </c>
      <c r="K359" t="str">
        <f>VLOOKUP(A359,StockNames!$A:$G,4,FALSE)</f>
        <v>Utilities</v>
      </c>
    </row>
    <row r="360" spans="1:11" x14ac:dyDescent="0.25">
      <c r="A360" s="7" t="s">
        <v>471</v>
      </c>
      <c r="B360">
        <v>-0.32313621759811401</v>
      </c>
      <c r="C360">
        <v>-0.52811370354523701</v>
      </c>
      <c r="D360">
        <v>2.4509819264310702</v>
      </c>
      <c r="E360">
        <v>0.48050545704785702</v>
      </c>
      <c r="F360" t="s">
        <v>105</v>
      </c>
      <c r="G360" t="s">
        <v>105</v>
      </c>
      <c r="H360">
        <v>-0.39791320936278302</v>
      </c>
      <c r="I360">
        <v>-0.207153271275477</v>
      </c>
      <c r="J360">
        <f t="shared" si="5"/>
        <v>0.24586183028288597</v>
      </c>
      <c r="K360" t="str">
        <f>VLOOKUP(A360,StockNames!$A:$G,4,FALSE)</f>
        <v>Consumer Discretionary</v>
      </c>
    </row>
    <row r="361" spans="1:11" x14ac:dyDescent="0.25">
      <c r="A361" s="7" t="s">
        <v>472</v>
      </c>
      <c r="B361" t="s">
        <v>105</v>
      </c>
      <c r="C361" t="s">
        <v>105</v>
      </c>
      <c r="D361" t="s">
        <v>105</v>
      </c>
      <c r="E361" t="s">
        <v>105</v>
      </c>
      <c r="F361" t="s">
        <v>105</v>
      </c>
      <c r="G361" t="s">
        <v>105</v>
      </c>
      <c r="H361" t="s">
        <v>105</v>
      </c>
      <c r="I361" t="s">
        <v>105</v>
      </c>
      <c r="J361" t="e">
        <f t="shared" si="5"/>
        <v>#DIV/0!</v>
      </c>
      <c r="K361" t="str">
        <f>VLOOKUP(A361,StockNames!$A:$G,4,FALSE)</f>
        <v>Real Estate</v>
      </c>
    </row>
    <row r="362" spans="1:11" x14ac:dyDescent="0.25">
      <c r="A362" s="7" t="s">
        <v>473</v>
      </c>
      <c r="B362">
        <v>-0.90606949043132701</v>
      </c>
      <c r="C362">
        <v>-1.08721594090834</v>
      </c>
      <c r="D362">
        <v>-0.65980292264821205</v>
      </c>
      <c r="E362">
        <v>-0.36306131561865701</v>
      </c>
      <c r="F362">
        <v>0.995344318898158</v>
      </c>
      <c r="G362">
        <v>-0.28872562168626198</v>
      </c>
      <c r="H362">
        <v>-1.76653882968246</v>
      </c>
      <c r="I362">
        <v>-1.19084878967411</v>
      </c>
      <c r="J362">
        <f t="shared" si="5"/>
        <v>-0.65836482396890128</v>
      </c>
      <c r="K362" t="str">
        <f>VLOOKUP(A362,StockNames!$A:$G,4,FALSE)</f>
        <v>Health Care</v>
      </c>
    </row>
    <row r="363" spans="1:11" x14ac:dyDescent="0.25">
      <c r="A363" s="7" t="s">
        <v>474</v>
      </c>
      <c r="B363">
        <v>-0.87672903806434199</v>
      </c>
      <c r="C363">
        <v>7.7187873907398299E-2</v>
      </c>
      <c r="D363">
        <v>0.17613964687686201</v>
      </c>
      <c r="E363">
        <v>0.15264064299806401</v>
      </c>
      <c r="F363">
        <v>0.26818383545015601</v>
      </c>
      <c r="G363">
        <v>0.85938210300664197</v>
      </c>
      <c r="H363">
        <v>-1.1517926713857201</v>
      </c>
      <c r="I363">
        <v>0.61936050581863999</v>
      </c>
      <c r="J363">
        <f t="shared" si="5"/>
        <v>1.5546612325962536E-2</v>
      </c>
      <c r="K363" t="str">
        <f>VLOOKUP(A363,StockNames!$A:$G,4,FALSE)</f>
        <v>Energy</v>
      </c>
    </row>
    <row r="364" spans="1:11" x14ac:dyDescent="0.25">
      <c r="A364" s="7" t="s">
        <v>475</v>
      </c>
      <c r="B364">
        <v>-0.40678424950302899</v>
      </c>
      <c r="C364">
        <v>1.23250377956674</v>
      </c>
      <c r="D364">
        <v>0.633802205885315</v>
      </c>
      <c r="E364">
        <v>2.4193775808711</v>
      </c>
      <c r="F364">
        <v>1.6304111569630699</v>
      </c>
      <c r="G364">
        <v>1.5595064822389699</v>
      </c>
      <c r="H364">
        <v>1.54810567778412</v>
      </c>
      <c r="I364">
        <v>2.2431713142423302</v>
      </c>
      <c r="J364">
        <f t="shared" si="5"/>
        <v>1.3575117435060771</v>
      </c>
      <c r="K364" t="str">
        <f>VLOOKUP(A364,StockNames!$A:$G,4,FALSE)</f>
        <v>Financials</v>
      </c>
    </row>
    <row r="365" spans="1:11" x14ac:dyDescent="0.25">
      <c r="A365" s="7" t="s">
        <v>476</v>
      </c>
      <c r="B365">
        <v>-1.3900166374601099</v>
      </c>
      <c r="C365">
        <v>-0.49075753667611299</v>
      </c>
      <c r="D365">
        <v>-3</v>
      </c>
      <c r="E365">
        <v>-0.56349515488433699</v>
      </c>
      <c r="F365">
        <v>0.86824985324670501</v>
      </c>
      <c r="G365">
        <v>0.32501863811248499</v>
      </c>
      <c r="H365">
        <v>-1.64810848830648</v>
      </c>
      <c r="I365">
        <v>2.3803357497898801</v>
      </c>
      <c r="J365" s="10">
        <f t="shared" si="5"/>
        <v>-0.43984669702224627</v>
      </c>
      <c r="K365" t="str">
        <f>VLOOKUP(A365,StockNames!$A:$G,4,FALSE)</f>
        <v>Information Technology</v>
      </c>
    </row>
    <row r="366" spans="1:11" x14ac:dyDescent="0.25">
      <c r="A366" s="7" t="s">
        <v>477</v>
      </c>
      <c r="B366">
        <v>1.2423731266850599</v>
      </c>
      <c r="C366">
        <v>-5.9793945421851499E-2</v>
      </c>
      <c r="D366">
        <v>-0.48798357482329402</v>
      </c>
      <c r="E366">
        <v>0.590220490853404</v>
      </c>
      <c r="F366">
        <v>0</v>
      </c>
      <c r="G366">
        <v>0.77155339186729899</v>
      </c>
      <c r="H366">
        <v>0.30546310697860402</v>
      </c>
      <c r="I366">
        <v>-0.29961084627367501</v>
      </c>
      <c r="J366">
        <f t="shared" si="5"/>
        <v>0.25777771873319327</v>
      </c>
      <c r="K366" t="str">
        <f>VLOOKUP(A366,StockNames!$A:$G,4,FALSE)</f>
        <v>Health Care</v>
      </c>
    </row>
    <row r="367" spans="1:11" x14ac:dyDescent="0.25">
      <c r="A367" s="7" t="s">
        <v>478</v>
      </c>
      <c r="B367">
        <v>1.0378657433268601</v>
      </c>
      <c r="C367">
        <v>0.55087567445152696</v>
      </c>
      <c r="D367">
        <v>-0.14808453688753401</v>
      </c>
      <c r="E367">
        <v>0.13182568535957301</v>
      </c>
      <c r="F367">
        <v>-0.831071827245775</v>
      </c>
      <c r="G367">
        <v>-0.42042727461934398</v>
      </c>
      <c r="H367">
        <v>1.0223344164124999</v>
      </c>
      <c r="I367">
        <v>0.17735828099930201</v>
      </c>
      <c r="J367">
        <f t="shared" si="5"/>
        <v>0.19008452022463862</v>
      </c>
      <c r="K367" t="str">
        <f>VLOOKUP(A367,StockNames!$A:$G,4,FALSE)</f>
        <v>Consumer Discretionary</v>
      </c>
    </row>
    <row r="368" spans="1:11" x14ac:dyDescent="0.25">
      <c r="A368" s="7" t="s">
        <v>479</v>
      </c>
      <c r="B368">
        <v>-0.230571168498336</v>
      </c>
      <c r="C368">
        <v>2.2892963058363001</v>
      </c>
      <c r="D368">
        <v>0.25734826008828399</v>
      </c>
      <c r="E368">
        <v>0.82963797958156005</v>
      </c>
      <c r="F368">
        <v>1.0717965058321199</v>
      </c>
      <c r="G368">
        <v>1.7661097391296301</v>
      </c>
      <c r="H368">
        <v>2.0376389743305499</v>
      </c>
      <c r="I368">
        <v>1.66409659421156</v>
      </c>
      <c r="J368">
        <f t="shared" si="5"/>
        <v>1.2106691488139587</v>
      </c>
      <c r="K368" t="str">
        <f>VLOOKUP(A368,StockNames!$A:$G,4,FALSE)</f>
        <v>Real Estate</v>
      </c>
    </row>
    <row r="369" spans="1:11" x14ac:dyDescent="0.25">
      <c r="A369" s="7" t="s">
        <v>480</v>
      </c>
      <c r="B369">
        <v>-2.6136173253351599E-2</v>
      </c>
      <c r="C369" t="s">
        <v>105</v>
      </c>
      <c r="D369" t="s">
        <v>105</v>
      </c>
      <c r="E369">
        <v>0.52869588270504997</v>
      </c>
      <c r="F369">
        <v>-0.36488462140634198</v>
      </c>
      <c r="G369">
        <v>-2.8314125148805502E-2</v>
      </c>
      <c r="H369">
        <v>0.439737555181199</v>
      </c>
      <c r="I369">
        <v>0.705088169133676</v>
      </c>
      <c r="J369">
        <f t="shared" si="5"/>
        <v>0.20903111453523762</v>
      </c>
      <c r="K369" t="str">
        <f>VLOOKUP(A369,StockNames!$A:$G,4,FALSE)</f>
        <v>Health Care</v>
      </c>
    </row>
    <row r="370" spans="1:11" x14ac:dyDescent="0.25">
      <c r="A370" s="7" t="s">
        <v>481</v>
      </c>
      <c r="B370">
        <v>-0.56546302304298901</v>
      </c>
      <c r="C370">
        <v>-0.118955228128099</v>
      </c>
      <c r="D370">
        <v>1.1901435947399299</v>
      </c>
      <c r="E370">
        <v>1.3014864709069301E-2</v>
      </c>
      <c r="F370">
        <v>0.21122532166393099</v>
      </c>
      <c r="G370">
        <v>0.56549305327400901</v>
      </c>
      <c r="H370">
        <v>-7.5224055390855596E-2</v>
      </c>
      <c r="I370">
        <v>0.30446516431548198</v>
      </c>
      <c r="J370">
        <f t="shared" si="5"/>
        <v>0.19058746151755968</v>
      </c>
      <c r="K370" t="str">
        <f>VLOOKUP(A370,StockNames!$A:$G,4,FALSE)</f>
        <v>Consumer Discretionary</v>
      </c>
    </row>
    <row r="371" spans="1:11" x14ac:dyDescent="0.25">
      <c r="A371" s="7" t="s">
        <v>482</v>
      </c>
      <c r="B371">
        <v>0.88126402231766898</v>
      </c>
      <c r="C371">
        <v>0.66565169651459499</v>
      </c>
      <c r="D371">
        <v>-0.60994760288019201</v>
      </c>
      <c r="E371">
        <v>-0.81163756733358094</v>
      </c>
      <c r="F371">
        <v>-0.303309023535142</v>
      </c>
      <c r="G371">
        <v>-0.210256655080689</v>
      </c>
      <c r="H371">
        <v>0.44756234500428299</v>
      </c>
      <c r="I371">
        <v>-5.2749449373296897E-2</v>
      </c>
      <c r="J371">
        <f t="shared" si="5"/>
        <v>8.2222070420576165E-4</v>
      </c>
      <c r="K371" t="str">
        <f>VLOOKUP(A371,StockNames!$A:$G,4,FALSE)</f>
        <v>Consumer Discretionary</v>
      </c>
    </row>
    <row r="372" spans="1:11" x14ac:dyDescent="0.25">
      <c r="A372" s="7" t="s">
        <v>483</v>
      </c>
      <c r="B372">
        <v>-0.13554116817380801</v>
      </c>
      <c r="C372">
        <v>-1.3632021833887</v>
      </c>
      <c r="D372">
        <v>0.60446099833383604</v>
      </c>
      <c r="E372">
        <v>0.48733482783785997</v>
      </c>
      <c r="F372">
        <v>0.68946210758776205</v>
      </c>
      <c r="G372">
        <v>0.82209716910050701</v>
      </c>
      <c r="H372">
        <v>-0.786530015851854</v>
      </c>
      <c r="I372">
        <v>-0.55799747574485403</v>
      </c>
      <c r="J372">
        <f t="shared" si="5"/>
        <v>-2.9989467537406389E-2</v>
      </c>
      <c r="K372" t="str">
        <f>VLOOKUP(A372,StockNames!$A:$G,4,FALSE)</f>
        <v>Energy</v>
      </c>
    </row>
    <row r="373" spans="1:11" x14ac:dyDescent="0.25">
      <c r="A373" s="7" t="s">
        <v>484</v>
      </c>
      <c r="B373">
        <v>1.5821746483516299</v>
      </c>
      <c r="C373">
        <v>-0.350041361004027</v>
      </c>
      <c r="D373">
        <v>9.01209592388173E-2</v>
      </c>
      <c r="E373">
        <v>-1.0409393600014101</v>
      </c>
      <c r="F373">
        <v>-1.2972923028139201</v>
      </c>
      <c r="G373">
        <v>-1.0375398246204</v>
      </c>
      <c r="H373">
        <v>-0.14331499452560401</v>
      </c>
      <c r="I373">
        <v>-1.0173915860081499</v>
      </c>
      <c r="J373">
        <f t="shared" si="5"/>
        <v>-0.40177797767288292</v>
      </c>
      <c r="K373" t="str">
        <f>VLOOKUP(A373,StockNames!$A:$G,4,FALSE)</f>
        <v>Real Estate</v>
      </c>
    </row>
    <row r="374" spans="1:11" x14ac:dyDescent="0.25">
      <c r="A374" s="7" t="s">
        <v>485</v>
      </c>
      <c r="B374">
        <v>-1.2811581133427501</v>
      </c>
      <c r="C374">
        <v>1.4926256127800099</v>
      </c>
      <c r="D374">
        <v>-0.70125916747346795</v>
      </c>
      <c r="E374">
        <v>-1.47091658883776</v>
      </c>
      <c r="F374">
        <v>0.98109181717613403</v>
      </c>
      <c r="G374">
        <v>0.36478738757795398</v>
      </c>
      <c r="H374">
        <v>-1.72072862911736</v>
      </c>
      <c r="I374">
        <v>0.4319910966878</v>
      </c>
      <c r="J374">
        <f t="shared" si="5"/>
        <v>-0.23794582306868006</v>
      </c>
      <c r="K374" t="str">
        <f>VLOOKUP(A374,StockNames!$A:$G,4,FALSE)</f>
        <v>Utilities</v>
      </c>
    </row>
    <row r="375" spans="1:11" x14ac:dyDescent="0.25">
      <c r="A375" s="7" t="s">
        <v>486</v>
      </c>
      <c r="B375">
        <v>-0.62045510833892603</v>
      </c>
      <c r="C375">
        <v>-0.28542131309262198</v>
      </c>
      <c r="D375">
        <v>-0.332344711286512</v>
      </c>
      <c r="E375">
        <v>6.7258566763640698E-2</v>
      </c>
      <c r="F375">
        <v>-0.25304026092888898</v>
      </c>
      <c r="G375">
        <v>-0.92231132288614104</v>
      </c>
      <c r="H375">
        <v>-0.33949732254998899</v>
      </c>
      <c r="I375">
        <v>0.91296488362600903</v>
      </c>
      <c r="J375">
        <f t="shared" si="5"/>
        <v>-0.22160582358667869</v>
      </c>
      <c r="K375" t="str">
        <f>VLOOKUP(A375,StockNames!$A:$G,4,FALSE)</f>
        <v>Materials</v>
      </c>
    </row>
    <row r="376" spans="1:11" x14ac:dyDescent="0.25">
      <c r="A376" s="7" t="s">
        <v>487</v>
      </c>
      <c r="B376">
        <v>0.81058232805865205</v>
      </c>
      <c r="C376">
        <v>-0.46307033715843499</v>
      </c>
      <c r="D376">
        <v>1.00449841105127</v>
      </c>
      <c r="E376">
        <v>0.36378549891341699</v>
      </c>
      <c r="F376">
        <v>-0.38860069072605702</v>
      </c>
      <c r="G376">
        <v>0.43230083534501301</v>
      </c>
      <c r="H376">
        <v>-0.12105689530015</v>
      </c>
      <c r="I376">
        <v>-0.65166540022944097</v>
      </c>
      <c r="J376">
        <f t="shared" si="5"/>
        <v>0.12334671874428364</v>
      </c>
      <c r="K376" t="str">
        <f>VLOOKUP(A376,StockNames!$A:$G,4,FALSE)</f>
        <v>Materials</v>
      </c>
    </row>
    <row r="377" spans="1:11" x14ac:dyDescent="0.25">
      <c r="A377" s="7" t="s">
        <v>488</v>
      </c>
      <c r="B377">
        <v>-0.13517781175254001</v>
      </c>
      <c r="C377">
        <v>1.1044709457641899</v>
      </c>
      <c r="D377">
        <v>0</v>
      </c>
      <c r="E377">
        <v>-0.36376820629321799</v>
      </c>
      <c r="F377">
        <v>-0.385002616816224</v>
      </c>
      <c r="G377">
        <v>-0.51201551753055896</v>
      </c>
      <c r="H377">
        <v>0.13248568402682001</v>
      </c>
      <c r="I377">
        <v>1.8130671521284801E-2</v>
      </c>
      <c r="J377">
        <f t="shared" si="5"/>
        <v>-1.7609606385030764E-2</v>
      </c>
      <c r="K377" t="str">
        <f>VLOOKUP(A377,StockNames!$A:$G,4,FALSE)</f>
        <v>Utilities</v>
      </c>
    </row>
    <row r="378" spans="1:11" x14ac:dyDescent="0.25">
      <c r="A378" s="7" t="s">
        <v>489</v>
      </c>
      <c r="B378" t="s">
        <v>105</v>
      </c>
      <c r="C378" t="s">
        <v>105</v>
      </c>
      <c r="D378" t="s">
        <v>105</v>
      </c>
      <c r="E378" t="s">
        <v>105</v>
      </c>
      <c r="F378" t="s">
        <v>105</v>
      </c>
      <c r="G378" t="s">
        <v>105</v>
      </c>
      <c r="H378" t="s">
        <v>105</v>
      </c>
      <c r="I378" t="s">
        <v>105</v>
      </c>
      <c r="J378" t="e">
        <f t="shared" si="5"/>
        <v>#DIV/0!</v>
      </c>
      <c r="K378" t="str">
        <f>VLOOKUP(A378,StockNames!$A:$G,4,FALSE)</f>
        <v>Real Estate</v>
      </c>
    </row>
    <row r="379" spans="1:11" x14ac:dyDescent="0.25">
      <c r="A379" s="7" t="s">
        <v>490</v>
      </c>
      <c r="B379" t="s">
        <v>105</v>
      </c>
      <c r="C379" t="s">
        <v>105</v>
      </c>
      <c r="D379" t="s">
        <v>105</v>
      </c>
      <c r="E379" t="s">
        <v>105</v>
      </c>
      <c r="F379" t="s">
        <v>105</v>
      </c>
      <c r="G379" t="s">
        <v>105</v>
      </c>
      <c r="H379" t="s">
        <v>105</v>
      </c>
      <c r="I379" t="s">
        <v>105</v>
      </c>
      <c r="J379" t="e">
        <f t="shared" si="5"/>
        <v>#DIV/0!</v>
      </c>
      <c r="K379" t="str">
        <f>VLOOKUP(A379,StockNames!$A:$G,4,FALSE)</f>
        <v>Energy</v>
      </c>
    </row>
    <row r="380" spans="1:11" x14ac:dyDescent="0.25">
      <c r="A380" s="7" t="s">
        <v>491</v>
      </c>
      <c r="B380">
        <v>0.76193448890022597</v>
      </c>
      <c r="C380">
        <v>-2.1340297918901801</v>
      </c>
      <c r="D380">
        <v>-1.48810223838498</v>
      </c>
      <c r="E380">
        <v>0.67511086245598095</v>
      </c>
      <c r="F380">
        <v>0.45329816260897299</v>
      </c>
      <c r="G380">
        <v>-0.31594586230485899</v>
      </c>
      <c r="H380">
        <v>0.85229509268801495</v>
      </c>
      <c r="I380">
        <v>0.54031441863748797</v>
      </c>
      <c r="J380">
        <f t="shared" si="5"/>
        <v>-8.1890608411167048E-2</v>
      </c>
      <c r="K380" t="str">
        <f>VLOOKUP(A380,StockNames!$A:$G,4,FALSE)</f>
        <v>Energy</v>
      </c>
    </row>
    <row r="381" spans="1:11" x14ac:dyDescent="0.25">
      <c r="A381" s="7" t="s">
        <v>492</v>
      </c>
      <c r="B381">
        <v>0.47634823384557101</v>
      </c>
      <c r="C381" t="s">
        <v>105</v>
      </c>
      <c r="D381" t="s">
        <v>105</v>
      </c>
      <c r="E381">
        <v>-0.35140302366742299</v>
      </c>
      <c r="F381">
        <v>-0.94304274696253199</v>
      </c>
      <c r="G381">
        <v>-0.113359067855669</v>
      </c>
      <c r="H381">
        <v>0.64009929195663795</v>
      </c>
      <c r="I381">
        <v>-2.5607358001183501E-2</v>
      </c>
      <c r="J381">
        <f t="shared" si="5"/>
        <v>-5.2827445114099737E-2</v>
      </c>
      <c r="K381" t="str">
        <f>VLOOKUP(A381,StockNames!$A:$G,4,FALSE)</f>
        <v>Financials</v>
      </c>
    </row>
    <row r="382" spans="1:11" x14ac:dyDescent="0.25">
      <c r="A382" s="7" t="s">
        <v>493</v>
      </c>
      <c r="B382">
        <v>0</v>
      </c>
      <c r="C382">
        <v>-0.447636168309689</v>
      </c>
      <c r="D382">
        <v>0.80709271419549</v>
      </c>
      <c r="E382">
        <v>0.51322214879424799</v>
      </c>
      <c r="F382">
        <v>-8.2887238170247901E-2</v>
      </c>
      <c r="G382">
        <v>0.17799681324668201</v>
      </c>
      <c r="H382">
        <v>0.253313483474576</v>
      </c>
      <c r="I382">
        <v>-0.57432476266310295</v>
      </c>
      <c r="J382">
        <f t="shared" si="5"/>
        <v>8.0847123820994515E-2</v>
      </c>
      <c r="K382" t="str">
        <f>VLOOKUP(A382,StockNames!$A:$G,4,FALSE)</f>
        <v>Telecommunication Services</v>
      </c>
    </row>
    <row r="383" spans="1:11" x14ac:dyDescent="0.25">
      <c r="A383" s="7" t="s">
        <v>494</v>
      </c>
      <c r="B383">
        <v>1.9422440737262301</v>
      </c>
      <c r="C383">
        <v>-0.35934891397360302</v>
      </c>
      <c r="D383">
        <v>-1.77547989629313</v>
      </c>
      <c r="E383">
        <v>-1.5020675135396999</v>
      </c>
      <c r="F383">
        <v>0.33811854150052401</v>
      </c>
      <c r="G383">
        <v>0</v>
      </c>
      <c r="H383">
        <v>-0.57310599233848702</v>
      </c>
      <c r="I383">
        <v>-1.2186284391458999</v>
      </c>
      <c r="J383">
        <f t="shared" si="5"/>
        <v>-0.39353351750800819</v>
      </c>
      <c r="K383" t="str">
        <f>VLOOKUP(A383,StockNames!$A:$G,4,FALSE)</f>
        <v>Real Estate</v>
      </c>
    </row>
    <row r="384" spans="1:11" x14ac:dyDescent="0.25">
      <c r="A384" s="7" t="s">
        <v>495</v>
      </c>
      <c r="B384">
        <v>-9.4061152049586497E-2</v>
      </c>
      <c r="C384">
        <v>2.0980648688308801</v>
      </c>
      <c r="D384">
        <v>-0.95958336121448695</v>
      </c>
      <c r="E384">
        <v>-1.84834116672844</v>
      </c>
      <c r="F384">
        <v>0.47370428058195901</v>
      </c>
      <c r="G384">
        <v>-1.7049887792442999</v>
      </c>
      <c r="H384">
        <v>0.96550070644477404</v>
      </c>
      <c r="I384">
        <v>0.77945245600382496</v>
      </c>
      <c r="J384">
        <f t="shared" si="5"/>
        <v>-3.6281518421921927E-2</v>
      </c>
      <c r="K384" t="str">
        <f>VLOOKUP(A384,StockNames!$A:$G,4,FALSE)</f>
        <v>Consumer Discretionary</v>
      </c>
    </row>
    <row r="385" spans="1:11" x14ac:dyDescent="0.25">
      <c r="A385" s="7" t="s">
        <v>496</v>
      </c>
      <c r="B385">
        <v>0.49950363697334699</v>
      </c>
      <c r="C385">
        <v>1.15822156809565</v>
      </c>
      <c r="D385">
        <v>-9.1781832600123694E-2</v>
      </c>
      <c r="E385">
        <v>-0.567575713612678</v>
      </c>
      <c r="F385">
        <v>-1.1300300576023601</v>
      </c>
      <c r="G385">
        <v>-1.1861871594108</v>
      </c>
      <c r="H385">
        <v>1.14030746791038</v>
      </c>
      <c r="I385">
        <v>-1.8130671521284499E-2</v>
      </c>
      <c r="J385">
        <f t="shared" si="5"/>
        <v>-2.4459095220983655E-2</v>
      </c>
      <c r="K385" t="str">
        <f>VLOOKUP(A385,StockNames!$A:$G,4,FALSE)</f>
        <v>Utilities</v>
      </c>
    </row>
    <row r="386" spans="1:11" x14ac:dyDescent="0.25">
      <c r="A386" t="s">
        <v>497</v>
      </c>
      <c r="B386">
        <v>0.69082690479758702</v>
      </c>
      <c r="C386">
        <v>-0.30634837914833402</v>
      </c>
      <c r="D386">
        <v>0.130135961689333</v>
      </c>
      <c r="E386">
        <v>-0.32243367943022699</v>
      </c>
      <c r="F386">
        <v>-1.26349683122454</v>
      </c>
      <c r="G386">
        <v>-0.328018863444966</v>
      </c>
      <c r="H386">
        <v>-0.47825848457843601</v>
      </c>
      <c r="I386">
        <v>-0.95004701422876903</v>
      </c>
      <c r="J386">
        <f t="shared" si="5"/>
        <v>-0.35345504819604395</v>
      </c>
      <c r="K386" t="str">
        <f>VLOOKUP(A386,StockNames!$A:$G,4,FALSE)</f>
        <v>Real Estate</v>
      </c>
    </row>
    <row r="387" spans="1:11" x14ac:dyDescent="0.25">
      <c r="A387" t="s">
        <v>498</v>
      </c>
      <c r="B387">
        <v>-0.31334028577978701</v>
      </c>
      <c r="C387" t="s">
        <v>105</v>
      </c>
      <c r="D387" t="s">
        <v>105</v>
      </c>
      <c r="E387">
        <v>-0.35140302366742299</v>
      </c>
      <c r="F387">
        <v>-1.1419478818081801</v>
      </c>
      <c r="G387">
        <v>-2.4663689600587499</v>
      </c>
      <c r="H387">
        <v>-0.50688789159855896</v>
      </c>
      <c r="I387">
        <v>-0.61060144813736805</v>
      </c>
      <c r="J387">
        <f t="shared" ref="J387:J394" si="6">AVERAGE(B387:I387)</f>
        <v>-0.89842491517501122</v>
      </c>
      <c r="K387" t="str">
        <f>VLOOKUP(A387,StockNames!$A:$G,4,FALSE)</f>
        <v>Financials</v>
      </c>
    </row>
    <row r="388" spans="1:11" x14ac:dyDescent="0.25">
      <c r="A388" t="s">
        <v>499</v>
      </c>
      <c r="B388">
        <v>-6.0438804913817996E-3</v>
      </c>
      <c r="C388">
        <v>0.33610677911428899</v>
      </c>
      <c r="D388">
        <v>0.48861039137519602</v>
      </c>
      <c r="E388">
        <v>0.25013657836971298</v>
      </c>
      <c r="F388" t="s">
        <v>105</v>
      </c>
      <c r="G388" t="s">
        <v>105</v>
      </c>
      <c r="H388">
        <v>1.32195793043609</v>
      </c>
      <c r="I388">
        <v>0.75595279548699601</v>
      </c>
      <c r="J388">
        <f t="shared" si="6"/>
        <v>0.52445343238181696</v>
      </c>
      <c r="K388" t="str">
        <f>VLOOKUP(A388,StockNames!$A:$G,4,FALSE)</f>
        <v>Utilities</v>
      </c>
    </row>
    <row r="389" spans="1:11" x14ac:dyDescent="0.25">
      <c r="A389" t="s">
        <v>500</v>
      </c>
      <c r="B389">
        <v>0.99845924685949305</v>
      </c>
      <c r="C389">
        <v>1.1939745877157399</v>
      </c>
      <c r="D389">
        <v>-0.70097144229840902</v>
      </c>
      <c r="E389">
        <v>-0.198927421571786</v>
      </c>
      <c r="F389">
        <v>6.8284558500183602E-3</v>
      </c>
      <c r="G389">
        <v>0.73519971229149905</v>
      </c>
      <c r="H389">
        <v>1.5225965002500299</v>
      </c>
      <c r="I389">
        <v>0.53799401694107596</v>
      </c>
      <c r="J389" s="10">
        <f t="shared" si="6"/>
        <v>0.51189420700470767</v>
      </c>
      <c r="K389" t="str">
        <f>VLOOKUP(A389,StockNames!$A:$G,4,FALSE)</f>
        <v>Information Technology</v>
      </c>
    </row>
    <row r="390" spans="1:11" x14ac:dyDescent="0.25">
      <c r="A390" t="s">
        <v>501</v>
      </c>
      <c r="B390">
        <v>-0.75752655647968703</v>
      </c>
      <c r="C390">
        <v>-0.313027272160601</v>
      </c>
      <c r="D390">
        <v>-0.31184658134158999</v>
      </c>
      <c r="E390">
        <v>-0.132858209328892</v>
      </c>
      <c r="F390">
        <v>-0.225019609260521</v>
      </c>
      <c r="G390">
        <v>-1.1222997036287099</v>
      </c>
      <c r="H390">
        <v>-0.28478263277358401</v>
      </c>
      <c r="I390">
        <v>-0.35853411942195501</v>
      </c>
      <c r="J390" s="10">
        <f t="shared" si="6"/>
        <v>-0.43823683554944248</v>
      </c>
      <c r="K390" t="str">
        <f>VLOOKUP(A390,StockNames!$A:$G,4,FALSE)</f>
        <v>Information Technology</v>
      </c>
    </row>
    <row r="391" spans="1:11" x14ac:dyDescent="0.25">
      <c r="A391" t="s">
        <v>502</v>
      </c>
      <c r="B391">
        <v>-0.931264952237151</v>
      </c>
      <c r="C391">
        <v>2.4420312509334399</v>
      </c>
      <c r="D391">
        <v>-0.70251491247277897</v>
      </c>
      <c r="E391">
        <v>-2.09637475679525</v>
      </c>
      <c r="F391">
        <v>-0.52807059886436203</v>
      </c>
      <c r="G391">
        <v>-0.63282343810169805</v>
      </c>
      <c r="H391">
        <v>-0.63302797258099697</v>
      </c>
      <c r="I391">
        <v>1.1079513276181201</v>
      </c>
      <c r="J391">
        <f t="shared" si="6"/>
        <v>-0.24676175656258464</v>
      </c>
      <c r="K391" t="str">
        <f>VLOOKUP(A391,StockNames!$A:$G,4,FALSE)</f>
        <v>Utilities</v>
      </c>
    </row>
    <row r="392" spans="1:11" x14ac:dyDescent="0.25">
      <c r="A392" t="s">
        <v>503</v>
      </c>
      <c r="B392">
        <v>-1.22777722317933</v>
      </c>
      <c r="C392">
        <v>-0.29396908614489498</v>
      </c>
      <c r="D392">
        <v>-0.33115321319861901</v>
      </c>
      <c r="E392">
        <v>-3</v>
      </c>
      <c r="F392">
        <v>1.0168372198673601</v>
      </c>
      <c r="G392">
        <v>1.8134664936317699</v>
      </c>
      <c r="H392">
        <v>-0.426658714031658</v>
      </c>
      <c r="I392">
        <v>-0.46540632244047597</v>
      </c>
      <c r="J392" s="10">
        <f t="shared" si="6"/>
        <v>-0.36433260568698095</v>
      </c>
      <c r="K392" t="str">
        <f>VLOOKUP(A392,StockNames!$A:$G,4,FALSE)</f>
        <v>Information Technology</v>
      </c>
    </row>
    <row r="393" spans="1:11" x14ac:dyDescent="0.25">
      <c r="A393" t="s">
        <v>504</v>
      </c>
      <c r="B393">
        <v>0.162897505383159</v>
      </c>
      <c r="C393" t="s">
        <v>105</v>
      </c>
      <c r="D393" t="s">
        <v>105</v>
      </c>
      <c r="E393">
        <v>0.467079602142491</v>
      </c>
      <c r="F393">
        <v>0.88392204349032599</v>
      </c>
      <c r="G393">
        <v>1.06390055798984</v>
      </c>
      <c r="H393">
        <v>1.1145432206649599</v>
      </c>
      <c r="I393">
        <v>0.658216856188926</v>
      </c>
      <c r="J393">
        <f t="shared" si="6"/>
        <v>0.72509329764328367</v>
      </c>
      <c r="K393" t="str">
        <f>VLOOKUP(A393,StockNames!$A:$G,4,FALSE)</f>
        <v>Industrials</v>
      </c>
    </row>
    <row r="394" spans="1:11" x14ac:dyDescent="0.25">
      <c r="A394" t="s">
        <v>1297</v>
      </c>
      <c r="B394">
        <v>-4.0652720764246302E-4</v>
      </c>
      <c r="C394" t="s">
        <v>105</v>
      </c>
      <c r="D394" t="s">
        <v>105</v>
      </c>
      <c r="E394">
        <v>-0.35140302366742299</v>
      </c>
      <c r="F394">
        <v>-0.43757213018549601</v>
      </c>
      <c r="G394">
        <v>-3.2369635249613699E-2</v>
      </c>
      <c r="H394">
        <v>1.2006789585658</v>
      </c>
      <c r="I394">
        <v>0.99518513106526496</v>
      </c>
      <c r="J394">
        <f t="shared" si="6"/>
        <v>0.22901879555348162</v>
      </c>
      <c r="K394" t="str">
        <f>VLOOKUP(A394,StockNames!$A:$G,4,FALSE)</f>
        <v>Financials</v>
      </c>
    </row>
  </sheetData>
  <autoFilter ref="A1:K394"/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43"/>
  <sheetViews>
    <sheetView workbookViewId="0">
      <selection activeCell="O7" sqref="O7"/>
    </sheetView>
  </sheetViews>
  <sheetFormatPr defaultRowHeight="15" x14ac:dyDescent="0.25"/>
  <cols>
    <col min="2" max="2" width="10.28515625" bestFit="1" customWidth="1"/>
    <col min="4" max="4" width="15.42578125" bestFit="1" customWidth="1"/>
    <col min="5" max="5" width="18.42578125" bestFit="1" customWidth="1"/>
    <col min="7" max="7" width="12" bestFit="1" customWidth="1"/>
    <col min="8" max="8" width="12.28515625" bestFit="1" customWidth="1"/>
    <col min="10" max="10" width="9.7109375" bestFit="1" customWidth="1"/>
    <col min="11" max="11" width="15.85546875" customWidth="1"/>
    <col min="17" max="17" width="31.42578125" bestFit="1" customWidth="1"/>
    <col min="18" max="18" width="19.5703125" bestFit="1" customWidth="1"/>
    <col min="19" max="19" width="10.7109375" customWidth="1"/>
    <col min="20" max="20" width="9.7109375" bestFit="1" customWidth="1"/>
    <col min="21" max="21" width="12.42578125" bestFit="1" customWidth="1"/>
    <col min="22" max="22" width="12.42578125" customWidth="1"/>
    <col min="24" max="24" width="9.7109375" bestFit="1" customWidth="1"/>
    <col min="25" max="25" width="14.5703125" bestFit="1" customWidth="1"/>
    <col min="31" max="31" width="27.42578125" bestFit="1" customWidth="1"/>
    <col min="32" max="32" width="9.140625" customWidth="1"/>
  </cols>
  <sheetData>
    <row r="1" spans="1:32" x14ac:dyDescent="0.25">
      <c r="A1" t="s">
        <v>13</v>
      </c>
      <c r="B1" t="s">
        <v>14</v>
      </c>
      <c r="D1" t="s">
        <v>15</v>
      </c>
      <c r="E1" t="s">
        <v>16</v>
      </c>
      <c r="G1" s="1" t="s">
        <v>17</v>
      </c>
      <c r="H1" s="1" t="s">
        <v>18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19</v>
      </c>
      <c r="R1" s="1" t="s">
        <v>20</v>
      </c>
      <c r="S1" s="1"/>
      <c r="U1" s="1" t="s">
        <v>21</v>
      </c>
      <c r="V1" s="1" t="s">
        <v>18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19</v>
      </c>
      <c r="AF1" s="1" t="s">
        <v>20</v>
      </c>
    </row>
    <row r="2" spans="1:32" x14ac:dyDescent="0.25">
      <c r="A2">
        <v>363</v>
      </c>
      <c r="B2">
        <v>332</v>
      </c>
      <c r="D2" t="str">
        <f>INDEX(FundamentalData_20180526!$A$2:$A$409,'PickedStock_20180526(V2)'!A2,0)</f>
        <v>BBG86_HK</v>
      </c>
      <c r="E2" t="str">
        <f>INDEX(FundamentalData_20180526!$A$2:$A$409,'PickedStock_20180526(V2)'!B2,0)</f>
        <v>BBG691_HK</v>
      </c>
      <c r="G2" t="str">
        <f>D2</f>
        <v>BBG86_HK</v>
      </c>
      <c r="H2" s="4" t="str">
        <f>VLOOKUP(G2,StockNames!$A:$G,6,FALSE)</f>
        <v>新鸿基公司</v>
      </c>
      <c r="I2" s="5">
        <f>VLOOKUP($G2,FundamentalData_20180526!$A:$R,MATCH(I$1,FundamentalData_20180526!$A$1:$R$1,0),FALSE)</f>
        <v>9.7286396026611293</v>
      </c>
      <c r="J2" s="5">
        <f>VLOOKUP($G2,FundamentalData_20180526!$A:$R,MATCH(J$1,FundamentalData_20180526!$A$1:$R$1,0),FALSE)</f>
        <v>0.303191690935114</v>
      </c>
      <c r="K2" s="5">
        <f>VLOOKUP($G2,FundamentalData_20180526!$A:$R,MATCH(K$1,FundamentalData_20180526!$A$1:$R$1,0),FALSE)</f>
        <v>0.61808745126064701</v>
      </c>
      <c r="L2" s="5">
        <f>VLOOKUP($G2,FundamentalData_20180526!$A:$R,MATCH(L$1,FundamentalData_20180526!$A$1:$R$1,0),FALSE)</f>
        <v>0.72187767409297399</v>
      </c>
      <c r="M2" s="5">
        <f>VLOOKUP($G2,FundamentalData_20180526!$A:$R,MATCH(M$1,FundamentalData_20180526!$A$1:$R$1,0),FALSE)</f>
        <v>0.29356425817570297</v>
      </c>
      <c r="N2" s="5">
        <f>VLOOKUP($G2,FundamentalData_20180526!$A:$R,MATCH(N$1,FundamentalData_20180526!$A$1:$R$1,0),FALSE)</f>
        <v>7.6676536539580899E-3</v>
      </c>
      <c r="O2" s="5">
        <f>VLOOKUP($G2,FundamentalData_20180526!$A:$R,MATCH(O$1,FundamentalData_20180526!$A$1:$R$1,0),FALSE)</f>
        <v>0.17243552746469201</v>
      </c>
      <c r="P2" s="5">
        <f>VLOOKUP($G2,FundamentalData_20180526!$A:$R,MATCH(P$1,FundamentalData_20180526!$A$1:$R$1,0),FALSE)</f>
        <v>1.8527892580756899</v>
      </c>
      <c r="Q2" t="str">
        <f>VLOOKUP($G2,StockNames!$A:$G,3,FALSE)</f>
        <v>Consumer Finance</v>
      </c>
      <c r="R2" t="str">
        <f>VLOOKUP($G2,StockNames!$A:$G,4,FALSE)</f>
        <v>Financials</v>
      </c>
      <c r="U2" t="str">
        <f>E2</f>
        <v>BBG691_HK</v>
      </c>
      <c r="V2" s="4" t="str">
        <f>VLOOKUP(U2,StockNames!$A:$G,6,FALSE)</f>
        <v>山水水泥</v>
      </c>
      <c r="W2" s="5">
        <f>VLOOKUP($U2,FundamentalData_20180526!$A:$R,MATCH(W$1,FundamentalData_20180526!$A$1:$R$1,0),FALSE)</f>
        <v>-1.8506380319595299</v>
      </c>
      <c r="X2" s="5">
        <f>VLOOKUP($U2,FundamentalData_20180526!$A:$R,MATCH(X$1,FundamentalData_20180526!$A$1:$R$1,0),FALSE)</f>
        <v>0.118343588189217</v>
      </c>
      <c r="Y2" s="5">
        <f>VLOOKUP($U2,FundamentalData_20180526!$A:$R,MATCH(Y$1,FundamentalData_20180526!$A$1:$R$1,0),FALSE)</f>
        <v>5.5507333880573704</v>
      </c>
      <c r="Z2" s="5">
        <f>VLOOKUP($U2,FundamentalData_20180526!$A:$R,MATCH(Z$1,FundamentalData_20180526!$A$1:$R$1,0),FALSE)</f>
        <v>7.1476653714399401</v>
      </c>
      <c r="AA2" s="5" t="str">
        <f>VLOOKUP($U2,FundamentalData_20180526!$A:$R,MATCH(AA$1,FundamentalData_20180526!$A$1:$R$1,0),FALSE)</f>
        <v>NaN</v>
      </c>
      <c r="AB2" s="5" t="str">
        <f>VLOOKUP($U2,FundamentalData_20180526!$A:$R,MATCH(AB$1,FundamentalData_20180526!$A$1:$R$1,0),FALSE)</f>
        <v>NaN</v>
      </c>
      <c r="AC2" s="5">
        <f>VLOOKUP($U2,FundamentalData_20180526!$A:$R,MATCH(AC$1,FundamentalData_20180526!$A$1:$R$1,0),FALSE)</f>
        <v>-2.3143083917270299E-3</v>
      </c>
      <c r="AD2" s="5">
        <f>VLOOKUP($U2,FundamentalData_20180526!$A:$R,MATCH(AD$1,FundamentalData_20180526!$A$1:$R$1,0),FALSE)</f>
        <v>0.14922448296236099</v>
      </c>
      <c r="AE2" t="str">
        <f>VLOOKUP($U2,StockNames!$A:$G,3,FALSE)</f>
        <v>Construction Materials</v>
      </c>
      <c r="AF2" t="str">
        <f>VLOOKUP($U2,StockNames!$A:$G,4,FALSE)</f>
        <v>Materials</v>
      </c>
    </row>
    <row r="3" spans="1:32" x14ac:dyDescent="0.25">
      <c r="A3">
        <v>367</v>
      </c>
      <c r="B3">
        <v>50</v>
      </c>
      <c r="D3" t="str">
        <f>INDEX(FundamentalData_20180526!$A$2:$A$409,'PickedStock_20180526(V2)'!A3,0)</f>
        <v>BBG87_HK</v>
      </c>
      <c r="E3" t="str">
        <f>INDEX(FundamentalData_20180526!$A$2:$A$409,'PickedStock_20180526(V2)'!B3,0)</f>
        <v>BBG1208_HK</v>
      </c>
      <c r="G3" t="str">
        <f>D3</f>
        <v>BBG87_HK</v>
      </c>
      <c r="H3" s="4" t="str">
        <f>VLOOKUP(G3,StockNames!$A:$G,6,FALSE)</f>
        <v>太古股份公司</v>
      </c>
      <c r="I3" s="5">
        <f>VLOOKUP($G3,FundamentalData_20180526!$A:$R,MATCH(I$1,FundamentalData_20180526!$A$1:$R$1,0),FALSE)</f>
        <v>10.9069910049438</v>
      </c>
      <c r="J3" s="5">
        <f>VLOOKUP($G3,FundamentalData_20180526!$A:$R,MATCH(J$1,FundamentalData_20180526!$A$1:$R$1,0),FALSE)</f>
        <v>2.0687941816109698</v>
      </c>
      <c r="K3" s="5">
        <f>VLOOKUP($G3,FundamentalData_20180526!$A:$R,MATCH(K$1,FundamentalData_20180526!$A$1:$R$1,0),FALSE)</f>
        <v>1.77660949086566</v>
      </c>
      <c r="L3" s="5">
        <f>VLOOKUP($G3,FundamentalData_20180526!$A:$R,MATCH(L$1,FundamentalData_20180526!$A$1:$R$1,0),FALSE)</f>
        <v>0.454272542116821</v>
      </c>
      <c r="M3" s="5">
        <f>VLOOKUP($G3,FundamentalData_20180526!$A:$R,MATCH(M$1,FundamentalData_20180526!$A$1:$R$1,0),FALSE)</f>
        <v>0.29501256146393701</v>
      </c>
      <c r="N3" s="5">
        <f>VLOOKUP($G3,FundamentalData_20180526!$A:$R,MATCH(N$1,FundamentalData_20180526!$A$1:$R$1,0),FALSE)</f>
        <v>8.7551531998757495E-3</v>
      </c>
      <c r="O3" s="5">
        <f>VLOOKUP($G3,FundamentalData_20180526!$A:$R,MATCH(O$1,FundamentalData_20180526!$A$1:$R$1,0),FALSE)</f>
        <v>1.3097817804157901</v>
      </c>
      <c r="P3" s="5">
        <f>VLOOKUP($G3,FundamentalData_20180526!$A:$R,MATCH(P$1,FundamentalData_20180526!$A$1:$R$1,0),FALSE)</f>
        <v>12.7187515673681</v>
      </c>
      <c r="Q3" t="str">
        <f>VLOOKUP($G3,StockNames!$A:$G,3,FALSE)</f>
        <v>Real Estate Management &amp; Devel</v>
      </c>
      <c r="R3" t="str">
        <f>VLOOKUP($G3,StockNames!$A:$G,4,FALSE)</f>
        <v>Real Estate</v>
      </c>
      <c r="U3" t="str">
        <f t="shared" ref="U3:U11" si="0">E3</f>
        <v>BBG1208_HK</v>
      </c>
      <c r="V3" s="4" t="str">
        <f>VLOOKUP(U3,StockNames!$A:$G,6,FALSE)</f>
        <v>五矿资源</v>
      </c>
      <c r="W3" s="5">
        <f>VLOOKUP($U3,FundamentalData_20180526!$A:$R,MATCH(W$1,FundamentalData_20180526!$A$1:$R$1,0),FALSE)</f>
        <v>13.1227979660034</v>
      </c>
      <c r="X3" s="5">
        <f>VLOOKUP($U3,FundamentalData_20180526!$A:$R,MATCH(X$1,FundamentalData_20180526!$A$1:$R$1,0),FALSE)</f>
        <v>4.2381785556703203E-2</v>
      </c>
      <c r="Y3" s="5">
        <f>VLOOKUP($U3,FundamentalData_20180526!$A:$R,MATCH(Y$1,FundamentalData_20180526!$A$1:$R$1,0),FALSE)</f>
        <v>3.9585750580977099</v>
      </c>
      <c r="Z3" s="5">
        <f>VLOOKUP($U3,FundamentalData_20180526!$A:$R,MATCH(Z$1,FundamentalData_20180526!$A$1:$R$1,0),FALSE)</f>
        <v>9.7554897675015209</v>
      </c>
      <c r="AA3" s="5">
        <f>VLOOKUP($U3,FundamentalData_20180526!$A:$R,MATCH(AA$1,FundamentalData_20180526!$A$1:$R$1,0),FALSE)</f>
        <v>1.26089155825135</v>
      </c>
      <c r="AB3" s="5">
        <f>VLOOKUP($U3,FundamentalData_20180526!$A:$R,MATCH(AB$1,FundamentalData_20180526!$A$1:$R$1,0),FALSE)</f>
        <v>3.4541246145165502E-2</v>
      </c>
      <c r="AC3" s="5">
        <f>VLOOKUP($U3,FundamentalData_20180526!$A:$R,MATCH(AC$1,FundamentalData_20180526!$A$1:$R$1,0),FALSE)</f>
        <v>2.9860841996461498E-3</v>
      </c>
      <c r="AD3" s="5">
        <f>VLOOKUP($U3,FundamentalData_20180526!$A:$R,MATCH(AD$1,FundamentalData_20180526!$A$1:$R$1,0),FALSE)</f>
        <v>2.4615857497002298E-2</v>
      </c>
      <c r="AE3" t="str">
        <f>VLOOKUP($U3,StockNames!$A:$G,3,FALSE)</f>
        <v>Metals &amp; Mining</v>
      </c>
      <c r="AF3" t="str">
        <f>VLOOKUP($U3,StockNames!$A:$G,4,FALSE)</f>
        <v>Materials</v>
      </c>
    </row>
    <row r="4" spans="1:32" x14ac:dyDescent="0.25">
      <c r="A4">
        <v>148</v>
      </c>
      <c r="B4">
        <v>86</v>
      </c>
      <c r="D4" t="str">
        <f>INDEX(FundamentalData_20180526!$A$2:$A$409,'PickedStock_20180526(V2)'!A4,0)</f>
        <v>BBG2066_HK</v>
      </c>
      <c r="E4" t="str">
        <f>INDEX(FundamentalData_20180526!$A$2:$A$409,'PickedStock_20180526(V2)'!B4,0)</f>
        <v>BBG1548_HK</v>
      </c>
      <c r="G4" t="str">
        <f>D4</f>
        <v>BBG2066_HK</v>
      </c>
      <c r="H4" s="4" t="str">
        <f>VLOOKUP(G4,StockNames!$A:$G,6,FALSE)</f>
        <v>盛京银行</v>
      </c>
      <c r="I4" s="5">
        <f>VLOOKUP($G4,FundamentalData_20180526!$A:$R,MATCH(I$1,FundamentalData_20180526!$A$1:$R$1,0),FALSE)</f>
        <v>15.5526895523071</v>
      </c>
      <c r="J4" s="5" t="str">
        <f>VLOOKUP($G4,FundamentalData_20180526!$A:$R,MATCH(J$1,FundamentalData_20180526!$A$1:$R$1,0),FALSE)</f>
        <v>NaN</v>
      </c>
      <c r="K4" s="5" t="str">
        <f>VLOOKUP($G4,FundamentalData_20180526!$A:$R,MATCH(K$1,FundamentalData_20180526!$A$1:$R$1,0),FALSE)</f>
        <v>NaN</v>
      </c>
      <c r="L4" s="5">
        <f>VLOOKUP($G4,FundamentalData_20180526!$A:$R,MATCH(L$1,FundamentalData_20180526!$A$1:$R$1,0),FALSE)</f>
        <v>18.930645579168001</v>
      </c>
      <c r="M4" s="5">
        <f>VLOOKUP($G4,FundamentalData_20180526!$A:$R,MATCH(M$1,FundamentalData_20180526!$A$1:$R$1,0),FALSE)</f>
        <v>0.427442200911474</v>
      </c>
      <c r="N4" s="5">
        <f>VLOOKUP($G4,FundamentalData_20180526!$A:$R,MATCH(N$1,FundamentalData_20180526!$A$1:$R$1,0),FALSE)</f>
        <v>1.3595235717236901E-2</v>
      </c>
      <c r="O4" s="5">
        <f>VLOOKUP($G4,FundamentalData_20180526!$A:$R,MATCH(O$1,FundamentalData_20180526!$A$1:$R$1,0),FALSE)</f>
        <v>0.254433206282557</v>
      </c>
      <c r="P4" s="5">
        <f>VLOOKUP($G4,FundamentalData_20180526!$A:$R,MATCH(P$1,FundamentalData_20180526!$A$1:$R$1,0),FALSE)</f>
        <v>1.74134466797113</v>
      </c>
      <c r="Q4" t="str">
        <f>VLOOKUP($G4,StockNames!$A:$G,3,FALSE)</f>
        <v>Banks</v>
      </c>
      <c r="R4" t="str">
        <f>VLOOKUP($G4,StockNames!$A:$G,4,FALSE)</f>
        <v>Financials</v>
      </c>
      <c r="U4" t="str">
        <f t="shared" si="0"/>
        <v>BBG1548_HK</v>
      </c>
      <c r="V4" s="4" t="str">
        <f>VLOOKUP(U4,StockNames!$A:$G,6,FALSE)</f>
        <v>金斯瑞生物科技</v>
      </c>
      <c r="W4" s="5">
        <f>VLOOKUP($U4,FundamentalData_20180526!$A:$R,MATCH(W$1,FundamentalData_20180526!$A$1:$R$1,0),FALSE)</f>
        <v>13.212719917297401</v>
      </c>
      <c r="X4" s="5">
        <f>VLOOKUP($U4,FundamentalData_20180526!$A:$R,MATCH(X$1,FundamentalData_20180526!$A$1:$R$1,0),FALSE)</f>
        <v>1.0064996363551501E-3</v>
      </c>
      <c r="Y4" s="5">
        <f>VLOOKUP($U4,FundamentalData_20180526!$A:$R,MATCH(Y$1,FundamentalData_20180526!$A$1:$R$1,0),FALSE)</f>
        <v>-2.4454825659795798</v>
      </c>
      <c r="Z4" s="5">
        <f>VLOOKUP($U4,FundamentalData_20180526!$A:$R,MATCH(Z$1,FundamentalData_20180526!$A$1:$R$1,0),FALSE)</f>
        <v>1.2669127636383399</v>
      </c>
      <c r="AA4" s="5">
        <f>VLOOKUP($U4,FundamentalData_20180526!$A:$R,MATCH(AA$1,FundamentalData_20180526!$A$1:$R$1,0),FALSE)</f>
        <v>1.59546052841866</v>
      </c>
      <c r="AB4" s="5">
        <f>VLOOKUP($U4,FundamentalData_20180526!$A:$R,MATCH(AB$1,FundamentalData_20180526!$A$1:$R$1,0),FALSE)</f>
        <v>5.5715751934096197E-2</v>
      </c>
      <c r="AC4" s="5">
        <f>VLOOKUP($U4,FundamentalData_20180526!$A:$R,MATCH(AC$1,FundamentalData_20180526!$A$1:$R$1,0),FALSE)</f>
        <v>5.12773108457318E-4</v>
      </c>
      <c r="AD4" s="5">
        <f>VLOOKUP($U4,FundamentalData_20180526!$A:$R,MATCH(AD$1,FundamentalData_20180526!$A$1:$R$1,0),FALSE)</f>
        <v>4.2231598822008798E-3</v>
      </c>
      <c r="AE4" t="str">
        <f>VLOOKUP($U4,StockNames!$A:$G,3,FALSE)</f>
        <v>Life Sciences Tools &amp; Services</v>
      </c>
      <c r="AF4" t="str">
        <f>VLOOKUP($U4,StockNames!$A:$G,4,FALSE)</f>
        <v>Health Care</v>
      </c>
    </row>
    <row r="5" spans="1:32" x14ac:dyDescent="0.25">
      <c r="A5">
        <v>347</v>
      </c>
      <c r="B5">
        <v>178</v>
      </c>
      <c r="D5" t="str">
        <f>INDEX(FundamentalData_20180526!$A$2:$A$409,'PickedStock_20180526(V2)'!A5,0)</f>
        <v>BBG78_HK</v>
      </c>
      <c r="E5" t="str">
        <f>INDEX(FundamentalData_20180526!$A$2:$A$409,'PickedStock_20180526(V2)'!B5,0)</f>
        <v>BBG241_HK</v>
      </c>
      <c r="G5" t="str">
        <f>D5</f>
        <v>BBG78_HK</v>
      </c>
      <c r="H5" s="4" t="str">
        <f>VLOOKUP(G5,StockNames!$A:$G,6,FALSE)</f>
        <v>REGAL INT'L</v>
      </c>
      <c r="I5" s="5">
        <f>VLOOKUP($G5,FundamentalData_20180526!$A:$R,MATCH(I$1,FundamentalData_20180526!$A$1:$R$1,0),FALSE)</f>
        <v>7.4946007728576696</v>
      </c>
      <c r="J5" s="5">
        <f>VLOOKUP($G5,FundamentalData_20180526!$A:$R,MATCH(J$1,FundamentalData_20180526!$A$1:$R$1,0),FALSE)</f>
        <v>0.35173395827577297</v>
      </c>
      <c r="K5" s="5">
        <f>VLOOKUP($G5,FundamentalData_20180526!$A:$R,MATCH(K$1,FundamentalData_20180526!$A$1:$R$1,0),FALSE)</f>
        <v>5.6291188941219197</v>
      </c>
      <c r="L5" s="5">
        <f>VLOOKUP($G5,FundamentalData_20180526!$A:$R,MATCH(L$1,FundamentalData_20180526!$A$1:$R$1,0),FALSE)</f>
        <v>1.10753980000959</v>
      </c>
      <c r="M5" s="5">
        <f>VLOOKUP($G5,FundamentalData_20180526!$A:$R,MATCH(M$1,FundamentalData_20180526!$A$1:$R$1,0),FALSE)</f>
        <v>0.31100519890627198</v>
      </c>
      <c r="N5" s="5">
        <f>VLOOKUP($G5,FundamentalData_20180526!$A:$R,MATCH(N$1,FundamentalData_20180526!$A$1:$R$1,0),FALSE)</f>
        <v>1.2274805612331701E-2</v>
      </c>
      <c r="O5" s="5">
        <f>VLOOKUP($G5,FundamentalData_20180526!$A:$R,MATCH(O$1,FundamentalData_20180526!$A$1:$R$1,0),FALSE)</f>
        <v>0.20693352108909899</v>
      </c>
      <c r="P5" s="5">
        <f>VLOOKUP($G5,FundamentalData_20180526!$A:$R,MATCH(P$1,FundamentalData_20180526!$A$1:$R$1,0),FALSE)</f>
        <v>3.0467291332426498</v>
      </c>
      <c r="Q5" t="str">
        <f>VLOOKUP($G5,StockNames!$A:$G,3,FALSE)</f>
        <v>Hotels, Restaurants &amp; Leisure</v>
      </c>
      <c r="R5" t="str">
        <f>VLOOKUP($G5,StockNames!$A:$G,4,FALSE)</f>
        <v>Consumer Discretionary</v>
      </c>
      <c r="U5" t="str">
        <f t="shared" si="0"/>
        <v>BBG241_HK</v>
      </c>
      <c r="V5" s="4" t="str">
        <f>VLOOKUP(U5,StockNames!$A:$G,6,FALSE)</f>
        <v>阿里健康</v>
      </c>
      <c r="W5" s="5">
        <f>VLOOKUP($U5,FundamentalData_20180526!$A:$R,MATCH(W$1,FundamentalData_20180526!$A$1:$R$1,0),FALSE)</f>
        <v>-16.838407516479499</v>
      </c>
      <c r="X5" s="5">
        <f>VLOOKUP($U5,FundamentalData_20180526!$A:$R,MATCH(X$1,FundamentalData_20180526!$A$1:$R$1,0),FALSE)</f>
        <v>-2.9810087309739999E-3</v>
      </c>
      <c r="Y5" s="5">
        <f>VLOOKUP($U5,FundamentalData_20180526!$A:$R,MATCH(Y$1,FundamentalData_20180526!$A$1:$R$1,0),FALSE)</f>
        <v>2.5214742858676299E-2</v>
      </c>
      <c r="Z5" s="5">
        <f>VLOOKUP($U5,FundamentalData_20180526!$A:$R,MATCH(Z$1,FundamentalData_20180526!$A$1:$R$1,0),FALSE)</f>
        <v>0.71771700185138199</v>
      </c>
      <c r="AA5" s="5">
        <f>VLOOKUP($U5,FundamentalData_20180526!$A:$R,MATCH(AA$1,FundamentalData_20180526!$A$1:$R$1,0),FALSE)</f>
        <v>0.39669874565529201</v>
      </c>
      <c r="AB5" s="5">
        <f>VLOOKUP($U5,FundamentalData_20180526!$A:$R,MATCH(AB$1,FundamentalData_20180526!$A$1:$R$1,0),FALSE)</f>
        <v>2.8983407314020802E-2</v>
      </c>
      <c r="AC5" s="5">
        <f>VLOOKUP($U5,FundamentalData_20180526!$A:$R,MATCH(AC$1,FundamentalData_20180526!$A$1:$R$1,0),FALSE)</f>
        <v>-3.8815295380173298E-3</v>
      </c>
      <c r="AD5" s="5">
        <f>VLOOKUP($U5,FundamentalData_20180526!$A:$R,MATCH(AD$1,FundamentalData_20180526!$A$1:$R$1,0),FALSE)</f>
        <v>2.0332322664247001E-2</v>
      </c>
      <c r="AE5" t="str">
        <f>VLOOKUP($U5,StockNames!$A:$G,3,FALSE)</f>
        <v>Health Care Technology</v>
      </c>
      <c r="AF5" t="str">
        <f>VLOOKUP($U5,StockNames!$A:$G,4,FALSE)</f>
        <v>Health Care</v>
      </c>
    </row>
    <row r="6" spans="1:32" x14ac:dyDescent="0.25">
      <c r="A6">
        <v>352</v>
      </c>
      <c r="B6">
        <v>259</v>
      </c>
      <c r="D6" t="str">
        <f>INDEX(FundamentalData_20180526!$A$2:$A$409,'PickedStock_20180526(V2)'!A6,0)</f>
        <v>BBG811_HK</v>
      </c>
      <c r="E6" t="str">
        <f>INDEX(FundamentalData_20180526!$A$2:$A$409,'PickedStock_20180526(V2)'!B6,0)</f>
        <v>BBG3900_HK</v>
      </c>
      <c r="G6" t="str">
        <f>D6</f>
        <v>BBG811_HK</v>
      </c>
      <c r="H6" s="4" t="str">
        <f>VLOOKUP(G6,StockNames!$A:$G,6,FALSE)</f>
        <v>新华文轩</v>
      </c>
      <c r="I6" s="5">
        <f>VLOOKUP($G6,FundamentalData_20180526!$A:$R,MATCH(I$1,FundamentalData_20180526!$A$1:$R$1,0),FALSE)</f>
        <v>11.291876792907701</v>
      </c>
      <c r="J6" s="5">
        <f>VLOOKUP($G6,FundamentalData_20180526!$A:$R,MATCH(J$1,FundamentalData_20180526!$A$1:$R$1,0),FALSE)</f>
        <v>0.10366895069517799</v>
      </c>
      <c r="K6" s="5">
        <f>VLOOKUP($G6,FundamentalData_20180526!$A:$R,MATCH(K$1,FundamentalData_20180526!$A$1:$R$1,0),FALSE)</f>
        <v>-4.2364299730866097</v>
      </c>
      <c r="L6" s="5">
        <f>VLOOKUP($G6,FundamentalData_20180526!$A:$R,MATCH(L$1,FundamentalData_20180526!$A$1:$R$1,0),FALSE)</f>
        <v>0.53939464447858099</v>
      </c>
      <c r="M6" s="5">
        <f>VLOOKUP($G6,FundamentalData_20180526!$A:$R,MATCH(M$1,FundamentalData_20180526!$A$1:$R$1,0),FALSE)</f>
        <v>0.352726522725686</v>
      </c>
      <c r="N6" s="5">
        <f>VLOOKUP($G6,FundamentalData_20180526!$A:$R,MATCH(N$1,FundamentalData_20180526!$A$1:$R$1,0),FALSE)</f>
        <v>8.8809825817367308E-3</v>
      </c>
      <c r="O6" s="5">
        <f>VLOOKUP($G6,FundamentalData_20180526!$A:$R,MATCH(O$1,FundamentalData_20180526!$A$1:$R$1,0),FALSE)</f>
        <v>0.12609103407754901</v>
      </c>
      <c r="P6" s="5">
        <f>VLOOKUP($G6,FundamentalData_20180526!$A:$R,MATCH(P$1,FundamentalData_20180526!$A$1:$R$1,0),FALSE)</f>
        <v>1.1008367522315501</v>
      </c>
      <c r="Q6" t="str">
        <f>VLOOKUP($G6,StockNames!$A:$G,3,FALSE)</f>
        <v>Distributors</v>
      </c>
      <c r="R6" t="str">
        <f>VLOOKUP($G6,StockNames!$A:$G,4,FALSE)</f>
        <v>Consumer Discretionary</v>
      </c>
      <c r="U6" t="str">
        <f t="shared" si="0"/>
        <v>BBG3900_HK</v>
      </c>
      <c r="V6" s="4" t="str">
        <f>VLOOKUP(U6,StockNames!$A:$G,6,FALSE)</f>
        <v>绿城中国</v>
      </c>
      <c r="W6" s="5">
        <f>VLOOKUP($U6,FundamentalData_20180526!$A:$R,MATCH(W$1,FundamentalData_20180526!$A$1:$R$1,0),FALSE)</f>
        <v>6.4978938102722203</v>
      </c>
      <c r="X6" s="5">
        <f>VLOOKUP($U6,FundamentalData_20180526!$A:$R,MATCH(X$1,FundamentalData_20180526!$A$1:$R$1,0),FALSE)</f>
        <v>0.155491008340744</v>
      </c>
      <c r="Y6" s="5">
        <f>VLOOKUP($U6,FundamentalData_20180526!$A:$R,MATCH(Y$1,FundamentalData_20180526!$A$1:$R$1,0),FALSE)</f>
        <v>6.8166567032999401</v>
      </c>
      <c r="Z6" s="5">
        <f>VLOOKUP($U6,FundamentalData_20180526!$A:$R,MATCH(Z$1,FundamentalData_20180526!$A$1:$R$1,0),FALSE)</f>
        <v>7.1390920661753299</v>
      </c>
      <c r="AA6" s="5">
        <f>VLOOKUP($U6,FundamentalData_20180526!$A:$R,MATCH(AA$1,FundamentalData_20180526!$A$1:$R$1,0),FALSE)</f>
        <v>1.21897197246547</v>
      </c>
      <c r="AB6" s="5">
        <f>VLOOKUP($U6,FundamentalData_20180526!$A:$R,MATCH(AB$1,FundamentalData_20180526!$A$1:$R$1,0),FALSE)</f>
        <v>2.9420961552030701E-2</v>
      </c>
      <c r="AC6" s="5">
        <f>VLOOKUP($U6,FundamentalData_20180526!$A:$R,MATCH(AC$1,FundamentalData_20180526!$A$1:$R$1,0),FALSE)</f>
        <v>6.3573007171732199E-2</v>
      </c>
      <c r="AD6" s="5">
        <f>VLOOKUP($U6,FundamentalData_20180526!$A:$R,MATCH(AD$1,FundamentalData_20180526!$A$1:$R$1,0),FALSE)</f>
        <v>1.0155378386031699</v>
      </c>
      <c r="AE6" t="str">
        <f>VLOOKUP($U6,StockNames!$A:$G,3,FALSE)</f>
        <v>Real Estate Management &amp; Devel</v>
      </c>
      <c r="AF6" t="str">
        <f>VLOOKUP($U6,StockNames!$A:$G,4,FALSE)</f>
        <v>Real Estate</v>
      </c>
    </row>
    <row r="7" spans="1:32" x14ac:dyDescent="0.25">
      <c r="A7">
        <v>80</v>
      </c>
      <c r="B7">
        <v>120</v>
      </c>
      <c r="D7" t="str">
        <f>INDEX(FundamentalData_20180526!$A$2:$A$409,'PickedStock_20180526(V2)'!A7,0)</f>
        <v>BBG148_HK</v>
      </c>
      <c r="E7" t="str">
        <f>INDEX(FundamentalData_20180526!$A$2:$A$409,'PickedStock_20180526(V2)'!B7,0)</f>
        <v>BBG187_HK</v>
      </c>
      <c r="G7" t="str">
        <f>D7</f>
        <v>BBG148_HK</v>
      </c>
      <c r="H7" s="4" t="str">
        <f>VLOOKUP(G7,StockNames!$A:$G,6,FALSE)</f>
        <v>建滔化工</v>
      </c>
      <c r="I7" s="5">
        <f>VLOOKUP($G7,FundamentalData_20180526!$A:$R,MATCH(I$1,FundamentalData_20180526!$A$1:$R$1,0),FALSE)</f>
        <v>13.3771772384644</v>
      </c>
      <c r="J7" s="5">
        <f>VLOOKUP($G7,FundamentalData_20180526!$A:$R,MATCH(J$1,FundamentalData_20180526!$A$1:$R$1,0),FALSE)</f>
        <v>0.29228039434033498</v>
      </c>
      <c r="K7" s="5">
        <f>VLOOKUP($G7,FundamentalData_20180526!$A:$R,MATCH(K$1,FundamentalData_20180526!$A$1:$R$1,0),FALSE)</f>
        <v>1.0189818697174899</v>
      </c>
      <c r="L7" s="5">
        <f>VLOOKUP($G7,FundamentalData_20180526!$A:$R,MATCH(L$1,FundamentalData_20180526!$A$1:$R$1,0),FALSE)</f>
        <v>0.75089102720194101</v>
      </c>
      <c r="M7" s="5">
        <f>VLOOKUP($G7,FundamentalData_20180526!$A:$R,MATCH(M$1,FundamentalData_20180526!$A$1:$R$1,0),FALSE)</f>
        <v>0.95247132148275804</v>
      </c>
      <c r="N7" s="5">
        <f>VLOOKUP($G7,FundamentalData_20180526!$A:$R,MATCH(N$1,FundamentalData_20180526!$A$1:$R$1,0),FALSE)</f>
        <v>2.3090701069660401E-2</v>
      </c>
      <c r="O7" s="5">
        <f>VLOOKUP($G7,FundamentalData_20180526!$A:$R,MATCH(O$1,FundamentalData_20180526!$A$1:$R$1,0),FALSE)</f>
        <v>0.166912613628067</v>
      </c>
      <c r="P7" s="5">
        <f>VLOOKUP($G7,FundamentalData_20180526!$A:$R,MATCH(P$1,FundamentalData_20180526!$A$1:$R$1,0),FALSE)</f>
        <v>1.3448824540848301</v>
      </c>
      <c r="Q7" t="str">
        <f>VLOOKUP($G7,StockNames!$A:$G,3,FALSE)</f>
        <v>Electronic Equipment, Instrume</v>
      </c>
      <c r="R7" t="str">
        <f>VLOOKUP($G7,StockNames!$A:$G,4,FALSE)</f>
        <v>Information Technology</v>
      </c>
      <c r="U7" t="str">
        <f t="shared" si="0"/>
        <v>BBG187_HK</v>
      </c>
      <c r="V7" s="4" t="str">
        <f>VLOOKUP(U7,StockNames!$A:$G,6,FALSE)</f>
        <v>*ST京城</v>
      </c>
      <c r="W7" s="5">
        <f>VLOOKUP($U7,FundamentalData_20180526!$A:$R,MATCH(W$1,FundamentalData_20180526!$A$1:$R$1,0),FALSE)</f>
        <v>-22.564210891723601</v>
      </c>
      <c r="X7" s="5" t="str">
        <f>VLOOKUP($U7,FundamentalData_20180526!$A:$R,MATCH(X$1,FundamentalData_20180526!$A$1:$R$1,0),FALSE)</f>
        <v>NaN</v>
      </c>
      <c r="Y7" s="5" t="str">
        <f>VLOOKUP($U7,FundamentalData_20180526!$A:$R,MATCH(Y$1,FundamentalData_20180526!$A$1:$R$1,0),FALSE)</f>
        <v>NaN</v>
      </c>
      <c r="Z7" s="5">
        <f>VLOOKUP($U7,FundamentalData_20180526!$A:$R,MATCH(Z$1,FundamentalData_20180526!$A$1:$R$1,0),FALSE)</f>
        <v>1.9229107015707301</v>
      </c>
      <c r="AA7" s="5">
        <f>VLOOKUP($U7,FundamentalData_20180526!$A:$R,MATCH(AA$1,FundamentalData_20180526!$A$1:$R$1,0),FALSE)</f>
        <v>0.38974345436538899</v>
      </c>
      <c r="AB7" s="5">
        <f>VLOOKUP($U7,FundamentalData_20180526!$A:$R,MATCH(AB$1,FundamentalData_20180526!$A$1:$R$1,0),FALSE)</f>
        <v>2.86745933058908E-2</v>
      </c>
      <c r="AC7" s="5">
        <f>VLOOKUP($U7,FundamentalData_20180526!$A:$R,MATCH(AC$1,FundamentalData_20180526!$A$1:$R$1,0),FALSE)</f>
        <v>1.9484330912888901E-2</v>
      </c>
      <c r="AD7" s="5">
        <f>VLOOKUP($U7,FundamentalData_20180526!$A:$R,MATCH(AD$1,FundamentalData_20180526!$A$1:$R$1,0),FALSE)</f>
        <v>0.54190323649463601</v>
      </c>
      <c r="AE7" t="str">
        <f>VLOOKUP($U7,StockNames!$A:$G,3,FALSE)</f>
        <v>Machinery</v>
      </c>
      <c r="AF7" t="str">
        <f>VLOOKUP($U7,StockNames!$A:$G,4,FALSE)</f>
        <v>Industrials</v>
      </c>
    </row>
    <row r="8" spans="1:32" x14ac:dyDescent="0.25">
      <c r="A8">
        <v>126</v>
      </c>
      <c r="B8">
        <v>127</v>
      </c>
      <c r="D8" t="str">
        <f>INDEX(FundamentalData_20180526!$A$2:$A$409,'PickedStock_20180526(V2)'!A8,0)</f>
        <v>BBG19_HK</v>
      </c>
      <c r="E8" t="str">
        <f>INDEX(FundamentalData_20180526!$A$2:$A$409,'PickedStock_20180526(V2)'!B8,0)</f>
        <v>BBG1918_HK</v>
      </c>
      <c r="G8" t="str">
        <f>D8</f>
        <v>BBG19_HK</v>
      </c>
      <c r="H8" s="4" t="str">
        <f>VLOOKUP(G8,StockNames!$A:$G,6,FALSE)</f>
        <v>太古股份公司</v>
      </c>
      <c r="I8" s="5">
        <f>VLOOKUP($G8,FundamentalData_20180526!$A:$R,MATCH(I$1,FundamentalData_20180526!$A$1:$R$1,0),FALSE)</f>
        <v>10.9069910049438</v>
      </c>
      <c r="J8" s="5">
        <f>VLOOKUP($G8,FundamentalData_20180526!$A:$R,MATCH(J$1,FundamentalData_20180526!$A$1:$R$1,0),FALSE)</f>
        <v>0.34606417500911202</v>
      </c>
      <c r="K8" s="5">
        <f>VLOOKUP($G8,FundamentalData_20180526!$A:$R,MATCH(K$1,FundamentalData_20180526!$A$1:$R$1,0),FALSE)</f>
        <v>1.77660949086566</v>
      </c>
      <c r="L8" s="5">
        <f>VLOOKUP($G8,FundamentalData_20180526!$A:$R,MATCH(L$1,FundamentalData_20180526!$A$1:$R$1,0),FALSE)</f>
        <v>0.454272542116821</v>
      </c>
      <c r="M8" s="5">
        <f>VLOOKUP($G8,FundamentalData_20180526!$A:$R,MATCH(M$1,FundamentalData_20180526!$A$1:$R$1,0),FALSE)</f>
        <v>0.333676492950919</v>
      </c>
      <c r="N8" s="5">
        <f>VLOOKUP($G8,FundamentalData_20180526!$A:$R,MATCH(N$1,FundamentalData_20180526!$A$1:$R$1,0),FALSE)</f>
        <v>8.9414421451324208E-3</v>
      </c>
      <c r="O8" s="5">
        <f>VLOOKUP($G8,FundamentalData_20180526!$A:$R,MATCH(O$1,FundamentalData_20180526!$A$1:$R$1,0),FALSE)</f>
        <v>0.21909678803165</v>
      </c>
      <c r="P8" s="5">
        <f>VLOOKUP($G8,FundamentalData_20180526!$A:$R,MATCH(P$1,FundamentalData_20180526!$A$1:$R$1,0),FALSE)</f>
        <v>2.1275586955395198</v>
      </c>
      <c r="Q8" t="str">
        <f>VLOOKUP($G8,StockNames!$A:$G,3,FALSE)</f>
        <v>Real Estate Management &amp; Devel</v>
      </c>
      <c r="R8" t="str">
        <f>VLOOKUP($G8,StockNames!$A:$G,4,FALSE)</f>
        <v>Real Estate</v>
      </c>
      <c r="U8" t="str">
        <f t="shared" si="0"/>
        <v>BBG1918_HK</v>
      </c>
      <c r="V8" s="4" t="str">
        <f>VLOOKUP(U8,StockNames!$A:$G,6,FALSE)</f>
        <v>融创中国</v>
      </c>
      <c r="W8" s="5">
        <f>VLOOKUP($U8,FundamentalData_20180526!$A:$R,MATCH(W$1,FundamentalData_20180526!$A$1:$R$1,0),FALSE)</f>
        <v>32.812232971191399</v>
      </c>
      <c r="X8" s="5">
        <f>VLOOKUP($U8,FundamentalData_20180526!$A:$R,MATCH(X$1,FundamentalData_20180526!$A$1:$R$1,0),FALSE)</f>
        <v>0.143234154461298</v>
      </c>
      <c r="Y8" s="5">
        <f>VLOOKUP($U8,FundamentalData_20180526!$A:$R,MATCH(Y$1,FundamentalData_20180526!$A$1:$R$1,0),FALSE)</f>
        <v>7.48499185948529</v>
      </c>
      <c r="Z8" s="5">
        <f>VLOOKUP($U8,FundamentalData_20180526!$A:$R,MATCH(Z$1,FundamentalData_20180526!$A$1:$R$1,0),FALSE)</f>
        <v>12.840988129127</v>
      </c>
      <c r="AA8" s="5">
        <f>VLOOKUP($U8,FundamentalData_20180526!$A:$R,MATCH(AA$1,FundamentalData_20180526!$A$1:$R$1,0),FALSE)</f>
        <v>1.69246531781503</v>
      </c>
      <c r="AB8" s="5">
        <f>VLOOKUP($U8,FundamentalData_20180526!$A:$R,MATCH(AB$1,FundamentalData_20180526!$A$1:$R$1,0),FALSE)</f>
        <v>4.2639300373723397E-2</v>
      </c>
      <c r="AC8" s="5">
        <f>VLOOKUP($U8,FundamentalData_20180526!$A:$R,MATCH(AC$1,FundamentalData_20180526!$A$1:$R$1,0),FALSE)</f>
        <v>8.4340497037735704E-2</v>
      </c>
      <c r="AD8" s="5">
        <f>VLOOKUP($U8,FundamentalData_20180526!$A:$R,MATCH(AD$1,FundamentalData_20180526!$A$1:$R$1,0),FALSE)</f>
        <v>0.31086066211813501</v>
      </c>
      <c r="AE8" t="str">
        <f>VLOOKUP($U8,StockNames!$A:$G,3,FALSE)</f>
        <v>Real Estate Management &amp; Devel</v>
      </c>
      <c r="AF8" t="str">
        <f>VLOOKUP($U8,StockNames!$A:$G,4,FALSE)</f>
        <v>Real Estate</v>
      </c>
    </row>
    <row r="9" spans="1:32" x14ac:dyDescent="0.25">
      <c r="A9">
        <v>298</v>
      </c>
      <c r="B9">
        <v>96</v>
      </c>
      <c r="D9" t="str">
        <f>INDEX(FundamentalData_20180526!$A$2:$A$409,'PickedStock_20180526(V2)'!A9,0)</f>
        <v>BBG581_HK</v>
      </c>
      <c r="E9" t="str">
        <f>INDEX(FundamentalData_20180526!$A$2:$A$409,'PickedStock_20180526(V2)'!B9,0)</f>
        <v>BBG1638_HK</v>
      </c>
      <c r="G9" t="str">
        <f>D9</f>
        <v>BBG581_HK</v>
      </c>
      <c r="H9" s="4" t="str">
        <f>VLOOKUP(G9,StockNames!$A:$G,6,FALSE)</f>
        <v>中国东方集团</v>
      </c>
      <c r="I9" s="5">
        <f>VLOOKUP($G9,FundamentalData_20180526!$A:$R,MATCH(I$1,FundamentalData_20180526!$A$1:$R$1,0),FALSE)</f>
        <v>41.773326873779297</v>
      </c>
      <c r="J9" s="5">
        <f>VLOOKUP($G9,FundamentalData_20180526!$A:$R,MATCH(J$1,FundamentalData_20180526!$A$1:$R$1,0),FALSE)</f>
        <v>0.34057886605849602</v>
      </c>
      <c r="K9" s="5">
        <f>VLOOKUP($G9,FundamentalData_20180526!$A:$R,MATCH(K$1,FundamentalData_20180526!$A$1:$R$1,0),FALSE)</f>
        <v>-0.31291819139224702</v>
      </c>
      <c r="L9" s="5">
        <f>VLOOKUP($G9,FundamentalData_20180526!$A:$R,MATCH(L$1,FundamentalData_20180526!$A$1:$R$1,0),FALSE)</f>
        <v>0.74040174260303504</v>
      </c>
      <c r="M9" s="5">
        <f>VLOOKUP($G9,FundamentalData_20180526!$A:$R,MATCH(M$1,FundamentalData_20180526!$A$1:$R$1,0),FALSE)</f>
        <v>1.0426511771861999</v>
      </c>
      <c r="N9" s="5">
        <f>VLOOKUP($G9,FundamentalData_20180526!$A:$R,MATCH(N$1,FundamentalData_20180526!$A$1:$R$1,0),FALSE)</f>
        <v>3.9946416272849103E-2</v>
      </c>
      <c r="O9" s="5">
        <f>VLOOKUP($G9,FundamentalData_20180526!$A:$R,MATCH(O$1,FundamentalData_20180526!$A$1:$R$1,0),FALSE)</f>
        <v>0.23900877793356501</v>
      </c>
      <c r="P9" s="5">
        <f>VLOOKUP($G9,FundamentalData_20180526!$A:$R,MATCH(P$1,FundamentalData_20180526!$A$1:$R$1,0),FALSE)</f>
        <v>0.64324474991291203</v>
      </c>
      <c r="Q9" t="str">
        <f>VLOOKUP($G9,StockNames!$A:$G,3,FALSE)</f>
        <v>Metals &amp; Mining</v>
      </c>
      <c r="R9" t="str">
        <f>VLOOKUP($G9,StockNames!$A:$G,4,FALSE)</f>
        <v>Materials</v>
      </c>
      <c r="U9" t="str">
        <f t="shared" si="0"/>
        <v>BBG1638_HK</v>
      </c>
      <c r="V9" s="4" t="str">
        <f>VLOOKUP(U9,StockNames!$A:$G,6,FALSE)</f>
        <v>佳兆业集团</v>
      </c>
      <c r="W9" s="5">
        <f>VLOOKUP($U9,FundamentalData_20180526!$A:$R,MATCH(W$1,FundamentalData_20180526!$A$1:$R$1,0),FALSE)</f>
        <v>20.508733749389599</v>
      </c>
      <c r="X9" s="5">
        <f>VLOOKUP($U9,FundamentalData_20180526!$A:$R,MATCH(X$1,FundamentalData_20180526!$A$1:$R$1,0),FALSE)</f>
        <v>0.245701827711371</v>
      </c>
      <c r="Y9" s="5">
        <f>VLOOKUP($U9,FundamentalData_20180526!$A:$R,MATCH(Y$1,FundamentalData_20180526!$A$1:$R$1,0),FALSE)</f>
        <v>14.8248307567903</v>
      </c>
      <c r="Z9" s="5">
        <f>VLOOKUP($U9,FundamentalData_20180526!$A:$R,MATCH(Z$1,FundamentalData_20180526!$A$1:$R$1,0),FALSE)</f>
        <v>9.6076471571543909</v>
      </c>
      <c r="AA9" s="5">
        <f>VLOOKUP($U9,FundamentalData_20180526!$A:$R,MATCH(AA$1,FundamentalData_20180526!$A$1:$R$1,0),FALSE)</f>
        <v>1.2245129664298799</v>
      </c>
      <c r="AB9" s="5">
        <f>VLOOKUP($U9,FundamentalData_20180526!$A:$R,MATCH(AB$1,FundamentalData_20180526!$A$1:$R$1,0),FALSE)</f>
        <v>3.5837017627189202E-2</v>
      </c>
      <c r="AC9" s="5">
        <f>VLOOKUP($U9,FundamentalData_20180526!$A:$R,MATCH(AC$1,FundamentalData_20180526!$A$1:$R$1,0),FALSE)</f>
        <v>0.13749796905582201</v>
      </c>
      <c r="AD9" s="5">
        <f>VLOOKUP($U9,FundamentalData_20180526!$A:$R,MATCH(AD$1,FundamentalData_20180526!$A$1:$R$1,0),FALSE)</f>
        <v>0.71058327134522103</v>
      </c>
      <c r="AE9" t="str">
        <f>VLOOKUP($U9,StockNames!$A:$G,3,FALSE)</f>
        <v>Real Estate Management &amp; Devel</v>
      </c>
      <c r="AF9" t="str">
        <f>VLOOKUP($U9,StockNames!$A:$G,4,FALSE)</f>
        <v>Real Estate</v>
      </c>
    </row>
    <row r="10" spans="1:32" x14ac:dyDescent="0.25">
      <c r="A10">
        <v>310</v>
      </c>
      <c r="B10">
        <v>254</v>
      </c>
      <c r="D10" t="str">
        <f>INDEX(FundamentalData_20180526!$A$2:$A$409,'PickedStock_20180526(V2)'!A10,0)</f>
        <v>BBG6116_HK</v>
      </c>
      <c r="E10" t="str">
        <f>INDEX(FundamentalData_20180526!$A$2:$A$409,'PickedStock_20180526(V2)'!B10,0)</f>
        <v>BBG3883_HK</v>
      </c>
      <c r="G10" t="str">
        <f>D10</f>
        <v>BBG6116_HK</v>
      </c>
      <c r="H10" s="4" t="str">
        <f>VLOOKUP(G10,StockNames!$A:$G,6,FALSE)</f>
        <v>拉夏贝尔</v>
      </c>
      <c r="I10" s="5">
        <f>VLOOKUP($G10,FundamentalData_20180526!$A:$R,MATCH(I$1,FundamentalData_20180526!$A$1:$R$1,0),FALSE)</f>
        <v>15.835330963134799</v>
      </c>
      <c r="J10" s="5">
        <f>VLOOKUP($G10,FundamentalData_20180526!$A:$R,MATCH(J$1,FundamentalData_20180526!$A$1:$R$1,0),FALSE)</f>
        <v>0.23941390603916199</v>
      </c>
      <c r="K10" s="5">
        <f>VLOOKUP($G10,FundamentalData_20180526!$A:$R,MATCH(K$1,FundamentalData_20180526!$A$1:$R$1,0),FALSE)</f>
        <v>0.26449613621728801</v>
      </c>
      <c r="L10" s="5">
        <f>VLOOKUP($G10,FundamentalData_20180526!$A:$R,MATCH(L$1,FundamentalData_20180526!$A$1:$R$1,0),FALSE)</f>
        <v>0.70220176336996298</v>
      </c>
      <c r="M10" s="5">
        <f>VLOOKUP($G10,FundamentalData_20180526!$A:$R,MATCH(M$1,FundamentalData_20180526!$A$1:$R$1,0),FALSE)</f>
        <v>0.101695730241788</v>
      </c>
      <c r="N10" s="5">
        <f>VLOOKUP($G10,FundamentalData_20180526!$A:$R,MATCH(N$1,FundamentalData_20180526!$A$1:$R$1,0),FALSE)</f>
        <v>1.7266081804247001E-2</v>
      </c>
      <c r="O10" s="5">
        <f>VLOOKUP($G10,FundamentalData_20180526!$A:$R,MATCH(O$1,FundamentalData_20180526!$A$1:$R$1,0),FALSE)</f>
        <v>0.113511288083643</v>
      </c>
      <c r="P10" s="5">
        <f>VLOOKUP($G10,FundamentalData_20180526!$A:$R,MATCH(P$1,FundamentalData_20180526!$A$1:$R$1,0),FALSE)</f>
        <v>0.80869357157412802</v>
      </c>
      <c r="Q10" t="str">
        <f>VLOOKUP($G10,StockNames!$A:$G,3,FALSE)</f>
        <v>Specialty Retail</v>
      </c>
      <c r="R10" t="str">
        <f>VLOOKUP($G10,StockNames!$A:$G,4,FALSE)</f>
        <v>Consumer Discretionary</v>
      </c>
      <c r="U10" t="str">
        <f t="shared" si="0"/>
        <v>BBG3883_HK</v>
      </c>
      <c r="V10" s="4" t="str">
        <f>VLOOKUP(U10,StockNames!$A:$G,6,FALSE)</f>
        <v>中国奥园</v>
      </c>
      <c r="W10" s="5">
        <f>VLOOKUP($U10,FundamentalData_20180526!$A:$R,MATCH(W$1,FundamentalData_20180526!$A$1:$R$1,0),FALSE)</f>
        <v>17.497306823730501</v>
      </c>
      <c r="X10" s="5">
        <f>VLOOKUP($U10,FundamentalData_20180526!$A:$R,MATCH(X$1,FundamentalData_20180526!$A$1:$R$1,0),FALSE)</f>
        <v>0.20511325893273299</v>
      </c>
      <c r="Y10" s="5">
        <f>VLOOKUP($U10,FundamentalData_20180526!$A:$R,MATCH(Y$1,FundamentalData_20180526!$A$1:$R$1,0),FALSE)</f>
        <v>4.9217853649659897</v>
      </c>
      <c r="Z10" s="5">
        <f>VLOOKUP($U10,FundamentalData_20180526!$A:$R,MATCH(Z$1,FundamentalData_20180526!$A$1:$R$1,0),FALSE)</f>
        <v>9.7173041880394209</v>
      </c>
      <c r="AA10" s="5">
        <f>VLOOKUP($U10,FundamentalData_20180526!$A:$R,MATCH(AA$1,FundamentalData_20180526!$A$1:$R$1,0),FALSE)</f>
        <v>1.54443233927935</v>
      </c>
      <c r="AB10" s="5">
        <f>VLOOKUP($U10,FundamentalData_20180526!$A:$R,MATCH(AB$1,FundamentalData_20180526!$A$1:$R$1,0),FALSE)</f>
        <v>3.7389513769943102E-2</v>
      </c>
      <c r="AC10" s="5">
        <f>VLOOKUP($U10,FundamentalData_20180526!$A:$R,MATCH(AC$1,FundamentalData_20180526!$A$1:$R$1,0),FALSE)</f>
        <v>9.51568618780229E-2</v>
      </c>
      <c r="AD10" s="5">
        <f>VLOOKUP($U10,FundamentalData_20180526!$A:$R,MATCH(AD$1,FundamentalData_20180526!$A$1:$R$1,0),FALSE)</f>
        <v>0.57836065932017999</v>
      </c>
      <c r="AE10" t="str">
        <f>VLOOKUP($U10,StockNames!$A:$G,3,FALSE)</f>
        <v>Real Estate Management &amp; Devel</v>
      </c>
      <c r="AF10" t="str">
        <f>VLOOKUP($U10,StockNames!$A:$G,4,FALSE)</f>
        <v>Real Estate</v>
      </c>
    </row>
    <row r="11" spans="1:32" x14ac:dyDescent="0.25">
      <c r="A11">
        <v>105</v>
      </c>
      <c r="B11">
        <v>386</v>
      </c>
      <c r="D11" t="str">
        <f>INDEX(FundamentalData_20180526!$A$2:$A$409,'PickedStock_20180526(V2)'!A11,0)</f>
        <v>BBG173_HK</v>
      </c>
      <c r="E11" t="str">
        <f>INDEX(FundamentalData_20180526!$A$2:$A$409,'PickedStock_20180526(V2)'!B11,0)</f>
        <v>BBG966_HK</v>
      </c>
      <c r="G11" t="str">
        <f>D11</f>
        <v>BBG173_HK</v>
      </c>
      <c r="H11" s="4" t="str">
        <f>VLOOKUP(G11,StockNames!$A:$G,6,FALSE)</f>
        <v>嘉华国际</v>
      </c>
      <c r="I11" s="5">
        <f>VLOOKUP($G11,FundamentalData_20180526!$A:$R,MATCH(I$1,FundamentalData_20180526!$A$1:$R$1,0),FALSE)</f>
        <v>12.942445755004901</v>
      </c>
      <c r="J11" s="5">
        <f>VLOOKUP($G11,FundamentalData_20180526!$A:$R,MATCH(J$1,FundamentalData_20180526!$A$1:$R$1,0),FALSE)</f>
        <v>0.40500582502127602</v>
      </c>
      <c r="K11" s="5">
        <f>VLOOKUP($G11,FundamentalData_20180526!$A:$R,MATCH(K$1,FundamentalData_20180526!$A$1:$R$1,0),FALSE)</f>
        <v>1.93192425414771</v>
      </c>
      <c r="L11" s="5">
        <f>VLOOKUP($G11,FundamentalData_20180526!$A:$R,MATCH(L$1,FundamentalData_20180526!$A$1:$R$1,0),FALSE)</f>
        <v>1.0139242938561801</v>
      </c>
      <c r="M11" s="5">
        <f>VLOOKUP($G11,FundamentalData_20180526!$A:$R,MATCH(M$1,FundamentalData_20180526!$A$1:$R$1,0),FALSE)</f>
        <v>0.63577347592474898</v>
      </c>
      <c r="N11" s="5">
        <f>VLOOKUP($G11,FundamentalData_20180526!$A:$R,MATCH(N$1,FundamentalData_20180526!$A$1:$R$1,0),FALSE)</f>
        <v>1.7283005210789699E-2</v>
      </c>
      <c r="O11" s="5">
        <f>VLOOKUP($G11,FundamentalData_20180526!$A:$R,MATCH(O$1,FundamentalData_20180526!$A$1:$R$1,0),FALSE)</f>
        <v>0.24889729470302699</v>
      </c>
      <c r="P11" s="5">
        <f>VLOOKUP($G11,FundamentalData_20180526!$A:$R,MATCH(P$1,FundamentalData_20180526!$A$1:$R$1,0),FALSE)</f>
        <v>2.21581542053812</v>
      </c>
      <c r="Q11" t="str">
        <f>VLOOKUP($G11,StockNames!$A:$G,3,FALSE)</f>
        <v>Real Estate Management &amp; Devel</v>
      </c>
      <c r="R11" t="str">
        <f>VLOOKUP($G11,StockNames!$A:$G,4,FALSE)</f>
        <v>Real Estate</v>
      </c>
      <c r="U11" t="str">
        <f t="shared" si="0"/>
        <v>BBG966_HK</v>
      </c>
      <c r="V11" s="4" t="str">
        <f>VLOOKUP(U11,StockNames!$A:$G,6,FALSE)</f>
        <v>中国太平</v>
      </c>
      <c r="W11" s="5">
        <f>VLOOKUP($U11,FundamentalData_20180526!$A:$R,MATCH(W$1,FundamentalData_20180526!$A$1:$R$1,0),FALSE)</f>
        <v>10.2419214248657</v>
      </c>
      <c r="X11" s="5" t="str">
        <f>VLOOKUP($U11,FundamentalData_20180526!$A:$R,MATCH(X$1,FundamentalData_20180526!$A$1:$R$1,0),FALSE)</f>
        <v>NaN</v>
      </c>
      <c r="Y11" s="5" t="str">
        <f>VLOOKUP($U11,FundamentalData_20180526!$A:$R,MATCH(Y$1,FundamentalData_20180526!$A$1:$R$1,0),FALSE)</f>
        <v>NaN</v>
      </c>
      <c r="Z11" s="5">
        <f>VLOOKUP($U11,FundamentalData_20180526!$A:$R,MATCH(Z$1,FundamentalData_20180526!$A$1:$R$1,0),FALSE)</f>
        <v>9.4722509535982198</v>
      </c>
      <c r="AA11" s="5">
        <f>VLOOKUP($U11,FundamentalData_20180526!$A:$R,MATCH(AA$1,FundamentalData_20180526!$A$1:$R$1,0),FALSE)</f>
        <v>1.79991604232951</v>
      </c>
      <c r="AB11" s="5">
        <f>VLOOKUP($U11,FundamentalData_20180526!$A:$R,MATCH(AB$1,FundamentalData_20180526!$A$1:$R$1,0),FALSE)</f>
        <v>2.77150865920755E-2</v>
      </c>
      <c r="AC11" s="5">
        <f>VLOOKUP($U11,FundamentalData_20180526!$A:$R,MATCH(AC$1,FundamentalData_20180526!$A$1:$R$1,0),FALSE)</f>
        <v>5.8743125446394998E-2</v>
      </c>
      <c r="AD11" s="5">
        <f>VLOOKUP($U11,FundamentalData_20180526!$A:$R,MATCH(AD$1,FundamentalData_20180526!$A$1:$R$1,0),FALSE)</f>
        <v>0.61675655563601095</v>
      </c>
      <c r="AE11" t="str">
        <f>VLOOKUP($U11,StockNames!$A:$G,3,FALSE)</f>
        <v>Insurance</v>
      </c>
      <c r="AF11" t="str">
        <f>VLOOKUP($U11,StockNames!$A:$G,4,FALSE)</f>
        <v>Financials</v>
      </c>
    </row>
    <row r="12" spans="1:32" x14ac:dyDescent="0.25">
      <c r="A12">
        <v>28</v>
      </c>
      <c r="B12">
        <v>327</v>
      </c>
      <c r="D12" t="str">
        <f>INDEX(FundamentalData_20180526!$A$2:$A$409,'PickedStock_20180526(V2)'!A12,0)</f>
        <v>BBG1111_HK</v>
      </c>
      <c r="E12" t="str">
        <f>INDEX(FundamentalData_20180526!$A$2:$A$409,'PickedStock_20180526(V2)'!B12,0)</f>
        <v>BBG687_HK</v>
      </c>
      <c r="G12" t="str">
        <f t="shared" ref="G12:G38" si="1">D12</f>
        <v>BBG1111_HK</v>
      </c>
      <c r="H12" s="4" t="str">
        <f>VLOOKUP(G12,StockNames!$A:$G,6,FALSE)</f>
        <v>创兴银行</v>
      </c>
      <c r="I12" s="5">
        <f>VLOOKUP($G12,FundamentalData_20180526!$A:$R,MATCH(I$1,FundamentalData_20180526!$A$1:$R$1,0),FALSE)</f>
        <v>9.8379535675048793</v>
      </c>
      <c r="J12" s="5" t="str">
        <f>VLOOKUP($G12,FundamentalData_20180526!$A:$R,MATCH(J$1,FundamentalData_20180526!$A$1:$R$1,0),FALSE)</f>
        <v>NaN</v>
      </c>
      <c r="K12" s="5" t="str">
        <f>VLOOKUP($G12,FundamentalData_20180526!$A:$R,MATCH(K$1,FundamentalData_20180526!$A$1:$R$1,0),FALSE)</f>
        <v>NaN</v>
      </c>
      <c r="L12" s="5">
        <f>VLOOKUP($G12,FundamentalData_20180526!$A:$R,MATCH(L$1,FundamentalData_20180526!$A$1:$R$1,0),FALSE)</f>
        <v>9.6756748264685495</v>
      </c>
      <c r="M12" s="5">
        <f>VLOOKUP($G12,FundamentalData_20180526!$A:$R,MATCH(M$1,FundamentalData_20180526!$A$1:$R$1,0),FALSE)</f>
        <v>0.271025986521572</v>
      </c>
      <c r="N12" s="5">
        <f>VLOOKUP($G12,FundamentalData_20180526!$A:$R,MATCH(N$1,FundamentalData_20180526!$A$1:$R$1,0),FALSE)</f>
        <v>8.0193684875367304E-3</v>
      </c>
      <c r="O12" s="5">
        <f>VLOOKUP($G12,FundamentalData_20180526!$A:$R,MATCH(O$1,FundamentalData_20180526!$A$1:$R$1,0),FALSE)</f>
        <v>0.142742495134728</v>
      </c>
      <c r="P12" s="5">
        <f>VLOOKUP($G12,FundamentalData_20180526!$A:$R,MATCH(P$1,FundamentalData_20180526!$A$1:$R$1,0),FALSE)</f>
        <v>1.52668795880907</v>
      </c>
      <c r="Q12" t="str">
        <f>VLOOKUP($G12,StockNames!$A:$G,3,FALSE)</f>
        <v>Banks</v>
      </c>
      <c r="R12" t="str">
        <f>VLOOKUP($G12,StockNames!$A:$G,4,FALSE)</f>
        <v>Financials</v>
      </c>
      <c r="U12" t="str">
        <f t="shared" ref="U12:U37" si="2">E12</f>
        <v>BBG687_HK</v>
      </c>
      <c r="V12" s="4" t="str">
        <f>VLOOKUP(U12,StockNames!$A:$G,6,FALSE)</f>
        <v>香港国际建投</v>
      </c>
      <c r="W12" s="5">
        <f>VLOOKUP($U12,FundamentalData_20180526!$A:$R,MATCH(W$1,FundamentalData_20180526!$A$1:$R$1,0),FALSE)</f>
        <v>8.0555997788906097E-2</v>
      </c>
      <c r="X12" s="5">
        <f>VLOOKUP($U12,FundamentalData_20180526!$A:$R,MATCH(X$1,FundamentalData_20180526!$A$1:$R$1,0),FALSE)</f>
        <v>1.9168586807758899E-2</v>
      </c>
      <c r="Y12" s="5">
        <f>VLOOKUP($U12,FundamentalData_20180526!$A:$R,MATCH(Y$1,FundamentalData_20180526!$A$1:$R$1,0),FALSE)</f>
        <v>18.202879552835501</v>
      </c>
      <c r="Z12" s="5">
        <f>VLOOKUP($U12,FundamentalData_20180526!$A:$R,MATCH(Z$1,FundamentalData_20180526!$A$1:$R$1,0),FALSE)</f>
        <v>0.61803867232915</v>
      </c>
      <c r="AA12" s="5">
        <f>VLOOKUP($U12,FundamentalData_20180526!$A:$R,MATCH(AA$1,FundamentalData_20180526!$A$1:$R$1,0),FALSE)</f>
        <v>0.577818413299797</v>
      </c>
      <c r="AB12" s="5">
        <f>VLOOKUP($U12,FundamentalData_20180526!$A:$R,MATCH(AB$1,FundamentalData_20180526!$A$1:$R$1,0),FALSE)</f>
        <v>3.16117264088858E-2</v>
      </c>
      <c r="AC12" s="5">
        <f>VLOOKUP($U12,FundamentalData_20180526!$A:$R,MATCH(AC$1,FundamentalData_20180526!$A$1:$R$1,0),FALSE)</f>
        <v>1.1154009178595201E-2</v>
      </c>
      <c r="AD12" s="5">
        <f>VLOOKUP($U12,FundamentalData_20180526!$A:$R,MATCH(AD$1,FundamentalData_20180526!$A$1:$R$1,0),FALSE)</f>
        <v>1.51514302829147</v>
      </c>
      <c r="AE12" t="str">
        <f>VLOOKUP($U12,StockNames!$A:$G,3,FALSE)</f>
        <v>Construction &amp; Engineering</v>
      </c>
      <c r="AF12" t="str">
        <f>VLOOKUP($U12,StockNames!$A:$G,4,FALSE)</f>
        <v>Industrials</v>
      </c>
    </row>
    <row r="13" spans="1:32" x14ac:dyDescent="0.25">
      <c r="A13">
        <v>2</v>
      </c>
      <c r="B13">
        <v>63</v>
      </c>
      <c r="D13" t="str">
        <f>INDEX(FundamentalData_20180526!$A$2:$A$409,'PickedStock_20180526(V2)'!A13,0)</f>
        <v>BBG10_HK</v>
      </c>
      <c r="E13" t="str">
        <f>INDEX(FundamentalData_20180526!$A$2:$A$409,'PickedStock_20180526(V2)'!B13,0)</f>
        <v>BBG1336_HK</v>
      </c>
      <c r="G13" t="str">
        <f t="shared" si="1"/>
        <v>BBG10_HK</v>
      </c>
      <c r="H13" s="4" t="str">
        <f>VLOOKUP(G13,StockNames!$A:$G,6,FALSE)</f>
        <v>恒隆集团</v>
      </c>
      <c r="I13" s="5">
        <f>VLOOKUP($G13,FundamentalData_20180526!$A:$R,MATCH(I$1,FundamentalData_20180526!$A$1:$R$1,0),FALSE)</f>
        <v>6.6929059028625497</v>
      </c>
      <c r="J13" s="5">
        <f>VLOOKUP($G13,FundamentalData_20180526!$A:$R,MATCH(J$1,FundamentalData_20180526!$A$1:$R$1,0),FALSE)</f>
        <v>0.33839984339377799</v>
      </c>
      <c r="K13" s="5">
        <f>VLOOKUP($G13,FundamentalData_20180526!$A:$R,MATCH(K$1,FundamentalData_20180526!$A$1:$R$1,0),FALSE)</f>
        <v>0.87666727794652199</v>
      </c>
      <c r="L13" s="5">
        <f>VLOOKUP($G13,FundamentalData_20180526!$A:$R,MATCH(L$1,FundamentalData_20180526!$A$1:$R$1,0),FALSE)</f>
        <v>0.55609411581544599</v>
      </c>
      <c r="M13" s="5">
        <f>VLOOKUP($G13,FundamentalData_20180526!$A:$R,MATCH(M$1,FundamentalData_20180526!$A$1:$R$1,0),FALSE)</f>
        <v>0.39203975847671901</v>
      </c>
      <c r="N13" s="5">
        <f>VLOOKUP($G13,FundamentalData_20180526!$A:$R,MATCH(N$1,FundamentalData_20180526!$A$1:$R$1,0),FALSE)</f>
        <v>1.2992762589493299E-2</v>
      </c>
      <c r="O13" s="5">
        <f>VLOOKUP($G13,FundamentalData_20180526!$A:$R,MATCH(O$1,FundamentalData_20180526!$A$1:$R$1,0),FALSE)</f>
        <v>0.15993598054666999</v>
      </c>
      <c r="P13" s="5">
        <f>VLOOKUP($G13,FundamentalData_20180526!$A:$R,MATCH(P$1,FundamentalData_20180526!$A$1:$R$1,0),FALSE)</f>
        <v>2.50165501578909</v>
      </c>
      <c r="Q13" t="str">
        <f>VLOOKUP($G13,StockNames!$A:$G,3,FALSE)</f>
        <v>Real Estate Management &amp; Devel</v>
      </c>
      <c r="R13" t="str">
        <f>VLOOKUP($G13,StockNames!$A:$G,4,FALSE)</f>
        <v>Real Estate</v>
      </c>
      <c r="U13" t="str">
        <f t="shared" si="2"/>
        <v>BBG1336_HK</v>
      </c>
      <c r="V13" s="4" t="str">
        <f>VLOOKUP(U13,StockNames!$A:$G,6,FALSE)</f>
        <v>新华保险</v>
      </c>
      <c r="W13" s="5">
        <f>VLOOKUP($U13,FundamentalData_20180526!$A:$R,MATCH(W$1,FundamentalData_20180526!$A$1:$R$1,0),FALSE)</f>
        <v>8.7647457122802699</v>
      </c>
      <c r="X13" s="5" t="str">
        <f>VLOOKUP($U13,FundamentalData_20180526!$A:$R,MATCH(X$1,FundamentalData_20180526!$A$1:$R$1,0),FALSE)</f>
        <v>NaN</v>
      </c>
      <c r="Y13" s="5" t="str">
        <f>VLOOKUP($U13,FundamentalData_20180526!$A:$R,MATCH(Y$1,FundamentalData_20180526!$A$1:$R$1,0),FALSE)</f>
        <v>NaN</v>
      </c>
      <c r="Z13" s="5">
        <f>VLOOKUP($U13,FundamentalData_20180526!$A:$R,MATCH(Z$1,FundamentalData_20180526!$A$1:$R$1,0),FALSE)</f>
        <v>10.1475637430555</v>
      </c>
      <c r="AA13" s="5">
        <f>VLOOKUP($U13,FundamentalData_20180526!$A:$R,MATCH(AA$1,FundamentalData_20180526!$A$1:$R$1,0),FALSE)</f>
        <v>1.3648875388074799</v>
      </c>
      <c r="AB13" s="5">
        <f>VLOOKUP($U13,FundamentalData_20180526!$A:$R,MATCH(AB$1,FundamentalData_20180526!$A$1:$R$1,0),FALSE)</f>
        <v>2.417152200686E-2</v>
      </c>
      <c r="AC13" s="5">
        <f>VLOOKUP($U13,FundamentalData_20180526!$A:$R,MATCH(AC$1,FundamentalData_20180526!$A$1:$R$1,0),FALSE)</f>
        <v>4.8061778382896797E-2</v>
      </c>
      <c r="AD13" s="5">
        <f>VLOOKUP($U13,FundamentalData_20180526!$A:$R,MATCH(AD$1,FundamentalData_20180526!$A$1:$R$1,0),FALSE)</f>
        <v>0.56805214066167198</v>
      </c>
      <c r="AE13" t="str">
        <f>VLOOKUP($U13,StockNames!$A:$G,3,FALSE)</f>
        <v>Insurance</v>
      </c>
      <c r="AF13" t="str">
        <f>VLOOKUP($U13,StockNames!$A:$G,4,FALSE)</f>
        <v>Financials</v>
      </c>
    </row>
    <row r="14" spans="1:32" x14ac:dyDescent="0.25">
      <c r="A14">
        <v>273</v>
      </c>
      <c r="B14">
        <v>226</v>
      </c>
      <c r="D14" t="str">
        <f>INDEX(FundamentalData_20180526!$A$2:$A$409,'PickedStock_20180526(V2)'!A14,0)</f>
        <v>BBG440_HK</v>
      </c>
      <c r="E14" t="str">
        <f>INDEX(FundamentalData_20180526!$A$2:$A$409,'PickedStock_20180526(V2)'!B14,0)</f>
        <v>BBG3333_HK</v>
      </c>
      <c r="G14" t="str">
        <f t="shared" si="1"/>
        <v>BBG440_HK</v>
      </c>
      <c r="H14" s="4" t="str">
        <f>VLOOKUP(G14,StockNames!$A:$G,6,FALSE)</f>
        <v>大新金融</v>
      </c>
      <c r="I14" s="5">
        <f>VLOOKUP($G14,FundamentalData_20180526!$A:$R,MATCH(I$1,FundamentalData_20180526!$A$1:$R$1,0),FALSE)</f>
        <v>23.058467864990199</v>
      </c>
      <c r="J14" s="5" t="str">
        <f>VLOOKUP($G14,FundamentalData_20180526!$A:$R,MATCH(J$1,FundamentalData_20180526!$A$1:$R$1,0),FALSE)</f>
        <v>NaN</v>
      </c>
      <c r="K14" s="5" t="str">
        <f>VLOOKUP($G14,FundamentalData_20180526!$A:$R,MATCH(K$1,FundamentalData_20180526!$A$1:$R$1,0),FALSE)</f>
        <v>NaN</v>
      </c>
      <c r="L14" s="5">
        <f>VLOOKUP($G14,FundamentalData_20180526!$A:$R,MATCH(L$1,FundamentalData_20180526!$A$1:$R$1,0),FALSE)</f>
        <v>7.7448178506040302</v>
      </c>
      <c r="M14" s="5">
        <f>VLOOKUP($G14,FundamentalData_20180526!$A:$R,MATCH(M$1,FundamentalData_20180526!$A$1:$R$1,0),FALSE)</f>
        <v>0.45567536054475899</v>
      </c>
      <c r="N14" s="5">
        <f>VLOOKUP($G14,FundamentalData_20180526!$A:$R,MATCH(N$1,FundamentalData_20180526!$A$1:$R$1,0),FALSE)</f>
        <v>1.4530477443588799E-2</v>
      </c>
      <c r="O14" s="5">
        <f>VLOOKUP($G14,FundamentalData_20180526!$A:$R,MATCH(O$1,FundamentalData_20180526!$A$1:$R$1,0),FALSE)</f>
        <v>8.8141707049972803E-2</v>
      </c>
      <c r="P14" s="5">
        <f>VLOOKUP($G14,FundamentalData_20180526!$A:$R,MATCH(P$1,FundamentalData_20180526!$A$1:$R$1,0),FALSE)</f>
        <v>1.4032911404436099</v>
      </c>
      <c r="Q14" t="str">
        <f>VLOOKUP($G14,StockNames!$A:$G,3,FALSE)</f>
        <v>Banks</v>
      </c>
      <c r="R14" t="str">
        <f>VLOOKUP($G14,StockNames!$A:$G,4,FALSE)</f>
        <v>Financials</v>
      </c>
      <c r="U14" t="str">
        <f t="shared" si="2"/>
        <v>BBG3333_HK</v>
      </c>
      <c r="V14" s="4" t="str">
        <f>VLOOKUP(U14,StockNames!$A:$G,6,FALSE)</f>
        <v>中国恒大</v>
      </c>
      <c r="W14" s="5">
        <f>VLOOKUP($U14,FundamentalData_20180526!$A:$R,MATCH(W$1,FundamentalData_20180526!$A$1:$R$1,0),FALSE)</f>
        <v>30.654289245605501</v>
      </c>
      <c r="X14" s="5">
        <f>VLOOKUP($U14,FundamentalData_20180526!$A:$R,MATCH(X$1,FundamentalData_20180526!$A$1:$R$1,0),FALSE)</f>
        <v>0.257161757920565</v>
      </c>
      <c r="Y14" s="5">
        <f>VLOOKUP($U14,FundamentalData_20180526!$A:$R,MATCH(Y$1,FundamentalData_20180526!$A$1:$R$1,0),FALSE)</f>
        <v>6.9561339600836298</v>
      </c>
      <c r="Z14" s="5">
        <f>VLOOKUP($U14,FundamentalData_20180526!$A:$R,MATCH(Z$1,FundamentalData_20180526!$A$1:$R$1,0),FALSE)</f>
        <v>13.239675454848999</v>
      </c>
      <c r="AA14" s="5">
        <f>VLOOKUP($U14,FundamentalData_20180526!$A:$R,MATCH(AA$1,FundamentalData_20180526!$A$1:$R$1,0),FALSE)</f>
        <v>1.3872700869088701</v>
      </c>
      <c r="AB14" s="5">
        <f>VLOOKUP($U14,FundamentalData_20180526!$A:$R,MATCH(AB$1,FundamentalData_20180526!$A$1:$R$1,0),FALSE)</f>
        <v>3.8182316007452803E-2</v>
      </c>
      <c r="AC14" s="5">
        <f>VLOOKUP($U14,FundamentalData_20180526!$A:$R,MATCH(AC$1,FundamentalData_20180526!$A$1:$R$1,0),FALSE)</f>
        <v>7.4498526645340707E-2</v>
      </c>
      <c r="AD14" s="5">
        <f>VLOOKUP($U14,FundamentalData_20180526!$A:$R,MATCH(AD$1,FundamentalData_20180526!$A$1:$R$1,0),FALSE)</f>
        <v>0.35647468332864002</v>
      </c>
      <c r="AE14" t="str">
        <f>VLOOKUP($U14,StockNames!$A:$G,3,FALSE)</f>
        <v>Real Estate Management &amp; Devel</v>
      </c>
      <c r="AF14" t="str">
        <f>VLOOKUP($U14,StockNames!$A:$G,4,FALSE)</f>
        <v>Real Estate</v>
      </c>
    </row>
    <row r="15" spans="1:32" x14ac:dyDescent="0.25">
      <c r="A15">
        <v>267</v>
      </c>
      <c r="B15">
        <v>171</v>
      </c>
      <c r="D15" t="str">
        <f>INDEX(FundamentalData_20180526!$A$2:$A$409,'PickedStock_20180526(V2)'!A15,0)</f>
        <v>BBG4_HK</v>
      </c>
      <c r="E15" t="str">
        <f>INDEX(FundamentalData_20180526!$A$2:$A$409,'PickedStock_20180526(V2)'!B15,0)</f>
        <v>BBG2343_HK</v>
      </c>
      <c r="G15" t="str">
        <f t="shared" si="1"/>
        <v>BBG4_HK</v>
      </c>
      <c r="H15" s="4" t="str">
        <f>VLOOKUP(G15,StockNames!$A:$G,6,FALSE)</f>
        <v>九龙仓集团</v>
      </c>
      <c r="I15" s="5">
        <f>VLOOKUP($G15,FundamentalData_20180526!$A:$R,MATCH(I$1,FundamentalData_20180526!$A$1:$R$1,0),FALSE)</f>
        <v>9.5368471145629901</v>
      </c>
      <c r="J15" s="5">
        <f>VLOOKUP($G15,FundamentalData_20180526!$A:$R,MATCH(J$1,FundamentalData_20180526!$A$1:$R$1,0),FALSE)</f>
        <v>0.26750980626647303</v>
      </c>
      <c r="K15" s="5">
        <f>VLOOKUP($G15,FundamentalData_20180526!$A:$R,MATCH(K$1,FundamentalData_20180526!$A$1:$R$1,0),FALSE)</f>
        <v>-0.44397702010916701</v>
      </c>
      <c r="L15" s="5">
        <f>VLOOKUP($G15,FundamentalData_20180526!$A:$R,MATCH(L$1,FundamentalData_20180526!$A$1:$R$1,0),FALSE)</f>
        <v>0.54359248067459098</v>
      </c>
      <c r="M15" s="5">
        <f>VLOOKUP($G15,FundamentalData_20180526!$A:$R,MATCH(M$1,FundamentalData_20180526!$A$1:$R$1,0),FALSE)</f>
        <v>0.449772758056252</v>
      </c>
      <c r="N15" s="5">
        <f>VLOOKUP($G15,FundamentalData_20180526!$A:$R,MATCH(N$1,FundamentalData_20180526!$A$1:$R$1,0),FALSE)</f>
        <v>1.9076400992244998E-2</v>
      </c>
      <c r="O15" s="5">
        <f>VLOOKUP($G15,FundamentalData_20180526!$A:$R,MATCH(O$1,FundamentalData_20180526!$A$1:$R$1,0),FALSE)</f>
        <v>0.27987142211025201</v>
      </c>
      <c r="P15" s="5">
        <f>VLOOKUP($G15,FundamentalData_20180526!$A:$R,MATCH(P$1,FundamentalData_20180526!$A$1:$R$1,0),FALSE)</f>
        <v>1.81546050136529</v>
      </c>
      <c r="Q15" t="str">
        <f>VLOOKUP($G15,StockNames!$A:$G,3,FALSE)</f>
        <v>Real Estate Management &amp; Devel</v>
      </c>
      <c r="R15" t="str">
        <f>VLOOKUP($G15,StockNames!$A:$G,4,FALSE)</f>
        <v>Real Estate</v>
      </c>
      <c r="U15" t="str">
        <f t="shared" si="2"/>
        <v>BBG2343_HK</v>
      </c>
      <c r="V15" s="4" t="str">
        <f>VLOOKUP(U15,StockNames!$A:$G,6,FALSE)</f>
        <v>太平洋航运</v>
      </c>
      <c r="W15" s="5">
        <f>VLOOKUP($U15,FundamentalData_20180526!$A:$R,MATCH(W$1,FundamentalData_20180526!$A$1:$R$1,0),FALSE)</f>
        <v>0.32789799571037298</v>
      </c>
      <c r="X15" s="5">
        <f>VLOOKUP($U15,FundamentalData_20180526!$A:$R,MATCH(X$1,FundamentalData_20180526!$A$1:$R$1,0),FALSE)</f>
        <v>1.6087885447327699E-2</v>
      </c>
      <c r="Y15" s="5">
        <f>VLOOKUP($U15,FundamentalData_20180526!$A:$R,MATCH(Y$1,FundamentalData_20180526!$A$1:$R$1,0),FALSE)</f>
        <v>4.3485798087896601</v>
      </c>
      <c r="Z15" s="5">
        <f>VLOOKUP($U15,FundamentalData_20180526!$A:$R,MATCH(Z$1,FundamentalData_20180526!$A$1:$R$1,0),FALSE)</f>
        <v>0.92190576128162405</v>
      </c>
      <c r="AA15" s="5">
        <f>VLOOKUP($U15,FundamentalData_20180526!$A:$R,MATCH(AA$1,FundamentalData_20180526!$A$1:$R$1,0),FALSE)</f>
        <v>0.56834259985743696</v>
      </c>
      <c r="AB15" s="5">
        <f>VLOOKUP($U15,FundamentalData_20180526!$A:$R,MATCH(AB$1,FundamentalData_20180526!$A$1:$R$1,0),FALSE)</f>
        <v>2.3490689751152601E-2</v>
      </c>
      <c r="AC15" s="5">
        <f>VLOOKUP($U15,FundamentalData_20180526!$A:$R,MATCH(AC$1,FundamentalData_20180526!$A$1:$R$1,0),FALSE)</f>
        <v>3.3902435949662799E-4</v>
      </c>
      <c r="AD15" s="5">
        <f>VLOOKUP($U15,FundamentalData_20180526!$A:$R,MATCH(AD$1,FundamentalData_20180526!$A$1:$R$1,0),FALSE)</f>
        <v>0.127657070392516</v>
      </c>
      <c r="AE15" t="str">
        <f>VLOOKUP($U15,StockNames!$A:$G,3,FALSE)</f>
        <v>Marine</v>
      </c>
      <c r="AF15" t="str">
        <f>VLOOKUP($U15,StockNames!$A:$G,4,FALSE)</f>
        <v>Industrials</v>
      </c>
    </row>
    <row r="16" spans="1:32" x14ac:dyDescent="0.25">
      <c r="A16">
        <v>243</v>
      </c>
      <c r="B16">
        <v>113</v>
      </c>
      <c r="D16" t="str">
        <f>INDEX(FundamentalData_20180526!$A$2:$A$409,'PickedStock_20180526(V2)'!A16,0)</f>
        <v>BBG3698_HK</v>
      </c>
      <c r="E16" t="str">
        <f>INDEX(FundamentalData_20180526!$A$2:$A$409,'PickedStock_20180526(V2)'!B16,0)</f>
        <v>BBG1813_HK</v>
      </c>
      <c r="G16" t="str">
        <f t="shared" si="1"/>
        <v>BBG3698_HK</v>
      </c>
      <c r="H16" s="4" t="str">
        <f>VLOOKUP(G16,StockNames!$A:$G,6,FALSE)</f>
        <v>徽商银行</v>
      </c>
      <c r="I16" s="5">
        <f>VLOOKUP($G16,FundamentalData_20180526!$A:$R,MATCH(I$1,FundamentalData_20180526!$A$1:$R$1,0),FALSE)</f>
        <v>13.8989810943604</v>
      </c>
      <c r="J16" s="5" t="str">
        <f>VLOOKUP($G16,FundamentalData_20180526!$A:$R,MATCH(J$1,FundamentalData_20180526!$A$1:$R$1,0),FALSE)</f>
        <v>NaN</v>
      </c>
      <c r="K16" s="5" t="str">
        <f>VLOOKUP($G16,FundamentalData_20180526!$A:$R,MATCH(K$1,FundamentalData_20180526!$A$1:$R$1,0),FALSE)</f>
        <v>NaN</v>
      </c>
      <c r="L16" s="5">
        <f>VLOOKUP($G16,FundamentalData_20180526!$A:$R,MATCH(L$1,FundamentalData_20180526!$A$1:$R$1,0),FALSE)</f>
        <v>14.7112476176949</v>
      </c>
      <c r="M16" s="5">
        <f>VLOOKUP($G16,FundamentalData_20180526!$A:$R,MATCH(M$1,FundamentalData_20180526!$A$1:$R$1,0),FALSE)</f>
        <v>0.43723156342091701</v>
      </c>
      <c r="N16" s="5">
        <f>VLOOKUP($G16,FundamentalData_20180526!$A:$R,MATCH(N$1,FundamentalData_20180526!$A$1:$R$1,0),FALSE)</f>
        <v>1.32820000500411E-2</v>
      </c>
      <c r="O16" s="5">
        <f>VLOOKUP($G16,FundamentalData_20180526!$A:$R,MATCH(O$1,FundamentalData_20180526!$A$1:$R$1,0),FALSE)</f>
        <v>0.18175317654534001</v>
      </c>
      <c r="P16" s="5">
        <f>VLOOKUP($G16,FundamentalData_20180526!$A:$R,MATCH(P$1,FundamentalData_20180526!$A$1:$R$1,0),FALSE)</f>
        <v>1.38150901390762</v>
      </c>
      <c r="Q16" t="str">
        <f>VLOOKUP($G16,StockNames!$A:$G,3,FALSE)</f>
        <v>Banks</v>
      </c>
      <c r="R16" t="str">
        <f>VLOOKUP($G16,StockNames!$A:$G,4,FALSE)</f>
        <v>Financials</v>
      </c>
      <c r="U16" t="str">
        <f t="shared" si="2"/>
        <v>BBG1813_HK</v>
      </c>
      <c r="V16" s="4" t="str">
        <f>VLOOKUP(U16,StockNames!$A:$G,6,FALSE)</f>
        <v>合景泰富</v>
      </c>
      <c r="W16" s="5">
        <f>VLOOKUP($U16,FundamentalData_20180526!$A:$R,MATCH(W$1,FundamentalData_20180526!$A$1:$R$1,0),FALSE)</f>
        <v>14.0427865982056</v>
      </c>
      <c r="X16" s="5">
        <f>VLOOKUP($U16,FundamentalData_20180526!$A:$R,MATCH(X$1,FundamentalData_20180526!$A$1:$R$1,0),FALSE)</f>
        <v>0.103756804993224</v>
      </c>
      <c r="Y16" s="5">
        <f>VLOOKUP($U16,FundamentalData_20180526!$A:$R,MATCH(Y$1,FundamentalData_20180526!$A$1:$R$1,0),FALSE)</f>
        <v>5.3656506623739499</v>
      </c>
      <c r="Z16" s="5">
        <f>VLOOKUP($U16,FundamentalData_20180526!$A:$R,MATCH(Z$1,FundamentalData_20180526!$A$1:$R$1,0),FALSE)</f>
        <v>3.8648982253049802</v>
      </c>
      <c r="AA16" s="5">
        <f>VLOOKUP($U16,FundamentalData_20180526!$A:$R,MATCH(AA$1,FundamentalData_20180526!$A$1:$R$1,0),FALSE)</f>
        <v>1.31716539373786</v>
      </c>
      <c r="AB16" s="5">
        <f>VLOOKUP($U16,FundamentalData_20180526!$A:$R,MATCH(AB$1,FundamentalData_20180526!$A$1:$R$1,0),FALSE)</f>
        <v>3.1414373520706897E-2</v>
      </c>
      <c r="AC16" s="5">
        <f>VLOOKUP($U16,FundamentalData_20180526!$A:$R,MATCH(AC$1,FundamentalData_20180526!$A$1:$R$1,0),FALSE)</f>
        <v>0.10022963957278599</v>
      </c>
      <c r="AD16" s="5">
        <f>VLOOKUP($U16,FundamentalData_20180526!$A:$R,MATCH(AD$1,FundamentalData_20180526!$A$1:$R$1,0),FALSE)</f>
        <v>0.75170944646461701</v>
      </c>
      <c r="AE16" t="str">
        <f>VLOOKUP($U16,StockNames!$A:$G,3,FALSE)</f>
        <v>Real Estate Management &amp; Devel</v>
      </c>
      <c r="AF16" t="str">
        <f>VLOOKUP($U16,StockNames!$A:$G,4,FALSE)</f>
        <v>Real Estate</v>
      </c>
    </row>
    <row r="17" spans="1:32" x14ac:dyDescent="0.25">
      <c r="A17">
        <v>270</v>
      </c>
      <c r="B17">
        <v>217</v>
      </c>
      <c r="D17" t="str">
        <f>INDEX(FundamentalData_20180526!$A$2:$A$409,'PickedStock_20180526(V2)'!A17,0)</f>
        <v>BBG410_HK</v>
      </c>
      <c r="E17" t="str">
        <f>INDEX(FundamentalData_20180526!$A$2:$A$409,'PickedStock_20180526(V2)'!B17,0)</f>
        <v>BBG317_HK</v>
      </c>
      <c r="G17" t="str">
        <f t="shared" si="1"/>
        <v>BBG410_HK</v>
      </c>
      <c r="H17" s="4" t="str">
        <f>VLOOKUP(G17,StockNames!$A:$G,6,FALSE)</f>
        <v>ＳＯＨＯ中国</v>
      </c>
      <c r="I17" s="5">
        <f>VLOOKUP($G17,FundamentalData_20180526!$A:$R,MATCH(I$1,FundamentalData_20180526!$A$1:$R$1,0),FALSE)</f>
        <v>14.078656196594199</v>
      </c>
      <c r="J17" s="5">
        <f>VLOOKUP($G17,FundamentalData_20180526!$A:$R,MATCH(J$1,FundamentalData_20180526!$A$1:$R$1,0),FALSE)</f>
        <v>0.44398027770298598</v>
      </c>
      <c r="K17" s="5">
        <f>VLOOKUP($G17,FundamentalData_20180526!$A:$R,MATCH(K$1,FundamentalData_20180526!$A$1:$R$1,0),FALSE)</f>
        <v>1.9531273184592199</v>
      </c>
      <c r="L17" s="5">
        <f>VLOOKUP($G17,FundamentalData_20180526!$A:$R,MATCH(L$1,FundamentalData_20180526!$A$1:$R$1,0),FALSE)</f>
        <v>1.14633811850293</v>
      </c>
      <c r="M17" s="5">
        <f>VLOOKUP($G17,FundamentalData_20180526!$A:$R,MATCH(M$1,FundamentalData_20180526!$A$1:$R$1,0),FALSE)</f>
        <v>0.63047663183179203</v>
      </c>
      <c r="N17" s="5">
        <f>VLOOKUP($G17,FundamentalData_20180526!$A:$R,MATCH(N$1,FundamentalData_20180526!$A$1:$R$1,0),FALSE)</f>
        <v>1.98910540183121E-2</v>
      </c>
      <c r="O17" s="5">
        <f>VLOOKUP($G17,FundamentalData_20180526!$A:$R,MATCH(O$1,FundamentalData_20180526!$A$1:$R$1,0),FALSE)</f>
        <v>0.23681507095113999</v>
      </c>
      <c r="P17" s="5">
        <f>VLOOKUP($G17,FundamentalData_20180526!$A:$R,MATCH(P$1,FundamentalData_20180526!$A$1:$R$1,0),FALSE)</f>
        <v>1.63625271289379</v>
      </c>
      <c r="Q17" t="str">
        <f>VLOOKUP($G17,StockNames!$A:$G,3,FALSE)</f>
        <v>Real Estate Management &amp; Devel</v>
      </c>
      <c r="R17" t="str">
        <f>VLOOKUP($G17,StockNames!$A:$G,4,FALSE)</f>
        <v>Real Estate</v>
      </c>
      <c r="U17" t="str">
        <f t="shared" si="2"/>
        <v>BBG317_HK</v>
      </c>
      <c r="V17" s="4" t="str">
        <f>VLOOKUP(U17,StockNames!$A:$G,6,FALSE)</f>
        <v>中船防务</v>
      </c>
      <c r="W17" s="5">
        <f>VLOOKUP($U17,FundamentalData_20180526!$A:$R,MATCH(W$1,FundamentalData_20180526!$A$1:$R$1,0),FALSE)</f>
        <v>-1.1991269588470499</v>
      </c>
      <c r="X17" s="5" t="str">
        <f>VLOOKUP($U17,FundamentalData_20180526!$A:$R,MATCH(X$1,FundamentalData_20180526!$A$1:$R$1,0),FALSE)</f>
        <v>NaN</v>
      </c>
      <c r="Y17" s="5" t="str">
        <f>VLOOKUP($U17,FundamentalData_20180526!$A:$R,MATCH(Y$1,FundamentalData_20180526!$A$1:$R$1,0),FALSE)</f>
        <v>NaN</v>
      </c>
      <c r="Z17" s="5">
        <f>VLOOKUP($U17,FundamentalData_20180526!$A:$R,MATCH(Z$1,FundamentalData_20180526!$A$1:$R$1,0),FALSE)</f>
        <v>3.2400950206654699</v>
      </c>
      <c r="AA17" s="5">
        <f>VLOOKUP($U17,FundamentalData_20180526!$A:$R,MATCH(AA$1,FundamentalData_20180526!$A$1:$R$1,0),FALSE)</f>
        <v>0.53942351399765298</v>
      </c>
      <c r="AB17" s="5">
        <f>VLOOKUP($U17,FundamentalData_20180526!$A:$R,MATCH(AB$1,FundamentalData_20180526!$A$1:$R$1,0),FALSE)</f>
        <v>2.0428220612419501E-2</v>
      </c>
      <c r="AC17" s="5">
        <f>VLOOKUP($U17,FundamentalData_20180526!$A:$R,MATCH(AC$1,FundamentalData_20180526!$A$1:$R$1,0),FALSE)</f>
        <v>6.7299193717905801E-3</v>
      </c>
      <c r="AD17" s="5">
        <f>VLOOKUP($U17,FundamentalData_20180526!$A:$R,MATCH(AD$1,FundamentalData_20180526!$A$1:$R$1,0),FALSE)</f>
        <v>0.73499938503640605</v>
      </c>
      <c r="AE17" t="str">
        <f>VLOOKUP($U17,StockNames!$A:$G,3,FALSE)</f>
        <v>Machinery</v>
      </c>
      <c r="AF17" t="str">
        <f>VLOOKUP($U17,StockNames!$A:$G,4,FALSE)</f>
        <v>Industrials</v>
      </c>
    </row>
    <row r="18" spans="1:32" x14ac:dyDescent="0.25">
      <c r="A18">
        <v>133</v>
      </c>
      <c r="B18">
        <v>257</v>
      </c>
      <c r="D18" t="str">
        <f>INDEX(FundamentalData_20180526!$A$2:$A$409,'PickedStock_20180526(V2)'!A18,0)</f>
        <v>BBG1972_HK</v>
      </c>
      <c r="E18" t="str">
        <f>INDEX(FundamentalData_20180526!$A$2:$A$409,'PickedStock_20180526(V2)'!B18,0)</f>
        <v>BBG3899_HK</v>
      </c>
      <c r="G18" t="str">
        <f t="shared" si="1"/>
        <v>BBG1972_HK</v>
      </c>
      <c r="H18" s="4" t="str">
        <f>VLOOKUP(G18,StockNames!$A:$G,6,FALSE)</f>
        <v>太古地产</v>
      </c>
      <c r="I18" s="5">
        <f>VLOOKUP($G18,FundamentalData_20180526!$A:$R,MATCH(I$1,FundamentalData_20180526!$A$1:$R$1,0),FALSE)</f>
        <v>14.068151473999</v>
      </c>
      <c r="J18" s="5">
        <f>VLOOKUP($G18,FundamentalData_20180526!$A:$R,MATCH(J$1,FundamentalData_20180526!$A$1:$R$1,0),FALSE)</f>
        <v>0.20578742733673899</v>
      </c>
      <c r="K18" s="5">
        <f>VLOOKUP($G18,FundamentalData_20180526!$A:$R,MATCH(K$1,FundamentalData_20180526!$A$1:$R$1,0),FALSE)</f>
        <v>1.0109432394606199</v>
      </c>
      <c r="L18" s="5">
        <f>VLOOKUP($G18,FundamentalData_20180526!$A:$R,MATCH(L$1,FundamentalData_20180526!$A$1:$R$1,0),FALSE)</f>
        <v>0.21342290135327599</v>
      </c>
      <c r="M18" s="5">
        <f>VLOOKUP($G18,FundamentalData_20180526!$A:$R,MATCH(M$1,FundamentalData_20180526!$A$1:$R$1,0),FALSE)</f>
        <v>0.27641344103052001</v>
      </c>
      <c r="N18" s="5">
        <f>VLOOKUP($G18,FundamentalData_20180526!$A:$R,MATCH(N$1,FundamentalData_20180526!$A$1:$R$1,0),FALSE)</f>
        <v>1.0926657675626301E-2</v>
      </c>
      <c r="O18" s="5">
        <f>VLOOKUP($G18,FundamentalData_20180526!$A:$R,MATCH(O$1,FundamentalData_20180526!$A$1:$R$1,0),FALSE)</f>
        <v>0.197987230971405</v>
      </c>
      <c r="P18" s="5">
        <f>VLOOKUP($G18,FundamentalData_20180526!$A:$R,MATCH(P$1,FundamentalData_20180526!$A$1:$R$1,0),FALSE)</f>
        <v>1.5015956891681601</v>
      </c>
      <c r="Q18" t="str">
        <f>VLOOKUP($G18,StockNames!$A:$G,3,FALSE)</f>
        <v>Real Estate Management &amp; Devel</v>
      </c>
      <c r="R18" t="str">
        <f>VLOOKUP($G18,StockNames!$A:$G,4,FALSE)</f>
        <v>Real Estate</v>
      </c>
      <c r="U18" t="str">
        <f t="shared" si="2"/>
        <v>BBG3899_HK</v>
      </c>
      <c r="V18" s="4" t="str">
        <f>VLOOKUP(U18,StockNames!$A:$G,6,FALSE)</f>
        <v>中集安瑞科</v>
      </c>
      <c r="W18" s="5">
        <f>VLOOKUP($U18,FundamentalData_20180526!$A:$R,MATCH(W$1,FundamentalData_20180526!$A$1:$R$1,0),FALSE)</f>
        <v>7.6758899688720703</v>
      </c>
      <c r="X18" s="5">
        <f>VLOOKUP($U18,FundamentalData_20180526!$A:$R,MATCH(X$1,FundamentalData_20180526!$A$1:$R$1,0),FALSE)</f>
        <v>5.8263827882752403E-2</v>
      </c>
      <c r="Y18" s="5">
        <f>VLOOKUP($U18,FundamentalData_20180526!$A:$R,MATCH(Y$1,FundamentalData_20180526!$A$1:$R$1,0),FALSE)</f>
        <v>-0.69721313479302605</v>
      </c>
      <c r="Z18" s="5">
        <f>VLOOKUP($U18,FundamentalData_20180526!$A:$R,MATCH(Z$1,FundamentalData_20180526!$A$1:$R$1,0),FALSE)</f>
        <v>1.45319743032491</v>
      </c>
      <c r="AA18" s="5">
        <f>VLOOKUP($U18,FundamentalData_20180526!$A:$R,MATCH(AA$1,FundamentalData_20180526!$A$1:$R$1,0),FALSE)</f>
        <v>0.90051689698061499</v>
      </c>
      <c r="AB18" s="5">
        <f>VLOOKUP($U18,FundamentalData_20180526!$A:$R,MATCH(AB$1,FundamentalData_20180526!$A$1:$R$1,0),FALSE)</f>
        <v>3.0191422147495799E-2</v>
      </c>
      <c r="AC18" s="5">
        <f>VLOOKUP($U18,FundamentalData_20180526!$A:$R,MATCH(AC$1,FundamentalData_20180526!$A$1:$R$1,0),FALSE)</f>
        <v>2.41272122268581E-2</v>
      </c>
      <c r="AD18" s="5">
        <f>VLOOKUP($U18,FundamentalData_20180526!$A:$R,MATCH(AD$1,FundamentalData_20180526!$A$1:$R$1,0),FALSE)</f>
        <v>0.32948331629976302</v>
      </c>
      <c r="AE18" t="str">
        <f>VLOOKUP($U18,StockNames!$A:$G,3,FALSE)</f>
        <v>Machinery</v>
      </c>
      <c r="AF18" t="str">
        <f>VLOOKUP($U18,StockNames!$A:$G,4,FALSE)</f>
        <v>Industrials</v>
      </c>
    </row>
    <row r="19" spans="1:32" x14ac:dyDescent="0.25">
      <c r="A19">
        <v>72</v>
      </c>
      <c r="B19">
        <v>354</v>
      </c>
      <c r="D19" t="str">
        <f>INDEX(FundamentalData_20180526!$A$2:$A$409,'PickedStock_20180526(V2)'!A19,0)</f>
        <v>BBG1382_HK</v>
      </c>
      <c r="E19" t="str">
        <f>INDEX(FundamentalData_20180526!$A$2:$A$409,'PickedStock_20180526(V2)'!B19,0)</f>
        <v>BBG817_HK</v>
      </c>
      <c r="G19" t="str">
        <f t="shared" si="1"/>
        <v>BBG1382_HK</v>
      </c>
      <c r="H19" s="4" t="str">
        <f>VLOOKUP(G19,StockNames!$A:$G,6,FALSE)</f>
        <v>互太纺织</v>
      </c>
      <c r="I19" s="5">
        <f>VLOOKUP($G19,FundamentalData_20180526!$A:$R,MATCH(I$1,FundamentalData_20180526!$A$1:$R$1,0),FALSE)</f>
        <v>28.359340667724599</v>
      </c>
      <c r="J19" s="5">
        <f>VLOOKUP($G19,FundamentalData_20180526!$A:$R,MATCH(J$1,FundamentalData_20180526!$A$1:$R$1,0),FALSE)</f>
        <v>0.11848444496652601</v>
      </c>
      <c r="K19" s="5">
        <f>VLOOKUP($G19,FundamentalData_20180526!$A:$R,MATCH(K$1,FundamentalData_20180526!$A$1:$R$1,0),FALSE)</f>
        <v>-0.35919039112277301</v>
      </c>
      <c r="L19" s="5">
        <f>VLOOKUP($G19,FundamentalData_20180526!$A:$R,MATCH(L$1,FundamentalData_20180526!$A$1:$R$1,0),FALSE)</f>
        <v>0.53176672356981203</v>
      </c>
      <c r="M19" s="5">
        <f>VLOOKUP($G19,FundamentalData_20180526!$A:$R,MATCH(M$1,FundamentalData_20180526!$A$1:$R$1,0),FALSE)</f>
        <v>0.23455496626849101</v>
      </c>
      <c r="N19" s="5">
        <f>VLOOKUP($G19,FundamentalData_20180526!$A:$R,MATCH(N$1,FundamentalData_20180526!$A$1:$R$1,0),FALSE)</f>
        <v>1.44745210316509E-2</v>
      </c>
      <c r="O19" s="5">
        <f>VLOOKUP($G19,FundamentalData_20180526!$A:$R,MATCH(O$1,FundamentalData_20180526!$A$1:$R$1,0),FALSE)</f>
        <v>9.5604730926397305E-2</v>
      </c>
      <c r="P19" s="5">
        <f>VLOOKUP($G19,FundamentalData_20180526!$A:$R,MATCH(P$1,FundamentalData_20180526!$A$1:$R$1,0),FALSE)</f>
        <v>0.34031755141629499</v>
      </c>
      <c r="Q19" t="str">
        <f>VLOOKUP($G19,StockNames!$A:$G,3,FALSE)</f>
        <v>Textiles, Apparel &amp; Luxury Goo</v>
      </c>
      <c r="R19" t="str">
        <f>VLOOKUP($G19,StockNames!$A:$G,4,FALSE)</f>
        <v>Consumer Discretionary</v>
      </c>
      <c r="U19" t="str">
        <f t="shared" si="2"/>
        <v>BBG817_HK</v>
      </c>
      <c r="V19" s="4" t="str">
        <f>VLOOKUP(U19,StockNames!$A:$G,6,FALSE)</f>
        <v>中国金茂</v>
      </c>
      <c r="W19" s="5">
        <f>VLOOKUP($U19,FundamentalData_20180526!$A:$R,MATCH(W$1,FundamentalData_20180526!$A$1:$R$1,0),FALSE)</f>
        <v>12.864524841308601</v>
      </c>
      <c r="X19" s="5">
        <f>VLOOKUP($U19,FundamentalData_20180526!$A:$R,MATCH(X$1,FundamentalData_20180526!$A$1:$R$1,0),FALSE)</f>
        <v>0.206235134883472</v>
      </c>
      <c r="Y19" s="5">
        <f>VLOOKUP($U19,FundamentalData_20180526!$A:$R,MATCH(Y$1,FundamentalData_20180526!$A$1:$R$1,0),FALSE)</f>
        <v>4.5342146566340498</v>
      </c>
      <c r="Z19" s="5">
        <f>VLOOKUP($U19,FundamentalData_20180526!$A:$R,MATCH(Z$1,FundamentalData_20180526!$A$1:$R$1,0),FALSE)</f>
        <v>4.7363998258718896</v>
      </c>
      <c r="AA19" s="5">
        <f>VLOOKUP($U19,FundamentalData_20180526!$A:$R,MATCH(AA$1,FundamentalData_20180526!$A$1:$R$1,0),FALSE)</f>
        <v>1.3438585484727801</v>
      </c>
      <c r="AB19" s="5">
        <f>VLOOKUP($U19,FundamentalData_20180526!$A:$R,MATCH(AB$1,FundamentalData_20180526!$A$1:$R$1,0),FALSE)</f>
        <v>2.9881832987513499E-2</v>
      </c>
      <c r="AC19" s="5">
        <f>VLOOKUP($U19,FundamentalData_20180526!$A:$R,MATCH(AC$1,FundamentalData_20180526!$A$1:$R$1,0),FALSE)</f>
        <v>8.1016521738923097E-2</v>
      </c>
      <c r="AD19" s="5">
        <f>VLOOKUP($U19,FundamentalData_20180526!$A:$R,MATCH(AD$1,FundamentalData_20180526!$A$1:$R$1,0),FALSE)</f>
        <v>0.668987398562224</v>
      </c>
      <c r="AE19" t="str">
        <f>VLOOKUP($U19,StockNames!$A:$G,3,FALSE)</f>
        <v>Real Estate Management &amp; Devel</v>
      </c>
      <c r="AF19" t="str">
        <f>VLOOKUP($U19,StockNames!$A:$G,4,FALSE)</f>
        <v>Real Estate</v>
      </c>
    </row>
    <row r="20" spans="1:32" x14ac:dyDescent="0.25">
      <c r="A20">
        <v>289</v>
      </c>
      <c r="B20">
        <v>205</v>
      </c>
      <c r="D20" t="str">
        <f>INDEX(FundamentalData_20180526!$A$2:$A$409,'PickedStock_20180526(V2)'!A20,0)</f>
        <v>BBG54_HK</v>
      </c>
      <c r="E20" t="str">
        <f>INDEX(FundamentalData_20180526!$A$2:$A$409,'PickedStock_20180526(V2)'!B20,0)</f>
        <v>BBG2883_HK</v>
      </c>
      <c r="G20" t="str">
        <f t="shared" si="1"/>
        <v>BBG54_HK</v>
      </c>
      <c r="H20" s="4" t="str">
        <f>VLOOKUP(G20,StockNames!$A:$G,6,FALSE)</f>
        <v>合和实业</v>
      </c>
      <c r="I20" s="5">
        <f>VLOOKUP($G20,FundamentalData_20180526!$A:$R,MATCH(I$1,FundamentalData_20180526!$A$1:$R$1,0),FALSE)</f>
        <v>6.7590470314025897</v>
      </c>
      <c r="J20" s="5">
        <f>VLOOKUP($G20,FundamentalData_20180526!$A:$R,MATCH(J$1,FundamentalData_20180526!$A$1:$R$1,0),FALSE)</f>
        <v>4.6823346684960403E-2</v>
      </c>
      <c r="K20" s="5">
        <f>VLOOKUP($G20,FundamentalData_20180526!$A:$R,MATCH(K$1,FundamentalData_20180526!$A$1:$R$1,0),FALSE)</f>
        <v>-2.08236833256887</v>
      </c>
      <c r="L20" s="5">
        <f>VLOOKUP($G20,FundamentalData_20180526!$A:$R,MATCH(L$1,FundamentalData_20180526!$A$1:$R$1,0),FALSE)</f>
        <v>9.2328686792655199E-2</v>
      </c>
      <c r="M20" s="5">
        <f>VLOOKUP($G20,FundamentalData_20180526!$A:$R,MATCH(M$1,FundamentalData_20180526!$A$1:$R$1,0),FALSE)</f>
        <v>0.30719905002119902</v>
      </c>
      <c r="N20" s="5">
        <f>VLOOKUP($G20,FundamentalData_20180526!$A:$R,MATCH(N$1,FundamentalData_20180526!$A$1:$R$1,0),FALSE)</f>
        <v>1.2767574276712001E-2</v>
      </c>
      <c r="O20" s="5">
        <f>VLOOKUP($G20,FundamentalData_20180526!$A:$R,MATCH(O$1,FundamentalData_20180526!$A$1:$R$1,0),FALSE)</f>
        <v>0.13736464720233199</v>
      </c>
      <c r="P20" s="5">
        <f>VLOOKUP($G20,FundamentalData_20180526!$A:$R,MATCH(P$1,FundamentalData_20180526!$A$1:$R$1,0),FALSE)</f>
        <v>2.0763141958243798</v>
      </c>
      <c r="Q20" t="str">
        <f>VLOOKUP($G20,StockNames!$A:$G,3,FALSE)</f>
        <v>Industrial Conglomerates</v>
      </c>
      <c r="R20" t="str">
        <f>VLOOKUP($G20,StockNames!$A:$G,4,FALSE)</f>
        <v>Industrials</v>
      </c>
      <c r="U20" t="str">
        <f t="shared" si="2"/>
        <v>BBG2883_HK</v>
      </c>
      <c r="V20" s="4" t="str">
        <f>VLOOKUP(U20,StockNames!$A:$G,6,FALSE)</f>
        <v>中海油服</v>
      </c>
      <c r="W20" s="5">
        <f>VLOOKUP($U20,FundamentalData_20180526!$A:$R,MATCH(W$1,FundamentalData_20180526!$A$1:$R$1,0),FALSE)</f>
        <v>-0.21441499888896901</v>
      </c>
      <c r="X20" s="5" t="str">
        <f>VLOOKUP($U20,FundamentalData_20180526!$A:$R,MATCH(X$1,FundamentalData_20180526!$A$1:$R$1,0),FALSE)</f>
        <v>NaN</v>
      </c>
      <c r="Y20" s="5" t="str">
        <f>VLOOKUP($U20,FundamentalData_20180526!$A:$R,MATCH(Y$1,FundamentalData_20180526!$A$1:$R$1,0),FALSE)</f>
        <v>NaN</v>
      </c>
      <c r="Z20" s="5">
        <f>VLOOKUP($U20,FundamentalData_20180526!$A:$R,MATCH(Z$1,FundamentalData_20180526!$A$1:$R$1,0),FALSE)</f>
        <v>1.0971408030891601</v>
      </c>
      <c r="AA20" s="5">
        <f>VLOOKUP($U20,FundamentalData_20180526!$A:$R,MATCH(AA$1,FundamentalData_20180526!$A$1:$R$1,0),FALSE)</f>
        <v>0.817160124891957</v>
      </c>
      <c r="AB20" s="5">
        <f>VLOOKUP($U20,FundamentalData_20180526!$A:$R,MATCH(AB$1,FundamentalData_20180526!$A$1:$R$1,0),FALSE)</f>
        <v>2.3196286793694801E-2</v>
      </c>
      <c r="AC20" s="5">
        <f>VLOOKUP($U20,FundamentalData_20180526!$A:$R,MATCH(AC$1,FundamentalData_20180526!$A$1:$R$1,0),FALSE)</f>
        <v>-1.89648891548845E-3</v>
      </c>
      <c r="AD20" s="5">
        <f>VLOOKUP($U20,FundamentalData_20180526!$A:$R,MATCH(AD$1,FundamentalData_20180526!$A$1:$R$1,0),FALSE)</f>
        <v>0.85519456978860298</v>
      </c>
      <c r="AE20" t="str">
        <f>VLOOKUP($U20,StockNames!$A:$G,3,FALSE)</f>
        <v>Energy Equipment &amp; Services</v>
      </c>
      <c r="AF20" t="str">
        <f>VLOOKUP($U20,StockNames!$A:$G,4,FALSE)</f>
        <v>Energy</v>
      </c>
    </row>
    <row r="21" spans="1:32" x14ac:dyDescent="0.25">
      <c r="A21">
        <v>392</v>
      </c>
      <c r="B21">
        <v>53</v>
      </c>
      <c r="D21" t="str">
        <f>INDEX(FundamentalData_20180526!$A$2:$A$409,'PickedStock_20180526(V2)'!A21,0)</f>
        <v>BBG995_HK</v>
      </c>
      <c r="E21" t="str">
        <f>INDEX(FundamentalData_20180526!$A$2:$A$409,'PickedStock_20180526(V2)'!B21,0)</f>
        <v>BBG1269_HK</v>
      </c>
      <c r="G21" t="str">
        <f t="shared" si="1"/>
        <v>BBG995_HK</v>
      </c>
      <c r="H21" s="4" t="str">
        <f>VLOOKUP(G21,StockNames!$A:$G,6,FALSE)</f>
        <v>皖通高速</v>
      </c>
      <c r="I21" s="5">
        <f>VLOOKUP($G21,FundamentalData_20180526!$A:$R,MATCH(I$1,FundamentalData_20180526!$A$1:$R$1,0),FALSE)</f>
        <v>11.9594268798828</v>
      </c>
      <c r="J21" s="5" t="str">
        <f>VLOOKUP($G21,FundamentalData_20180526!$A:$R,MATCH(J$1,FundamentalData_20180526!$A$1:$R$1,0),FALSE)</f>
        <v>NaN</v>
      </c>
      <c r="K21" s="5" t="str">
        <f>VLOOKUP($G21,FundamentalData_20180526!$A:$R,MATCH(K$1,FundamentalData_20180526!$A$1:$R$1,0),FALSE)</f>
        <v>NaN</v>
      </c>
      <c r="L21" s="5">
        <f>VLOOKUP($G21,FundamentalData_20180526!$A:$R,MATCH(L$1,FundamentalData_20180526!$A$1:$R$1,0),FALSE)</f>
        <v>0.43955285282476197</v>
      </c>
      <c r="M21" s="5">
        <f>VLOOKUP($G21,FundamentalData_20180526!$A:$R,MATCH(M$1,FundamentalData_20180526!$A$1:$R$1,0),FALSE)</f>
        <v>0.30147132880098398</v>
      </c>
      <c r="N21" s="5">
        <f>VLOOKUP($G21,FundamentalData_20180526!$A:$R,MATCH(N$1,FundamentalData_20180526!$A$1:$R$1,0),FALSE)</f>
        <v>9.3759934495779903E-3</v>
      </c>
      <c r="O21" s="5">
        <f>VLOOKUP($G21,FundamentalData_20180526!$A:$R,MATCH(O$1,FundamentalData_20180526!$A$1:$R$1,0),FALSE)</f>
        <v>0.119182119404312</v>
      </c>
      <c r="P21" s="5">
        <f>VLOOKUP($G21,FundamentalData_20180526!$A:$R,MATCH(P$1,FundamentalData_20180526!$A$1:$R$1,0),FALSE)</f>
        <v>1.0381795194027199</v>
      </c>
      <c r="Q21" t="str">
        <f>VLOOKUP($G21,StockNames!$A:$G,3,FALSE)</f>
        <v>Transportation Infrastructure</v>
      </c>
      <c r="R21" t="str">
        <f>VLOOKUP($G21,StockNames!$A:$G,4,FALSE)</f>
        <v>Industrials</v>
      </c>
      <c r="U21" t="str">
        <f t="shared" si="2"/>
        <v>BBG1269_HK</v>
      </c>
      <c r="V21" s="4" t="str">
        <f>VLOOKUP(U21,StockNames!$A:$G,6,FALSE)</f>
        <v>首控集团</v>
      </c>
      <c r="W21" s="5">
        <f>VLOOKUP($U21,FundamentalData_20180526!$A:$R,MATCH(W$1,FundamentalData_20180526!$A$1:$R$1,0),FALSE)</f>
        <v>-10.0858154296875</v>
      </c>
      <c r="X21" s="5">
        <f>VLOOKUP($U21,FundamentalData_20180526!$A:$R,MATCH(X$1,FundamentalData_20180526!$A$1:$R$1,0),FALSE)</f>
        <v>-5.4110728965433797E-3</v>
      </c>
      <c r="Y21" s="5">
        <f>VLOOKUP($U21,FundamentalData_20180526!$A:$R,MATCH(Y$1,FundamentalData_20180526!$A$1:$R$1,0),FALSE)</f>
        <v>-0.209299322925005</v>
      </c>
      <c r="Z21" s="5">
        <f>VLOOKUP($U21,FundamentalData_20180526!$A:$R,MATCH(Z$1,FundamentalData_20180526!$A$1:$R$1,0),FALSE)</f>
        <v>1.8596304658821401</v>
      </c>
      <c r="AA21" s="5">
        <f>VLOOKUP($U21,FundamentalData_20180526!$A:$R,MATCH(AA$1,FundamentalData_20180526!$A$1:$R$1,0),FALSE)</f>
        <v>0.158872677991513</v>
      </c>
      <c r="AB21" s="5">
        <f>VLOOKUP($U21,FundamentalData_20180526!$A:$R,MATCH(AB$1,FundamentalData_20180526!$A$1:$R$1,0),FALSE)</f>
        <v>2.7295236910866001E-2</v>
      </c>
      <c r="AC21" s="5">
        <f>VLOOKUP($U21,FundamentalData_20180526!$A:$R,MATCH(AC$1,FundamentalData_20180526!$A$1:$R$1,0),FALSE)</f>
        <v>-8.4396528959204704E-3</v>
      </c>
      <c r="AD21" s="5">
        <f>VLOOKUP($U21,FundamentalData_20180526!$A:$R,MATCH(AD$1,FundamentalData_20180526!$A$1:$R$1,0),FALSE)</f>
        <v>8.8585449633833899E-2</v>
      </c>
      <c r="AE21" t="str">
        <f>VLOOKUP($U21,StockNames!$A:$G,3,FALSE)</f>
        <v>Auto Components</v>
      </c>
      <c r="AF21" t="str">
        <f>VLOOKUP($U21,StockNames!$A:$G,4,FALSE)</f>
        <v>Consumer Discretionary</v>
      </c>
    </row>
    <row r="22" spans="1:32" x14ac:dyDescent="0.25">
      <c r="A22">
        <v>285</v>
      </c>
      <c r="B22">
        <v>280</v>
      </c>
      <c r="D22" t="str">
        <f>INDEX(FundamentalData_20180526!$A$2:$A$409,'PickedStock_20180526(V2)'!A22,0)</f>
        <v>BBG517_HK</v>
      </c>
      <c r="E22" t="str">
        <f>INDEX(FundamentalData_20180526!$A$2:$A$409,'PickedStock_20180526(V2)'!B22,0)</f>
        <v>BBG494_HK</v>
      </c>
      <c r="G22" t="str">
        <f t="shared" si="1"/>
        <v>BBG517_HK</v>
      </c>
      <c r="H22" s="4" t="str">
        <f>VLOOKUP(G22,StockNames!$A:$G,6,FALSE)</f>
        <v>中远海运国际</v>
      </c>
      <c r="I22" s="5">
        <f>VLOOKUP($G22,FundamentalData_20180526!$A:$R,MATCH(I$1,FundamentalData_20180526!$A$1:$R$1,0),FALSE)</f>
        <v>4.5673718452453604</v>
      </c>
      <c r="J22" s="5">
        <f>VLOOKUP($G22,FundamentalData_20180526!$A:$R,MATCH(J$1,FundamentalData_20180526!$A$1:$R$1,0),FALSE)</f>
        <v>3.6546090829134403E-2</v>
      </c>
      <c r="K22" s="5">
        <f>VLOOKUP($G22,FundamentalData_20180526!$A:$R,MATCH(K$1,FundamentalData_20180526!$A$1:$R$1,0),FALSE)</f>
        <v>-35.938004803984199</v>
      </c>
      <c r="L22" s="5">
        <f>VLOOKUP($G22,FundamentalData_20180526!$A:$R,MATCH(L$1,FundamentalData_20180526!$A$1:$R$1,0),FALSE)</f>
        <v>0.176532382825623</v>
      </c>
      <c r="M22" s="5">
        <f>VLOOKUP($G22,FundamentalData_20180526!$A:$R,MATCH(M$1,FundamentalData_20180526!$A$1:$R$1,0),FALSE)</f>
        <v>0.24545175373852399</v>
      </c>
      <c r="N22" s="5">
        <f>VLOOKUP($G22,FundamentalData_20180526!$A:$R,MATCH(N$1,FundamentalData_20180526!$A$1:$R$1,0),FALSE)</f>
        <v>1.0976285474065201E-2</v>
      </c>
      <c r="O22" s="5">
        <f>VLOOKUP($G22,FundamentalData_20180526!$A:$R,MATCH(O$1,FundamentalData_20180526!$A$1:$R$1,0),FALSE)</f>
        <v>7.18040138850978E-2</v>
      </c>
      <c r="P22" s="5">
        <f>VLOOKUP($G22,FundamentalData_20180526!$A:$R,MATCH(P$1,FundamentalData_20180526!$A$1:$R$1,0),FALSE)</f>
        <v>1.5934139122197699</v>
      </c>
      <c r="Q22" t="str">
        <f>VLOOKUP($G22,StockNames!$A:$G,3,FALSE)</f>
        <v>Transportation Infrastructure</v>
      </c>
      <c r="R22" t="str">
        <f>VLOOKUP($G22,StockNames!$A:$G,4,FALSE)</f>
        <v>Industrials</v>
      </c>
      <c r="U22" t="str">
        <f t="shared" si="2"/>
        <v>BBG494_HK</v>
      </c>
      <c r="V22" s="4" t="str">
        <f>VLOOKUP(U22,StockNames!$A:$G,6,FALSE)</f>
        <v>利丰</v>
      </c>
      <c r="W22" s="5">
        <f>VLOOKUP($U22,FundamentalData_20180526!$A:$R,MATCH(W$1,FundamentalData_20180526!$A$1:$R$1,0),FALSE)</f>
        <v>-18.5014247894287</v>
      </c>
      <c r="X22" s="5">
        <f>VLOOKUP($U22,FundamentalData_20180526!$A:$R,MATCH(X$1,FundamentalData_20180526!$A$1:$R$1,0),FALSE)</f>
        <v>1.40633740721953E-2</v>
      </c>
      <c r="Y22" s="5">
        <f>VLOOKUP($U22,FundamentalData_20180526!$A:$R,MATCH(Y$1,FundamentalData_20180526!$A$1:$R$1,0),FALSE)</f>
        <v>1.07583800848565</v>
      </c>
      <c r="Z22" s="5">
        <f>VLOOKUP($U22,FundamentalData_20180526!$A:$R,MATCH(Z$1,FundamentalData_20180526!$A$1:$R$1,0),FALSE)</f>
        <v>2.0622606883445802</v>
      </c>
      <c r="AA22" s="5">
        <f>VLOOKUP($U22,FundamentalData_20180526!$A:$R,MATCH(AA$1,FundamentalData_20180526!$A$1:$R$1,0),FALSE)</f>
        <v>0.48835261854085699</v>
      </c>
      <c r="AB22" s="5">
        <f>VLOOKUP($U22,FundamentalData_20180526!$A:$R,MATCH(AB$1,FundamentalData_20180526!$A$1:$R$1,0),FALSE)</f>
        <v>2.2745651383740399E-2</v>
      </c>
      <c r="AC22" s="5">
        <f>VLOOKUP($U22,FundamentalData_20180526!$A:$R,MATCH(AC$1,FundamentalData_20180526!$A$1:$R$1,0),FALSE)</f>
        <v>6.0401196050608097E-3</v>
      </c>
      <c r="AD22" s="5">
        <f>VLOOKUP($U22,FundamentalData_20180526!$A:$R,MATCH(AD$1,FundamentalData_20180526!$A$1:$R$1,0),FALSE)</f>
        <v>6.1780539993754498E-2</v>
      </c>
      <c r="AE22" t="str">
        <f>VLOOKUP($U22,StockNames!$A:$G,3,FALSE)</f>
        <v>Textiles, Apparel &amp; Luxury Goo</v>
      </c>
      <c r="AF22" t="str">
        <f>VLOOKUP($U22,StockNames!$A:$G,4,FALSE)</f>
        <v>Consumer Discretionary</v>
      </c>
    </row>
    <row r="23" spans="1:32" x14ac:dyDescent="0.25">
      <c r="A23">
        <v>78</v>
      </c>
      <c r="B23">
        <v>128</v>
      </c>
      <c r="D23" t="str">
        <f>INDEX(FundamentalData_20180526!$A$2:$A$409,'PickedStock_20180526(V2)'!A23,0)</f>
        <v>BBG1458_HK</v>
      </c>
      <c r="E23" t="str">
        <f>INDEX(FundamentalData_20180526!$A$2:$A$409,'PickedStock_20180526(V2)'!B23,0)</f>
        <v>BBG1919_HK</v>
      </c>
      <c r="G23" t="str">
        <f t="shared" si="1"/>
        <v>BBG1458_HK</v>
      </c>
      <c r="H23" s="4" t="str">
        <f>VLOOKUP(G23,StockNames!$A:$G,6,FALSE)</f>
        <v>周黑鸭</v>
      </c>
      <c r="I23" s="5">
        <f>VLOOKUP($G23,FundamentalData_20180526!$A:$R,MATCH(I$1,FundamentalData_20180526!$A$1:$R$1,0),FALSE)</f>
        <v>32.812942504882798</v>
      </c>
      <c r="J23" s="5">
        <f>VLOOKUP($G23,FundamentalData_20180526!$A:$R,MATCH(J$1,FundamentalData_20180526!$A$1:$R$1,0),FALSE)</f>
        <v>6.2806389750438105E-2</v>
      </c>
      <c r="K23" s="5">
        <f>VLOOKUP($G23,FundamentalData_20180526!$A:$R,MATCH(K$1,FundamentalData_20180526!$A$1:$R$1,0),FALSE)</f>
        <v>-2.1694176776988399</v>
      </c>
      <c r="L23" s="5">
        <f>VLOOKUP($G23,FundamentalData_20180526!$A:$R,MATCH(L$1,FundamentalData_20180526!$A$1:$R$1,0),FALSE)</f>
        <v>0.124524085355065</v>
      </c>
      <c r="M23" s="5">
        <f>VLOOKUP($G23,FundamentalData_20180526!$A:$R,MATCH(M$1,FundamentalData_20180526!$A$1:$R$1,0),FALSE)</f>
        <v>0.34530200792668198</v>
      </c>
      <c r="N23" s="5">
        <f>VLOOKUP($G23,FundamentalData_20180526!$A:$R,MATCH(N$1,FundamentalData_20180526!$A$1:$R$1,0),FALSE)</f>
        <v>2.10467855000856E-2</v>
      </c>
      <c r="O23" s="5">
        <f>VLOOKUP($G23,FundamentalData_20180526!$A:$R,MATCH(O$1,FundamentalData_20180526!$A$1:$R$1,0),FALSE)</f>
        <v>4.8536253569709503E-2</v>
      </c>
      <c r="P23" s="5">
        <f>VLOOKUP($G23,FundamentalData_20180526!$A:$R,MATCH(P$1,FundamentalData_20180526!$A$1:$R$1,0),FALSE)</f>
        <v>0.23569275605354401</v>
      </c>
      <c r="Q23" t="str">
        <f>VLOOKUP($G23,StockNames!$A:$G,3,FALSE)</f>
        <v>Food Products</v>
      </c>
      <c r="R23" t="str">
        <f>VLOOKUP($G23,StockNames!$A:$G,4,FALSE)</f>
        <v>Consumer Staples</v>
      </c>
      <c r="U23" t="str">
        <f t="shared" si="2"/>
        <v>BBG1919_HK</v>
      </c>
      <c r="V23" s="4" t="str">
        <f>VLOOKUP(U23,StockNames!$A:$G,6,FALSE)</f>
        <v>中远海控</v>
      </c>
      <c r="W23" s="5">
        <f>VLOOKUP($U23,FundamentalData_20180526!$A:$R,MATCH(W$1,FundamentalData_20180526!$A$1:$R$1,0),FALSE)</f>
        <v>13.653551101684601</v>
      </c>
      <c r="X23" s="5">
        <f>VLOOKUP($U23,FundamentalData_20180526!$A:$R,MATCH(X$1,FundamentalData_20180526!$A$1:$R$1,0),FALSE)</f>
        <v>0.17450403554303701</v>
      </c>
      <c r="Y23" s="5">
        <f>VLOOKUP($U23,FundamentalData_20180526!$A:$R,MATCH(Y$1,FundamentalData_20180526!$A$1:$R$1,0),FALSE)</f>
        <v>4.68278226286996</v>
      </c>
      <c r="Z23" s="5">
        <f>VLOOKUP($U23,FundamentalData_20180526!$A:$R,MATCH(Z$1,FundamentalData_20180526!$A$1:$R$1,0),FALSE)</f>
        <v>4.3291006869013202</v>
      </c>
      <c r="AA23" s="5">
        <f>VLOOKUP($U23,FundamentalData_20180526!$A:$R,MATCH(AA$1,FundamentalData_20180526!$A$1:$R$1,0),FALSE)</f>
        <v>0.93747459617303497</v>
      </c>
      <c r="AB23" s="5">
        <f>VLOOKUP($U23,FundamentalData_20180526!$A:$R,MATCH(AB$1,FundamentalData_20180526!$A$1:$R$1,0),FALSE)</f>
        <v>2.6670948795747201E-2</v>
      </c>
      <c r="AC23" s="5">
        <f>VLOOKUP($U23,FundamentalData_20180526!$A:$R,MATCH(AC$1,FundamentalData_20180526!$A$1:$R$1,0),FALSE)</f>
        <v>5.7241021595614401E-2</v>
      </c>
      <c r="AD23" s="5">
        <f>VLOOKUP($U23,FundamentalData_20180526!$A:$R,MATCH(AD$1,FundamentalData_20180526!$A$1:$R$1,0),FALSE)</f>
        <v>0.44859713831392001</v>
      </c>
      <c r="AE23" t="str">
        <f>VLOOKUP($U23,StockNames!$A:$G,3,FALSE)</f>
        <v>Marine</v>
      </c>
      <c r="AF23" t="str">
        <f>VLOOKUP($U23,StockNames!$A:$G,4,FALSE)</f>
        <v>Industrials</v>
      </c>
    </row>
    <row r="24" spans="1:32" x14ac:dyDescent="0.25">
      <c r="A24">
        <v>232</v>
      </c>
      <c r="B24">
        <v>220</v>
      </c>
      <c r="D24" t="str">
        <f>INDEX(FundamentalData_20180526!$A$2:$A$409,'PickedStock_20180526(V2)'!A24,0)</f>
        <v>BBG338_HK</v>
      </c>
      <c r="E24" t="str">
        <f>INDEX(FundamentalData_20180526!$A$2:$A$409,'PickedStock_20180526(V2)'!B24,0)</f>
        <v>BBG330_HK</v>
      </c>
      <c r="G24" t="str">
        <f t="shared" si="1"/>
        <v>BBG338_HK</v>
      </c>
      <c r="H24" s="4" t="str">
        <f>VLOOKUP(G24,StockNames!$A:$G,6,FALSE)</f>
        <v>上海石化</v>
      </c>
      <c r="I24" s="5">
        <f>VLOOKUP($G24,FundamentalData_20180526!$A:$R,MATCH(I$1,FundamentalData_20180526!$A$1:$R$1,0),FALSE)</f>
        <v>23.190597534179702</v>
      </c>
      <c r="J24" s="5">
        <f>VLOOKUP($G24,FundamentalData_20180526!$A:$R,MATCH(J$1,FundamentalData_20180526!$A$1:$R$1,0),FALSE)</f>
        <v>0.13635669193265401</v>
      </c>
      <c r="K24" s="5">
        <f>VLOOKUP($G24,FundamentalData_20180526!$A:$R,MATCH(K$1,FundamentalData_20180526!$A$1:$R$1,0),FALSE)</f>
        <v>-0.84136678437360701</v>
      </c>
      <c r="L24" s="5">
        <f>VLOOKUP($G24,FundamentalData_20180526!$A:$R,MATCH(L$1,FundamentalData_20180526!$A$1:$R$1,0),FALSE)</f>
        <v>0.38710001303657698</v>
      </c>
      <c r="M24" s="5">
        <f>VLOOKUP($G24,FundamentalData_20180526!$A:$R,MATCH(M$1,FundamentalData_20180526!$A$1:$R$1,0),FALSE)</f>
        <v>0.48215203872721202</v>
      </c>
      <c r="N24" s="5">
        <f>VLOOKUP($G24,FundamentalData_20180526!$A:$R,MATCH(N$1,FundamentalData_20180526!$A$1:$R$1,0),FALSE)</f>
        <v>1.6445731887150799E-2</v>
      </c>
      <c r="O24" s="5">
        <f>VLOOKUP($G24,FundamentalData_20180526!$A:$R,MATCH(O$1,FundamentalData_20180526!$A$1:$R$1,0),FALSE)</f>
        <v>0.10233651176631001</v>
      </c>
      <c r="P24" s="5">
        <f>VLOOKUP($G24,FundamentalData_20180526!$A:$R,MATCH(P$1,FundamentalData_20180526!$A$1:$R$1,0),FALSE)</f>
        <v>0.46951149007399301</v>
      </c>
      <c r="Q24" t="str">
        <f>VLOOKUP($G24,StockNames!$A:$G,3,FALSE)</f>
        <v>Chemicals</v>
      </c>
      <c r="R24" t="str">
        <f>VLOOKUP($G24,StockNames!$A:$G,4,FALSE)</f>
        <v>Materials</v>
      </c>
      <c r="U24" t="str">
        <f t="shared" si="2"/>
        <v>BBG330_HK</v>
      </c>
      <c r="V24" s="4" t="str">
        <f>VLOOKUP(U24,StockNames!$A:$G,6,FALSE)</f>
        <v>思捷环球</v>
      </c>
      <c r="W24" s="5">
        <f>VLOOKUP($U24,FundamentalData_20180526!$A:$R,MATCH(W$1,FundamentalData_20180526!$A$1:$R$1,0),FALSE)</f>
        <v>-8.6405687332153303</v>
      </c>
      <c r="X24" s="5">
        <f>VLOOKUP($U24,FundamentalData_20180526!$A:$R,MATCH(X$1,FundamentalData_20180526!$A$1:$R$1,0),FALSE)</f>
        <v>-0.12014580402998901</v>
      </c>
      <c r="Y24" s="5">
        <f>VLOOKUP($U24,FundamentalData_20180526!$A:$R,MATCH(Y$1,FundamentalData_20180526!$A$1:$R$1,0),FALSE)</f>
        <v>7.61231291846922</v>
      </c>
      <c r="Z24" s="5">
        <f>VLOOKUP($U24,FundamentalData_20180526!$A:$R,MATCH(Z$1,FundamentalData_20180526!$A$1:$R$1,0),FALSE)</f>
        <v>0.32604820724122902</v>
      </c>
      <c r="AA24" s="5">
        <f>VLOOKUP($U24,FundamentalData_20180526!$A:$R,MATCH(AA$1,FundamentalData_20180526!$A$1:$R$1,0),FALSE)</f>
        <v>0.53164714726316997</v>
      </c>
      <c r="AB24" s="5">
        <f>VLOOKUP($U24,FundamentalData_20180526!$A:$R,MATCH(AB$1,FundamentalData_20180526!$A$1:$R$1,0),FALSE)</f>
        <v>2.6454211396469501E-2</v>
      </c>
      <c r="AC24" s="5">
        <f>VLOOKUP($U24,FundamentalData_20180526!$A:$R,MATCH(AC$1,FundamentalData_20180526!$A$1:$R$1,0),FALSE)</f>
        <v>-0.188936121644941</v>
      </c>
      <c r="AD24" s="5">
        <f>VLOOKUP($U24,FundamentalData_20180526!$A:$R,MATCH(AD$1,FundamentalData_20180526!$A$1:$R$1,0),FALSE)</f>
        <v>2.1312365513790699</v>
      </c>
      <c r="AE24" t="str">
        <f>VLOOKUP($U24,StockNames!$A:$G,3,FALSE)</f>
        <v>Specialty Retail</v>
      </c>
      <c r="AF24" t="str">
        <f>VLOOKUP($U24,StockNames!$A:$G,4,FALSE)</f>
        <v>Consumer Discretionary</v>
      </c>
    </row>
    <row r="25" spans="1:32" x14ac:dyDescent="0.25">
      <c r="A25">
        <v>242</v>
      </c>
      <c r="B25">
        <v>361</v>
      </c>
      <c r="D25" t="str">
        <f>INDEX(FundamentalData_20180526!$A$2:$A$409,'PickedStock_20180526(V2)'!A25,0)</f>
        <v>BBG363_HK</v>
      </c>
      <c r="E25" t="str">
        <f>INDEX(FundamentalData_20180526!$A$2:$A$409,'PickedStock_20180526(V2)'!B25,0)</f>
        <v>BBG853_HK</v>
      </c>
      <c r="G25" t="str">
        <f t="shared" si="1"/>
        <v>BBG363_HK</v>
      </c>
      <c r="H25" s="4" t="str">
        <f>VLOOKUP(G25,StockNames!$A:$G,6,FALSE)</f>
        <v>上海实业控股</v>
      </c>
      <c r="I25" s="5">
        <f>VLOOKUP($G25,FundamentalData_20180526!$A:$R,MATCH(I$1,FundamentalData_20180526!$A$1:$R$1,0),FALSE)</f>
        <v>8.0270748138427699</v>
      </c>
      <c r="J25" s="5">
        <f>VLOOKUP($G25,FundamentalData_20180526!$A:$R,MATCH(J$1,FundamentalData_20180526!$A$1:$R$1,0),FALSE)</f>
        <v>0.48742593029551001</v>
      </c>
      <c r="K25" s="5">
        <f>VLOOKUP($G25,FundamentalData_20180526!$A:$R,MATCH(K$1,FundamentalData_20180526!$A$1:$R$1,0),FALSE)</f>
        <v>1.8187119116435899</v>
      </c>
      <c r="L25" s="5">
        <f>VLOOKUP($G25,FundamentalData_20180526!$A:$R,MATCH(L$1,FundamentalData_20180526!$A$1:$R$1,0),FALSE)</f>
        <v>2.4140678695237101</v>
      </c>
      <c r="M25" s="5">
        <f>VLOOKUP($G25,FundamentalData_20180526!$A:$R,MATCH(M$1,FundamentalData_20180526!$A$1:$R$1,0),FALSE)</f>
        <v>0.65384604229532495</v>
      </c>
      <c r="N25" s="5">
        <f>VLOOKUP($G25,FundamentalData_20180526!$A:$R,MATCH(N$1,FundamentalData_20180526!$A$1:$R$1,0),FALSE)</f>
        <v>1.34398864058461E-2</v>
      </c>
      <c r="O25" s="5">
        <f>VLOOKUP($G25,FundamentalData_20180526!$A:$R,MATCH(O$1,FundamentalData_20180526!$A$1:$R$1,0),FALSE)</f>
        <v>0.139032565146613</v>
      </c>
      <c r="P25" s="5">
        <f>VLOOKUP($G25,FundamentalData_20180526!$A:$R,MATCH(P$1,FundamentalData_20180526!$A$1:$R$1,0),FALSE)</f>
        <v>1.8342679981990999</v>
      </c>
      <c r="Q25" t="str">
        <f>VLOOKUP($G25,StockNames!$A:$G,3,FALSE)</f>
        <v>Industrial Conglomerates</v>
      </c>
      <c r="R25" t="str">
        <f>VLOOKUP($G25,StockNames!$A:$G,4,FALSE)</f>
        <v>Industrials</v>
      </c>
      <c r="U25" t="str">
        <f t="shared" si="2"/>
        <v>BBG853_HK</v>
      </c>
      <c r="V25" s="4" t="str">
        <f>VLOOKUP(U25,StockNames!$A:$G,6,FALSE)</f>
        <v>微创医疗</v>
      </c>
      <c r="W25" s="5">
        <f>VLOOKUP($U25,FundamentalData_20180526!$A:$R,MATCH(W$1,FundamentalData_20180526!$A$1:$R$1,0),FALSE)</f>
        <v>5.1253080368042001</v>
      </c>
      <c r="X25" s="5">
        <f>VLOOKUP($U25,FundamentalData_20180526!$A:$R,MATCH(X$1,FundamentalData_20180526!$A$1:$R$1,0),FALSE)</f>
        <v>5.8834906359739696E-3</v>
      </c>
      <c r="Y25" s="5">
        <f>VLOOKUP($U25,FundamentalData_20180526!$A:$R,MATCH(Y$1,FundamentalData_20180526!$A$1:$R$1,0),FALSE)</f>
        <v>0.98647072290601501</v>
      </c>
      <c r="Z25" s="5">
        <f>VLOOKUP($U25,FundamentalData_20180526!$A:$R,MATCH(Z$1,FundamentalData_20180526!$A$1:$R$1,0),FALSE)</f>
        <v>1.15579564583341</v>
      </c>
      <c r="AA25" s="5">
        <f>VLOOKUP($U25,FundamentalData_20180526!$A:$R,MATCH(AA$1,FundamentalData_20180526!$A$1:$R$1,0),FALSE)</f>
        <v>0.341505992896943</v>
      </c>
      <c r="AB25" s="5">
        <f>VLOOKUP($U25,FundamentalData_20180526!$A:$R,MATCH(AB$1,FundamentalData_20180526!$A$1:$R$1,0),FALSE)</f>
        <v>2.57133962432315E-2</v>
      </c>
      <c r="AC25" s="5">
        <f>VLOOKUP($U25,FundamentalData_20180526!$A:$R,MATCH(AC$1,FundamentalData_20180526!$A$1:$R$1,0),FALSE)</f>
        <v>1.23635511061994E-3</v>
      </c>
      <c r="AD25" s="5">
        <f>VLOOKUP($U25,FundamentalData_20180526!$A:$R,MATCH(AD$1,FundamentalData_20180526!$A$1:$R$1,0),FALSE)</f>
        <v>2.5759344903108099E-2</v>
      </c>
      <c r="AE25" t="str">
        <f>VLOOKUP($U25,StockNames!$A:$G,3,FALSE)</f>
        <v>Health Care Equipment &amp; Suppli</v>
      </c>
      <c r="AF25" t="str">
        <f>VLOOKUP($U25,StockNames!$A:$G,4,FALSE)</f>
        <v>Health Care</v>
      </c>
    </row>
    <row r="26" spans="1:32" x14ac:dyDescent="0.25">
      <c r="A26">
        <v>16</v>
      </c>
      <c r="B26">
        <v>331</v>
      </c>
      <c r="D26" t="str">
        <f>INDEX(FundamentalData_20180526!$A$2:$A$409,'PickedStock_20180526(V2)'!A26,0)</f>
        <v>BBG107_HK</v>
      </c>
      <c r="E26" t="str">
        <f>INDEX(FundamentalData_20180526!$A$2:$A$409,'PickedStock_20180526(V2)'!B26,0)</f>
        <v>BBG69_HK</v>
      </c>
      <c r="G26" t="str">
        <f t="shared" si="1"/>
        <v>BBG107_HK</v>
      </c>
      <c r="H26" s="4" t="str">
        <f>VLOOKUP(G26,StockNames!$A:$G,6,FALSE)</f>
        <v>四川成渝</v>
      </c>
      <c r="I26" s="5">
        <f>VLOOKUP($G26,FundamentalData_20180526!$A:$R,MATCH(I$1,FundamentalData_20180526!$A$1:$R$1,0),FALSE)</f>
        <v>6.52823686599731</v>
      </c>
      <c r="J26" s="5" t="str">
        <f>VLOOKUP($G26,FundamentalData_20180526!$A:$R,MATCH(J$1,FundamentalData_20180526!$A$1:$R$1,0),FALSE)</f>
        <v>NaN</v>
      </c>
      <c r="K26" s="5" t="str">
        <f>VLOOKUP($G26,FundamentalData_20180526!$A:$R,MATCH(K$1,FundamentalData_20180526!$A$1:$R$1,0),FALSE)</f>
        <v>NaN</v>
      </c>
      <c r="L26" s="5">
        <f>VLOOKUP($G26,FundamentalData_20180526!$A:$R,MATCH(L$1,FundamentalData_20180526!$A$1:$R$1,0),FALSE)</f>
        <v>1.4394630771577801</v>
      </c>
      <c r="M26" s="5">
        <f>VLOOKUP($G26,FundamentalData_20180526!$A:$R,MATCH(M$1,FundamentalData_20180526!$A$1:$R$1,0),FALSE)</f>
        <v>0.426656988672306</v>
      </c>
      <c r="N26" s="5">
        <f>VLOOKUP($G26,FundamentalData_20180526!$A:$R,MATCH(N$1,FundamentalData_20180526!$A$1:$R$1,0),FALSE)</f>
        <v>1.0138935467362701E-2</v>
      </c>
      <c r="O26" s="5">
        <f>VLOOKUP($G26,FundamentalData_20180526!$A:$R,MATCH(O$1,FundamentalData_20180526!$A$1:$R$1,0),FALSE)</f>
        <v>0.14290073990378699</v>
      </c>
      <c r="P26" s="5">
        <f>VLOOKUP($G26,FundamentalData_20180526!$A:$R,MATCH(P$1,FundamentalData_20180526!$A$1:$R$1,0),FALSE)</f>
        <v>1.68900631617436</v>
      </c>
      <c r="Q26" t="str">
        <f>VLOOKUP($G26,StockNames!$A:$G,3,FALSE)</f>
        <v>Transportation Infrastructure</v>
      </c>
      <c r="R26" t="str">
        <f>VLOOKUP($G26,StockNames!$A:$G,4,FALSE)</f>
        <v>Industrials</v>
      </c>
      <c r="U26" t="str">
        <f t="shared" si="2"/>
        <v>BBG69_HK</v>
      </c>
      <c r="V26" s="4" t="str">
        <f>VLOOKUP(U26,StockNames!$A:$G,6,FALSE)</f>
        <v>香格里拉（亚洲）</v>
      </c>
      <c r="W26" s="5">
        <f>VLOOKUP($U26,FundamentalData_20180526!$A:$R,MATCH(W$1,FundamentalData_20180526!$A$1:$R$1,0),FALSE)</f>
        <v>2.50920605659485</v>
      </c>
      <c r="X26" s="5">
        <f>VLOOKUP($U26,FundamentalData_20180526!$A:$R,MATCH(X$1,FundamentalData_20180526!$A$1:$R$1,0),FALSE)</f>
        <v>8.7714493549985E-3</v>
      </c>
      <c r="Y26" s="5">
        <f>VLOOKUP($U26,FundamentalData_20180526!$A:$R,MATCH(Y$1,FundamentalData_20180526!$A$1:$R$1,0),FALSE)</f>
        <v>8.6663407568421604</v>
      </c>
      <c r="Z26" s="5">
        <f>VLOOKUP($U26,FundamentalData_20180526!$A:$R,MATCH(Z$1,FundamentalData_20180526!$A$1:$R$1,0),FALSE)</f>
        <v>1.0046377773161199</v>
      </c>
      <c r="AA26" s="5">
        <f>VLOOKUP($U26,FundamentalData_20180526!$A:$R,MATCH(AA$1,FundamentalData_20180526!$A$1:$R$1,0),FALSE)</f>
        <v>0.44866177080311398</v>
      </c>
      <c r="AB26" s="5">
        <f>VLOOKUP($U26,FundamentalData_20180526!$A:$R,MATCH(AB$1,FundamentalData_20180526!$A$1:$R$1,0),FALSE)</f>
        <v>1.8160385352570699E-2</v>
      </c>
      <c r="AC26" s="5">
        <f>VLOOKUP($U26,FundamentalData_20180526!$A:$R,MATCH(AC$1,FundamentalData_20180526!$A$1:$R$1,0),FALSE)</f>
        <v>2.8440873629406401E-3</v>
      </c>
      <c r="AD26" s="5">
        <f>VLOOKUP($U26,FundamentalData_20180526!$A:$R,MATCH(AD$1,FundamentalData_20180526!$A$1:$R$1,0),FALSE)</f>
        <v>0.11839331881859</v>
      </c>
      <c r="AE26" t="str">
        <f>VLOOKUP($U26,StockNames!$A:$G,3,FALSE)</f>
        <v>Hotels, Restaurants &amp; Leisure</v>
      </c>
      <c r="AF26" t="str">
        <f>VLOOKUP($U26,StockNames!$A:$G,4,FALSE)</f>
        <v>Consumer Discretionary</v>
      </c>
    </row>
    <row r="27" spans="1:32" x14ac:dyDescent="0.25">
      <c r="A27">
        <v>228</v>
      </c>
      <c r="B27">
        <v>206</v>
      </c>
      <c r="D27" t="str">
        <f>INDEX(FundamentalData_20180526!$A$2:$A$409,'PickedStock_20180526(V2)'!A27,0)</f>
        <v>BBG336_HK</v>
      </c>
      <c r="E27" t="str">
        <f>INDEX(FundamentalData_20180526!$A$2:$A$409,'PickedStock_20180526(V2)'!B27,0)</f>
        <v>BBG2888_HK</v>
      </c>
      <c r="G27" t="str">
        <f t="shared" si="1"/>
        <v>BBG336_HK</v>
      </c>
      <c r="H27" s="4" t="str">
        <f>VLOOKUP(G27,StockNames!$A:$G,6,FALSE)</f>
        <v>华宝国际</v>
      </c>
      <c r="I27" s="5">
        <f>VLOOKUP($G27,FundamentalData_20180526!$A:$R,MATCH(I$1,FundamentalData_20180526!$A$1:$R$1,0),FALSE)</f>
        <v>11.118648529052701</v>
      </c>
      <c r="J27" s="5">
        <f>VLOOKUP($G27,FundamentalData_20180526!$A:$R,MATCH(J$1,FundamentalData_20180526!$A$1:$R$1,0),FALSE)</f>
        <v>0.114397715084485</v>
      </c>
      <c r="K27" s="5">
        <f>VLOOKUP($G27,FundamentalData_20180526!$A:$R,MATCH(K$1,FundamentalData_20180526!$A$1:$R$1,0),FALSE)</f>
        <v>-3.2658247580582702</v>
      </c>
      <c r="L27" s="5">
        <f>VLOOKUP($G27,FundamentalData_20180526!$A:$R,MATCH(L$1,FundamentalData_20180526!$A$1:$R$1,0),FALSE)</f>
        <v>9.6658260146412406E-2</v>
      </c>
      <c r="M27" s="5">
        <f>VLOOKUP($G27,FundamentalData_20180526!$A:$R,MATCH(M$1,FundamentalData_20180526!$A$1:$R$1,0),FALSE)</f>
        <v>0.364877031919284</v>
      </c>
      <c r="N27" s="5">
        <f>VLOOKUP($G27,FundamentalData_20180526!$A:$R,MATCH(N$1,FundamentalData_20180526!$A$1:$R$1,0),FALSE)</f>
        <v>1.9871982462319599E-2</v>
      </c>
      <c r="O27" s="5">
        <f>VLOOKUP($G27,FundamentalData_20180526!$A:$R,MATCH(O$1,FundamentalData_20180526!$A$1:$R$1,0),FALSE)</f>
        <v>7.6061855309565607E-2</v>
      </c>
      <c r="P27" s="5">
        <f>VLOOKUP($G27,FundamentalData_20180526!$A:$R,MATCH(P$1,FundamentalData_20180526!$A$1:$R$1,0),FALSE)</f>
        <v>0.72017667793002604</v>
      </c>
      <c r="Q27" t="str">
        <f>VLOOKUP($G27,StockNames!$A:$G,3,FALSE)</f>
        <v>Chemicals</v>
      </c>
      <c r="R27" t="str">
        <f>VLOOKUP($G27,StockNames!$A:$G,4,FALSE)</f>
        <v>Materials</v>
      </c>
      <c r="U27" t="str">
        <f t="shared" si="2"/>
        <v>BBG2888_HK</v>
      </c>
      <c r="V27" s="4" t="str">
        <f>VLOOKUP(U27,StockNames!$A:$G,6,FALSE)</f>
        <v>渣打集团</v>
      </c>
      <c r="W27" s="5">
        <f>VLOOKUP($U27,FundamentalData_20180526!$A:$R,MATCH(W$1,FundamentalData_20180526!$A$1:$R$1,0),FALSE)</f>
        <v>1.5510560274124101</v>
      </c>
      <c r="X27" s="5" t="str">
        <f>VLOOKUP($U27,FundamentalData_20180526!$A:$R,MATCH(X$1,FundamentalData_20180526!$A$1:$R$1,0),FALSE)</f>
        <v>NaN</v>
      </c>
      <c r="Y27" s="5" t="str">
        <f>VLOOKUP($U27,FundamentalData_20180526!$A:$R,MATCH(Y$1,FundamentalData_20180526!$A$1:$R$1,0),FALSE)</f>
        <v>NaN</v>
      </c>
      <c r="Z27" s="5">
        <f>VLOOKUP($U27,FundamentalData_20180526!$A:$R,MATCH(Z$1,FundamentalData_20180526!$A$1:$R$1,0),FALSE)</f>
        <v>11.8854008148546</v>
      </c>
      <c r="AA27" s="5">
        <f>VLOOKUP($U27,FundamentalData_20180526!$A:$R,MATCH(AA$1,FundamentalData_20180526!$A$1:$R$1,0),FALSE)</f>
        <v>0.45872278048730802</v>
      </c>
      <c r="AB27" s="5">
        <f>VLOOKUP($U27,FundamentalData_20180526!$A:$R,MATCH(AB$1,FundamentalData_20180526!$A$1:$R$1,0),FALSE)</f>
        <v>1.3223654477364399E-2</v>
      </c>
      <c r="AC27" s="5">
        <f>VLOOKUP($U27,FundamentalData_20180526!$A:$R,MATCH(AC$1,FundamentalData_20180526!$A$1:$R$1,0),FALSE)</f>
        <v>2.9757240484365598E-3</v>
      </c>
      <c r="AD27" s="5">
        <f>VLOOKUP($U27,FundamentalData_20180526!$A:$R,MATCH(AD$1,FundamentalData_20180526!$A$1:$R$1,0),FALSE)</f>
        <v>0.19775642766596599</v>
      </c>
      <c r="AE27" t="str">
        <f>VLOOKUP($U27,StockNames!$A:$G,3,FALSE)</f>
        <v>Banks</v>
      </c>
      <c r="AF27" t="str">
        <f>VLOOKUP($U27,StockNames!$A:$G,4,FALSE)</f>
        <v>Financials</v>
      </c>
    </row>
    <row r="28" spans="1:32" x14ac:dyDescent="0.25">
      <c r="A28">
        <v>14</v>
      </c>
      <c r="B28">
        <v>266</v>
      </c>
      <c r="D28" t="str">
        <f>INDEX(FundamentalData_20180526!$A$2:$A$409,'PickedStock_20180526(V2)'!A28,0)</f>
        <v>BBG1066_HK</v>
      </c>
      <c r="E28" t="str">
        <f>INDEX(FundamentalData_20180526!$A$2:$A$409,'PickedStock_20180526(V2)'!B28,0)</f>
        <v>BBG3993_HK</v>
      </c>
      <c r="G28" t="str">
        <f t="shared" si="1"/>
        <v>BBG1066_HK</v>
      </c>
      <c r="H28" s="4" t="str">
        <f>VLOOKUP(G28,StockNames!$A:$G,6,FALSE)</f>
        <v>威高股份</v>
      </c>
      <c r="I28" s="5">
        <f>VLOOKUP($G28,FundamentalData_20180526!$A:$R,MATCH(I$1,FundamentalData_20180526!$A$1:$R$1,0),FALSE)</f>
        <v>13.7269687652588</v>
      </c>
      <c r="J28" s="5">
        <f>VLOOKUP($G28,FundamentalData_20180526!$A:$R,MATCH(J$1,FundamentalData_20180526!$A$1:$R$1,0),FALSE)</f>
        <v>6.1409192552019001E-2</v>
      </c>
      <c r="K28" s="5">
        <f>VLOOKUP($G28,FundamentalData_20180526!$A:$R,MATCH(K$1,FundamentalData_20180526!$A$1:$R$1,0),FALSE)</f>
        <v>-1.50029103881352</v>
      </c>
      <c r="L28" s="5">
        <f>VLOOKUP($G28,FundamentalData_20180526!$A:$R,MATCH(L$1,FundamentalData_20180526!$A$1:$R$1,0),FALSE)</f>
        <v>0.23532093596297399</v>
      </c>
      <c r="M28" s="5">
        <f>VLOOKUP($G28,FundamentalData_20180526!$A:$R,MATCH(M$1,FundamentalData_20180526!$A$1:$R$1,0),FALSE)</f>
        <v>0.48322204545723502</v>
      </c>
      <c r="N28" s="5">
        <f>VLOOKUP($G28,FundamentalData_20180526!$A:$R,MATCH(N$1,FundamentalData_20180526!$A$1:$R$1,0),FALSE)</f>
        <v>2.0891631184157398E-2</v>
      </c>
      <c r="O28" s="5">
        <f>VLOOKUP($G28,FundamentalData_20180526!$A:$R,MATCH(O$1,FundamentalData_20180526!$A$1:$R$1,0),FALSE)</f>
        <v>4.0392653606105999E-2</v>
      </c>
      <c r="P28" s="5">
        <f>VLOOKUP($G28,FundamentalData_20180526!$A:$R,MATCH(P$1,FundamentalData_20180526!$A$1:$R$1,0),FALSE)</f>
        <v>0.44218904074879001</v>
      </c>
      <c r="Q28" t="str">
        <f>VLOOKUP($G28,StockNames!$A:$G,3,FALSE)</f>
        <v>Health Care Equipment &amp; Suppli</v>
      </c>
      <c r="R28" t="str">
        <f>VLOOKUP($G28,StockNames!$A:$G,4,FALSE)</f>
        <v>Health Care</v>
      </c>
      <c r="U28" t="str">
        <f t="shared" si="2"/>
        <v>BBG3993_HK</v>
      </c>
      <c r="V28" s="4" t="str">
        <f>VLOOKUP(U28,StockNames!$A:$G,6,FALSE)</f>
        <v>洛阳钼业</v>
      </c>
      <c r="W28" s="5">
        <f>VLOOKUP($U28,FundamentalData_20180526!$A:$R,MATCH(W$1,FundamentalData_20180526!$A$1:$R$1,0),FALSE)</f>
        <v>12.636838912963899</v>
      </c>
      <c r="X28" s="5" t="str">
        <f>VLOOKUP($U28,FundamentalData_20180526!$A:$R,MATCH(X$1,FundamentalData_20180526!$A$1:$R$1,0),FALSE)</f>
        <v>NaN</v>
      </c>
      <c r="Y28" s="5" t="str">
        <f>VLOOKUP($U28,FundamentalData_20180526!$A:$R,MATCH(Y$1,FundamentalData_20180526!$A$1:$R$1,0),FALSE)</f>
        <v>NaN</v>
      </c>
      <c r="Z28" s="5">
        <f>VLOOKUP($U28,FundamentalData_20180526!$A:$R,MATCH(Z$1,FundamentalData_20180526!$A$1:$R$1,0),FALSE)</f>
        <v>1.3234365572290701</v>
      </c>
      <c r="AA28" s="5">
        <f>VLOOKUP($U28,FundamentalData_20180526!$A:$R,MATCH(AA$1,FundamentalData_20180526!$A$1:$R$1,0),FALSE)</f>
        <v>1.3455409154167199</v>
      </c>
      <c r="AB28" s="5">
        <f>VLOOKUP($U28,FundamentalData_20180526!$A:$R,MATCH(AB$1,FundamentalData_20180526!$A$1:$R$1,0),FALSE)</f>
        <v>3.3698667802213797E-2</v>
      </c>
      <c r="AC28" s="5">
        <f>VLOOKUP($U28,FundamentalData_20180526!$A:$R,MATCH(AC$1,FundamentalData_20180526!$A$1:$R$1,0),FALSE)</f>
        <v>3.4326120492136299E-2</v>
      </c>
      <c r="AD28" s="5">
        <f>VLOOKUP($U28,FundamentalData_20180526!$A:$R,MATCH(AD$1,FundamentalData_20180526!$A$1:$R$1,0),FALSE)</f>
        <v>0.351236647332622</v>
      </c>
      <c r="AE28" t="str">
        <f>VLOOKUP($U28,StockNames!$A:$G,3,FALSE)</f>
        <v>Metals &amp; Mining</v>
      </c>
      <c r="AF28" t="str">
        <f>VLOOKUP($U28,StockNames!$A:$G,4,FALSE)</f>
        <v>Materials</v>
      </c>
    </row>
    <row r="29" spans="1:32" x14ac:dyDescent="0.25">
      <c r="A29">
        <v>202</v>
      </c>
      <c r="B29">
        <v>141</v>
      </c>
      <c r="D29" t="str">
        <f>INDEX(FundamentalData_20180526!$A$2:$A$409,'PickedStock_20180526(V2)'!A29,0)</f>
        <v>BBG2877_HK</v>
      </c>
      <c r="E29" t="str">
        <f>INDEX(FundamentalData_20180526!$A$2:$A$409,'PickedStock_20180526(V2)'!B29,0)</f>
        <v>BBG2007_HK</v>
      </c>
      <c r="G29" t="str">
        <f t="shared" si="1"/>
        <v>BBG2877_HK</v>
      </c>
      <c r="H29" s="4" t="str">
        <f>VLOOKUP(G29,StockNames!$A:$G,6,FALSE)</f>
        <v>神威药业</v>
      </c>
      <c r="I29" s="5">
        <f>VLOOKUP($G29,FundamentalData_20180526!$A:$R,MATCH(I$1,FundamentalData_20180526!$A$1:$R$1,0),FALSE)</f>
        <v>7.8890228271484402</v>
      </c>
      <c r="J29" s="5">
        <f>VLOOKUP($G29,FundamentalData_20180526!$A:$R,MATCH(J$1,FundamentalData_20180526!$A$1:$R$1,0),FALSE)</f>
        <v>4.4877685000791701E-2</v>
      </c>
      <c r="K29" s="5">
        <f>VLOOKUP($G29,FundamentalData_20180526!$A:$R,MATCH(K$1,FundamentalData_20180526!$A$1:$R$1,0),FALSE)</f>
        <v>-5.5335487493487703</v>
      </c>
      <c r="L29" s="5">
        <f>VLOOKUP($G29,FundamentalData_20180526!$A:$R,MATCH(L$1,FundamentalData_20180526!$A$1:$R$1,0),FALSE)</f>
        <v>0.14502053293268999</v>
      </c>
      <c r="M29" s="5">
        <f>VLOOKUP($G29,FundamentalData_20180526!$A:$R,MATCH(M$1,FundamentalData_20180526!$A$1:$R$1,0),FALSE)</f>
        <v>0.44574332078439199</v>
      </c>
      <c r="N29" s="5">
        <f>VLOOKUP($G29,FundamentalData_20180526!$A:$R,MATCH(N$1,FundamentalData_20180526!$A$1:$R$1,0),FALSE)</f>
        <v>2.4019237382471401E-2</v>
      </c>
      <c r="O29" s="5">
        <f>VLOOKUP($G29,FundamentalData_20180526!$A:$R,MATCH(O$1,FundamentalData_20180526!$A$1:$R$1,0),FALSE)</f>
        <v>3.1670174279878303E-2</v>
      </c>
      <c r="P29" s="5">
        <f>VLOOKUP($G29,FundamentalData_20180526!$A:$R,MATCH(P$1,FundamentalData_20180526!$A$1:$R$1,0),FALSE)</f>
        <v>0.40922325710917601</v>
      </c>
      <c r="Q29" t="str">
        <f>VLOOKUP($G29,StockNames!$A:$G,3,FALSE)</f>
        <v>Pharmaceuticals</v>
      </c>
      <c r="R29" t="str">
        <f>VLOOKUP($G29,StockNames!$A:$G,4,FALSE)</f>
        <v>Health Care</v>
      </c>
      <c r="U29" t="str">
        <f t="shared" si="2"/>
        <v>BBG2007_HK</v>
      </c>
      <c r="V29" s="4" t="str">
        <f>VLOOKUP(U29,StockNames!$A:$G,6,FALSE)</f>
        <v>碧桂园</v>
      </c>
      <c r="W29" s="5">
        <f>VLOOKUP($U29,FundamentalData_20180526!$A:$R,MATCH(W$1,FundamentalData_20180526!$A$1:$R$1,0),FALSE)</f>
        <v>31.823793411254901</v>
      </c>
      <c r="X29" s="5">
        <f>VLOOKUP($U29,FundamentalData_20180526!$A:$R,MATCH(X$1,FundamentalData_20180526!$A$1:$R$1,0),FALSE)</f>
        <v>0.131291992353086</v>
      </c>
      <c r="Y29" s="5">
        <f>VLOOKUP($U29,FundamentalData_20180526!$A:$R,MATCH(Y$1,FundamentalData_20180526!$A$1:$R$1,0),FALSE)</f>
        <v>1.4445054637535599</v>
      </c>
      <c r="Z29" s="5">
        <f>VLOOKUP($U29,FundamentalData_20180526!$A:$R,MATCH(Z$1,FundamentalData_20180526!$A$1:$R$1,0),FALSE)</f>
        <v>9.9610508504340807</v>
      </c>
      <c r="AA29" s="5">
        <f>VLOOKUP($U29,FundamentalData_20180526!$A:$R,MATCH(AA$1,FundamentalData_20180526!$A$1:$R$1,0),FALSE)</f>
        <v>1.21335250796483</v>
      </c>
      <c r="AB29" s="5">
        <f>VLOOKUP($U29,FundamentalData_20180526!$A:$R,MATCH(AB$1,FundamentalData_20180526!$A$1:$R$1,0),FALSE)</f>
        <v>2.9837490413898202E-2</v>
      </c>
      <c r="AC29" s="5">
        <f>VLOOKUP($U29,FundamentalData_20180526!$A:$R,MATCH(AC$1,FundamentalData_20180526!$A$1:$R$1,0),FALSE)</f>
        <v>7.7608868760882396E-2</v>
      </c>
      <c r="AD29" s="5">
        <f>VLOOKUP($U29,FundamentalData_20180526!$A:$R,MATCH(AD$1,FundamentalData_20180526!$A$1:$R$1,0),FALSE)</f>
        <v>0.276845026316133</v>
      </c>
      <c r="AE29" t="str">
        <f>VLOOKUP($U29,StockNames!$A:$G,3,FALSE)</f>
        <v>Real Estate Management &amp; Devel</v>
      </c>
      <c r="AF29" t="str">
        <f>VLOOKUP($U29,StockNames!$A:$G,4,FALSE)</f>
        <v>Real Estate</v>
      </c>
    </row>
    <row r="30" spans="1:32" x14ac:dyDescent="0.25">
      <c r="A30">
        <v>305</v>
      </c>
      <c r="B30">
        <v>42</v>
      </c>
      <c r="D30" t="str">
        <f>INDEX(FundamentalData_20180526!$A$2:$A$409,'PickedStock_20180526(V2)'!A30,0)</f>
        <v>BBG606_HK</v>
      </c>
      <c r="E30" t="str">
        <f>INDEX(FundamentalData_20180526!$A$2:$A$409,'PickedStock_20180526(V2)'!B30,0)</f>
        <v>BBG1171_HK</v>
      </c>
      <c r="G30" t="str">
        <f t="shared" si="1"/>
        <v>BBG606_HK</v>
      </c>
      <c r="H30" s="4" t="str">
        <f>VLOOKUP(G30,StockNames!$A:$G,6,FALSE)</f>
        <v>中国粮油控股</v>
      </c>
      <c r="I30" s="5">
        <f>VLOOKUP($G30,FundamentalData_20180526!$A:$R,MATCH(I$1,FundamentalData_20180526!$A$1:$R$1,0),FALSE)</f>
        <v>10.8451900482178</v>
      </c>
      <c r="J30" s="5">
        <f>VLOOKUP($G30,FundamentalData_20180526!$A:$R,MATCH(J$1,FundamentalData_20180526!$A$1:$R$1,0),FALSE)</f>
        <v>0.17915850757796101</v>
      </c>
      <c r="K30" s="5">
        <f>VLOOKUP($G30,FundamentalData_20180526!$A:$R,MATCH(K$1,FundamentalData_20180526!$A$1:$R$1,0),FALSE)</f>
        <v>2.7741063599118601</v>
      </c>
      <c r="L30" s="5">
        <f>VLOOKUP($G30,FundamentalData_20180526!$A:$R,MATCH(L$1,FundamentalData_20180526!$A$1:$R$1,0),FALSE)</f>
        <v>1.10727479019382</v>
      </c>
      <c r="M30" s="5">
        <f>VLOOKUP($G30,FundamentalData_20180526!$A:$R,MATCH(M$1,FundamentalData_20180526!$A$1:$R$1,0),FALSE)</f>
        <v>0.49759913630179098</v>
      </c>
      <c r="N30" s="5">
        <f>VLOOKUP($G30,FundamentalData_20180526!$A:$R,MATCH(N$1,FundamentalData_20180526!$A$1:$R$1,0),FALSE)</f>
        <v>1.6467680381028801E-2</v>
      </c>
      <c r="O30" s="5">
        <f>VLOOKUP($G30,FundamentalData_20180526!$A:$R,MATCH(O$1,FundamentalData_20180526!$A$1:$R$1,0),FALSE)</f>
        <v>6.9842286407947402E-2</v>
      </c>
      <c r="P30" s="5">
        <f>VLOOKUP($G30,FundamentalData_20180526!$A:$R,MATCH(P$1,FundamentalData_20180526!$A$1:$R$1,0),FALSE)</f>
        <v>1.62481021881103</v>
      </c>
      <c r="Q30" t="str">
        <f>VLOOKUP($G30,StockNames!$A:$G,3,FALSE)</f>
        <v>Food Products</v>
      </c>
      <c r="R30" t="str">
        <f>VLOOKUP($G30,StockNames!$A:$G,4,FALSE)</f>
        <v>Consumer Staples</v>
      </c>
      <c r="U30" t="str">
        <f t="shared" si="2"/>
        <v>BBG1171_HK</v>
      </c>
      <c r="V30" s="4" t="str">
        <f>VLOOKUP(U30,StockNames!$A:$G,6,FALSE)</f>
        <v>兖州煤业</v>
      </c>
      <c r="W30" s="5">
        <f>VLOOKUP($U30,FundamentalData_20180526!$A:$R,MATCH(W$1,FundamentalData_20180526!$A$1:$R$1,0),FALSE)</f>
        <v>17.570123672485401</v>
      </c>
      <c r="X30" s="5">
        <f>VLOOKUP($U30,FundamentalData_20180526!$A:$R,MATCH(X$1,FundamentalData_20180526!$A$1:$R$1,0),FALSE)</f>
        <v>0.28434509738602998</v>
      </c>
      <c r="Y30" s="5">
        <f>VLOOKUP($U30,FundamentalData_20180526!$A:$R,MATCH(Y$1,FundamentalData_20180526!$A$1:$R$1,0),FALSE)</f>
        <v>3.21519518255174</v>
      </c>
      <c r="Z30" s="5">
        <f>VLOOKUP($U30,FundamentalData_20180526!$A:$R,MATCH(Z$1,FundamentalData_20180526!$A$1:$R$1,0),FALSE)</f>
        <v>2.4808023693990702</v>
      </c>
      <c r="AA30" s="5">
        <f>VLOOKUP($U30,FundamentalData_20180526!$A:$R,MATCH(AA$1,FundamentalData_20180526!$A$1:$R$1,0),FALSE)</f>
        <v>1.3928692358518</v>
      </c>
      <c r="AB30" s="5">
        <f>VLOOKUP($U30,FundamentalData_20180526!$A:$R,MATCH(AB$1,FundamentalData_20180526!$A$1:$R$1,0),FALSE)</f>
        <v>3.2406261178885898E-2</v>
      </c>
      <c r="AC30" s="5">
        <f>VLOOKUP($U30,FundamentalData_20180526!$A:$R,MATCH(AC$1,FundamentalData_20180526!$A$1:$R$1,0),FALSE)</f>
        <v>0.136524449734792</v>
      </c>
      <c r="AD30" s="5">
        <f>VLOOKUP($U30,FundamentalData_20180526!$A:$R,MATCH(AD$1,FundamentalData_20180526!$A$1:$R$1,0),FALSE)</f>
        <v>0.88065853954231599</v>
      </c>
      <c r="AE30" t="str">
        <f>VLOOKUP($U30,StockNames!$A:$G,3,FALSE)</f>
        <v>Oil, Gas &amp; Consumable Fuels</v>
      </c>
      <c r="AF30" t="str">
        <f>VLOOKUP($U30,StockNames!$A:$G,4,FALSE)</f>
        <v>Energy</v>
      </c>
    </row>
    <row r="31" spans="1:32" x14ac:dyDescent="0.25">
      <c r="A31">
        <v>302</v>
      </c>
      <c r="B31">
        <v>104</v>
      </c>
      <c r="D31" t="str">
        <f>INDEX(FundamentalData_20180526!$A$2:$A$409,'PickedStock_20180526(V2)'!A31,0)</f>
        <v>BBG6_HK</v>
      </c>
      <c r="E31" t="str">
        <f>INDEX(FundamentalData_20180526!$A$2:$A$409,'PickedStock_20180526(V2)'!B31,0)</f>
        <v>BBG1728_HK</v>
      </c>
      <c r="G31" t="str">
        <f t="shared" si="1"/>
        <v>BBG6_HK</v>
      </c>
      <c r="H31" s="4" t="str">
        <f>VLOOKUP(G31,StockNames!$A:$G,6,FALSE)</f>
        <v>电能实业</v>
      </c>
      <c r="I31" s="5">
        <f>VLOOKUP($G31,FundamentalData_20180526!$A:$R,MATCH(I$1,FundamentalData_20180526!$A$1:$R$1,0),FALSE)</f>
        <v>7.7750930786132804</v>
      </c>
      <c r="J31" s="5">
        <f>VLOOKUP($G31,FundamentalData_20180526!$A:$R,MATCH(J$1,FundamentalData_20180526!$A$1:$R$1,0),FALSE)</f>
        <v>1.5660879013437899E-2</v>
      </c>
      <c r="K31" s="5">
        <f>VLOOKUP($G31,FundamentalData_20180526!$A:$R,MATCH(K$1,FundamentalData_20180526!$A$1:$R$1,0),FALSE)</f>
        <v>-9.9095365057220697</v>
      </c>
      <c r="L31" s="5">
        <f>VLOOKUP($G31,FundamentalData_20180526!$A:$R,MATCH(L$1,FundamentalData_20180526!$A$1:$R$1,0),FALSE)</f>
        <v>0.119491526876412</v>
      </c>
      <c r="M31" s="5">
        <f>VLOOKUP($G31,FundamentalData_20180526!$A:$R,MATCH(M$1,FundamentalData_20180526!$A$1:$R$1,0),FALSE)</f>
        <v>0.159041169929384</v>
      </c>
      <c r="N31" s="5">
        <f>VLOOKUP($G31,FundamentalData_20180526!$A:$R,MATCH(N$1,FundamentalData_20180526!$A$1:$R$1,0),FALSE)</f>
        <v>1.4910914124065099E-2</v>
      </c>
      <c r="O31" s="5">
        <f>VLOOKUP($G31,FundamentalData_20180526!$A:$R,MATCH(O$1,FundamentalData_20180526!$A$1:$R$1,0),FALSE)</f>
        <v>7.1082078259716602E-2</v>
      </c>
      <c r="P31" s="5">
        <f>VLOOKUP($G31,FundamentalData_20180526!$A:$R,MATCH(P$1,FundamentalData_20180526!$A$1:$R$1,0),FALSE)</f>
        <v>0.81573111112000596</v>
      </c>
      <c r="Q31" t="str">
        <f>VLOOKUP($G31,StockNames!$A:$G,3,FALSE)</f>
        <v>Electric Utilities</v>
      </c>
      <c r="R31" t="str">
        <f>VLOOKUP($G31,StockNames!$A:$G,4,FALSE)</f>
        <v>Utilities</v>
      </c>
      <c r="U31" t="str">
        <f t="shared" si="2"/>
        <v>BBG1728_HK</v>
      </c>
      <c r="V31" s="4" t="str">
        <f>VLOOKUP(U31,StockNames!$A:$G,6,FALSE)</f>
        <v>正通汽车</v>
      </c>
      <c r="W31" s="5">
        <f>VLOOKUP($U31,FundamentalData_20180526!$A:$R,MATCH(W$1,FundamentalData_20180526!$A$1:$R$1,0),FALSE)</f>
        <v>12.4957876205444</v>
      </c>
      <c r="X31" s="5">
        <f>VLOOKUP($U31,FundamentalData_20180526!$A:$R,MATCH(X$1,FundamentalData_20180526!$A$1:$R$1,0),FALSE)</f>
        <v>0.17690305439339499</v>
      </c>
      <c r="Y31" s="5">
        <f>VLOOKUP($U31,FundamentalData_20180526!$A:$R,MATCH(Y$1,FundamentalData_20180526!$A$1:$R$1,0),FALSE)</f>
        <v>5.4529435488485802</v>
      </c>
      <c r="Z31" s="5">
        <f>VLOOKUP($U31,FundamentalData_20180526!$A:$R,MATCH(Z$1,FundamentalData_20180526!$A$1:$R$1,0),FALSE)</f>
        <v>2.6062142425275798</v>
      </c>
      <c r="AA31" s="5">
        <f>VLOOKUP($U31,FundamentalData_20180526!$A:$R,MATCH(AA$1,FundamentalData_20180526!$A$1:$R$1,0),FALSE)</f>
        <v>1.1723398046429001</v>
      </c>
      <c r="AB31" s="5">
        <f>VLOOKUP($U31,FundamentalData_20180526!$A:$R,MATCH(AB$1,FundamentalData_20180526!$A$1:$R$1,0),FALSE)</f>
        <v>3.3887882329579302E-2</v>
      </c>
      <c r="AC31" s="5">
        <f>VLOOKUP($U31,FundamentalData_20180526!$A:$R,MATCH(AC$1,FundamentalData_20180526!$A$1:$R$1,0),FALSE)</f>
        <v>8.2348236902567096E-2</v>
      </c>
      <c r="AD31" s="5">
        <f>VLOOKUP($U31,FundamentalData_20180526!$A:$R,MATCH(AD$1,FundamentalData_20180526!$A$1:$R$1,0),FALSE)</f>
        <v>0.689524932440718</v>
      </c>
      <c r="AE31" t="str">
        <f>VLOOKUP($U31,StockNames!$A:$G,3,FALSE)</f>
        <v>Specialty Retail</v>
      </c>
      <c r="AF31" t="str">
        <f>VLOOKUP($U31,StockNames!$A:$G,4,FALSE)</f>
        <v>Consumer Discretionary</v>
      </c>
    </row>
    <row r="32" spans="1:32" x14ac:dyDescent="0.25">
      <c r="A32">
        <v>246</v>
      </c>
      <c r="B32">
        <v>150</v>
      </c>
      <c r="D32" t="str">
        <f>INDEX(FundamentalData_20180526!$A$2:$A$409,'PickedStock_20180526(V2)'!A32,0)</f>
        <v>BBG3799_HK</v>
      </c>
      <c r="E32" t="str">
        <f>INDEX(FundamentalData_20180526!$A$2:$A$409,'PickedStock_20180526(V2)'!B32,0)</f>
        <v>BBG2099_HK</v>
      </c>
      <c r="G32" t="str">
        <f t="shared" si="1"/>
        <v>BBG3799_HK</v>
      </c>
      <c r="H32" s="4" t="str">
        <f>VLOOKUP(G32,StockNames!$A:$G,6,FALSE)</f>
        <v>达利食品</v>
      </c>
      <c r="I32" s="5">
        <f>VLOOKUP($G32,FundamentalData_20180526!$A:$R,MATCH(I$1,FundamentalData_20180526!$A$1:$R$1,0),FALSE)</f>
        <v>24.835058212280298</v>
      </c>
      <c r="J32" s="5">
        <f>VLOOKUP($G32,FundamentalData_20180526!$A:$R,MATCH(J$1,FundamentalData_20180526!$A$1:$R$1,0),FALSE)</f>
        <v>5.4765085735482E-2</v>
      </c>
      <c r="K32" s="5">
        <f>VLOOKUP($G32,FundamentalData_20180526!$A:$R,MATCH(K$1,FundamentalData_20180526!$A$1:$R$1,0),FALSE)</f>
        <v>-1.8333528471831599</v>
      </c>
      <c r="L32" s="5">
        <f>VLOOKUP($G32,FundamentalData_20180526!$A:$R,MATCH(L$1,FundamentalData_20180526!$A$1:$R$1,0),FALSE)</f>
        <v>0.18423472995128701</v>
      </c>
      <c r="M32" s="5">
        <f>VLOOKUP($G32,FundamentalData_20180526!$A:$R,MATCH(M$1,FundamentalData_20180526!$A$1:$R$1,0),FALSE)</f>
        <v>0.27162601687047799</v>
      </c>
      <c r="N32" s="5">
        <f>VLOOKUP($G32,FundamentalData_20180526!$A:$R,MATCH(N$1,FundamentalData_20180526!$A$1:$R$1,0),FALSE)</f>
        <v>1.7728926342745199E-2</v>
      </c>
      <c r="O32" s="5">
        <f>VLOOKUP($G32,FundamentalData_20180526!$A:$R,MATCH(O$1,FundamentalData_20180526!$A$1:$R$1,0),FALSE)</f>
        <v>4.16144961874804E-2</v>
      </c>
      <c r="P32" s="5">
        <f>VLOOKUP($G32,FundamentalData_20180526!$A:$R,MATCH(P$1,FundamentalData_20180526!$A$1:$R$1,0),FALSE)</f>
        <v>0.165852231680857</v>
      </c>
      <c r="Q32" t="str">
        <f>VLOOKUP($G32,StockNames!$A:$G,3,FALSE)</f>
        <v>Food Products</v>
      </c>
      <c r="R32" t="str">
        <f>VLOOKUP($G32,StockNames!$A:$G,4,FALSE)</f>
        <v>Consumer Staples</v>
      </c>
      <c r="U32" t="str">
        <f t="shared" si="2"/>
        <v>BBG2099_HK</v>
      </c>
      <c r="V32" s="4" t="str">
        <f>VLOOKUP(U32,StockNames!$A:$G,6,FALSE)</f>
        <v>中国黄金国际</v>
      </c>
      <c r="W32" s="5">
        <f>VLOOKUP($U32,FundamentalData_20180526!$A:$R,MATCH(W$1,FundamentalData_20180526!$A$1:$R$1,0),FALSE)</f>
        <v>4.3522062301635698</v>
      </c>
      <c r="X32" s="5">
        <f>VLOOKUP($U32,FundamentalData_20180526!$A:$R,MATCH(X$1,FundamentalData_20180526!$A$1:$R$1,0),FALSE)</f>
        <v>2.8005114896822801E-2</v>
      </c>
      <c r="Y32" s="5">
        <f>VLOOKUP($U32,FundamentalData_20180526!$A:$R,MATCH(Y$1,FundamentalData_20180526!$A$1:$R$1,0),FALSE)</f>
        <v>6.5615088244022504</v>
      </c>
      <c r="Z32" s="5">
        <f>VLOOKUP($U32,FundamentalData_20180526!$A:$R,MATCH(Z$1,FundamentalData_20180526!$A$1:$R$1,0),FALSE)</f>
        <v>1.15055084986602</v>
      </c>
      <c r="AA32" s="5">
        <f>VLOOKUP($U32,FundamentalData_20180526!$A:$R,MATCH(AA$1,FundamentalData_20180526!$A$1:$R$1,0),FALSE)</f>
        <v>0.51204008333454798</v>
      </c>
      <c r="AB32" s="5">
        <f>VLOOKUP($U32,FundamentalData_20180526!$A:$R,MATCH(AB$1,FundamentalData_20180526!$A$1:$R$1,0),FALSE)</f>
        <v>2.53896513165867E-2</v>
      </c>
      <c r="AC32" s="5">
        <f>VLOOKUP($U32,FundamentalData_20180526!$A:$R,MATCH(AC$1,FundamentalData_20180526!$A$1:$R$1,0),FALSE)</f>
        <v>9.5478036424063301E-3</v>
      </c>
      <c r="AD32" s="5">
        <f>VLOOKUP($U32,FundamentalData_20180526!$A:$R,MATCH(AD$1,FundamentalData_20180526!$A$1:$R$1,0),FALSE)</f>
        <v>0.243679590003435</v>
      </c>
      <c r="AE32" t="str">
        <f>VLOOKUP($U32,StockNames!$A:$G,3,FALSE)</f>
        <v>Metals &amp; Mining</v>
      </c>
      <c r="AF32" t="str">
        <f>VLOOKUP($U32,StockNames!$A:$G,4,FALSE)</f>
        <v>Materials</v>
      </c>
    </row>
    <row r="33" spans="1:42" x14ac:dyDescent="0.25">
      <c r="A33">
        <v>39</v>
      </c>
      <c r="B33">
        <v>345</v>
      </c>
      <c r="D33" t="str">
        <f>INDEX(FundamentalData_20180526!$A$2:$A$409,'PickedStock_20180526(V2)'!A33,0)</f>
        <v>BBG116_HK</v>
      </c>
      <c r="E33" t="str">
        <f>INDEX(FundamentalData_20180526!$A$2:$A$409,'PickedStock_20180526(V2)'!B33,0)</f>
        <v>BBG762_HK</v>
      </c>
      <c r="G33" t="str">
        <f t="shared" si="1"/>
        <v>BBG116_HK</v>
      </c>
      <c r="H33" s="4" t="str">
        <f>VLOOKUP(G33,StockNames!$A:$G,6,FALSE)</f>
        <v>周生生</v>
      </c>
      <c r="I33" s="5">
        <f>VLOOKUP($G33,FundamentalData_20180526!$A:$R,MATCH(I$1,FundamentalData_20180526!$A$1:$R$1,0),FALSE)</f>
        <v>9.1469936370849592</v>
      </c>
      <c r="J33" s="5">
        <f>VLOOKUP($G33,FundamentalData_20180526!$A:$R,MATCH(J$1,FundamentalData_20180526!$A$1:$R$1,0),FALSE)</f>
        <v>0.10524442179341401</v>
      </c>
      <c r="K33" s="5">
        <f>VLOOKUP($G33,FundamentalData_20180526!$A:$R,MATCH(K$1,FundamentalData_20180526!$A$1:$R$1,0),FALSE)</f>
        <v>0.70603369155838303</v>
      </c>
      <c r="L33" s="5">
        <f>VLOOKUP($G33,FundamentalData_20180526!$A:$R,MATCH(L$1,FundamentalData_20180526!$A$1:$R$1,0),FALSE)</f>
        <v>0.35012478547991999</v>
      </c>
      <c r="M33" s="5">
        <f>VLOOKUP($G33,FundamentalData_20180526!$A:$R,MATCH(M$1,FundamentalData_20180526!$A$1:$R$1,0),FALSE)</f>
        <v>0.219793365547162</v>
      </c>
      <c r="N33" s="5">
        <f>VLOOKUP($G33,FundamentalData_20180526!$A:$R,MATCH(N$1,FundamentalData_20180526!$A$1:$R$1,0),FALSE)</f>
        <v>1.22317407368174E-2</v>
      </c>
      <c r="O33" s="5">
        <f>VLOOKUP($G33,FundamentalData_20180526!$A:$R,MATCH(O$1,FundamentalData_20180526!$A$1:$R$1,0),FALSE)</f>
        <v>7.6147707069621207E-2</v>
      </c>
      <c r="P33" s="5">
        <f>VLOOKUP($G33,FundamentalData_20180526!$A:$R,MATCH(P$1,FundamentalData_20180526!$A$1:$R$1,0),FALSE)</f>
        <v>0.87985678280101198</v>
      </c>
      <c r="Q33" t="str">
        <f>VLOOKUP($G33,StockNames!$A:$G,3,FALSE)</f>
        <v>Specialty Retail</v>
      </c>
      <c r="R33" t="str">
        <f>VLOOKUP($G33,StockNames!$A:$G,4,FALSE)</f>
        <v>Consumer Discretionary</v>
      </c>
      <c r="U33" t="str">
        <f t="shared" si="2"/>
        <v>BBG762_HK</v>
      </c>
      <c r="V33" s="4" t="str">
        <f>VLOOKUP(U33,StockNames!$A:$G,6,FALSE)</f>
        <v>中国联通</v>
      </c>
      <c r="W33" s="5">
        <f>VLOOKUP($U33,FundamentalData_20180526!$A:$R,MATCH(W$1,FundamentalData_20180526!$A$1:$R$1,0),FALSE)</f>
        <v>0.68791997432708696</v>
      </c>
      <c r="X33" s="5">
        <f>VLOOKUP($U33,FundamentalData_20180526!$A:$R,MATCH(X$1,FundamentalData_20180526!$A$1:$R$1,0),FALSE)</f>
        <v>0.239309466545891</v>
      </c>
      <c r="Y33" s="5">
        <f>VLOOKUP($U33,FundamentalData_20180526!$A:$R,MATCH(Y$1,FundamentalData_20180526!$A$1:$R$1,0),FALSE)</f>
        <v>0.41403747142106201</v>
      </c>
      <c r="Z33" s="5">
        <f>VLOOKUP($U33,FundamentalData_20180526!$A:$R,MATCH(Z$1,FundamentalData_20180526!$A$1:$R$1,0),FALSE)</f>
        <v>0.88023676374386095</v>
      </c>
      <c r="AA33" s="5">
        <f>VLOOKUP($U33,FundamentalData_20180526!$A:$R,MATCH(AA$1,FundamentalData_20180526!$A$1:$R$1,0),FALSE)</f>
        <v>0.62537414245191902</v>
      </c>
      <c r="AB33" s="5">
        <f>VLOOKUP($U33,FundamentalData_20180526!$A:$R,MATCH(AB$1,FundamentalData_20180526!$A$1:$R$1,0),FALSE)</f>
        <v>1.5511374673261099E-2</v>
      </c>
      <c r="AC33" s="5">
        <f>VLOOKUP($U33,FundamentalData_20180526!$A:$R,MATCH(AC$1,FundamentalData_20180526!$A$1:$R$1,0),FALSE)</f>
        <v>6.8969426596229098E-3</v>
      </c>
      <c r="AD33" s="5">
        <f>VLOOKUP($U33,FundamentalData_20180526!$A:$R,MATCH(AD$1,FundamentalData_20180526!$A$1:$R$1,0),FALSE)</f>
        <v>0.89360827164684298</v>
      </c>
      <c r="AE33" t="str">
        <f>VLOOKUP($U33,StockNames!$A:$G,3,FALSE)</f>
        <v>Diversified Telecommunication</v>
      </c>
      <c r="AF33" t="str">
        <f>VLOOKUP($U33,StockNames!$A:$G,4,FALSE)</f>
        <v>Telecommunication Services</v>
      </c>
    </row>
    <row r="34" spans="1:42" x14ac:dyDescent="0.25">
      <c r="A34">
        <v>277</v>
      </c>
      <c r="B34">
        <v>320</v>
      </c>
      <c r="D34" t="str">
        <f>INDEX(FundamentalData_20180526!$A$2:$A$409,'PickedStock_20180526(V2)'!A34,0)</f>
        <v>BBG480_HK</v>
      </c>
      <c r="E34" t="str">
        <f>INDEX(FundamentalData_20180526!$A$2:$A$409,'PickedStock_20180526(V2)'!B34,0)</f>
        <v>BBG670_HK</v>
      </c>
      <c r="G34" t="str">
        <f t="shared" si="1"/>
        <v>BBG480_HK</v>
      </c>
      <c r="H34" s="4" t="str">
        <f>VLOOKUP(G34,StockNames!$A:$G,6,FALSE)</f>
        <v>香港兴业国际</v>
      </c>
      <c r="I34" s="5">
        <f>VLOOKUP($G34,FundamentalData_20180526!$A:$R,MATCH(I$1,FundamentalData_20180526!$A$1:$R$1,0),FALSE)</f>
        <v>5.77742576599121</v>
      </c>
      <c r="J34" s="5">
        <f>VLOOKUP($G34,FundamentalData_20180526!$A:$R,MATCH(J$1,FundamentalData_20180526!$A$1:$R$1,0),FALSE)</f>
        <v>0.26251595840889302</v>
      </c>
      <c r="K34" s="5">
        <f>VLOOKUP($G34,FundamentalData_20180526!$A:$R,MATCH(K$1,FundamentalData_20180526!$A$1:$R$1,0),FALSE)</f>
        <v>2.7869742198100398</v>
      </c>
      <c r="L34" s="5">
        <f>VLOOKUP($G34,FundamentalData_20180526!$A:$R,MATCH(L$1,FundamentalData_20180526!$A$1:$R$1,0),FALSE)</f>
        <v>0.646236693454873</v>
      </c>
      <c r="M34" s="5">
        <f>VLOOKUP($G34,FundamentalData_20180526!$A:$R,MATCH(M$1,FundamentalData_20180526!$A$1:$R$1,0),FALSE)</f>
        <v>0.32948465093472301</v>
      </c>
      <c r="N34" s="5">
        <f>VLOOKUP($G34,FundamentalData_20180526!$A:$R,MATCH(N$1,FundamentalData_20180526!$A$1:$R$1,0),FALSE)</f>
        <v>1.1130545101631899E-2</v>
      </c>
      <c r="O34" s="5">
        <f>VLOOKUP($G34,FundamentalData_20180526!$A:$R,MATCH(O$1,FundamentalData_20180526!$A$1:$R$1,0),FALSE)</f>
        <v>0.14529899807874599</v>
      </c>
      <c r="P34" s="5">
        <f>VLOOKUP($G34,FundamentalData_20180526!$A:$R,MATCH(P$1,FundamentalData_20180526!$A$1:$R$1,0),FALSE)</f>
        <v>2.5963548190130301</v>
      </c>
      <c r="Q34" t="str">
        <f>VLOOKUP($G34,StockNames!$A:$G,3,FALSE)</f>
        <v>Real Estate Management &amp; Devel</v>
      </c>
      <c r="R34" t="str">
        <f>VLOOKUP($G34,StockNames!$A:$G,4,FALSE)</f>
        <v>Real Estate</v>
      </c>
      <c r="U34" t="str">
        <f t="shared" si="2"/>
        <v>BBG670_HK</v>
      </c>
      <c r="V34" s="4" t="str">
        <f>VLOOKUP(U34,StockNames!$A:$G,6,FALSE)</f>
        <v>东方航空</v>
      </c>
      <c r="W34" s="5">
        <f>VLOOKUP($U34,FundamentalData_20180526!$A:$R,MATCH(W$1,FundamentalData_20180526!$A$1:$R$1,0),FALSE)</f>
        <v>12.375678062439</v>
      </c>
      <c r="X34" s="5">
        <f>VLOOKUP($U34,FundamentalData_20180526!$A:$R,MATCH(X$1,FundamentalData_20180526!$A$1:$R$1,0),FALSE)</f>
        <v>0.25182818588453498</v>
      </c>
      <c r="Y34" s="5">
        <f>VLOOKUP($U34,FundamentalData_20180526!$A:$R,MATCH(Y$1,FundamentalData_20180526!$A$1:$R$1,0),FALSE)</f>
        <v>5.65121035302918</v>
      </c>
      <c r="Z34" s="5">
        <f>VLOOKUP($U34,FundamentalData_20180526!$A:$R,MATCH(Z$1,FundamentalData_20180526!$A$1:$R$1,0),FALSE)</f>
        <v>3.2189583729903699</v>
      </c>
      <c r="AA34" s="5">
        <f>VLOOKUP($U34,FundamentalData_20180526!$A:$R,MATCH(AA$1,FundamentalData_20180526!$A$1:$R$1,0),FALSE)</f>
        <v>0.99963303503400802</v>
      </c>
      <c r="AB34" s="5">
        <f>VLOOKUP($U34,FundamentalData_20180526!$A:$R,MATCH(AB$1,FundamentalData_20180526!$A$1:$R$1,0),FALSE)</f>
        <v>2.5687309478684601E-2</v>
      </c>
      <c r="AC34" s="5">
        <f>VLOOKUP($U34,FundamentalData_20180526!$A:$R,MATCH(AC$1,FundamentalData_20180526!$A$1:$R$1,0),FALSE)</f>
        <v>7.0969420439988704E-2</v>
      </c>
      <c r="AD34" s="5">
        <f>VLOOKUP($U34,FundamentalData_20180526!$A:$R,MATCH(AD$1,FundamentalData_20180526!$A$1:$R$1,0),FALSE)</f>
        <v>0.59398655752533802</v>
      </c>
      <c r="AE34" t="str">
        <f>VLOOKUP($U34,StockNames!$A:$G,3,FALSE)</f>
        <v>Airlines</v>
      </c>
      <c r="AF34" t="str">
        <f>VLOOKUP($U34,StockNames!$A:$G,4,FALSE)</f>
        <v>Industrials</v>
      </c>
    </row>
    <row r="35" spans="1:42" x14ac:dyDescent="0.25">
      <c r="A35">
        <v>264</v>
      </c>
      <c r="B35">
        <v>6</v>
      </c>
      <c r="D35" t="str">
        <f>INDEX(FundamentalData_20180526!$A$2:$A$409,'PickedStock_20180526(V2)'!A35,0)</f>
        <v>BBG3969_HK</v>
      </c>
      <c r="E35" t="str">
        <f>INDEX(FundamentalData_20180526!$A$2:$A$409,'PickedStock_20180526(V2)'!B35,0)</f>
        <v>BBG1031_HK</v>
      </c>
      <c r="G35" t="str">
        <f t="shared" si="1"/>
        <v>BBG3969_HK</v>
      </c>
      <c r="H35" s="4" t="str">
        <f>VLOOKUP(G35,StockNames!$A:$G,6,FALSE)</f>
        <v>中国通号</v>
      </c>
      <c r="I35" s="5">
        <f>VLOOKUP($G35,FundamentalData_20180526!$A:$R,MATCH(I$1,FundamentalData_20180526!$A$1:$R$1,0),FALSE)</f>
        <v>14.493683815002401</v>
      </c>
      <c r="J35" s="5">
        <f>VLOOKUP($G35,FundamentalData_20180526!$A:$R,MATCH(J$1,FundamentalData_20180526!$A$1:$R$1,0),FALSE)</f>
        <v>8.4692195461612302E-2</v>
      </c>
      <c r="K35" s="5">
        <f>VLOOKUP($G35,FundamentalData_20180526!$A:$R,MATCH(K$1,FundamentalData_20180526!$A$1:$R$1,0),FALSE)</f>
        <v>-2.3277714861062901</v>
      </c>
      <c r="L35" s="5">
        <f>VLOOKUP($G35,FundamentalData_20180526!$A:$R,MATCH(L$1,FundamentalData_20180526!$A$1:$R$1,0),FALSE)</f>
        <v>1.4996449538252401</v>
      </c>
      <c r="M35" s="5">
        <f>VLOOKUP($G35,FundamentalData_20180526!$A:$R,MATCH(M$1,FundamentalData_20180526!$A$1:$R$1,0),FALSE)</f>
        <v>0.31829495286516102</v>
      </c>
      <c r="N35" s="5">
        <f>VLOOKUP($G35,FundamentalData_20180526!$A:$R,MATCH(N$1,FundamentalData_20180526!$A$1:$R$1,0),FALSE)</f>
        <v>1.5906383005323099E-2</v>
      </c>
      <c r="O35" s="5">
        <f>VLOOKUP($G35,FundamentalData_20180526!$A:$R,MATCH(O$1,FundamentalData_20180526!$A$1:$R$1,0),FALSE)</f>
        <v>5.8726612038499701E-2</v>
      </c>
      <c r="P35" s="5">
        <f>VLOOKUP($G35,FundamentalData_20180526!$A:$R,MATCH(P$1,FundamentalData_20180526!$A$1:$R$1,0),FALSE)</f>
        <v>0.43033055433138101</v>
      </c>
      <c r="Q35" t="str">
        <f>VLOOKUP($G35,StockNames!$A:$G,3,FALSE)</f>
        <v>Electronic Equipment, Instrume</v>
      </c>
      <c r="R35" t="str">
        <f>VLOOKUP($G35,StockNames!$A:$G,4,FALSE)</f>
        <v>Information Technology</v>
      </c>
      <c r="U35" t="str">
        <f t="shared" si="2"/>
        <v>BBG1031_HK</v>
      </c>
      <c r="V35" s="4" t="str">
        <f>VLOOKUP(U35,StockNames!$A:$G,6,FALSE)</f>
        <v>金利丰金融</v>
      </c>
      <c r="W35" s="5">
        <f>VLOOKUP($U35,FundamentalData_20180526!$A:$R,MATCH(W$1,FundamentalData_20180526!$A$1:$R$1,0),FALSE)</f>
        <v>8.4980182647705096</v>
      </c>
      <c r="X35" s="5">
        <f>VLOOKUP($U35,FundamentalData_20180526!$A:$R,MATCH(X$1,FundamentalData_20180526!$A$1:$R$1,0),FALSE)</f>
        <v>5.2261281166289399E-2</v>
      </c>
      <c r="Y35" s="5">
        <f>VLOOKUP($U35,FundamentalData_20180526!$A:$R,MATCH(Y$1,FundamentalData_20180526!$A$1:$R$1,0),FALSE)</f>
        <v>4.9139829776048698</v>
      </c>
      <c r="Z35" s="5">
        <f>VLOOKUP($U35,FundamentalData_20180526!$A:$R,MATCH(Z$1,FundamentalData_20180526!$A$1:$R$1,0),FALSE)</f>
        <v>0.90978199910394997</v>
      </c>
      <c r="AA35" s="5">
        <f>VLOOKUP($U35,FundamentalData_20180526!$A:$R,MATCH(AA$1,FundamentalData_20180526!$A$1:$R$1,0),FALSE)</f>
        <v>0.80167560094779</v>
      </c>
      <c r="AB35" s="5">
        <f>VLOOKUP($U35,FundamentalData_20180526!$A:$R,MATCH(AB$1,FundamentalData_20180526!$A$1:$R$1,0),FALSE)</f>
        <v>3.4271789747992797E-2</v>
      </c>
      <c r="AC35" s="5">
        <f>VLOOKUP($U35,FundamentalData_20180526!$A:$R,MATCH(AC$1,FundamentalData_20180526!$A$1:$R$1,0),FALSE)</f>
        <v>2.8173886350071401E-2</v>
      </c>
      <c r="AD35" s="5">
        <f>VLOOKUP($U35,FundamentalData_20180526!$A:$R,MATCH(AD$1,FundamentalData_20180526!$A$1:$R$1,0),FALSE)</f>
        <v>0.43608724894084899</v>
      </c>
      <c r="AE35" t="str">
        <f>VLOOKUP($U35,StockNames!$A:$G,3,FALSE)</f>
        <v>Capital Markets</v>
      </c>
      <c r="AF35" t="str">
        <f>VLOOKUP($U35,StockNames!$A:$G,4,FALSE)</f>
        <v>Financials</v>
      </c>
    </row>
    <row r="36" spans="1:42" x14ac:dyDescent="0.25">
      <c r="A36">
        <v>144</v>
      </c>
      <c r="B36">
        <v>260</v>
      </c>
      <c r="D36" t="str">
        <f>INDEX(FundamentalData_20180526!$A$2:$A$409,'PickedStock_20180526(V2)'!A36,0)</f>
        <v>BBG2016_HK</v>
      </c>
      <c r="E36" t="str">
        <f>INDEX(FundamentalData_20180526!$A$2:$A$409,'PickedStock_20180526(V2)'!B36,0)</f>
        <v>BBG3908_HK</v>
      </c>
      <c r="G36" t="str">
        <f t="shared" si="1"/>
        <v>BBG2016_HK</v>
      </c>
      <c r="H36" s="4" t="str">
        <f>VLOOKUP(G36,StockNames!$A:$G,6,FALSE)</f>
        <v>浙商银行</v>
      </c>
      <c r="I36" s="5">
        <f>VLOOKUP($G36,FundamentalData_20180526!$A:$R,MATCH(I$1,FundamentalData_20180526!$A$1:$R$1,0),FALSE)</f>
        <v>14.0678968429565</v>
      </c>
      <c r="J36" s="5" t="str">
        <f>VLOOKUP($G36,FundamentalData_20180526!$A:$R,MATCH(J$1,FundamentalData_20180526!$A$1:$R$1,0),FALSE)</f>
        <v>NaN</v>
      </c>
      <c r="K36" s="5" t="str">
        <f>VLOOKUP($G36,FundamentalData_20180526!$A:$R,MATCH(K$1,FundamentalData_20180526!$A$1:$R$1,0),FALSE)</f>
        <v>NaN</v>
      </c>
      <c r="L36" s="5">
        <f>VLOOKUP($G36,FundamentalData_20180526!$A:$R,MATCH(L$1,FundamentalData_20180526!$A$1:$R$1,0),FALSE)</f>
        <v>16.4076230358556</v>
      </c>
      <c r="M36" s="5">
        <f>VLOOKUP($G36,FundamentalData_20180526!$A:$R,MATCH(M$1,FundamentalData_20180526!$A$1:$R$1,0),FALSE)</f>
        <v>0.213761798824955</v>
      </c>
      <c r="N36" s="5">
        <f>VLOOKUP($G36,FundamentalData_20180526!$A:$R,MATCH(N$1,FundamentalData_20180526!$A$1:$R$1,0),FALSE)</f>
        <v>1.42157934133854E-2</v>
      </c>
      <c r="O36" s="5">
        <f>VLOOKUP($G36,FundamentalData_20180526!$A:$R,MATCH(O$1,FundamentalData_20180526!$A$1:$R$1,0),FALSE)</f>
        <v>0.13700786601291601</v>
      </c>
      <c r="P36" s="5">
        <f>VLOOKUP($G36,FundamentalData_20180526!$A:$R,MATCH(P$1,FundamentalData_20180526!$A$1:$R$1,0),FALSE)</f>
        <v>1.10352741198593</v>
      </c>
      <c r="Q36" t="str">
        <f>VLOOKUP($G36,StockNames!$A:$G,3,FALSE)</f>
        <v>Banks</v>
      </c>
      <c r="R36" t="str">
        <f>VLOOKUP($G36,StockNames!$A:$G,4,FALSE)</f>
        <v>Financials</v>
      </c>
      <c r="U36" t="str">
        <f t="shared" si="2"/>
        <v>BBG3908_HK</v>
      </c>
      <c r="V36" s="4" t="str">
        <f>VLOOKUP(U36,StockNames!$A:$G,6,FALSE)</f>
        <v>中金公司</v>
      </c>
      <c r="W36" s="5">
        <f>VLOOKUP($U36,FundamentalData_20180526!$A:$R,MATCH(W$1,FundamentalData_20180526!$A$1:$R$1,0),FALSE)</f>
        <v>10.031431198120099</v>
      </c>
      <c r="X36" s="5">
        <f>VLOOKUP($U36,FundamentalData_20180526!$A:$R,MATCH(X$1,FundamentalData_20180526!$A$1:$R$1,0),FALSE)</f>
        <v>0.104235996336145</v>
      </c>
      <c r="Y36" s="5">
        <f>VLOOKUP($U36,FundamentalData_20180526!$A:$R,MATCH(Y$1,FundamentalData_20180526!$A$1:$R$1,0),FALSE)</f>
        <v>5.5263295152993797</v>
      </c>
      <c r="Z36" s="5">
        <f>VLOOKUP($U36,FundamentalData_20180526!$A:$R,MATCH(Z$1,FundamentalData_20180526!$A$1:$R$1,0),FALSE)</f>
        <v>5.4736485495772298</v>
      </c>
      <c r="AA36" s="5">
        <f>VLOOKUP($U36,FundamentalData_20180526!$A:$R,MATCH(AA$1,FundamentalData_20180526!$A$1:$R$1,0),FALSE)</f>
        <v>1.0838242128512501</v>
      </c>
      <c r="AB36" s="5">
        <f>VLOOKUP($U36,FundamentalData_20180526!$A:$R,MATCH(AB$1,FundamentalData_20180526!$A$1:$R$1,0),FALSE)</f>
        <v>2.4166388463225202E-2</v>
      </c>
      <c r="AC36" s="5">
        <f>VLOOKUP($U36,FundamentalData_20180526!$A:$R,MATCH(AC$1,FundamentalData_20180526!$A$1:$R$1,0),FALSE)</f>
        <v>4.4646867975839201E-2</v>
      </c>
      <c r="AD36" s="5">
        <f>VLOOKUP($U36,FundamentalData_20180526!$A:$R,MATCH(AD$1,FundamentalData_20180526!$A$1:$R$1,0),FALSE)</f>
        <v>0.54438012711545303</v>
      </c>
      <c r="AE36" t="str">
        <f>VLOOKUP($U36,StockNames!$A:$G,3,FALSE)</f>
        <v>Capital Markets</v>
      </c>
      <c r="AF36" t="str">
        <f>VLOOKUP($U36,StockNames!$A:$G,4,FALSE)</f>
        <v>Financials</v>
      </c>
    </row>
    <row r="37" spans="1:42" x14ac:dyDescent="0.25">
      <c r="A37">
        <v>356</v>
      </c>
      <c r="B37">
        <v>29</v>
      </c>
      <c r="D37" t="str">
        <f>INDEX(FundamentalData_20180526!$A$2:$A$409,'PickedStock_20180526(V2)'!A37,0)</f>
        <v>BBG83_HK</v>
      </c>
      <c r="E37" t="str">
        <f>INDEX(FundamentalData_20180526!$A$2:$A$409,'PickedStock_20180526(V2)'!B37,0)</f>
        <v>BBG1112_HK</v>
      </c>
      <c r="G37" t="str">
        <f t="shared" si="1"/>
        <v>BBG83_HK</v>
      </c>
      <c r="H37" s="4" t="str">
        <f>VLOOKUP(G37,StockNames!$A:$G,6,FALSE)</f>
        <v>信和置业</v>
      </c>
      <c r="I37" s="5">
        <f>VLOOKUP($G37,FundamentalData_20180526!$A:$R,MATCH(I$1,FundamentalData_20180526!$A$1:$R$1,0),FALSE)</f>
        <v>10.9526720046997</v>
      </c>
      <c r="J37" s="5">
        <f>VLOOKUP($G37,FundamentalData_20180526!$A:$R,MATCH(J$1,FundamentalData_20180526!$A$1:$R$1,0),FALSE)</f>
        <v>0.17348047124030799</v>
      </c>
      <c r="K37" s="5">
        <f>VLOOKUP($G37,FundamentalData_20180526!$A:$R,MATCH(K$1,FundamentalData_20180526!$A$1:$R$1,0),FALSE)</f>
        <v>-1.3365019599741701</v>
      </c>
      <c r="L37" s="5">
        <f>VLOOKUP($G37,FundamentalData_20180526!$A:$R,MATCH(L$1,FundamentalData_20180526!$A$1:$R$1,0),FALSE)</f>
        <v>0.136825390062881</v>
      </c>
      <c r="M37" s="5">
        <f>VLOOKUP($G37,FundamentalData_20180526!$A:$R,MATCH(M$1,FundamentalData_20180526!$A$1:$R$1,0),FALSE)</f>
        <v>0.59320627694323003</v>
      </c>
      <c r="N37" s="5">
        <f>VLOOKUP($G37,FundamentalData_20180526!$A:$R,MATCH(N$1,FundamentalData_20180526!$A$1:$R$1,0),FALSE)</f>
        <v>1.3590923229266499E-2</v>
      </c>
      <c r="O37" s="5">
        <f>VLOOKUP($G37,FundamentalData_20180526!$A:$R,MATCH(O$1,FundamentalData_20180526!$A$1:$R$1,0),FALSE)</f>
        <v>0.168329923241227</v>
      </c>
      <c r="P37" s="5">
        <f>VLOOKUP($G37,FundamentalData_20180526!$A:$R,MATCH(P$1,FundamentalData_20180526!$A$1:$R$1,0),FALSE)</f>
        <v>1.61701343677662</v>
      </c>
      <c r="Q37" t="str">
        <f>VLOOKUP($G37,StockNames!$A:$G,3,FALSE)</f>
        <v>Real Estate Management &amp; Devel</v>
      </c>
      <c r="R37" t="str">
        <f>VLOOKUP($G37,StockNames!$A:$G,4,FALSE)</f>
        <v>Real Estate</v>
      </c>
      <c r="U37" t="str">
        <f t="shared" si="2"/>
        <v>BBG1112_HK</v>
      </c>
      <c r="V37" s="4" t="str">
        <f>VLOOKUP(U37,StockNames!$A:$G,6,FALSE)</f>
        <v>H&amp;H国际控股</v>
      </c>
      <c r="W37" s="5">
        <f>VLOOKUP($U37,FundamentalData_20180526!$A:$R,MATCH(W$1,FundamentalData_20180526!$A$1:$R$1,0),FALSE)</f>
        <v>25.2988986968994</v>
      </c>
      <c r="X37" s="5">
        <f>VLOOKUP($U37,FundamentalData_20180526!$A:$R,MATCH(X$1,FundamentalData_20180526!$A$1:$R$1,0),FALSE)</f>
        <v>5.2692747669529902E-2</v>
      </c>
      <c r="Y37" s="5">
        <f>VLOOKUP($U37,FundamentalData_20180526!$A:$R,MATCH(Y$1,FundamentalData_20180526!$A$1:$R$1,0),FALSE)</f>
        <v>2.0959106049974698</v>
      </c>
      <c r="Z37" s="5">
        <f>VLOOKUP($U37,FundamentalData_20180526!$A:$R,MATCH(Z$1,FundamentalData_20180526!$A$1:$R$1,0),FALSE)</f>
        <v>2.3541328027024502</v>
      </c>
      <c r="AA37" s="5">
        <f>VLOOKUP($U37,FundamentalData_20180526!$A:$R,MATCH(AA$1,FundamentalData_20180526!$A$1:$R$1,0),FALSE)</f>
        <v>0.47691395542383502</v>
      </c>
      <c r="AB37" s="5">
        <f>VLOOKUP($U37,FundamentalData_20180526!$A:$R,MATCH(AB$1,FundamentalData_20180526!$A$1:$R$1,0),FALSE)</f>
        <v>2.49575891855928E-2</v>
      </c>
      <c r="AC37" s="5">
        <f>VLOOKUP($U37,FundamentalData_20180526!$A:$R,MATCH(AC$1,FundamentalData_20180526!$A$1:$R$1,0),FALSE)</f>
        <v>2.47766437546518E-2</v>
      </c>
      <c r="AD37" s="5">
        <f>VLOOKUP($U37,FundamentalData_20180526!$A:$R,MATCH(AD$1,FundamentalData_20180526!$A$1:$R$1,0),FALSE)</f>
        <v>0.110965151114752</v>
      </c>
      <c r="AE37" t="str">
        <f>VLOOKUP($U37,StockNames!$A:$G,3,FALSE)</f>
        <v>Food Products</v>
      </c>
      <c r="AF37" t="str">
        <f>VLOOKUP($U37,StockNames!$A:$G,4,FALSE)</f>
        <v>Consumer Staples</v>
      </c>
    </row>
    <row r="38" spans="1:42" x14ac:dyDescent="0.25">
      <c r="A38">
        <v>350</v>
      </c>
      <c r="D38" t="str">
        <f>INDEX(FundamentalData_20180526!$A$2:$A$409,'PickedStock_20180526(V2)'!A38,0)</f>
        <v>BBG806_HK</v>
      </c>
      <c r="G38" t="str">
        <f t="shared" si="1"/>
        <v>BBG806_HK</v>
      </c>
      <c r="H38" s="4" t="str">
        <f>VLOOKUP(G38,StockNames!$A:$G,6,FALSE)</f>
        <v>惠理集团</v>
      </c>
      <c r="I38" s="5">
        <f>VLOOKUP($G38,FundamentalData_20180526!$A:$R,MATCH(I$1,FundamentalData_20180526!$A$1:$R$1,0),FALSE)</f>
        <v>43.866809844970703</v>
      </c>
      <c r="J38" s="5">
        <f>VLOOKUP($G38,FundamentalData_20180526!$A:$R,MATCH(J$1,FundamentalData_20180526!$A$1:$R$1,0),FALSE)</f>
        <v>0.18851079483011299</v>
      </c>
      <c r="K38" s="5">
        <f>VLOOKUP($G38,FundamentalData_20180526!$A:$R,MATCH(K$1,FundamentalData_20180526!$A$1:$R$1,0),FALSE)</f>
        <v>-0.89715478604478904</v>
      </c>
      <c r="L38" s="5">
        <f>VLOOKUP($G38,FundamentalData_20180526!$A:$R,MATCH(L$1,FundamentalData_20180526!$A$1:$R$1,0),FALSE)</f>
        <v>0.21950584939454401</v>
      </c>
      <c r="M38" s="5">
        <f>VLOOKUP($G38,FundamentalData_20180526!$A:$R,MATCH(M$1,FundamentalData_20180526!$A$1:$R$1,0),FALSE)</f>
        <v>1.10888393964787</v>
      </c>
      <c r="N38" s="5">
        <f>VLOOKUP($G38,FundamentalData_20180526!$A:$R,MATCH(N$1,FundamentalData_20180526!$A$1:$R$1,0),FALSE)</f>
        <v>2.4980555811849499E-2</v>
      </c>
      <c r="O38" s="5">
        <f>VLOOKUP($G38,FundamentalData_20180526!$A:$R,MATCH(O$1,FundamentalData_20180526!$A$1:$R$1,0),FALSE)</f>
        <v>0.16016377961601699</v>
      </c>
      <c r="P38" s="5">
        <f>VLOOKUP($G38,FundamentalData_20180526!$A:$R,MATCH(P$1,FundamentalData_20180526!$A$1:$R$1,0),FALSE)</f>
        <v>0.432647459886291</v>
      </c>
      <c r="Q38" t="str">
        <f>VLOOKUP($G38,StockNames!$A:$G,3,FALSE)</f>
        <v>Capital Markets</v>
      </c>
      <c r="R38" t="str">
        <f>VLOOKUP($G38,StockNames!$A:$G,4,FALSE)</f>
        <v>Financials</v>
      </c>
    </row>
    <row r="41" spans="1:42" x14ac:dyDescent="0.25">
      <c r="G41">
        <v>367</v>
      </c>
      <c r="H41">
        <v>148</v>
      </c>
      <c r="I41">
        <v>347</v>
      </c>
      <c r="J41">
        <v>352</v>
      </c>
      <c r="K41">
        <v>80</v>
      </c>
      <c r="L41">
        <v>126</v>
      </c>
      <c r="M41">
        <v>298</v>
      </c>
      <c r="N41">
        <v>310</v>
      </c>
      <c r="O41">
        <v>105</v>
      </c>
      <c r="P41">
        <v>28</v>
      </c>
      <c r="Q41">
        <v>2</v>
      </c>
      <c r="R41">
        <v>273</v>
      </c>
      <c r="S41">
        <v>267</v>
      </c>
      <c r="T41">
        <v>243</v>
      </c>
      <c r="U41">
        <v>270</v>
      </c>
      <c r="V41">
        <v>133</v>
      </c>
      <c r="W41">
        <v>72</v>
      </c>
      <c r="X41">
        <v>289</v>
      </c>
      <c r="Y41">
        <v>392</v>
      </c>
      <c r="Z41">
        <v>285</v>
      </c>
      <c r="AA41">
        <v>78</v>
      </c>
      <c r="AB41">
        <v>232</v>
      </c>
      <c r="AC41">
        <v>242</v>
      </c>
      <c r="AD41">
        <v>16</v>
      </c>
      <c r="AE41">
        <v>228</v>
      </c>
      <c r="AF41">
        <v>14</v>
      </c>
    </row>
    <row r="42" spans="1:42" x14ac:dyDescent="0.25">
      <c r="F42">
        <v>363</v>
      </c>
      <c r="G42">
        <v>50</v>
      </c>
      <c r="H42">
        <v>86</v>
      </c>
      <c r="I42">
        <v>178</v>
      </c>
      <c r="J42">
        <v>259</v>
      </c>
      <c r="K42">
        <v>120</v>
      </c>
      <c r="L42">
        <v>127</v>
      </c>
      <c r="M42">
        <v>96</v>
      </c>
      <c r="N42">
        <v>254</v>
      </c>
      <c r="O42">
        <v>386</v>
      </c>
      <c r="P42">
        <v>327</v>
      </c>
      <c r="Q42">
        <v>63</v>
      </c>
      <c r="R42">
        <v>226</v>
      </c>
      <c r="S42">
        <v>171</v>
      </c>
      <c r="T42">
        <v>113</v>
      </c>
      <c r="U42">
        <v>217</v>
      </c>
      <c r="V42">
        <v>257</v>
      </c>
      <c r="W42">
        <v>354</v>
      </c>
      <c r="X42">
        <v>205</v>
      </c>
      <c r="Y42">
        <v>53</v>
      </c>
      <c r="Z42">
        <v>280</v>
      </c>
      <c r="AA42">
        <v>128</v>
      </c>
      <c r="AB42">
        <v>220</v>
      </c>
      <c r="AC42">
        <v>361</v>
      </c>
      <c r="AD42">
        <v>331</v>
      </c>
      <c r="AE42">
        <v>206</v>
      </c>
      <c r="AF42">
        <v>266</v>
      </c>
      <c r="AG42">
        <v>202</v>
      </c>
      <c r="AH42">
        <v>305</v>
      </c>
      <c r="AI42">
        <v>302</v>
      </c>
      <c r="AJ42">
        <v>246</v>
      </c>
      <c r="AK42">
        <v>39</v>
      </c>
      <c r="AL42">
        <v>277</v>
      </c>
      <c r="AM42">
        <v>264</v>
      </c>
      <c r="AN42">
        <v>144</v>
      </c>
      <c r="AO42">
        <v>356</v>
      </c>
      <c r="AP42">
        <v>184</v>
      </c>
    </row>
    <row r="43" spans="1:42" x14ac:dyDescent="0.25">
      <c r="F43">
        <v>332</v>
      </c>
      <c r="AG43">
        <v>141</v>
      </c>
      <c r="AH43">
        <v>42</v>
      </c>
      <c r="AI43">
        <v>104</v>
      </c>
      <c r="AJ43">
        <v>150</v>
      </c>
      <c r="AK43">
        <v>345</v>
      </c>
      <c r="AL43">
        <v>320</v>
      </c>
      <c r="AM43">
        <v>6</v>
      </c>
      <c r="AN43">
        <v>260</v>
      </c>
      <c r="AO43">
        <v>29</v>
      </c>
    </row>
  </sheetData>
  <autoFilter ref="G1:R38"/>
  <conditionalFormatting sqref="I2:I38">
    <cfRule type="top10" dxfId="11" priority="8" percent="1" rank="20"/>
  </conditionalFormatting>
  <conditionalFormatting sqref="J2:J38">
    <cfRule type="top10" dxfId="10" priority="7" percent="1" rank="20"/>
  </conditionalFormatting>
  <conditionalFormatting sqref="O2:O38">
    <cfRule type="top10" dxfId="9" priority="6" percent="1" rank="20"/>
  </conditionalFormatting>
  <conditionalFormatting sqref="P2:P38">
    <cfRule type="top10" dxfId="8" priority="5" percent="1" rank="20"/>
  </conditionalFormatting>
  <conditionalFormatting sqref="W2:W37">
    <cfRule type="top10" dxfId="7" priority="4" percent="1" rank="20"/>
  </conditionalFormatting>
  <conditionalFormatting sqref="X2:X37">
    <cfRule type="top10" dxfId="6" priority="3" percent="1" rank="20"/>
  </conditionalFormatting>
  <conditionalFormatting sqref="AC2:AC37">
    <cfRule type="top10" dxfId="5" priority="2" percent="1" rank="20"/>
  </conditionalFormatting>
  <conditionalFormatting sqref="AD2:AD37">
    <cfRule type="top10" dxfId="4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V1.6</vt:lpstr>
      <vt:lpstr>StockNames</vt:lpstr>
      <vt:lpstr>FundamentalData_20180526</vt:lpstr>
      <vt:lpstr>Zscore_20180526</vt:lpstr>
      <vt:lpstr>PickedStock_20180526(V2)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langyu gu</cp:lastModifiedBy>
  <dcterms:created xsi:type="dcterms:W3CDTF">2018-04-22T14:10:10Z</dcterms:created>
  <dcterms:modified xsi:type="dcterms:W3CDTF">2018-05-26T21:51:49Z</dcterms:modified>
</cp:coreProperties>
</file>