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5" windowWidth="29040" windowHeight="18240" activeTab="1"/>
  </bookViews>
  <sheets>
    <sheet name="airport_data" sheetId="15" r:id="rId1"/>
    <sheet name="Sheet1" sheetId="16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16" l="1"/>
  <c r="P44" i="16"/>
  <c r="O44" i="16"/>
  <c r="N44" i="16"/>
  <c r="M44" i="16"/>
  <c r="L44" i="16"/>
  <c r="K44" i="16"/>
  <c r="J44" i="16"/>
  <c r="I44" i="16"/>
  <c r="H44" i="16"/>
  <c r="G44" i="16"/>
  <c r="Q42" i="16" l="1"/>
  <c r="P42" i="16"/>
  <c r="O42" i="16"/>
  <c r="N42" i="16"/>
  <c r="M42" i="16"/>
  <c r="L42" i="16"/>
  <c r="K42" i="16"/>
  <c r="J42" i="16"/>
  <c r="I42" i="16"/>
  <c r="H42" i="16"/>
  <c r="G42" i="16"/>
  <c r="Q41" i="16"/>
  <c r="P41" i="16"/>
  <c r="O41" i="16"/>
  <c r="N41" i="16"/>
  <c r="M41" i="16"/>
  <c r="L41" i="16"/>
  <c r="K41" i="16"/>
  <c r="J41" i="16"/>
  <c r="I41" i="16"/>
  <c r="H41" i="16"/>
  <c r="G41" i="16"/>
  <c r="Q40" i="16"/>
  <c r="P40" i="16"/>
  <c r="O40" i="16"/>
  <c r="N40" i="16"/>
  <c r="M40" i="16"/>
  <c r="L40" i="16"/>
  <c r="K40" i="16"/>
  <c r="J40" i="16"/>
  <c r="I40" i="16"/>
  <c r="H40" i="16"/>
  <c r="G40" i="16"/>
  <c r="Q39" i="16"/>
  <c r="P39" i="16"/>
  <c r="O39" i="16"/>
  <c r="N39" i="16"/>
  <c r="M39" i="16"/>
  <c r="L39" i="16"/>
  <c r="K39" i="16"/>
  <c r="J39" i="16"/>
  <c r="I39" i="16"/>
  <c r="H39" i="16"/>
  <c r="G39" i="16"/>
  <c r="Q38" i="16"/>
  <c r="P38" i="16"/>
  <c r="O38" i="16"/>
  <c r="N38" i="16"/>
  <c r="M38" i="16"/>
  <c r="L38" i="16"/>
  <c r="K38" i="16"/>
  <c r="J38" i="16"/>
  <c r="I38" i="16"/>
  <c r="H38" i="16"/>
  <c r="G38" i="16"/>
  <c r="Q37" i="16"/>
  <c r="P37" i="16"/>
  <c r="O37" i="16"/>
  <c r="N37" i="16"/>
  <c r="M37" i="16"/>
  <c r="L37" i="16"/>
  <c r="K37" i="16"/>
  <c r="J37" i="16"/>
  <c r="I37" i="16"/>
  <c r="H37" i="16"/>
  <c r="G37" i="16"/>
  <c r="Q36" i="16"/>
  <c r="P36" i="16"/>
  <c r="O36" i="16"/>
  <c r="N36" i="16"/>
  <c r="M36" i="16"/>
  <c r="L36" i="16"/>
  <c r="K36" i="16"/>
  <c r="J36" i="16"/>
  <c r="I36" i="16"/>
  <c r="H36" i="16"/>
  <c r="G36" i="16"/>
  <c r="Q35" i="16"/>
  <c r="P35" i="16"/>
  <c r="O35" i="16"/>
  <c r="N35" i="16"/>
  <c r="M35" i="16"/>
  <c r="L35" i="16"/>
  <c r="K35" i="16"/>
  <c r="J35" i="16"/>
  <c r="I35" i="16"/>
  <c r="H35" i="16"/>
  <c r="G35" i="16"/>
  <c r="Q34" i="16"/>
  <c r="P34" i="16"/>
  <c r="O34" i="16"/>
  <c r="N34" i="16"/>
  <c r="M34" i="16"/>
  <c r="L34" i="16"/>
  <c r="K34" i="16"/>
  <c r="J34" i="16"/>
  <c r="I34" i="16"/>
  <c r="H34" i="16"/>
  <c r="G34" i="16"/>
  <c r="Q33" i="16"/>
  <c r="P33" i="16"/>
  <c r="O33" i="16"/>
  <c r="N33" i="16"/>
  <c r="M33" i="16"/>
  <c r="L33" i="16"/>
  <c r="K33" i="16"/>
  <c r="J33" i="16"/>
  <c r="I33" i="16"/>
  <c r="H33" i="16"/>
  <c r="G33" i="16"/>
  <c r="Q32" i="16"/>
  <c r="P32" i="16"/>
  <c r="O32" i="16"/>
  <c r="N32" i="16"/>
  <c r="M32" i="16"/>
  <c r="L32" i="16"/>
  <c r="K32" i="16"/>
  <c r="J32" i="16"/>
  <c r="I32" i="16"/>
  <c r="H32" i="16"/>
  <c r="G32" i="16"/>
  <c r="Q31" i="16"/>
  <c r="P31" i="16"/>
  <c r="O31" i="16"/>
  <c r="N31" i="16"/>
  <c r="M31" i="16"/>
  <c r="L31" i="16"/>
  <c r="K31" i="16"/>
  <c r="J31" i="16"/>
  <c r="I31" i="16"/>
  <c r="H31" i="16"/>
  <c r="G31" i="16"/>
  <c r="Q30" i="16"/>
  <c r="P30" i="16"/>
  <c r="O30" i="16"/>
  <c r="N30" i="16"/>
  <c r="M30" i="16"/>
  <c r="L30" i="16"/>
  <c r="K30" i="16"/>
  <c r="J30" i="16"/>
  <c r="I30" i="16"/>
  <c r="H30" i="16"/>
  <c r="G30" i="16"/>
  <c r="Q29" i="16"/>
  <c r="P29" i="16"/>
  <c r="O29" i="16"/>
  <c r="N29" i="16"/>
  <c r="M29" i="16"/>
  <c r="L29" i="16"/>
  <c r="K29" i="16"/>
  <c r="J29" i="16"/>
  <c r="I29" i="16"/>
  <c r="H29" i="16"/>
  <c r="G29" i="16"/>
  <c r="Q28" i="16"/>
  <c r="P28" i="16"/>
  <c r="O28" i="16"/>
  <c r="N28" i="16"/>
  <c r="M28" i="16"/>
  <c r="L28" i="16"/>
  <c r="K28" i="16"/>
  <c r="J28" i="16"/>
  <c r="I28" i="16"/>
  <c r="H28" i="16"/>
  <c r="G28" i="16"/>
  <c r="Q27" i="16"/>
  <c r="P27" i="16"/>
  <c r="O27" i="16"/>
  <c r="N27" i="16"/>
  <c r="M27" i="16"/>
  <c r="L27" i="16"/>
  <c r="K27" i="16"/>
  <c r="J27" i="16"/>
  <c r="I27" i="16"/>
  <c r="H27" i="16"/>
  <c r="G27" i="16"/>
  <c r="Q26" i="16"/>
  <c r="P26" i="16"/>
  <c r="O26" i="16"/>
  <c r="N26" i="16"/>
  <c r="M26" i="16"/>
  <c r="L26" i="16"/>
  <c r="K26" i="16"/>
  <c r="J26" i="16"/>
  <c r="I26" i="16"/>
  <c r="H26" i="16"/>
  <c r="G26" i="16"/>
  <c r="Q25" i="16"/>
  <c r="P25" i="16"/>
  <c r="O25" i="16"/>
  <c r="N25" i="16"/>
  <c r="M25" i="16"/>
  <c r="L25" i="16"/>
  <c r="K25" i="16"/>
  <c r="J25" i="16"/>
  <c r="I25" i="16"/>
  <c r="H25" i="16"/>
  <c r="G25" i="16"/>
  <c r="Q24" i="16"/>
  <c r="P24" i="16"/>
  <c r="O24" i="16"/>
  <c r="N24" i="16"/>
  <c r="M24" i="16"/>
  <c r="L24" i="16"/>
  <c r="K24" i="16"/>
  <c r="J24" i="16"/>
  <c r="I24" i="16"/>
  <c r="H24" i="16"/>
  <c r="G24" i="16"/>
</calcChain>
</file>

<file path=xl/sharedStrings.xml><?xml version="1.0" encoding="utf-8"?>
<sst xmlns="http://schemas.openxmlformats.org/spreadsheetml/2006/main" count="338" uniqueCount="199">
  <si>
    <t> 923996</t>
  </si>
  <si>
    <t> 878798</t>
  </si>
  <si>
    <t> 702895</t>
  </si>
  <si>
    <t> 646803</t>
  </si>
  <si>
    <t> 628796</t>
  </si>
  <si>
    <t> 539842</t>
  </si>
  <si>
    <t> 531538</t>
  </si>
  <si>
    <t> 517262</t>
  </si>
  <si>
    <t> 461989</t>
  </si>
  <si>
    <t> 448129</t>
  </si>
  <si>
    <t> 443028</t>
  </si>
  <si>
    <t> 436506</t>
  </si>
  <si>
    <t> 410024</t>
  </si>
  <si>
    <t> 408730</t>
  </si>
  <si>
    <t> 403564</t>
  </si>
  <si>
    <t> 394572</t>
  </si>
  <si>
    <t> 368987</t>
  </si>
  <si>
    <t> 366597</t>
  </si>
  <si>
    <t> 358002</t>
  </si>
  <si>
    <t> 950119</t>
  </si>
  <si>
    <t> 882617</t>
  </si>
  <si>
    <t> 666938</t>
  </si>
  <si>
    <t> 652261</t>
  </si>
  <si>
    <t> 630063</t>
  </si>
  <si>
    <t> 531347</t>
  </si>
  <si>
    <t> 529101</t>
  </si>
  <si>
    <t> 505591</t>
  </si>
  <si>
    <t> 460779</t>
  </si>
  <si>
    <t> 452616</t>
  </si>
  <si>
    <t> 449351</t>
  </si>
  <si>
    <t> 436625</t>
  </si>
  <si>
    <t> 403880</t>
  </si>
  <si>
    <t> 399626</t>
  </si>
  <si>
    <t> 387248</t>
  </si>
  <si>
    <t> 376208</t>
  </si>
  <si>
    <t> 362654</t>
  </si>
  <si>
    <t> 362137</t>
  </si>
  <si>
    <t> 352643</t>
  </si>
  <si>
    <t> 970235</t>
  </si>
  <si>
    <t> 827899</t>
  </si>
  <si>
    <t> 638782</t>
  </si>
  <si>
    <t> 634383</t>
  </si>
  <si>
    <t> 607019</t>
  </si>
  <si>
    <t> 538168</t>
  </si>
  <si>
    <t> 511064</t>
  </si>
  <si>
    <t> 509448</t>
  </si>
  <si>
    <t> 472668</t>
  </si>
  <si>
    <t> 457207</t>
  </si>
  <si>
    <t> 432589</t>
  </si>
  <si>
    <t> 432395</t>
  </si>
  <si>
    <t> 416945</t>
  </si>
  <si>
    <t> 411607</t>
  </si>
  <si>
    <t> 379751</t>
  </si>
  <si>
    <t> 372300</t>
  </si>
  <si>
    <t> 354594</t>
  </si>
  <si>
    <t> 351417</t>
  </si>
  <si>
    <t> 345306</t>
  </si>
  <si>
    <t> 978824</t>
  </si>
  <si>
    <t> 881566</t>
  </si>
  <si>
    <t> 656310</t>
  </si>
  <si>
    <t> 622506</t>
  </si>
  <si>
    <t> 619503</t>
  </si>
  <si>
    <t> 578949</t>
  </si>
  <si>
    <t> 576062</t>
  </si>
  <si>
    <t> 536253</t>
  </si>
  <si>
    <t> 502499</t>
  </si>
  <si>
    <t> 492038</t>
  </si>
  <si>
    <t> 462520</t>
  </si>
  <si>
    <t> 450044</t>
  </si>
  <si>
    <t> 441425</t>
  </si>
  <si>
    <t> 434428</t>
  </si>
  <si>
    <t> 389321</t>
  </si>
  <si>
    <t> 387710</t>
  </si>
  <si>
    <t> 379414</t>
  </si>
  <si>
    <t> 371604</t>
  </si>
  <si>
    <t> 371519</t>
  </si>
  <si>
    <t> 994346</t>
  </si>
  <si>
    <t> 926973</t>
  </si>
  <si>
    <t> 685491</t>
  </si>
  <si>
    <t> 680954</t>
  </si>
  <si>
    <t> 614065</t>
  </si>
  <si>
    <t> 609472</t>
  </si>
  <si>
    <t> 603656</t>
  </si>
  <si>
    <t> 539211</t>
  </si>
  <si>
    <t> 522541</t>
  </si>
  <si>
    <t> 499653</t>
  </si>
  <si>
    <t> 467230</t>
  </si>
  <si>
    <t> 452972</t>
  </si>
  <si>
    <t> 446348</t>
  </si>
  <si>
    <t> 435691</t>
  </si>
  <si>
    <t> 422010</t>
  </si>
  <si>
    <t> 399537</t>
  </si>
  <si>
    <t> 391872</t>
  </si>
  <si>
    <t> 386058</t>
  </si>
  <si>
    <t> 379500</t>
  </si>
  <si>
    <t> 958643</t>
  </si>
  <si>
    <t> 699344</t>
  </si>
  <si>
    <t> 656842</t>
  </si>
  <si>
    <t> 619486</t>
  </si>
  <si>
    <t> 602672</t>
  </si>
  <si>
    <t> 597156</t>
  </si>
  <si>
    <t> 546510</t>
  </si>
  <si>
    <t> 515869</t>
  </si>
  <si>
    <t> 509559</t>
  </si>
  <si>
    <t> 481740</t>
  </si>
  <si>
    <t> 474998</t>
  </si>
  <si>
    <t> 444696</t>
  </si>
  <si>
    <t> 421684</t>
  </si>
  <si>
    <t> 406119</t>
  </si>
  <si>
    <t> 400298</t>
  </si>
  <si>
    <t> 384477</t>
  </si>
  <si>
    <t> 380922</t>
  </si>
  <si>
    <t> 980386</t>
  </si>
  <si>
    <t> 972248</t>
  </si>
  <si>
    <t> 711878</t>
  </si>
  <si>
    <t> 650629</t>
  </si>
  <si>
    <t> 605046</t>
  </si>
  <si>
    <t> 562966</t>
  </si>
  <si>
    <t> 560669</t>
  </si>
  <si>
    <t> 555256</t>
  </si>
  <si>
    <t> 535666</t>
  </si>
  <si>
    <t> 532240</t>
  </si>
  <si>
    <t> 521899</t>
  </si>
  <si>
    <t> 521878</t>
  </si>
  <si>
    <t> 455472</t>
  </si>
  <si>
    <t> 437402</t>
  </si>
  <si>
    <t> 409066</t>
  </si>
  <si>
    <t> 404853</t>
  </si>
  <si>
    <t> 381610</t>
  </si>
  <si>
    <t> 992427</t>
  </si>
  <si>
    <t> 964858</t>
  </si>
  <si>
    <t> 804865</t>
  </si>
  <si>
    <t> 655097</t>
  </si>
  <si>
    <t> 560198</t>
  </si>
  <si>
    <t> 546763</t>
  </si>
  <si>
    <t> 544679</t>
  </si>
  <si>
    <t> 541093</t>
  </si>
  <si>
    <t> 522538</t>
  </si>
  <si>
    <t> 517197</t>
  </si>
  <si>
    <t> 486164</t>
  </si>
  <si>
    <t> 437828</t>
  </si>
  <si>
    <t> 427390</t>
  </si>
  <si>
    <t> 411978</t>
  </si>
  <si>
    <t> 405258</t>
  </si>
  <si>
    <t> 400864</t>
  </si>
  <si>
    <t> 398957</t>
  </si>
  <si>
    <t>id</t>
  </si>
  <si>
    <t>Atlanta</t>
  </si>
  <si>
    <t>Boston</t>
  </si>
  <si>
    <t>Charlotte</t>
  </si>
  <si>
    <t>Chicago</t>
  </si>
  <si>
    <t>Dallas/Ft. Worth</t>
  </si>
  <si>
    <t>Denver</t>
  </si>
  <si>
    <t>O'Hare</t>
  </si>
  <si>
    <t>Detroit</t>
  </si>
  <si>
    <t>Houston</t>
  </si>
  <si>
    <t>Las Vegas</t>
  </si>
  <si>
    <t>Los Angeles</t>
  </si>
  <si>
    <t>Miami</t>
  </si>
  <si>
    <t>Minneapolis</t>
  </si>
  <si>
    <t>New York</t>
  </si>
  <si>
    <t>Newark</t>
  </si>
  <si>
    <t>Philadelphia</t>
  </si>
  <si>
    <t>Phoenix</t>
  </si>
  <si>
    <t>Salt Lake City</t>
  </si>
  <si>
    <t>San Francisco</t>
  </si>
  <si>
    <t xml:space="preserve">Hartsfield </t>
  </si>
  <si>
    <t>Logan</t>
  </si>
  <si>
    <t>Charlotte Douglas</t>
  </si>
  <si>
    <t>airport_name</t>
  </si>
  <si>
    <t>city_name</t>
  </si>
  <si>
    <t>Bush</t>
  </si>
  <si>
    <t>McCarran</t>
  </si>
  <si>
    <t>JFK</t>
  </si>
  <si>
    <t>LaGuardia</t>
  </si>
  <si>
    <t>Sky Harbor</t>
  </si>
  <si>
    <t>ATL</t>
  </si>
  <si>
    <t>BOS</t>
  </si>
  <si>
    <t>CLT</t>
  </si>
  <si>
    <t>ORD</t>
  </si>
  <si>
    <t>DFW</t>
  </si>
  <si>
    <t>DEN</t>
  </si>
  <si>
    <t>DTW</t>
  </si>
  <si>
    <t>IAH</t>
  </si>
  <si>
    <t>LAS</t>
  </si>
  <si>
    <t>LAX</t>
  </si>
  <si>
    <t>MIA</t>
  </si>
  <si>
    <t>MSP</t>
  </si>
  <si>
    <t>LGA</t>
  </si>
  <si>
    <t>EWR</t>
  </si>
  <si>
    <t>PHL</t>
  </si>
  <si>
    <t>PHX</t>
  </si>
  <si>
    <t>SLC</t>
  </si>
  <si>
    <t>SFO</t>
  </si>
  <si>
    <t>latitude</t>
  </si>
  <si>
    <t>longitude</t>
  </si>
  <si>
    <t>code</t>
  </si>
  <si>
    <t>change from previous year</t>
  </si>
  <si>
    <t>av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</si>
</sst>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0" fontId="0" fillId="0" borderId="0" xfId="7" applyNumberFormat="1" applyFont="1"/>
    <xf numFmtId="10" fontId="0" fillId="0" borderId="0" xfId="0" applyNumberForma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D13" sqref="D13"/>
    </sheetView>
  </sheetViews>
  <sheetFormatPr defaultRowHeight="15" x14ac:dyDescent="0.25"/>
  <cols>
    <col min="3" max="3" width="17.85546875" customWidth="1"/>
    <col min="4" max="4" width="18.42578125" customWidth="1"/>
    <col min="5" max="5" width="11.5703125" bestFit="1" customWidth="1"/>
    <col min="6" max="6" width="13.42578125" bestFit="1" customWidth="1"/>
    <col min="12" max="18" width="9.5703125" bestFit="1" customWidth="1"/>
  </cols>
  <sheetData>
    <row r="1" spans="1:18" x14ac:dyDescent="0.25">
      <c r="A1" s="3" t="s">
        <v>146</v>
      </c>
      <c r="B1" s="3" t="s">
        <v>196</v>
      </c>
      <c r="C1" s="3" t="s">
        <v>169</v>
      </c>
      <c r="D1" s="3" t="s">
        <v>170</v>
      </c>
      <c r="E1" s="3" t="s">
        <v>194</v>
      </c>
      <c r="F1" s="3" t="s">
        <v>195</v>
      </c>
      <c r="G1" s="3">
        <v>2011</v>
      </c>
      <c r="H1" s="3">
        <v>2010</v>
      </c>
      <c r="I1" s="3">
        <v>2009</v>
      </c>
      <c r="J1" s="3">
        <v>2008</v>
      </c>
      <c r="K1" s="3">
        <v>2007</v>
      </c>
      <c r="L1" s="3">
        <v>2006</v>
      </c>
      <c r="M1" s="3">
        <v>2005</v>
      </c>
      <c r="N1" s="3">
        <v>2004</v>
      </c>
      <c r="O1" s="3">
        <v>2003</v>
      </c>
      <c r="P1" s="3">
        <v>2002</v>
      </c>
      <c r="Q1" s="3">
        <v>2001</v>
      </c>
      <c r="R1" s="3">
        <v>2000</v>
      </c>
    </row>
    <row r="2" spans="1:18" x14ac:dyDescent="0.25">
      <c r="A2" s="1">
        <v>1</v>
      </c>
      <c r="B2" s="3" t="s">
        <v>176</v>
      </c>
      <c r="C2" s="3" t="s">
        <v>166</v>
      </c>
      <c r="D2" s="3" t="s">
        <v>147</v>
      </c>
      <c r="E2" s="4">
        <v>33.641319299999999</v>
      </c>
      <c r="F2" s="4">
        <v>-84.450141900000006</v>
      </c>
      <c r="G2" s="2" t="s">
        <v>0</v>
      </c>
      <c r="H2" s="2" t="s">
        <v>19</v>
      </c>
      <c r="I2" s="2" t="s">
        <v>38</v>
      </c>
      <c r="J2" s="2" t="s">
        <v>57</v>
      </c>
      <c r="K2" s="2" t="s">
        <v>76</v>
      </c>
      <c r="L2" s="2" t="s">
        <v>76</v>
      </c>
      <c r="M2" s="2" t="s">
        <v>112</v>
      </c>
      <c r="N2" s="2" t="s">
        <v>130</v>
      </c>
      <c r="O2" s="2">
        <v>911723</v>
      </c>
      <c r="P2" s="2">
        <v>889966</v>
      </c>
      <c r="Q2" s="2">
        <v>890494</v>
      </c>
      <c r="R2" s="2">
        <v>915454</v>
      </c>
    </row>
    <row r="3" spans="1:18" x14ac:dyDescent="0.25">
      <c r="A3" s="1">
        <v>2</v>
      </c>
      <c r="B3" s="3" t="s">
        <v>177</v>
      </c>
      <c r="C3" s="3" t="s">
        <v>167</v>
      </c>
      <c r="D3" s="3" t="s">
        <v>148</v>
      </c>
      <c r="E3" s="4">
        <v>42.371688800000001</v>
      </c>
      <c r="F3" s="4">
        <v>-71.028099100000006</v>
      </c>
      <c r="G3" s="2" t="s">
        <v>16</v>
      </c>
      <c r="H3" s="2" t="s">
        <v>37</v>
      </c>
      <c r="I3" s="2" t="s">
        <v>56</v>
      </c>
      <c r="J3" s="2" t="s">
        <v>74</v>
      </c>
      <c r="K3" s="2" t="s">
        <v>91</v>
      </c>
      <c r="L3" s="2" t="s">
        <v>108</v>
      </c>
      <c r="M3" s="2" t="s">
        <v>126</v>
      </c>
      <c r="N3" s="2" t="s">
        <v>143</v>
      </c>
      <c r="O3" s="2">
        <v>373304</v>
      </c>
      <c r="P3" s="2">
        <v>392079</v>
      </c>
      <c r="Q3" s="2">
        <v>454625</v>
      </c>
      <c r="R3" s="2">
        <v>478873</v>
      </c>
    </row>
    <row r="4" spans="1:18" x14ac:dyDescent="0.25">
      <c r="A4" s="1">
        <v>3</v>
      </c>
      <c r="B4" s="3" t="s">
        <v>178</v>
      </c>
      <c r="C4" s="3" t="s">
        <v>168</v>
      </c>
      <c r="D4" s="3" t="s">
        <v>149</v>
      </c>
      <c r="E4" s="4">
        <v>35.222629499999996</v>
      </c>
      <c r="F4" s="4">
        <v>-80.946021999999999</v>
      </c>
      <c r="G4" s="2" t="s">
        <v>5</v>
      </c>
      <c r="H4" s="2" t="s">
        <v>25</v>
      </c>
      <c r="I4" s="2" t="s">
        <v>45</v>
      </c>
      <c r="J4" s="2" t="s">
        <v>64</v>
      </c>
      <c r="K4" s="2" t="s">
        <v>84</v>
      </c>
      <c r="L4" s="2" t="s">
        <v>103</v>
      </c>
      <c r="M4" s="2" t="s">
        <v>123</v>
      </c>
      <c r="N4" s="2" t="s">
        <v>141</v>
      </c>
      <c r="O4" s="2">
        <v>443394</v>
      </c>
      <c r="P4" s="2">
        <v>455516</v>
      </c>
      <c r="Q4" s="2">
        <v>461264</v>
      </c>
      <c r="R4" s="2">
        <v>452009</v>
      </c>
    </row>
    <row r="5" spans="1:18" x14ac:dyDescent="0.25">
      <c r="A5" s="1">
        <v>4</v>
      </c>
      <c r="B5" s="3" t="s">
        <v>179</v>
      </c>
      <c r="C5" s="3" t="s">
        <v>153</v>
      </c>
      <c r="D5" s="3" t="s">
        <v>150</v>
      </c>
      <c r="E5" s="4">
        <v>41.979808800000001</v>
      </c>
      <c r="F5" s="4">
        <v>-87.882041900000004</v>
      </c>
      <c r="G5" s="2" t="s">
        <v>1</v>
      </c>
      <c r="H5" s="2" t="s">
        <v>20</v>
      </c>
      <c r="I5" s="2" t="s">
        <v>39</v>
      </c>
      <c r="J5" s="2" t="s">
        <v>58</v>
      </c>
      <c r="K5" s="2" t="s">
        <v>77</v>
      </c>
      <c r="L5" s="2" t="s">
        <v>95</v>
      </c>
      <c r="M5" s="2" t="s">
        <v>113</v>
      </c>
      <c r="N5" s="2" t="s">
        <v>129</v>
      </c>
      <c r="O5" s="2">
        <v>928691</v>
      </c>
      <c r="P5" s="2">
        <v>922817</v>
      </c>
      <c r="Q5" s="2">
        <v>911917</v>
      </c>
      <c r="R5" s="2">
        <v>908989</v>
      </c>
    </row>
    <row r="6" spans="1:18" x14ac:dyDescent="0.25">
      <c r="A6" s="1">
        <v>5</v>
      </c>
      <c r="B6" s="3" t="s">
        <v>180</v>
      </c>
      <c r="C6" s="3" t="s">
        <v>151</v>
      </c>
      <c r="D6" s="3" t="s">
        <v>151</v>
      </c>
      <c r="E6" s="4">
        <v>32.865821799999999</v>
      </c>
      <c r="F6" s="4">
        <v>-97.039909399999999</v>
      </c>
      <c r="G6" s="2" t="s">
        <v>3</v>
      </c>
      <c r="H6" s="2" t="s">
        <v>22</v>
      </c>
      <c r="I6" s="2" t="s">
        <v>40</v>
      </c>
      <c r="J6" s="2" t="s">
        <v>59</v>
      </c>
      <c r="K6" s="2" t="s">
        <v>78</v>
      </c>
      <c r="L6" s="2" t="s">
        <v>96</v>
      </c>
      <c r="M6" s="2" t="s">
        <v>114</v>
      </c>
      <c r="N6" s="2" t="s">
        <v>131</v>
      </c>
      <c r="O6" s="2">
        <v>765296</v>
      </c>
      <c r="P6" s="2">
        <v>765109</v>
      </c>
      <c r="Q6" s="2">
        <v>783546</v>
      </c>
      <c r="R6" s="2">
        <v>837779</v>
      </c>
    </row>
    <row r="7" spans="1:18" x14ac:dyDescent="0.25">
      <c r="A7" s="1">
        <v>6</v>
      </c>
      <c r="B7" s="3" t="s">
        <v>181</v>
      </c>
      <c r="C7" s="3" t="s">
        <v>152</v>
      </c>
      <c r="D7" s="3" t="s">
        <v>152</v>
      </c>
      <c r="E7" s="4">
        <v>39.838810000000002</v>
      </c>
      <c r="F7" s="4">
        <v>-104.6718521</v>
      </c>
      <c r="G7" s="2" t="s">
        <v>4</v>
      </c>
      <c r="H7" s="2" t="s">
        <v>23</v>
      </c>
      <c r="I7" s="2" t="s">
        <v>42</v>
      </c>
      <c r="J7" s="2" t="s">
        <v>61</v>
      </c>
      <c r="K7" s="2" t="s">
        <v>80</v>
      </c>
      <c r="L7" s="2" t="s">
        <v>100</v>
      </c>
      <c r="M7" s="2" t="s">
        <v>118</v>
      </c>
      <c r="N7" s="2" t="s">
        <v>133</v>
      </c>
      <c r="O7" s="2">
        <v>499794</v>
      </c>
      <c r="P7" s="2">
        <v>494834</v>
      </c>
      <c r="Q7" s="2">
        <v>486030</v>
      </c>
      <c r="R7" s="2">
        <v>520073</v>
      </c>
    </row>
    <row r="8" spans="1:18" x14ac:dyDescent="0.25">
      <c r="A8" s="1">
        <v>7</v>
      </c>
      <c r="B8" s="3" t="s">
        <v>182</v>
      </c>
      <c r="C8" s="3" t="s">
        <v>154</v>
      </c>
      <c r="D8" s="3" t="s">
        <v>154</v>
      </c>
      <c r="E8" s="4">
        <v>42.230430599999998</v>
      </c>
      <c r="F8" s="4">
        <v>-83.342903100000001</v>
      </c>
      <c r="G8" s="2" t="s">
        <v>10</v>
      </c>
      <c r="H8" s="2" t="s">
        <v>28</v>
      </c>
      <c r="I8" s="2" t="s">
        <v>48</v>
      </c>
      <c r="J8" s="2" t="s">
        <v>67</v>
      </c>
      <c r="K8" s="2" t="s">
        <v>86</v>
      </c>
      <c r="L8" s="2" t="s">
        <v>104</v>
      </c>
      <c r="M8" s="2" t="s">
        <v>122</v>
      </c>
      <c r="N8" s="2" t="s">
        <v>137</v>
      </c>
      <c r="O8" s="2">
        <v>491073</v>
      </c>
      <c r="P8" s="2">
        <v>490885</v>
      </c>
      <c r="Q8" s="2">
        <v>522132</v>
      </c>
      <c r="R8" s="2">
        <v>555375</v>
      </c>
    </row>
    <row r="9" spans="1:18" x14ac:dyDescent="0.25">
      <c r="A9" s="1">
        <v>8</v>
      </c>
      <c r="B9" s="3" t="s">
        <v>183</v>
      </c>
      <c r="C9" s="3" t="s">
        <v>171</v>
      </c>
      <c r="D9" s="3" t="s">
        <v>155</v>
      </c>
      <c r="E9" s="4">
        <v>29.978590000000001</v>
      </c>
      <c r="F9" s="4">
        <v>-95.342399599999993</v>
      </c>
      <c r="G9" s="2" t="s">
        <v>7</v>
      </c>
      <c r="H9" s="2" t="s">
        <v>24</v>
      </c>
      <c r="I9" s="2" t="s">
        <v>43</v>
      </c>
      <c r="J9" s="2" t="s">
        <v>63</v>
      </c>
      <c r="K9" s="2" t="s">
        <v>82</v>
      </c>
      <c r="L9" s="2" t="s">
        <v>99</v>
      </c>
      <c r="M9" s="2" t="s">
        <v>117</v>
      </c>
      <c r="N9" s="2" t="s">
        <v>138</v>
      </c>
      <c r="O9" s="2">
        <v>474913</v>
      </c>
      <c r="P9" s="2">
        <v>456831</v>
      </c>
      <c r="Q9" s="2">
        <v>470916</v>
      </c>
      <c r="R9" s="2">
        <v>483570</v>
      </c>
    </row>
    <row r="10" spans="1:18" x14ac:dyDescent="0.25">
      <c r="A10" s="1">
        <v>9</v>
      </c>
      <c r="B10" s="3" t="s">
        <v>184</v>
      </c>
      <c r="C10" s="3" t="s">
        <v>172</v>
      </c>
      <c r="D10" s="3" t="s">
        <v>156</v>
      </c>
      <c r="E10" s="4">
        <v>36.080471000000003</v>
      </c>
      <c r="F10" s="4">
        <v>-115.1433105</v>
      </c>
      <c r="G10" s="2" t="s">
        <v>6</v>
      </c>
      <c r="H10" s="2" t="s">
        <v>26</v>
      </c>
      <c r="I10" s="2" t="s">
        <v>44</v>
      </c>
      <c r="J10" s="2" t="s">
        <v>62</v>
      </c>
      <c r="K10" s="2" t="s">
        <v>81</v>
      </c>
      <c r="L10" s="2" t="s">
        <v>98</v>
      </c>
      <c r="M10" s="2" t="s">
        <v>116</v>
      </c>
      <c r="N10" s="2" t="s">
        <v>135</v>
      </c>
      <c r="O10" s="2">
        <v>501029</v>
      </c>
      <c r="P10" s="2">
        <v>496845</v>
      </c>
      <c r="Q10" s="2">
        <v>493722</v>
      </c>
      <c r="R10" s="2">
        <v>521300</v>
      </c>
    </row>
    <row r="11" spans="1:18" x14ac:dyDescent="0.25">
      <c r="A11" s="1">
        <v>10</v>
      </c>
      <c r="B11" s="3" t="s">
        <v>185</v>
      </c>
      <c r="C11" s="3" t="s">
        <v>157</v>
      </c>
      <c r="D11" s="3" t="s">
        <v>157</v>
      </c>
      <c r="E11" s="4">
        <v>33.945598599999997</v>
      </c>
      <c r="F11" s="4">
        <v>-118.3923035</v>
      </c>
      <c r="G11" s="2" t="s">
        <v>2</v>
      </c>
      <c r="H11" s="2" t="s">
        <v>21</v>
      </c>
      <c r="I11" s="2" t="s">
        <v>41</v>
      </c>
      <c r="J11" s="2" t="s">
        <v>60</v>
      </c>
      <c r="K11" s="2" t="s">
        <v>79</v>
      </c>
      <c r="L11" s="2" t="s">
        <v>97</v>
      </c>
      <c r="M11" s="2" t="s">
        <v>115</v>
      </c>
      <c r="N11" s="2" t="s">
        <v>132</v>
      </c>
      <c r="O11" s="2">
        <v>622378</v>
      </c>
      <c r="P11" s="2">
        <v>645424</v>
      </c>
      <c r="Q11" s="2">
        <v>738114</v>
      </c>
      <c r="R11" s="2">
        <v>783433</v>
      </c>
    </row>
    <row r="12" spans="1:18" x14ac:dyDescent="0.25">
      <c r="A12" s="1">
        <v>11</v>
      </c>
      <c r="B12" s="3" t="s">
        <v>186</v>
      </c>
      <c r="C12" s="3" t="s">
        <v>158</v>
      </c>
      <c r="D12" s="3" t="s">
        <v>158</v>
      </c>
      <c r="E12" s="4">
        <v>25.794870400000001</v>
      </c>
      <c r="F12" s="4">
        <v>-80.272262600000005</v>
      </c>
      <c r="G12" s="2" t="s">
        <v>15</v>
      </c>
      <c r="H12" s="2" t="s">
        <v>34</v>
      </c>
      <c r="I12" s="2" t="s">
        <v>55</v>
      </c>
      <c r="J12" s="2" t="s">
        <v>75</v>
      </c>
      <c r="K12" s="2" t="s">
        <v>93</v>
      </c>
      <c r="L12" s="2" t="s">
        <v>110</v>
      </c>
      <c r="M12" s="2" t="s">
        <v>128</v>
      </c>
      <c r="N12" s="2" t="s">
        <v>144</v>
      </c>
      <c r="O12" s="2">
        <v>417423</v>
      </c>
      <c r="P12" s="2">
        <v>446235</v>
      </c>
      <c r="Q12" s="2">
        <v>471008</v>
      </c>
      <c r="R12" s="2">
        <v>517440</v>
      </c>
    </row>
    <row r="13" spans="1:18" x14ac:dyDescent="0.25">
      <c r="A13" s="1">
        <v>12</v>
      </c>
      <c r="B13" s="3" t="s">
        <v>187</v>
      </c>
      <c r="C13" s="3" t="s">
        <v>159</v>
      </c>
      <c r="D13" s="3" t="s">
        <v>159</v>
      </c>
      <c r="E13" s="4">
        <v>44.879718799999999</v>
      </c>
      <c r="F13" s="4">
        <v>-93.199737499999998</v>
      </c>
      <c r="G13" s="2" t="s">
        <v>11</v>
      </c>
      <c r="H13" s="2" t="s">
        <v>30</v>
      </c>
      <c r="I13" s="2" t="s">
        <v>49</v>
      </c>
      <c r="J13" s="2" t="s">
        <v>68</v>
      </c>
      <c r="K13" s="2" t="s">
        <v>87</v>
      </c>
      <c r="L13" s="2" t="s">
        <v>105</v>
      </c>
      <c r="M13" s="2" t="s">
        <v>121</v>
      </c>
      <c r="N13" s="2" t="s">
        <v>136</v>
      </c>
      <c r="O13" s="2">
        <v>510382</v>
      </c>
      <c r="P13" s="2">
        <v>507669</v>
      </c>
      <c r="Q13" s="2">
        <v>501465</v>
      </c>
      <c r="R13" s="2">
        <v>523146</v>
      </c>
    </row>
    <row r="14" spans="1:18" x14ac:dyDescent="0.25">
      <c r="A14" s="1">
        <v>13</v>
      </c>
      <c r="B14" s="3" t="s">
        <v>173</v>
      </c>
      <c r="C14" s="3" t="s">
        <v>173</v>
      </c>
      <c r="D14" s="3" t="s">
        <v>160</v>
      </c>
      <c r="E14" s="4">
        <v>40.643711099999997</v>
      </c>
      <c r="F14" s="4">
        <v>-73.790008499999999</v>
      </c>
      <c r="G14" s="2" t="s">
        <v>13</v>
      </c>
      <c r="H14" s="2" t="s">
        <v>32</v>
      </c>
      <c r="I14" s="2" t="s">
        <v>50</v>
      </c>
      <c r="J14" s="2" t="s">
        <v>69</v>
      </c>
      <c r="K14" s="2" t="s">
        <v>88</v>
      </c>
      <c r="L14" s="2" t="s">
        <v>111</v>
      </c>
      <c r="M14" s="2">
        <v>350063</v>
      </c>
      <c r="N14" s="2">
        <v>320092</v>
      </c>
      <c r="O14" s="2">
        <v>280318</v>
      </c>
      <c r="P14" s="2">
        <v>287699</v>
      </c>
      <c r="Q14" s="2">
        <v>294026</v>
      </c>
      <c r="R14" s="2">
        <v>345311</v>
      </c>
    </row>
    <row r="15" spans="1:18" x14ac:dyDescent="0.25">
      <c r="A15" s="1">
        <v>14</v>
      </c>
      <c r="B15" s="3" t="s">
        <v>188</v>
      </c>
      <c r="C15" s="3" t="s">
        <v>174</v>
      </c>
      <c r="D15" s="3" t="s">
        <v>160</v>
      </c>
      <c r="E15" s="4">
        <v>40.773078900000002</v>
      </c>
      <c r="F15" s="4">
        <v>-73.875633199999996</v>
      </c>
      <c r="G15" s="2" t="s">
        <v>17</v>
      </c>
      <c r="H15" s="2" t="s">
        <v>36</v>
      </c>
      <c r="I15" s="2" t="s">
        <v>54</v>
      </c>
      <c r="J15" s="2" t="s">
        <v>73</v>
      </c>
      <c r="K15" s="2" t="s">
        <v>92</v>
      </c>
      <c r="L15" s="2" t="s">
        <v>109</v>
      </c>
      <c r="M15" s="2" t="s">
        <v>127</v>
      </c>
      <c r="N15" s="2" t="s">
        <v>145</v>
      </c>
      <c r="O15" s="2">
        <v>374952</v>
      </c>
      <c r="P15" s="2">
        <v>362439</v>
      </c>
      <c r="Q15" s="2">
        <v>367871</v>
      </c>
      <c r="R15" s="2">
        <v>384554</v>
      </c>
    </row>
    <row r="16" spans="1:18" x14ac:dyDescent="0.25">
      <c r="A16" s="1">
        <v>15</v>
      </c>
      <c r="B16" s="3" t="s">
        <v>189</v>
      </c>
      <c r="C16" s="3" t="s">
        <v>161</v>
      </c>
      <c r="D16" s="3" t="s">
        <v>161</v>
      </c>
      <c r="E16" s="4">
        <v>40.692878700000001</v>
      </c>
      <c r="F16" s="4">
        <v>-74.185447699999997</v>
      </c>
      <c r="G16" s="2" t="s">
        <v>12</v>
      </c>
      <c r="H16" s="2" t="s">
        <v>31</v>
      </c>
      <c r="I16" s="2" t="s">
        <v>51</v>
      </c>
      <c r="J16" s="2" t="s">
        <v>70</v>
      </c>
      <c r="K16" s="2" t="s">
        <v>89</v>
      </c>
      <c r="L16" s="2" t="s">
        <v>106</v>
      </c>
      <c r="M16" s="2" t="s">
        <v>125</v>
      </c>
      <c r="N16" s="2" t="s">
        <v>140</v>
      </c>
      <c r="O16" s="2">
        <v>405808</v>
      </c>
      <c r="P16" s="2">
        <v>405562</v>
      </c>
      <c r="Q16" s="2">
        <v>436420</v>
      </c>
      <c r="R16" s="2">
        <v>450187</v>
      </c>
    </row>
    <row r="17" spans="1:18" x14ac:dyDescent="0.25">
      <c r="A17" s="1">
        <v>16</v>
      </c>
      <c r="B17" s="3" t="s">
        <v>190</v>
      </c>
      <c r="C17" s="3" t="s">
        <v>162</v>
      </c>
      <c r="D17" s="3" t="s">
        <v>162</v>
      </c>
      <c r="E17" s="4">
        <v>39.874710100000001</v>
      </c>
      <c r="F17" s="4">
        <v>-75.251899699999996</v>
      </c>
      <c r="G17" s="2" t="s">
        <v>9</v>
      </c>
      <c r="H17" s="2" t="s">
        <v>27</v>
      </c>
      <c r="I17" s="2" t="s">
        <v>46</v>
      </c>
      <c r="J17" s="2" t="s">
        <v>66</v>
      </c>
      <c r="K17" s="2" t="s">
        <v>85</v>
      </c>
      <c r="L17" s="2" t="s">
        <v>102</v>
      </c>
      <c r="M17" s="2" t="s">
        <v>120</v>
      </c>
      <c r="N17" s="2" t="s">
        <v>139</v>
      </c>
      <c r="O17" s="2">
        <v>446529</v>
      </c>
      <c r="P17" s="2">
        <v>463167</v>
      </c>
      <c r="Q17" s="2">
        <v>466985</v>
      </c>
      <c r="R17" s="2">
        <v>484308</v>
      </c>
    </row>
    <row r="18" spans="1:18" x14ac:dyDescent="0.25">
      <c r="A18" s="1">
        <v>17</v>
      </c>
      <c r="B18" s="3" t="s">
        <v>191</v>
      </c>
      <c r="C18" s="3" t="s">
        <v>175</v>
      </c>
      <c r="D18" s="3" t="s">
        <v>163</v>
      </c>
      <c r="E18" s="4">
        <v>33.437580099999998</v>
      </c>
      <c r="F18" s="4">
        <v>-112.0312271</v>
      </c>
      <c r="G18" s="2" t="s">
        <v>8</v>
      </c>
      <c r="H18" s="2" t="s">
        <v>29</v>
      </c>
      <c r="I18" s="2" t="s">
        <v>47</v>
      </c>
      <c r="J18" s="2" t="s">
        <v>65</v>
      </c>
      <c r="K18" s="2" t="s">
        <v>83</v>
      </c>
      <c r="L18" s="2" t="s">
        <v>101</v>
      </c>
      <c r="M18" s="2" t="s">
        <v>119</v>
      </c>
      <c r="N18" s="2" t="s">
        <v>134</v>
      </c>
      <c r="O18" s="2">
        <v>541771</v>
      </c>
      <c r="P18" s="2">
        <v>545771</v>
      </c>
      <c r="Q18" s="2">
        <v>553310</v>
      </c>
      <c r="R18" s="2">
        <v>637779</v>
      </c>
    </row>
    <row r="19" spans="1:18" x14ac:dyDescent="0.25">
      <c r="A19" s="1">
        <v>18</v>
      </c>
      <c r="B19" s="3" t="s">
        <v>192</v>
      </c>
      <c r="C19" s="3" t="s">
        <v>164</v>
      </c>
      <c r="D19" s="3" t="s">
        <v>164</v>
      </c>
      <c r="E19" s="4">
        <v>40.7862206</v>
      </c>
      <c r="F19" s="4">
        <v>-111.9822693</v>
      </c>
      <c r="G19" s="2" t="s">
        <v>18</v>
      </c>
      <c r="H19" s="2" t="s">
        <v>35</v>
      </c>
      <c r="I19" s="2" t="s">
        <v>53</v>
      </c>
      <c r="J19" s="2" t="s">
        <v>71</v>
      </c>
      <c r="K19" s="2" t="s">
        <v>90</v>
      </c>
      <c r="L19" s="2" t="s">
        <v>107</v>
      </c>
      <c r="M19" s="2" t="s">
        <v>124</v>
      </c>
      <c r="N19" s="2" t="s">
        <v>142</v>
      </c>
      <c r="O19" s="2">
        <v>400452</v>
      </c>
      <c r="P19" s="2">
        <v>406994</v>
      </c>
      <c r="Q19" s="2">
        <v>370282</v>
      </c>
      <c r="R19" s="2">
        <v>366933</v>
      </c>
    </row>
    <row r="20" spans="1:18" x14ac:dyDescent="0.25">
      <c r="A20" s="1">
        <v>19</v>
      </c>
      <c r="B20" s="3" t="s">
        <v>193</v>
      </c>
      <c r="C20" s="3" t="s">
        <v>165</v>
      </c>
      <c r="D20" s="3" t="s">
        <v>165</v>
      </c>
      <c r="E20" s="4">
        <v>37.614769000000003</v>
      </c>
      <c r="F20" s="4">
        <v>-122.39179230000001</v>
      </c>
      <c r="G20" s="2" t="s">
        <v>14</v>
      </c>
      <c r="H20" s="2" t="s">
        <v>33</v>
      </c>
      <c r="I20" s="2" t="s">
        <v>52</v>
      </c>
      <c r="J20" s="2" t="s">
        <v>72</v>
      </c>
      <c r="K20" s="2" t="s">
        <v>94</v>
      </c>
      <c r="L20" s="2">
        <v>359201</v>
      </c>
      <c r="M20" s="2">
        <v>352871</v>
      </c>
      <c r="N20" s="2">
        <v>353231</v>
      </c>
      <c r="O20" s="2">
        <v>334515</v>
      </c>
      <c r="P20" s="2">
        <v>351453</v>
      </c>
      <c r="Q20" s="2">
        <v>387594</v>
      </c>
      <c r="R20" s="2">
        <v>429222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10" workbookViewId="0">
      <selection activeCell="J49" sqref="J49"/>
    </sheetView>
  </sheetViews>
  <sheetFormatPr defaultRowHeight="15" x14ac:dyDescent="0.25"/>
  <cols>
    <col min="3" max="3" width="16.85546875" bestFit="1" customWidth="1"/>
    <col min="4" max="4" width="15.5703125" bestFit="1" customWidth="1"/>
  </cols>
  <sheetData>
    <row r="1" spans="1:18" x14ac:dyDescent="0.25">
      <c r="A1" t="s">
        <v>146</v>
      </c>
      <c r="B1" t="s">
        <v>196</v>
      </c>
      <c r="C1" t="s">
        <v>169</v>
      </c>
      <c r="D1" t="s">
        <v>170</v>
      </c>
      <c r="E1" t="s">
        <v>194</v>
      </c>
      <c r="F1" t="s">
        <v>195</v>
      </c>
      <c r="G1">
        <v>2011</v>
      </c>
      <c r="H1">
        <v>2010</v>
      </c>
      <c r="I1">
        <v>2009</v>
      </c>
      <c r="J1">
        <v>2008</v>
      </c>
      <c r="K1">
        <v>2007</v>
      </c>
      <c r="L1">
        <v>2006</v>
      </c>
      <c r="M1">
        <v>2005</v>
      </c>
      <c r="N1">
        <v>2004</v>
      </c>
      <c r="O1">
        <v>2003</v>
      </c>
      <c r="P1">
        <v>2002</v>
      </c>
      <c r="Q1">
        <v>2001</v>
      </c>
      <c r="R1">
        <v>2000</v>
      </c>
    </row>
    <row r="2" spans="1:18" x14ac:dyDescent="0.25">
      <c r="A2">
        <v>1</v>
      </c>
      <c r="B2" t="s">
        <v>176</v>
      </c>
      <c r="C2" t="s">
        <v>166</v>
      </c>
      <c r="D2" t="s">
        <v>147</v>
      </c>
      <c r="E2">
        <v>33.641319299999999</v>
      </c>
      <c r="F2">
        <v>-84.450141900000006</v>
      </c>
      <c r="G2">
        <v>923996</v>
      </c>
      <c r="H2">
        <v>950119</v>
      </c>
      <c r="I2">
        <v>970235</v>
      </c>
      <c r="J2">
        <v>978824</v>
      </c>
      <c r="K2">
        <v>994346</v>
      </c>
      <c r="L2">
        <v>994952</v>
      </c>
      <c r="M2">
        <v>980386</v>
      </c>
      <c r="N2">
        <v>964858</v>
      </c>
      <c r="O2">
        <v>911723</v>
      </c>
      <c r="P2">
        <v>889966</v>
      </c>
      <c r="Q2">
        <v>890494</v>
      </c>
      <c r="R2">
        <v>915454</v>
      </c>
    </row>
    <row r="3" spans="1:18" x14ac:dyDescent="0.25">
      <c r="A3">
        <v>2</v>
      </c>
      <c r="B3" t="s">
        <v>177</v>
      </c>
      <c r="C3" t="s">
        <v>167</v>
      </c>
      <c r="D3" t="s">
        <v>148</v>
      </c>
      <c r="E3">
        <v>42.371688800000001</v>
      </c>
      <c r="F3">
        <v>-71.028099100000006</v>
      </c>
      <c r="G3">
        <v>368987</v>
      </c>
      <c r="H3">
        <v>352643</v>
      </c>
      <c r="I3">
        <v>345306</v>
      </c>
      <c r="J3">
        <v>371604</v>
      </c>
      <c r="K3">
        <v>399537</v>
      </c>
      <c r="L3">
        <v>406119</v>
      </c>
      <c r="M3">
        <v>409066</v>
      </c>
      <c r="N3">
        <v>405258</v>
      </c>
      <c r="O3">
        <v>373304</v>
      </c>
      <c r="P3">
        <v>392079</v>
      </c>
      <c r="Q3">
        <v>454625</v>
      </c>
      <c r="R3">
        <v>478873</v>
      </c>
    </row>
    <row r="4" spans="1:18" x14ac:dyDescent="0.25">
      <c r="A4">
        <v>3</v>
      </c>
      <c r="B4" t="s">
        <v>178</v>
      </c>
      <c r="C4" t="s">
        <v>168</v>
      </c>
      <c r="D4" t="s">
        <v>149</v>
      </c>
      <c r="E4">
        <v>35.222629499999996</v>
      </c>
      <c r="F4">
        <v>-80.946021999999999</v>
      </c>
      <c r="G4">
        <v>539842</v>
      </c>
      <c r="H4">
        <v>529101</v>
      </c>
      <c r="I4">
        <v>509448</v>
      </c>
      <c r="J4">
        <v>536253</v>
      </c>
      <c r="K4">
        <v>522541</v>
      </c>
      <c r="L4">
        <v>509559</v>
      </c>
      <c r="M4">
        <v>521878</v>
      </c>
      <c r="N4">
        <v>427390</v>
      </c>
      <c r="O4">
        <v>443394</v>
      </c>
      <c r="P4">
        <v>455516</v>
      </c>
      <c r="Q4">
        <v>461264</v>
      </c>
      <c r="R4">
        <v>452009</v>
      </c>
    </row>
    <row r="5" spans="1:18" x14ac:dyDescent="0.25">
      <c r="A5">
        <v>4</v>
      </c>
      <c r="B5" t="s">
        <v>179</v>
      </c>
      <c r="C5" t="s">
        <v>153</v>
      </c>
      <c r="D5" t="s">
        <v>150</v>
      </c>
      <c r="E5">
        <v>41.979808800000001</v>
      </c>
      <c r="F5">
        <v>-87.882041900000004</v>
      </c>
      <c r="G5">
        <v>878798</v>
      </c>
      <c r="H5">
        <v>882617</v>
      </c>
      <c r="I5">
        <v>827899</v>
      </c>
      <c r="J5">
        <v>881566</v>
      </c>
      <c r="K5">
        <v>926973</v>
      </c>
      <c r="L5">
        <v>958643</v>
      </c>
      <c r="M5">
        <v>972248</v>
      </c>
      <c r="N5">
        <v>992427</v>
      </c>
      <c r="O5">
        <v>928691</v>
      </c>
      <c r="P5">
        <v>922817</v>
      </c>
      <c r="Q5">
        <v>911917</v>
      </c>
      <c r="R5">
        <v>908989</v>
      </c>
    </row>
    <row r="6" spans="1:18" x14ac:dyDescent="0.25">
      <c r="A6">
        <v>5</v>
      </c>
      <c r="B6" t="s">
        <v>180</v>
      </c>
      <c r="C6" t="s">
        <v>151</v>
      </c>
      <c r="D6" t="s">
        <v>151</v>
      </c>
      <c r="E6">
        <v>32.865821799999999</v>
      </c>
      <c r="F6">
        <v>-97.039909399999999</v>
      </c>
      <c r="G6">
        <v>646803</v>
      </c>
      <c r="H6">
        <v>652261</v>
      </c>
      <c r="I6">
        <v>638782</v>
      </c>
      <c r="J6">
        <v>656310</v>
      </c>
      <c r="K6">
        <v>685491</v>
      </c>
      <c r="L6">
        <v>699344</v>
      </c>
      <c r="M6">
        <v>711878</v>
      </c>
      <c r="N6">
        <v>804865</v>
      </c>
      <c r="O6">
        <v>765296</v>
      </c>
      <c r="P6">
        <v>765109</v>
      </c>
      <c r="Q6">
        <v>783546</v>
      </c>
      <c r="R6">
        <v>837779</v>
      </c>
    </row>
    <row r="7" spans="1:18" x14ac:dyDescent="0.25">
      <c r="A7">
        <v>6</v>
      </c>
      <c r="B7" t="s">
        <v>181</v>
      </c>
      <c r="C7" t="s">
        <v>152</v>
      </c>
      <c r="D7" t="s">
        <v>152</v>
      </c>
      <c r="E7">
        <v>39.838810000000002</v>
      </c>
      <c r="F7">
        <v>-104.6718521</v>
      </c>
      <c r="G7">
        <v>628796</v>
      </c>
      <c r="H7">
        <v>630063</v>
      </c>
      <c r="I7">
        <v>607019</v>
      </c>
      <c r="J7">
        <v>619503</v>
      </c>
      <c r="K7">
        <v>614065</v>
      </c>
      <c r="L7">
        <v>597156</v>
      </c>
      <c r="M7">
        <v>560669</v>
      </c>
      <c r="N7">
        <v>560198</v>
      </c>
      <c r="O7">
        <v>499794</v>
      </c>
      <c r="P7">
        <v>494834</v>
      </c>
      <c r="Q7">
        <v>486030</v>
      </c>
      <c r="R7">
        <v>520073</v>
      </c>
    </row>
    <row r="8" spans="1:18" x14ac:dyDescent="0.25">
      <c r="A8">
        <v>7</v>
      </c>
      <c r="B8" t="s">
        <v>182</v>
      </c>
      <c r="C8" t="s">
        <v>154</v>
      </c>
      <c r="D8" t="s">
        <v>154</v>
      </c>
      <c r="E8">
        <v>42.230430599999998</v>
      </c>
      <c r="F8">
        <v>-83.342903100000001</v>
      </c>
      <c r="G8">
        <v>443028</v>
      </c>
      <c r="H8">
        <v>452616</v>
      </c>
      <c r="I8">
        <v>432589</v>
      </c>
      <c r="J8">
        <v>462520</v>
      </c>
      <c r="K8">
        <v>467230</v>
      </c>
      <c r="L8">
        <v>481740</v>
      </c>
      <c r="M8">
        <v>521899</v>
      </c>
      <c r="N8">
        <v>522538</v>
      </c>
      <c r="O8">
        <v>491073</v>
      </c>
      <c r="P8">
        <v>490885</v>
      </c>
      <c r="Q8">
        <v>522132</v>
      </c>
      <c r="R8">
        <v>555375</v>
      </c>
    </row>
    <row r="9" spans="1:18" x14ac:dyDescent="0.25">
      <c r="A9">
        <v>8</v>
      </c>
      <c r="B9" t="s">
        <v>183</v>
      </c>
      <c r="C9" t="s">
        <v>171</v>
      </c>
      <c r="D9" t="s">
        <v>155</v>
      </c>
      <c r="E9">
        <v>29.978590000000001</v>
      </c>
      <c r="F9">
        <v>-95.342399599999993</v>
      </c>
      <c r="G9">
        <v>517262</v>
      </c>
      <c r="H9">
        <v>531347</v>
      </c>
      <c r="I9">
        <v>538168</v>
      </c>
      <c r="J9">
        <v>576062</v>
      </c>
      <c r="K9">
        <v>603656</v>
      </c>
      <c r="L9">
        <v>602672</v>
      </c>
      <c r="M9">
        <v>562966</v>
      </c>
      <c r="N9">
        <v>517197</v>
      </c>
      <c r="O9">
        <v>474913</v>
      </c>
      <c r="P9">
        <v>456831</v>
      </c>
      <c r="Q9">
        <v>470916</v>
      </c>
      <c r="R9">
        <v>483570</v>
      </c>
    </row>
    <row r="10" spans="1:18" x14ac:dyDescent="0.25">
      <c r="A10">
        <v>9</v>
      </c>
      <c r="B10" t="s">
        <v>184</v>
      </c>
      <c r="C10" t="s">
        <v>172</v>
      </c>
      <c r="D10" t="s">
        <v>156</v>
      </c>
      <c r="E10">
        <v>36.080471000000003</v>
      </c>
      <c r="F10">
        <v>-115.1433105</v>
      </c>
      <c r="G10">
        <v>531538</v>
      </c>
      <c r="H10">
        <v>505591</v>
      </c>
      <c r="I10">
        <v>511064</v>
      </c>
      <c r="J10">
        <v>578949</v>
      </c>
      <c r="K10">
        <v>609472</v>
      </c>
      <c r="L10">
        <v>619486</v>
      </c>
      <c r="M10">
        <v>605046</v>
      </c>
      <c r="N10">
        <v>544679</v>
      </c>
      <c r="O10">
        <v>501029</v>
      </c>
      <c r="P10">
        <v>496845</v>
      </c>
      <c r="Q10">
        <v>493722</v>
      </c>
      <c r="R10">
        <v>521300</v>
      </c>
    </row>
    <row r="11" spans="1:18" x14ac:dyDescent="0.25">
      <c r="A11">
        <v>10</v>
      </c>
      <c r="B11" t="s">
        <v>185</v>
      </c>
      <c r="C11" t="s">
        <v>157</v>
      </c>
      <c r="D11" t="s">
        <v>157</v>
      </c>
      <c r="E11">
        <v>33.945598599999997</v>
      </c>
      <c r="F11">
        <v>-118.3923035</v>
      </c>
      <c r="G11">
        <v>702895</v>
      </c>
      <c r="H11">
        <v>666938</v>
      </c>
      <c r="I11">
        <v>634383</v>
      </c>
      <c r="J11">
        <v>622506</v>
      </c>
      <c r="K11">
        <v>680954</v>
      </c>
      <c r="L11">
        <v>656842</v>
      </c>
      <c r="M11">
        <v>650629</v>
      </c>
      <c r="N11">
        <v>655097</v>
      </c>
      <c r="O11">
        <v>622378</v>
      </c>
      <c r="P11">
        <v>645424</v>
      </c>
      <c r="Q11">
        <v>738114</v>
      </c>
      <c r="R11">
        <v>783433</v>
      </c>
    </row>
    <row r="12" spans="1:18" x14ac:dyDescent="0.25">
      <c r="A12">
        <v>11</v>
      </c>
      <c r="B12" t="s">
        <v>186</v>
      </c>
      <c r="C12" t="s">
        <v>158</v>
      </c>
      <c r="D12" t="s">
        <v>158</v>
      </c>
      <c r="E12">
        <v>25.794870400000001</v>
      </c>
      <c r="F12">
        <v>-80.272262600000005</v>
      </c>
      <c r="G12">
        <v>394572</v>
      </c>
      <c r="H12">
        <v>376208</v>
      </c>
      <c r="I12">
        <v>351417</v>
      </c>
      <c r="J12">
        <v>371519</v>
      </c>
      <c r="K12">
        <v>386058</v>
      </c>
      <c r="L12">
        <v>384477</v>
      </c>
      <c r="M12">
        <v>381610</v>
      </c>
      <c r="N12">
        <v>400864</v>
      </c>
      <c r="O12">
        <v>417423</v>
      </c>
      <c r="P12">
        <v>446235</v>
      </c>
      <c r="Q12">
        <v>471008</v>
      </c>
      <c r="R12">
        <v>517440</v>
      </c>
    </row>
    <row r="13" spans="1:18" x14ac:dyDescent="0.25">
      <c r="A13">
        <v>12</v>
      </c>
      <c r="B13" t="s">
        <v>187</v>
      </c>
      <c r="C13" t="s">
        <v>159</v>
      </c>
      <c r="D13" t="s">
        <v>159</v>
      </c>
      <c r="E13">
        <v>44.879718799999999</v>
      </c>
      <c r="F13">
        <v>-93.199737499999998</v>
      </c>
      <c r="G13">
        <v>436506</v>
      </c>
      <c r="H13">
        <v>436625</v>
      </c>
      <c r="I13">
        <v>432395</v>
      </c>
      <c r="J13">
        <v>450044</v>
      </c>
      <c r="K13">
        <v>452972</v>
      </c>
      <c r="L13">
        <v>474998</v>
      </c>
      <c r="M13">
        <v>532240</v>
      </c>
      <c r="N13">
        <v>541093</v>
      </c>
      <c r="O13">
        <v>510382</v>
      </c>
      <c r="P13">
        <v>507669</v>
      </c>
      <c r="Q13">
        <v>501465</v>
      </c>
      <c r="R13">
        <v>523146</v>
      </c>
    </row>
    <row r="14" spans="1:18" x14ac:dyDescent="0.25">
      <c r="A14">
        <v>13</v>
      </c>
      <c r="B14" t="s">
        <v>173</v>
      </c>
      <c r="C14" t="s">
        <v>173</v>
      </c>
      <c r="D14" t="s">
        <v>160</v>
      </c>
      <c r="E14">
        <v>40.643711099999997</v>
      </c>
      <c r="F14">
        <v>-73.790008499999999</v>
      </c>
      <c r="G14">
        <v>408730</v>
      </c>
      <c r="H14">
        <v>399626</v>
      </c>
      <c r="I14">
        <v>416945</v>
      </c>
      <c r="J14">
        <v>441425</v>
      </c>
      <c r="K14">
        <v>446348</v>
      </c>
      <c r="L14">
        <v>380922</v>
      </c>
      <c r="M14">
        <v>350063</v>
      </c>
      <c r="N14">
        <v>320092</v>
      </c>
      <c r="O14">
        <v>280318</v>
      </c>
      <c r="P14">
        <v>287699</v>
      </c>
      <c r="Q14">
        <v>294026</v>
      </c>
      <c r="R14">
        <v>345311</v>
      </c>
    </row>
    <row r="15" spans="1:18" x14ac:dyDescent="0.25">
      <c r="A15">
        <v>14</v>
      </c>
      <c r="B15" t="s">
        <v>188</v>
      </c>
      <c r="C15" t="s">
        <v>174</v>
      </c>
      <c r="D15" t="s">
        <v>160</v>
      </c>
      <c r="E15">
        <v>40.773078900000002</v>
      </c>
      <c r="F15">
        <v>-73.875633199999996</v>
      </c>
      <c r="G15">
        <v>366597</v>
      </c>
      <c r="H15">
        <v>362137</v>
      </c>
      <c r="I15">
        <v>354594</v>
      </c>
      <c r="J15">
        <v>379414</v>
      </c>
      <c r="K15">
        <v>391872</v>
      </c>
      <c r="L15">
        <v>400298</v>
      </c>
      <c r="M15">
        <v>404853</v>
      </c>
      <c r="N15">
        <v>398957</v>
      </c>
      <c r="O15">
        <v>374952</v>
      </c>
      <c r="P15">
        <v>362439</v>
      </c>
      <c r="Q15">
        <v>367871</v>
      </c>
      <c r="R15">
        <v>384554</v>
      </c>
    </row>
    <row r="16" spans="1:18" x14ac:dyDescent="0.25">
      <c r="A16">
        <v>15</v>
      </c>
      <c r="B16" t="s">
        <v>189</v>
      </c>
      <c r="C16" t="s">
        <v>161</v>
      </c>
      <c r="D16" t="s">
        <v>161</v>
      </c>
      <c r="E16">
        <v>40.692878700000001</v>
      </c>
      <c r="F16">
        <v>-74.185447699999997</v>
      </c>
      <c r="G16">
        <v>410024</v>
      </c>
      <c r="H16">
        <v>403880</v>
      </c>
      <c r="I16">
        <v>411607</v>
      </c>
      <c r="J16">
        <v>434428</v>
      </c>
      <c r="K16">
        <v>435691</v>
      </c>
      <c r="L16">
        <v>444696</v>
      </c>
      <c r="M16">
        <v>437402</v>
      </c>
      <c r="N16">
        <v>437828</v>
      </c>
      <c r="O16">
        <v>405808</v>
      </c>
      <c r="P16">
        <v>405562</v>
      </c>
      <c r="Q16">
        <v>436420</v>
      </c>
      <c r="R16">
        <v>450187</v>
      </c>
    </row>
    <row r="17" spans="1:18" x14ac:dyDescent="0.25">
      <c r="A17">
        <v>16</v>
      </c>
      <c r="B17" t="s">
        <v>190</v>
      </c>
      <c r="C17" t="s">
        <v>162</v>
      </c>
      <c r="D17" t="s">
        <v>162</v>
      </c>
      <c r="E17">
        <v>39.874710100000001</v>
      </c>
      <c r="F17">
        <v>-75.251899699999996</v>
      </c>
      <c r="G17">
        <v>448129</v>
      </c>
      <c r="H17">
        <v>460779</v>
      </c>
      <c r="I17">
        <v>472668</v>
      </c>
      <c r="J17">
        <v>492038</v>
      </c>
      <c r="K17">
        <v>499653</v>
      </c>
      <c r="L17">
        <v>515869</v>
      </c>
      <c r="M17">
        <v>535666</v>
      </c>
      <c r="N17">
        <v>486164</v>
      </c>
      <c r="O17">
        <v>446529</v>
      </c>
      <c r="P17">
        <v>463167</v>
      </c>
      <c r="Q17">
        <v>466985</v>
      </c>
      <c r="R17">
        <v>484308</v>
      </c>
    </row>
    <row r="18" spans="1:18" x14ac:dyDescent="0.25">
      <c r="A18">
        <v>17</v>
      </c>
      <c r="B18" t="s">
        <v>191</v>
      </c>
      <c r="C18" t="s">
        <v>175</v>
      </c>
      <c r="D18" t="s">
        <v>163</v>
      </c>
      <c r="E18">
        <v>33.437580099999998</v>
      </c>
      <c r="F18">
        <v>-112.0312271</v>
      </c>
      <c r="G18">
        <v>461989</v>
      </c>
      <c r="H18">
        <v>449351</v>
      </c>
      <c r="I18">
        <v>457207</v>
      </c>
      <c r="J18">
        <v>502499</v>
      </c>
      <c r="K18">
        <v>539211</v>
      </c>
      <c r="L18">
        <v>546510</v>
      </c>
      <c r="M18">
        <v>555256</v>
      </c>
      <c r="N18">
        <v>546763</v>
      </c>
      <c r="O18">
        <v>541771</v>
      </c>
      <c r="P18">
        <v>545771</v>
      </c>
      <c r="Q18">
        <v>553310</v>
      </c>
      <c r="R18">
        <v>637779</v>
      </c>
    </row>
    <row r="19" spans="1:18" x14ac:dyDescent="0.25">
      <c r="A19">
        <v>18</v>
      </c>
      <c r="B19" t="s">
        <v>192</v>
      </c>
      <c r="C19" t="s">
        <v>164</v>
      </c>
      <c r="D19" t="s">
        <v>164</v>
      </c>
      <c r="E19">
        <v>40.7862206</v>
      </c>
      <c r="F19">
        <v>-111.9822693</v>
      </c>
      <c r="G19">
        <v>358002</v>
      </c>
      <c r="H19">
        <v>362654</v>
      </c>
      <c r="I19">
        <v>372300</v>
      </c>
      <c r="J19">
        <v>389321</v>
      </c>
      <c r="K19">
        <v>422010</v>
      </c>
      <c r="L19">
        <v>421684</v>
      </c>
      <c r="M19">
        <v>455472</v>
      </c>
      <c r="N19">
        <v>411978</v>
      </c>
      <c r="O19">
        <v>400452</v>
      </c>
      <c r="P19">
        <v>406994</v>
      </c>
      <c r="Q19">
        <v>370282</v>
      </c>
      <c r="R19">
        <v>366933</v>
      </c>
    </row>
    <row r="20" spans="1:18" x14ac:dyDescent="0.25">
      <c r="A20">
        <v>19</v>
      </c>
      <c r="B20" t="s">
        <v>193</v>
      </c>
      <c r="C20" t="s">
        <v>165</v>
      </c>
      <c r="D20" t="s">
        <v>165</v>
      </c>
      <c r="E20">
        <v>37.614769000000003</v>
      </c>
      <c r="F20">
        <v>-122.39179230000001</v>
      </c>
      <c r="G20">
        <v>403564</v>
      </c>
      <c r="H20">
        <v>387248</v>
      </c>
      <c r="I20">
        <v>379751</v>
      </c>
      <c r="J20">
        <v>387710</v>
      </c>
      <c r="K20">
        <v>379500</v>
      </c>
      <c r="L20">
        <v>359201</v>
      </c>
      <c r="M20">
        <v>352871</v>
      </c>
      <c r="N20">
        <v>353231</v>
      </c>
      <c r="O20">
        <v>334515</v>
      </c>
      <c r="P20">
        <v>351453</v>
      </c>
      <c r="Q20">
        <v>387594</v>
      </c>
      <c r="R20">
        <v>429222</v>
      </c>
    </row>
    <row r="22" spans="1:18" x14ac:dyDescent="0.25">
      <c r="G22" t="s">
        <v>197</v>
      </c>
    </row>
    <row r="23" spans="1:18" x14ac:dyDescent="0.25">
      <c r="A23" t="s">
        <v>146</v>
      </c>
      <c r="B23" t="s">
        <v>196</v>
      </c>
      <c r="C23" t="s">
        <v>169</v>
      </c>
      <c r="D23" t="s">
        <v>170</v>
      </c>
      <c r="E23" t="s">
        <v>194</v>
      </c>
      <c r="F23" t="s">
        <v>195</v>
      </c>
      <c r="G23">
        <v>2011</v>
      </c>
      <c r="H23">
        <v>2010</v>
      </c>
      <c r="I23">
        <v>2009</v>
      </c>
      <c r="J23">
        <v>2008</v>
      </c>
      <c r="K23">
        <v>2007</v>
      </c>
      <c r="L23">
        <v>2006</v>
      </c>
      <c r="M23">
        <v>2005</v>
      </c>
      <c r="N23">
        <v>2004</v>
      </c>
      <c r="O23">
        <v>2003</v>
      </c>
      <c r="P23">
        <v>2002</v>
      </c>
      <c r="Q23">
        <v>2001</v>
      </c>
      <c r="R23">
        <v>2000</v>
      </c>
    </row>
    <row r="24" spans="1:18" x14ac:dyDescent="0.25">
      <c r="A24">
        <v>1</v>
      </c>
      <c r="B24" t="s">
        <v>176</v>
      </c>
      <c r="C24" t="s">
        <v>166</v>
      </c>
      <c r="D24" t="s">
        <v>147</v>
      </c>
      <c r="E24">
        <v>33.641319299999999</v>
      </c>
      <c r="F24">
        <v>-84.450141900000006</v>
      </c>
      <c r="G24" s="5">
        <f>G2/H2-1</f>
        <v>-2.7494450695123462E-2</v>
      </c>
      <c r="H24" s="5">
        <f t="shared" ref="H24:Q24" si="0">H2/I2-1</f>
        <v>-2.073312135719696E-2</v>
      </c>
      <c r="I24" s="5">
        <f t="shared" si="0"/>
        <v>-8.7748154928771749E-3</v>
      </c>
      <c r="J24" s="5">
        <f t="shared" si="0"/>
        <v>-1.5610260412371568E-2</v>
      </c>
      <c r="K24" s="5">
        <f t="shared" si="0"/>
        <v>-6.0907460862436036E-4</v>
      </c>
      <c r="L24" s="5">
        <f t="shared" si="0"/>
        <v>1.4857413304555589E-2</v>
      </c>
      <c r="M24" s="5">
        <f t="shared" si="0"/>
        <v>1.6093559881350306E-2</v>
      </c>
      <c r="N24" s="5">
        <f t="shared" si="0"/>
        <v>5.8279762603334673E-2</v>
      </c>
      <c r="O24" s="5">
        <f t="shared" si="0"/>
        <v>2.444700134611888E-2</v>
      </c>
      <c r="P24" s="5">
        <f t="shared" si="0"/>
        <v>-5.9292931788423875E-4</v>
      </c>
      <c r="Q24" s="5">
        <f t="shared" si="0"/>
        <v>-2.7265160237434083E-2</v>
      </c>
    </row>
    <row r="25" spans="1:18" x14ac:dyDescent="0.25">
      <c r="A25">
        <v>2</v>
      </c>
      <c r="B25" t="s">
        <v>177</v>
      </c>
      <c r="C25" t="s">
        <v>167</v>
      </c>
      <c r="D25" t="s">
        <v>148</v>
      </c>
      <c r="E25">
        <v>42.371688800000001</v>
      </c>
      <c r="F25">
        <v>-71.028099100000006</v>
      </c>
      <c r="G25" s="5">
        <f t="shared" ref="G25:Q25" si="1">G3/H3-1</f>
        <v>4.6347155621974556E-2</v>
      </c>
      <c r="H25" s="5">
        <f t="shared" si="1"/>
        <v>2.1247820773458992E-2</v>
      </c>
      <c r="I25" s="5">
        <f t="shared" si="1"/>
        <v>-7.0768883004488692E-2</v>
      </c>
      <c r="J25" s="5">
        <f t="shared" si="1"/>
        <v>-6.991342478919349E-2</v>
      </c>
      <c r="K25" s="5">
        <f t="shared" si="1"/>
        <v>-1.6207072311317572E-2</v>
      </c>
      <c r="L25" s="5">
        <f t="shared" si="1"/>
        <v>-7.2042164345117454E-3</v>
      </c>
      <c r="M25" s="5">
        <f t="shared" si="1"/>
        <v>9.3964832279682664E-3</v>
      </c>
      <c r="N25" s="5">
        <f t="shared" si="1"/>
        <v>8.5597796969761886E-2</v>
      </c>
      <c r="O25" s="5">
        <f t="shared" si="1"/>
        <v>-4.7885757717194721E-2</v>
      </c>
      <c r="P25" s="5">
        <f t="shared" si="1"/>
        <v>-0.13757712400329947</v>
      </c>
      <c r="Q25" s="5">
        <f t="shared" si="1"/>
        <v>-5.0635554729542065E-2</v>
      </c>
    </row>
    <row r="26" spans="1:18" x14ac:dyDescent="0.25">
      <c r="A26">
        <v>3</v>
      </c>
      <c r="B26" t="s">
        <v>178</v>
      </c>
      <c r="C26" t="s">
        <v>168</v>
      </c>
      <c r="D26" t="s">
        <v>149</v>
      </c>
      <c r="E26">
        <v>35.222629499999996</v>
      </c>
      <c r="F26">
        <v>-80.946021999999999</v>
      </c>
      <c r="G26" s="5">
        <f t="shared" ref="G26:Q26" si="2">G4/H4-1</f>
        <v>2.0300471932579889E-2</v>
      </c>
      <c r="H26" s="5">
        <f t="shared" si="2"/>
        <v>3.8577048099118993E-2</v>
      </c>
      <c r="I26" s="5">
        <f t="shared" si="2"/>
        <v>-4.9985734345542099E-2</v>
      </c>
      <c r="J26" s="5">
        <f t="shared" si="2"/>
        <v>2.6241003098321558E-2</v>
      </c>
      <c r="K26" s="5">
        <f t="shared" si="2"/>
        <v>2.5476932013760889E-2</v>
      </c>
      <c r="L26" s="5">
        <f t="shared" si="2"/>
        <v>-2.3605133766895658E-2</v>
      </c>
      <c r="M26" s="5">
        <f t="shared" si="2"/>
        <v>0.22108144785792838</v>
      </c>
      <c r="N26" s="5">
        <f t="shared" si="2"/>
        <v>-3.6094308899082939E-2</v>
      </c>
      <c r="O26" s="5">
        <f t="shared" si="2"/>
        <v>-2.6611578956611814E-2</v>
      </c>
      <c r="P26" s="5">
        <f t="shared" si="2"/>
        <v>-1.2461410385375848E-2</v>
      </c>
      <c r="Q26" s="5">
        <f t="shared" si="2"/>
        <v>2.047525602366318E-2</v>
      </c>
    </row>
    <row r="27" spans="1:18" x14ac:dyDescent="0.25">
      <c r="A27">
        <v>4</v>
      </c>
      <c r="B27" t="s">
        <v>179</v>
      </c>
      <c r="C27" t="s">
        <v>153</v>
      </c>
      <c r="D27" t="s">
        <v>150</v>
      </c>
      <c r="E27">
        <v>41.979808800000001</v>
      </c>
      <c r="F27">
        <v>-87.882041900000004</v>
      </c>
      <c r="G27" s="5">
        <f t="shared" ref="G27:Q27" si="3">G5/H5-1</f>
        <v>-4.3269051015333293E-3</v>
      </c>
      <c r="H27" s="5">
        <f t="shared" si="3"/>
        <v>6.6092603083226287E-2</v>
      </c>
      <c r="I27" s="5">
        <f t="shared" si="3"/>
        <v>-6.0876894072593557E-2</v>
      </c>
      <c r="J27" s="5">
        <f t="shared" si="3"/>
        <v>-4.8984166744878266E-2</v>
      </c>
      <c r="K27" s="5">
        <f t="shared" si="3"/>
        <v>-3.3036281493736497E-2</v>
      </c>
      <c r="L27" s="5">
        <f t="shared" si="3"/>
        <v>-1.3993343262212909E-2</v>
      </c>
      <c r="M27" s="5">
        <f t="shared" si="3"/>
        <v>-2.0332981670188377E-2</v>
      </c>
      <c r="N27" s="5">
        <f t="shared" si="3"/>
        <v>6.862993180724275E-2</v>
      </c>
      <c r="O27" s="5">
        <f t="shared" si="3"/>
        <v>6.3652923602404154E-3</v>
      </c>
      <c r="P27" s="5">
        <f t="shared" si="3"/>
        <v>1.1952842199454583E-2</v>
      </c>
      <c r="Q27" s="5">
        <f t="shared" si="3"/>
        <v>3.2211610921584199E-3</v>
      </c>
    </row>
    <row r="28" spans="1:18" x14ac:dyDescent="0.25">
      <c r="A28">
        <v>5</v>
      </c>
      <c r="B28" t="s">
        <v>180</v>
      </c>
      <c r="C28" t="s">
        <v>151</v>
      </c>
      <c r="D28" t="s">
        <v>151</v>
      </c>
      <c r="E28">
        <v>32.865821799999999</v>
      </c>
      <c r="F28">
        <v>-97.039909399999999</v>
      </c>
      <c r="G28" s="5">
        <f t="shared" ref="G28:Q28" si="4">G6/H6-1</f>
        <v>-8.367815950976687E-3</v>
      </c>
      <c r="H28" s="5">
        <f t="shared" si="4"/>
        <v>2.1101095522416013E-2</v>
      </c>
      <c r="I28" s="5">
        <f t="shared" si="4"/>
        <v>-2.6706891560390633E-2</v>
      </c>
      <c r="J28" s="5">
        <f t="shared" si="4"/>
        <v>-4.2569486689103098E-2</v>
      </c>
      <c r="K28" s="5">
        <f t="shared" si="4"/>
        <v>-1.9808563453750927E-2</v>
      </c>
      <c r="L28" s="5">
        <f t="shared" si="4"/>
        <v>-1.7606949505392766E-2</v>
      </c>
      <c r="M28" s="5">
        <f t="shared" si="4"/>
        <v>-0.11553117603573271</v>
      </c>
      <c r="N28" s="5">
        <f t="shared" si="4"/>
        <v>5.1704177207250623E-2</v>
      </c>
      <c r="O28" s="5">
        <f t="shared" si="4"/>
        <v>2.4440962006710976E-4</v>
      </c>
      <c r="P28" s="5">
        <f t="shared" si="4"/>
        <v>-2.3530207543654091E-2</v>
      </c>
      <c r="Q28" s="5">
        <f t="shared" si="4"/>
        <v>-6.4734255692730391E-2</v>
      </c>
    </row>
    <row r="29" spans="1:18" x14ac:dyDescent="0.25">
      <c r="A29">
        <v>6</v>
      </c>
      <c r="B29" t="s">
        <v>181</v>
      </c>
      <c r="C29" t="s">
        <v>152</v>
      </c>
      <c r="D29" t="s">
        <v>152</v>
      </c>
      <c r="E29">
        <v>39.838810000000002</v>
      </c>
      <c r="F29">
        <v>-104.6718521</v>
      </c>
      <c r="G29" s="5">
        <f t="shared" ref="G29:Q29" si="5">G7/H7-1</f>
        <v>-2.0109100201091135E-3</v>
      </c>
      <c r="H29" s="5">
        <f t="shared" si="5"/>
        <v>3.7962567893262023E-2</v>
      </c>
      <c r="I29" s="5">
        <f t="shared" si="5"/>
        <v>-2.0151637683756163E-2</v>
      </c>
      <c r="J29" s="5">
        <f t="shared" si="5"/>
        <v>8.8557400275215414E-3</v>
      </c>
      <c r="K29" s="5">
        <f t="shared" si="5"/>
        <v>2.8315883956621102E-2</v>
      </c>
      <c r="L29" s="5">
        <f t="shared" si="5"/>
        <v>6.5077612637759463E-2</v>
      </c>
      <c r="M29" s="5">
        <f t="shared" si="5"/>
        <v>8.4077415485239726E-4</v>
      </c>
      <c r="N29" s="5">
        <f t="shared" si="5"/>
        <v>0.12085779341088521</v>
      </c>
      <c r="O29" s="5">
        <f t="shared" si="5"/>
        <v>1.0023563457644435E-2</v>
      </c>
      <c r="P29" s="5">
        <f t="shared" si="5"/>
        <v>1.8114108182622379E-2</v>
      </c>
      <c r="Q29" s="5">
        <f t="shared" si="5"/>
        <v>-6.5458118379535191E-2</v>
      </c>
    </row>
    <row r="30" spans="1:18" x14ac:dyDescent="0.25">
      <c r="A30">
        <v>7</v>
      </c>
      <c r="B30" t="s">
        <v>182</v>
      </c>
      <c r="C30" t="s">
        <v>154</v>
      </c>
      <c r="D30" t="s">
        <v>154</v>
      </c>
      <c r="E30">
        <v>42.230430599999998</v>
      </c>
      <c r="F30">
        <v>-83.342903100000001</v>
      </c>
      <c r="G30" s="5">
        <f t="shared" ref="G30:Q30" si="6">G8/H8-1</f>
        <v>-2.1183519804867657E-2</v>
      </c>
      <c r="H30" s="5">
        <f t="shared" si="6"/>
        <v>4.6295675571963235E-2</v>
      </c>
      <c r="I30" s="5">
        <f t="shared" si="6"/>
        <v>-6.4712877280982406E-2</v>
      </c>
      <c r="J30" s="5">
        <f t="shared" si="6"/>
        <v>-1.008068831196629E-2</v>
      </c>
      <c r="K30" s="5">
        <f t="shared" si="6"/>
        <v>-3.0119981732884993E-2</v>
      </c>
      <c r="L30" s="5">
        <f t="shared" si="6"/>
        <v>-7.694783856646592E-2</v>
      </c>
      <c r="M30" s="5">
        <f t="shared" si="6"/>
        <v>-1.2228775706264461E-3</v>
      </c>
      <c r="N30" s="5">
        <f t="shared" si="6"/>
        <v>6.407397678145621E-2</v>
      </c>
      <c r="O30" s="5">
        <f t="shared" si="6"/>
        <v>3.8298175743811669E-4</v>
      </c>
      <c r="P30" s="5">
        <f t="shared" si="6"/>
        <v>-5.984502003324832E-2</v>
      </c>
      <c r="Q30" s="5">
        <f t="shared" si="6"/>
        <v>-5.9856853477380123E-2</v>
      </c>
    </row>
    <row r="31" spans="1:18" x14ac:dyDescent="0.25">
      <c r="A31">
        <v>8</v>
      </c>
      <c r="B31" t="s">
        <v>183</v>
      </c>
      <c r="C31" t="s">
        <v>171</v>
      </c>
      <c r="D31" t="s">
        <v>155</v>
      </c>
      <c r="E31">
        <v>29.978590000000001</v>
      </c>
      <c r="F31">
        <v>-95.342399599999993</v>
      </c>
      <c r="G31" s="5">
        <f t="shared" ref="G31:Q31" si="7">G9/H9-1</f>
        <v>-2.6508101109068094E-2</v>
      </c>
      <c r="H31" s="5">
        <f t="shared" si="7"/>
        <v>-1.2674480831264545E-2</v>
      </c>
      <c r="I31" s="5">
        <f t="shared" si="7"/>
        <v>-6.5781113838440985E-2</v>
      </c>
      <c r="J31" s="5">
        <f t="shared" si="7"/>
        <v>-4.5711464807771329E-2</v>
      </c>
      <c r="K31" s="5">
        <f t="shared" si="7"/>
        <v>1.6327289139033141E-3</v>
      </c>
      <c r="L31" s="5">
        <f t="shared" si="7"/>
        <v>7.0530014245975714E-2</v>
      </c>
      <c r="M31" s="5">
        <f t="shared" si="7"/>
        <v>8.8494326146516755E-2</v>
      </c>
      <c r="N31" s="5">
        <f t="shared" si="7"/>
        <v>8.9035254878261805E-2</v>
      </c>
      <c r="O31" s="5">
        <f t="shared" si="7"/>
        <v>3.9581376920567957E-2</v>
      </c>
      <c r="P31" s="5">
        <f t="shared" si="7"/>
        <v>-2.9909792829294402E-2</v>
      </c>
      <c r="Q31" s="5">
        <f t="shared" si="7"/>
        <v>-2.6167876419132652E-2</v>
      </c>
    </row>
    <row r="32" spans="1:18" x14ac:dyDescent="0.25">
      <c r="A32">
        <v>9</v>
      </c>
      <c r="B32" t="s">
        <v>184</v>
      </c>
      <c r="C32" t="s">
        <v>172</v>
      </c>
      <c r="D32" t="s">
        <v>156</v>
      </c>
      <c r="E32">
        <v>36.080471000000003</v>
      </c>
      <c r="F32">
        <v>-115.1433105</v>
      </c>
      <c r="G32" s="5">
        <f t="shared" ref="G32:Q32" si="8">G10/H10-1</f>
        <v>5.1320138214485667E-2</v>
      </c>
      <c r="H32" s="5">
        <f t="shared" si="8"/>
        <v>-1.0709030571513511E-2</v>
      </c>
      <c r="I32" s="5">
        <f t="shared" si="8"/>
        <v>-0.11725557864336933</v>
      </c>
      <c r="J32" s="5">
        <f t="shared" si="8"/>
        <v>-5.0081053764569949E-2</v>
      </c>
      <c r="K32" s="5">
        <f t="shared" si="8"/>
        <v>-1.6165014221467433E-2</v>
      </c>
      <c r="L32" s="5">
        <f t="shared" si="8"/>
        <v>2.3865953993580602E-2</v>
      </c>
      <c r="M32" s="5">
        <f t="shared" si="8"/>
        <v>0.11083041571274088</v>
      </c>
      <c r="N32" s="5">
        <f t="shared" si="8"/>
        <v>8.7120705587900193E-2</v>
      </c>
      <c r="O32" s="5">
        <f t="shared" si="8"/>
        <v>8.4211373768479092E-3</v>
      </c>
      <c r="P32" s="5">
        <f t="shared" si="8"/>
        <v>6.3254219986146332E-3</v>
      </c>
      <c r="Q32" s="5">
        <f t="shared" si="8"/>
        <v>-5.2902359485900607E-2</v>
      </c>
    </row>
    <row r="33" spans="1:17" x14ac:dyDescent="0.25">
      <c r="A33">
        <v>10</v>
      </c>
      <c r="B33" t="s">
        <v>185</v>
      </c>
      <c r="C33" t="s">
        <v>157</v>
      </c>
      <c r="D33" t="s">
        <v>157</v>
      </c>
      <c r="E33">
        <v>33.945598599999997</v>
      </c>
      <c r="F33">
        <v>-118.3923035</v>
      </c>
      <c r="G33" s="5">
        <f t="shared" ref="G33:Q33" si="9">G11/H11-1</f>
        <v>5.3913557182226901E-2</v>
      </c>
      <c r="H33" s="5">
        <f t="shared" si="9"/>
        <v>5.131757944333315E-2</v>
      </c>
      <c r="I33" s="5">
        <f t="shared" si="9"/>
        <v>1.9079334175092333E-2</v>
      </c>
      <c r="J33" s="5">
        <f t="shared" si="9"/>
        <v>-8.5832523195399357E-2</v>
      </c>
      <c r="K33" s="5">
        <f t="shared" si="9"/>
        <v>3.6708980241823674E-2</v>
      </c>
      <c r="L33" s="5">
        <f t="shared" si="9"/>
        <v>9.5492208309189142E-3</v>
      </c>
      <c r="M33" s="5">
        <f t="shared" si="9"/>
        <v>-6.8203640071623495E-3</v>
      </c>
      <c r="N33" s="5">
        <f t="shared" si="9"/>
        <v>5.2570945631111643E-2</v>
      </c>
      <c r="O33" s="5">
        <f t="shared" si="9"/>
        <v>-3.5706760207243615E-2</v>
      </c>
      <c r="P33" s="5">
        <f t="shared" si="9"/>
        <v>-0.12557680791855996</v>
      </c>
      <c r="Q33" s="5">
        <f t="shared" si="9"/>
        <v>-5.7846682485930501E-2</v>
      </c>
    </row>
    <row r="34" spans="1:17" x14ac:dyDescent="0.25">
      <c r="A34">
        <v>11</v>
      </c>
      <c r="B34" t="s">
        <v>186</v>
      </c>
      <c r="C34" t="s">
        <v>158</v>
      </c>
      <c r="D34" t="s">
        <v>158</v>
      </c>
      <c r="E34">
        <v>25.794870400000001</v>
      </c>
      <c r="F34">
        <v>-80.272262600000005</v>
      </c>
      <c r="G34" s="5">
        <f t="shared" ref="G34:Q34" si="10">G12/H12-1</f>
        <v>4.8813422362097514E-2</v>
      </c>
      <c r="H34" s="5">
        <f t="shared" si="10"/>
        <v>7.0545818785090031E-2</v>
      </c>
      <c r="I34" s="5">
        <f t="shared" si="10"/>
        <v>-5.4107596112177303E-2</v>
      </c>
      <c r="J34" s="5">
        <f t="shared" si="10"/>
        <v>-3.7660144330644574E-2</v>
      </c>
      <c r="K34" s="5">
        <f t="shared" si="10"/>
        <v>4.1120795262135079E-3</v>
      </c>
      <c r="L34" s="5">
        <f t="shared" si="10"/>
        <v>7.5129058462828358E-3</v>
      </c>
      <c r="M34" s="5">
        <f t="shared" si="10"/>
        <v>-4.8031252494611598E-2</v>
      </c>
      <c r="N34" s="5">
        <f t="shared" si="10"/>
        <v>-3.9669591757042655E-2</v>
      </c>
      <c r="O34" s="5">
        <f t="shared" si="10"/>
        <v>-6.4566876197519218E-2</v>
      </c>
      <c r="P34" s="5">
        <f t="shared" si="10"/>
        <v>-5.2595709627012655E-2</v>
      </c>
      <c r="Q34" s="5">
        <f t="shared" si="10"/>
        <v>-8.9734075448361206E-2</v>
      </c>
    </row>
    <row r="35" spans="1:17" x14ac:dyDescent="0.25">
      <c r="A35">
        <v>12</v>
      </c>
      <c r="B35" t="s">
        <v>187</v>
      </c>
      <c r="C35" t="s">
        <v>159</v>
      </c>
      <c r="D35" t="s">
        <v>159</v>
      </c>
      <c r="E35">
        <v>44.879718799999999</v>
      </c>
      <c r="F35">
        <v>-93.199737499999998</v>
      </c>
      <c r="G35" s="5">
        <f t="shared" ref="G35:Q35" si="11">G13/H13-1</f>
        <v>-2.7254509018037609E-4</v>
      </c>
      <c r="H35" s="5">
        <f t="shared" si="11"/>
        <v>9.7827218168573538E-3</v>
      </c>
      <c r="I35" s="5">
        <f t="shared" si="11"/>
        <v>-3.9216165530481462E-2</v>
      </c>
      <c r="J35" s="5">
        <f t="shared" si="11"/>
        <v>-6.463975698277169E-3</v>
      </c>
      <c r="K35" s="5">
        <f t="shared" si="11"/>
        <v>-4.6370721560932915E-2</v>
      </c>
      <c r="L35" s="5">
        <f t="shared" si="11"/>
        <v>-0.10754922591312188</v>
      </c>
      <c r="M35" s="5">
        <f t="shared" si="11"/>
        <v>-1.6361327904814926E-2</v>
      </c>
      <c r="N35" s="5">
        <f t="shared" si="11"/>
        <v>6.0172576619081486E-2</v>
      </c>
      <c r="O35" s="5">
        <f t="shared" si="11"/>
        <v>5.3440332184946371E-3</v>
      </c>
      <c r="P35" s="5">
        <f t="shared" si="11"/>
        <v>1.2371750770243217E-2</v>
      </c>
      <c r="Q35" s="5">
        <f t="shared" si="11"/>
        <v>-4.1443497608698143E-2</v>
      </c>
    </row>
    <row r="36" spans="1:17" x14ac:dyDescent="0.25">
      <c r="A36">
        <v>13</v>
      </c>
      <c r="B36" t="s">
        <v>173</v>
      </c>
      <c r="C36" t="s">
        <v>173</v>
      </c>
      <c r="D36" t="s">
        <v>160</v>
      </c>
      <c r="E36">
        <v>40.643711099999997</v>
      </c>
      <c r="F36">
        <v>-73.790008499999999</v>
      </c>
      <c r="G36" s="5">
        <f t="shared" ref="G36:Q36" si="12">G14/H14-1</f>
        <v>2.2781300515982483E-2</v>
      </c>
      <c r="H36" s="5">
        <f t="shared" si="12"/>
        <v>-4.1537852714386814E-2</v>
      </c>
      <c r="I36" s="5">
        <f t="shared" si="12"/>
        <v>-5.5456759358894492E-2</v>
      </c>
      <c r="J36" s="5">
        <f t="shared" si="12"/>
        <v>-1.1029510606074155E-2</v>
      </c>
      <c r="K36" s="5">
        <f t="shared" si="12"/>
        <v>0.17175694761657234</v>
      </c>
      <c r="L36" s="5">
        <f t="shared" si="12"/>
        <v>8.8152703941861921E-2</v>
      </c>
      <c r="M36" s="5">
        <f t="shared" si="12"/>
        <v>9.363245566899514E-2</v>
      </c>
      <c r="N36" s="5">
        <f t="shared" si="12"/>
        <v>0.14188885480061919</v>
      </c>
      <c r="O36" s="5">
        <f t="shared" si="12"/>
        <v>-2.5655285558865315E-2</v>
      </c>
      <c r="P36" s="5">
        <f t="shared" si="12"/>
        <v>-2.1518505166209789E-2</v>
      </c>
      <c r="Q36" s="5">
        <f t="shared" si="12"/>
        <v>-0.1485182922061562</v>
      </c>
    </row>
    <row r="37" spans="1:17" x14ac:dyDescent="0.25">
      <c r="A37">
        <v>14</v>
      </c>
      <c r="B37" t="s">
        <v>188</v>
      </c>
      <c r="C37" t="s">
        <v>174</v>
      </c>
      <c r="D37" t="s">
        <v>160</v>
      </c>
      <c r="E37">
        <v>40.773078900000002</v>
      </c>
      <c r="F37">
        <v>-73.875633199999996</v>
      </c>
      <c r="G37" s="5">
        <f t="shared" ref="G37:Q37" si="13">G15/H15-1</f>
        <v>1.231578104419051E-2</v>
      </c>
      <c r="H37" s="5">
        <f t="shared" si="13"/>
        <v>2.1272215547922357E-2</v>
      </c>
      <c r="I37" s="5">
        <f t="shared" si="13"/>
        <v>-6.5416668863036209E-2</v>
      </c>
      <c r="J37" s="5">
        <f t="shared" si="13"/>
        <v>-3.1790992977298704E-2</v>
      </c>
      <c r="K37" s="5">
        <f t="shared" si="13"/>
        <v>-2.1049318257897909E-2</v>
      </c>
      <c r="L37" s="5">
        <f t="shared" si="13"/>
        <v>-1.1250997275554342E-2</v>
      </c>
      <c r="M37" s="5">
        <f t="shared" si="13"/>
        <v>1.4778535030090856E-2</v>
      </c>
      <c r="N37" s="5">
        <f t="shared" si="13"/>
        <v>6.4021528088928692E-2</v>
      </c>
      <c r="O37" s="5">
        <f t="shared" si="13"/>
        <v>3.4524430317929289E-2</v>
      </c>
      <c r="P37" s="5">
        <f t="shared" si="13"/>
        <v>-1.4766045706239406E-2</v>
      </c>
      <c r="Q37" s="5">
        <f t="shared" si="13"/>
        <v>-4.3382723882731677E-2</v>
      </c>
    </row>
    <row r="38" spans="1:17" x14ac:dyDescent="0.25">
      <c r="A38">
        <v>15</v>
      </c>
      <c r="B38" t="s">
        <v>189</v>
      </c>
      <c r="C38" t="s">
        <v>161</v>
      </c>
      <c r="D38" t="s">
        <v>161</v>
      </c>
      <c r="E38">
        <v>40.692878700000001</v>
      </c>
      <c r="F38">
        <v>-74.185447699999997</v>
      </c>
      <c r="G38" s="5">
        <f t="shared" ref="G38:Q38" si="14">G16/H16-1</f>
        <v>1.5212439338417427E-2</v>
      </c>
      <c r="H38" s="5">
        <f t="shared" si="14"/>
        <v>-1.8772761396186222E-2</v>
      </c>
      <c r="I38" s="5">
        <f t="shared" si="14"/>
        <v>-5.2531144401373742E-2</v>
      </c>
      <c r="J38" s="5">
        <f t="shared" si="14"/>
        <v>-2.8988434463874668E-3</v>
      </c>
      <c r="K38" s="5">
        <f t="shared" si="14"/>
        <v>-2.0249788619641329E-2</v>
      </c>
      <c r="L38" s="5">
        <f t="shared" si="14"/>
        <v>1.6675735364721778E-2</v>
      </c>
      <c r="M38" s="5">
        <f t="shared" si="14"/>
        <v>-9.7298482509111661E-4</v>
      </c>
      <c r="N38" s="5">
        <f t="shared" si="14"/>
        <v>7.8904309427118235E-2</v>
      </c>
      <c r="O38" s="5">
        <f t="shared" si="14"/>
        <v>6.0656570388739617E-4</v>
      </c>
      <c r="P38" s="5">
        <f t="shared" si="14"/>
        <v>-7.0707116997387853E-2</v>
      </c>
      <c r="Q38" s="5">
        <f t="shared" si="14"/>
        <v>-3.058062538456241E-2</v>
      </c>
    </row>
    <row r="39" spans="1:17" x14ac:dyDescent="0.25">
      <c r="A39">
        <v>16</v>
      </c>
      <c r="B39" t="s">
        <v>190</v>
      </c>
      <c r="C39" t="s">
        <v>162</v>
      </c>
      <c r="D39" t="s">
        <v>162</v>
      </c>
      <c r="E39">
        <v>39.874710100000001</v>
      </c>
      <c r="F39">
        <v>-75.251899699999996</v>
      </c>
      <c r="G39" s="5">
        <f t="shared" ref="G39:Q39" si="15">G17/H17-1</f>
        <v>-2.7453508080880429E-2</v>
      </c>
      <c r="H39" s="5">
        <f t="shared" si="15"/>
        <v>-2.5152961486709535E-2</v>
      </c>
      <c r="I39" s="5">
        <f t="shared" si="15"/>
        <v>-3.9366878167946373E-2</v>
      </c>
      <c r="J39" s="5">
        <f t="shared" si="15"/>
        <v>-1.5240576960410479E-2</v>
      </c>
      <c r="K39" s="5">
        <f t="shared" si="15"/>
        <v>-3.1434337011915781E-2</v>
      </c>
      <c r="L39" s="5">
        <f t="shared" si="15"/>
        <v>-3.6957731123498649E-2</v>
      </c>
      <c r="M39" s="5">
        <f t="shared" si="15"/>
        <v>0.10182160752338709</v>
      </c>
      <c r="N39" s="5">
        <f t="shared" si="15"/>
        <v>8.8762432003296476E-2</v>
      </c>
      <c r="O39" s="5">
        <f t="shared" si="15"/>
        <v>-3.5922248346708652E-2</v>
      </c>
      <c r="P39" s="5">
        <f t="shared" si="15"/>
        <v>-8.1758514727453546E-3</v>
      </c>
      <c r="Q39" s="5">
        <f t="shared" si="15"/>
        <v>-3.5768560502820512E-2</v>
      </c>
    </row>
    <row r="40" spans="1:17" x14ac:dyDescent="0.25">
      <c r="A40">
        <v>17</v>
      </c>
      <c r="B40" t="s">
        <v>191</v>
      </c>
      <c r="C40" t="s">
        <v>175</v>
      </c>
      <c r="D40" t="s">
        <v>163</v>
      </c>
      <c r="E40">
        <v>33.437580099999998</v>
      </c>
      <c r="F40">
        <v>-112.0312271</v>
      </c>
      <c r="G40" s="5">
        <f t="shared" ref="G40:Q40" si="16">G18/H18-1</f>
        <v>2.8125006954474285E-2</v>
      </c>
      <c r="H40" s="5">
        <f t="shared" si="16"/>
        <v>-1.7182589067971432E-2</v>
      </c>
      <c r="I40" s="5">
        <f t="shared" si="16"/>
        <v>-9.013351270350789E-2</v>
      </c>
      <c r="J40" s="5">
        <f t="shared" si="16"/>
        <v>-6.808466444490191E-2</v>
      </c>
      <c r="K40" s="5">
        <f t="shared" si="16"/>
        <v>-1.3355656804084126E-2</v>
      </c>
      <c r="L40" s="5">
        <f t="shared" si="16"/>
        <v>-1.5751293097237995E-2</v>
      </c>
      <c r="M40" s="5">
        <f t="shared" si="16"/>
        <v>1.5533238350071255E-2</v>
      </c>
      <c r="N40" s="5">
        <f t="shared" si="16"/>
        <v>9.2142251984694834E-3</v>
      </c>
      <c r="O40" s="5">
        <f t="shared" si="16"/>
        <v>-7.3290812446978881E-3</v>
      </c>
      <c r="P40" s="5">
        <f t="shared" si="16"/>
        <v>-1.3625273354900491E-2</v>
      </c>
      <c r="Q40" s="5">
        <f t="shared" si="16"/>
        <v>-0.13244242911729609</v>
      </c>
    </row>
    <row r="41" spans="1:17" x14ac:dyDescent="0.25">
      <c r="A41">
        <v>18</v>
      </c>
      <c r="B41" t="s">
        <v>192</v>
      </c>
      <c r="C41" t="s">
        <v>164</v>
      </c>
      <c r="D41" t="s">
        <v>164</v>
      </c>
      <c r="E41">
        <v>40.7862206</v>
      </c>
      <c r="F41">
        <v>-111.9822693</v>
      </c>
      <c r="G41" s="5">
        <f t="shared" ref="G41:Q41" si="17">G19/H19-1</f>
        <v>-1.282765390702989E-2</v>
      </c>
      <c r="H41" s="5">
        <f t="shared" si="17"/>
        <v>-2.5909213000268605E-2</v>
      </c>
      <c r="I41" s="5">
        <f t="shared" si="17"/>
        <v>-4.3719706874275954E-2</v>
      </c>
      <c r="J41" s="5">
        <f t="shared" si="17"/>
        <v>-7.7460249757114741E-2</v>
      </c>
      <c r="K41" s="5">
        <f t="shared" si="17"/>
        <v>7.7309075041975817E-4</v>
      </c>
      <c r="L41" s="5">
        <f t="shared" si="17"/>
        <v>-7.4182386623107499E-2</v>
      </c>
      <c r="M41" s="5">
        <f t="shared" si="17"/>
        <v>0.10557359859021598</v>
      </c>
      <c r="N41" s="5">
        <f t="shared" si="17"/>
        <v>2.8782475802343388E-2</v>
      </c>
      <c r="O41" s="5">
        <f t="shared" si="17"/>
        <v>-1.6073947036074232E-2</v>
      </c>
      <c r="P41" s="5">
        <f t="shared" si="17"/>
        <v>9.9146056249020953E-2</v>
      </c>
      <c r="Q41" s="5">
        <f t="shared" si="17"/>
        <v>9.1270068377604652E-3</v>
      </c>
    </row>
    <row r="42" spans="1:17" x14ac:dyDescent="0.25">
      <c r="A42">
        <v>19</v>
      </c>
      <c r="B42" t="s">
        <v>193</v>
      </c>
      <c r="C42" t="s">
        <v>165</v>
      </c>
      <c r="D42" t="s">
        <v>165</v>
      </c>
      <c r="E42">
        <v>37.614769000000003</v>
      </c>
      <c r="F42">
        <v>-122.39179230000001</v>
      </c>
      <c r="G42" s="5">
        <f t="shared" ref="G42:Q42" si="18">G20/H20-1</f>
        <v>4.2133206627277708E-2</v>
      </c>
      <c r="H42" s="5">
        <f t="shared" si="18"/>
        <v>1.9741883497344404E-2</v>
      </c>
      <c r="I42" s="5">
        <f t="shared" si="18"/>
        <v>-2.0528229862526115E-2</v>
      </c>
      <c r="J42" s="5">
        <f t="shared" si="18"/>
        <v>2.1633728590250367E-2</v>
      </c>
      <c r="K42" s="5">
        <f t="shared" si="18"/>
        <v>5.6511535324233586E-2</v>
      </c>
      <c r="L42" s="5">
        <f t="shared" si="18"/>
        <v>1.7938566785029142E-2</v>
      </c>
      <c r="M42" s="5">
        <f t="shared" si="18"/>
        <v>-1.0191630972365973E-3</v>
      </c>
      <c r="N42" s="5">
        <f t="shared" si="18"/>
        <v>5.5949658460756613E-2</v>
      </c>
      <c r="O42" s="5">
        <f t="shared" si="18"/>
        <v>-4.8194210890218581E-2</v>
      </c>
      <c r="P42" s="5">
        <f t="shared" si="18"/>
        <v>-9.3244477468691467E-2</v>
      </c>
      <c r="Q42" s="5">
        <f t="shared" si="18"/>
        <v>-9.6984777108349518E-2</v>
      </c>
    </row>
    <row r="44" spans="1:17" x14ac:dyDescent="0.25">
      <c r="F44" t="s">
        <v>198</v>
      </c>
      <c r="G44" s="6">
        <f>AVERAGE(G24:G42)</f>
        <v>1.1095635264944101E-2</v>
      </c>
      <c r="H44" s="6">
        <f t="shared" ref="H44:Q44" si="19">AVERAGE(H24:H42)</f>
        <v>1.2171843137289222E-2</v>
      </c>
      <c r="I44" s="6">
        <f t="shared" si="19"/>
        <v>-4.875851334850359E-2</v>
      </c>
      <c r="J44" s="6">
        <f t="shared" si="19"/>
        <v>-2.9614818695803635E-2</v>
      </c>
      <c r="K44" s="6">
        <f t="shared" si="19"/>
        <v>4.0464404351207546E-3</v>
      </c>
      <c r="L44" s="6">
        <f t="shared" si="19"/>
        <v>-3.7309994009112322E-3</v>
      </c>
      <c r="M44" s="6">
        <f t="shared" si="19"/>
        <v>2.9883384975718588E-2</v>
      </c>
      <c r="N44" s="6">
        <f t="shared" si="19"/>
        <v>5.9463289716931204E-2</v>
      </c>
      <c r="O44" s="6">
        <f t="shared" si="19"/>
        <v>-9.3686817934683104E-3</v>
      </c>
      <c r="P44" s="6">
        <f t="shared" si="19"/>
        <v>-2.7169268022344609E-2</v>
      </c>
      <c r="Q44" s="6">
        <f t="shared" si="19"/>
        <v>-5.2152548326998914E-2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airport_data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 d. Ent</dc:creator>
  <cp:lastModifiedBy>Stu d. Ent</cp:lastModifiedBy>
  <dcterms:created xsi:type="dcterms:W3CDTF">2014-09-18T15:31:08Z</dcterms:created>
  <dcterms:modified xsi:type="dcterms:W3CDTF">2014-10-19T19:34:13Z</dcterms:modified>
</cp:coreProperties>
</file>