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an\Desktop\Class Projects\Crowdfunding Analysis\"/>
    </mc:Choice>
  </mc:AlternateContent>
  <xr:revisionPtr revIDLastSave="0" documentId="13_ncr:1_{425B9F3D-BB63-4FDD-ABAC-DB46A73D3DFE}" xr6:coauthVersionLast="46" xr6:coauthVersionMax="46" xr10:uidLastSave="{00000000-0000-0000-0000-000000000000}"/>
  <bookViews>
    <workbookView xWindow="-96" yWindow="-96" windowWidth="23232" windowHeight="12552" tabRatio="734" firstSheet="1" activeTab="5" xr2:uid="{00000000-000D-0000-FFFF-FFFF00000000}"/>
  </bookViews>
  <sheets>
    <sheet name="Category Statistics" sheetId="4" r:id="rId1"/>
    <sheet name="Subcategory Statistics" sheetId="5" r:id="rId2"/>
    <sheet name="Outcomes Based On Launch Date" sheetId="9" r:id="rId3"/>
    <sheet name="Edinburgh Research" sheetId="10" r:id="rId4"/>
    <sheet name="Kickstarter" sheetId="1" r:id="rId5"/>
    <sheet name="BWC for GB theater G and P" sheetId="21" r:id="rId6"/>
    <sheet name="Descriptive Statistics" sheetId="16" r:id="rId7"/>
    <sheet name="Successful US Kickstarters" sheetId="14" r:id="rId8"/>
    <sheet name="Failed US Kickstarters" sheetId="15" r:id="rId9"/>
    <sheet name="Suc. US Metal KS" sheetId="17" r:id="rId10"/>
    <sheet name="Failed US Metal KS" sheetId="18" r:id="rId11"/>
    <sheet name="Suc. US Space Ex. KS" sheetId="19" r:id="rId12"/>
    <sheet name="Failed US Space Ex. KS" sheetId="20" r:id="rId13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b">Kickstarter!$B$19</definedName>
  </definedNames>
  <calcPr calcId="18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6" l="1"/>
  <c r="B14" i="16" s="1"/>
  <c r="C14" i="16"/>
  <c r="C13" i="16"/>
  <c r="C12" i="16"/>
  <c r="C11" i="16"/>
  <c r="C4" i="16"/>
  <c r="B12" i="16"/>
  <c r="B11" i="16"/>
  <c r="C7" i="16"/>
  <c r="C6" i="16"/>
  <c r="C5" i="16"/>
  <c r="B4" i="16"/>
  <c r="B7" i="16"/>
  <c r="B6" i="16"/>
  <c r="B5" i="16"/>
  <c r="H10" i="16"/>
  <c r="H9" i="16"/>
  <c r="H3" i="16"/>
  <c r="H2" i="16"/>
  <c r="T2606" i="1"/>
  <c r="E10" i="16"/>
  <c r="E9" i="16"/>
  <c r="E3" i="16"/>
  <c r="E2" i="16"/>
  <c r="C10" i="16"/>
  <c r="B10" i="16"/>
  <c r="C3" i="16"/>
  <c r="C9" i="16"/>
  <c r="B9" i="16"/>
  <c r="B3" i="16"/>
  <c r="C2" i="16"/>
  <c r="B2" i="16"/>
  <c r="F3" i="10"/>
  <c r="F4" i="10"/>
  <c r="F5" i="10"/>
  <c r="F6" i="10"/>
  <c r="F2" i="10"/>
  <c r="B2" i="10"/>
  <c r="B3" i="10"/>
  <c r="C2" i="10"/>
  <c r="D3" i="10"/>
  <c r="D4" i="10"/>
  <c r="D5" i="10"/>
  <c r="D6" i="10"/>
  <c r="D2" i="10"/>
  <c r="C3" i="10"/>
  <c r="C4" i="10"/>
  <c r="C5" i="10"/>
  <c r="C6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E4" i="10" s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E3" i="10" s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E6" i="10" s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E5" i="10" s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E2" i="10" s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<sst xmlns="http://schemas.openxmlformats.org/spreadsheetml/2006/main" count="38780" uniqueCount="8403">
  <si>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</si>
  <si>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</si>
  <si>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</si>
  <si>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</si>
  <si>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</si>
  <si>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</si>
  <si>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</si>
  <si>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</si>
  <si>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</si>
  <si>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</si>
  <si>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</si>
  <si>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</si>
  <si>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</si>
  <si>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</si>
  <si>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</si>
  <si>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</si>
  <si>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</si>
  <si>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</si>
  <si>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</si>
  <si>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</si>
  <si>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</si>
  <si>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</si>
  <si>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</si>
  <si>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</si>
  <si>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</si>
  <si>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</si>
  <si>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</si>
  <si>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</si>
  <si>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</si>
  <si>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</si>
  <si>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</si>
  <si>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</si>
  <si>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</si>
  <si>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</si>
  <si>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</si>
  <si>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</si>
  <si>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</si>
  <si>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</si>
  <si>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</si>
  <si>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</si>
  <si>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</si>
  <si>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</si>
  <si>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</si>
  <si>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</si>
  <si>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</si>
  <si>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</si>
  <si>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</si>
  <si>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</si>
  <si>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</si>
  <si>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</si>
  <si>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</si>
  <si>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</si>
  <si>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</si>
  <si>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</si>
  <si>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</si>
  <si>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</si>
  <si>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</si>
  <si>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</si>
  <si>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</si>
  <si>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</si>
  <si>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</si>
  <si>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</si>
  <si>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</si>
  <si>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</si>
  <si>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</si>
  <si>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</si>
  <si>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</si>
  <si>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</si>
  <si>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</si>
  <si>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</si>
  <si>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</si>
  <si>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</si>
  <si>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</si>
  <si>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</si>
  <si>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</si>
  <si>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</si>
  <si>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</si>
  <si>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</si>
  <si>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</si>
  <si>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</si>
  <si>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</si>
  <si>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</si>
  <si>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</si>
  <si>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</si>
  <si>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</si>
  <si>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</si>
  <si>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</si>
  <si>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</si>
  <si>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</si>
  <si>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</si>
  <si>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</si>
  <si>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</si>
  <si>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</si>
  <si>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</si>
  <si>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</si>
  <si>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</si>
  <si>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</si>
  <si>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</si>
  <si>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</si>
  <si>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</si>
  <si>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</si>
  <si>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</si>
  <si>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</si>
  <si>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</si>
  <si>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</si>
  <si>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</si>
  <si>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</si>
  <si>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</si>
  <si>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</si>
  <si>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</si>
  <si>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</si>
  <si>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</si>
  <si>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</si>
  <si>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</si>
  <si>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</si>
  <si>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</si>
  <si>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</si>
  <si>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</si>
  <si>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</si>
  <si>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</si>
  <si>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</si>
  <si>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</si>
  <si>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</si>
  <si>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</si>
  <si>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</si>
  <si>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</si>
  <si>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</si>
  <si>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</si>
  <si>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</si>
  <si>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</si>
  <si>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</si>
  <si>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</si>
  <si>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</si>
  <si>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</si>
  <si>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</si>
  <si>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</si>
  <si>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</si>
  <si>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</si>
  <si>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</si>
  <si>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</si>
  <si>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</si>
  <si>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</si>
  <si>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</si>
  <si>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</si>
  <si>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</si>
  <si>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</si>
  <si>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</si>
  <si>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</si>
  <si>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</si>
  <si>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</si>
  <si>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</si>
  <si>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</si>
  <si>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</si>
  <si>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</si>
  <si>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</si>
  <si>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</si>
  <si>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</si>
  <si>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</si>
  <si>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</si>
  <si>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</si>
  <si>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</si>
  <si>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</si>
  <si>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</si>
  <si>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</si>
  <si>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</si>
  <si>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</si>
  <si>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</si>
  <si>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</si>
  <si>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</si>
  <si>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</si>
  <si>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</si>
  <si>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</si>
  <si>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</si>
  <si>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</si>
  <si>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</si>
  <si>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</si>
  <si>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</si>
  <si>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</si>
  <si>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</si>
  <si>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</si>
  <si>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</si>
  <si>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</si>
  <si>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</si>
  <si>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</si>
  <si>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</si>
  <si>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</si>
  <si>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</si>
  <si>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</si>
  <si>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</si>
  <si>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</si>
  <si>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</si>
  <si>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</si>
  <si>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</si>
  <si>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</si>
  <si>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</si>
  <si>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</si>
  <si>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</si>
  <si>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</si>
  <si>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</si>
  <si>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</si>
  <si>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</si>
  <si>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</si>
  <si>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</si>
  <si>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</si>
  <si>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</si>
  <si>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</si>
  <si>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</si>
  <si>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</si>
  <si>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</si>
  <si>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</si>
  <si>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</si>
  <si>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</si>
  <si>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</si>
  <si>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</si>
  <si>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</si>
  <si>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</si>
  <si>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</si>
  <si>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</si>
  <si>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</si>
  <si>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</si>
  <si>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</si>
  <si>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</si>
  <si>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</si>
  <si>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</si>
  <si>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</si>
  <si>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</si>
  <si>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</si>
  <si>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</si>
  <si>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</si>
  <si>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</si>
  <si>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</si>
  <si>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</si>
  <si>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</si>
  <si>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</si>
  <si>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</si>
  <si>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</si>
  <si>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</si>
  <si>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</si>
  <si>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</si>
  <si>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</si>
  <si>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</si>
  <si>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</si>
  <si>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</si>
  <si>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</si>
  <si>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</si>
  <si>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</si>
  <si>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</si>
  <si>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</si>
  <si>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</si>
  <si>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</si>
  <si>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</si>
  <si>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</si>
  <si>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</si>
  <si>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</si>
  <si>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</si>
  <si>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</si>
  <si>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</si>
  <si>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</si>
  <si>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</si>
  <si>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</si>
  <si>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</si>
  <si>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</si>
  <si>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</si>
  <si>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</si>
  <si>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</si>
  <si>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</si>
  <si>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</si>
  <si>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</si>
  <si>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</si>
  <si>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</si>
  <si>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</si>
  <si>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</si>
  <si>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</si>
  <si>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</si>
  <si>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</si>
  <si>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</si>
  <si>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</si>
  <si>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</si>
  <si>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</si>
  <si>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</si>
  <si>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</si>
  <si>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</si>
  <si>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</si>
  <si>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</si>
  <si>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</si>
  <si>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</si>
  <si>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</si>
  <si>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</si>
  <si>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</si>
  <si>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</si>
  <si>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</si>
  <si>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</si>
  <si>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</si>
  <si>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</si>
  <si>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</si>
  <si>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</si>
  <si>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</si>
  <si>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</si>
  <si>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</si>
  <si>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</si>
  <si>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</si>
  <si>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</si>
  <si>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</si>
  <si>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</si>
  <si>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</si>
  <si>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</si>
  <si>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</si>
  <si>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</si>
  <si>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</si>
  <si>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</si>
  <si>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</si>
  <si>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</si>
  <si>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</si>
  <si>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</si>
  <si>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</si>
  <si>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</si>
  <si>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</si>
  <si>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</si>
  <si>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</si>
  <si>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</si>
  <si>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</si>
  <si>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</si>
  <si>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</si>
  <si>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</si>
  <si>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</si>
  <si>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</si>
  <si>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</si>
  <si>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</si>
  <si>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</si>
  <si>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</si>
  <si>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</si>
  <si>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</si>
  <si>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</si>
  <si>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</si>
  <si>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</si>
  <si>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</si>
  <si>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</si>
  <si>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</si>
  <si>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</si>
  <si>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</si>
  <si>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</si>
  <si>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</si>
  <si>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</si>
  <si>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</si>
  <si>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</si>
  <si>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</si>
  <si>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</si>
  <si>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</si>
  <si>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</si>
  <si>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</si>
  <si>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</si>
  <si>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</si>
  <si>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</si>
  <si>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</si>
  <si>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</si>
  <si>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</si>
  <si>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</si>
  <si>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</si>
  <si>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</si>
  <si>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</si>
  <si>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</si>
  <si>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</si>
  <si>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</si>
  <si>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</si>
  <si>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</si>
  <si>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</si>
  <si>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</si>
  <si>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</si>
  <si>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</si>
  <si>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</si>
  <si>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</si>
  <si>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</si>
  <si>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</si>
  <si>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</si>
  <si>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</si>
  <si>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</si>
  <si>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</si>
  <si>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</si>
  <si>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</si>
  <si>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</si>
  <si>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</si>
  <si>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</si>
  <si>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</si>
  <si>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</si>
  <si>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</si>
  <si>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</si>
  <si>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</si>
  <si>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</si>
  <si>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</si>
  <si>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</si>
  <si>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</si>
  <si>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</si>
  <si>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</si>
  <si>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</si>
  <si>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</si>
  <si>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</si>
  <si>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</si>
  <si>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</si>
  <si>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</si>
  <si>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</si>
  <si>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</si>
  <si>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</si>
  <si>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</si>
  <si>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</si>
  <si>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</si>
  <si>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</si>
  <si>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</si>
  <si>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</si>
  <si>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</si>
  <si>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</si>
  <si>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</si>
  <si>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</si>
  <si>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</si>
  <si>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</si>
  <si>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</si>
  <si>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</si>
  <si>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</si>
  <si>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</si>
  <si>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</si>
  <si>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</si>
  <si>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</si>
  <si>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</si>
  <si>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</si>
  <si>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</si>
  <si>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</si>
  <si>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</si>
  <si>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</si>
  <si>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</si>
  <si>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</si>
  <si>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</si>
  <si>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</si>
  <si>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</si>
  <si>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</si>
  <si>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</si>
  <si>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</si>
  <si>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</si>
  <si>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</si>
  <si>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</si>
  <si>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</si>
  <si>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</si>
  <si>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</si>
  <si>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</si>
  <si>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</si>
  <si>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</si>
  <si>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</si>
  <si>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</si>
  <si>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</si>
  <si>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</si>
  <si>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</si>
  <si>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</si>
  <si>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</si>
  <si>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</si>
  <si>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</si>
  <si>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</si>
  <si>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</si>
  <si>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</si>
  <si>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</si>
  <si>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</si>
  <si>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</si>
  <si>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</si>
  <si>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</si>
  <si>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</si>
  <si>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</si>
  <si>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</si>
  <si>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</si>
  <si>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</si>
  <si>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</si>
  <si>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</si>
  <si>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</si>
  <si>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</si>
  <si>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</si>
  <si>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</si>
  <si>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</si>
  <si>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</si>
  <si>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</si>
  <si>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</si>
  <si>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</si>
  <si>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</si>
  <si>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</si>
  <si>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</si>
  <si>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</si>
  <si>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</si>
  <si>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</si>
  <si>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</si>
  <si>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</si>
  <si>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</si>
  <si>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</si>
  <si>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</si>
  <si>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</si>
  <si>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</si>
  <si>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</si>
  <si>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</si>
  <si>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</si>
  <si>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</si>
  <si>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</si>
  <si>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</si>
  <si>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</si>
  <si>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</si>
  <si>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</si>
  <si>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</si>
  <si>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</si>
  <si>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</si>
  <si>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</si>
  <si>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</si>
  <si>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</si>
  <si>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</si>
  <si>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</si>
  <si>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</si>
  <si>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</si>
  <si>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</si>
  <si>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</si>
  <si>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</si>
  <si>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</si>
  <si>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</si>
  <si>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</si>
  <si>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</si>
  <si>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</si>
  <si>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</si>
  <si>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</si>
  <si>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</si>
  <si>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</si>
  <si>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</si>
  <si>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</si>
  <si>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</si>
  <si>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</si>
  <si>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</si>
  <si>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</si>
  <si>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</si>
  <si>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</si>
  <si>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</si>
  <si>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</si>
  <si>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</si>
  <si>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</si>
  <si>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</si>
  <si>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</si>
  <si>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</si>
  <si>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</si>
  <si>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</si>
  <si>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</si>
  <si>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</si>
  <si>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</si>
  <si>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</si>
  <si>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</si>
  <si>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</si>
  <si>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</si>
  <si>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</si>
  <si>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</si>
  <si>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</si>
  <si>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</si>
  <si>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</si>
  <si>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</si>
  <si>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</si>
  <si>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</si>
  <si>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</si>
  <si>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</si>
  <si>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</si>
  <si>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</si>
  <si>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</si>
  <si>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</si>
  <si>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</si>
  <si>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</si>
  <si>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</si>
  <si>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</si>
  <si>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</si>
  <si>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</si>
  <si>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</si>
  <si>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</si>
  <si>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</si>
  <si>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</si>
  <si>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</si>
  <si>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</si>
  <si>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</si>
  <si>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</si>
  <si>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</si>
  <si>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</si>
  <si>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</si>
  <si>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</si>
  <si>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</si>
  <si>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</si>
  <si>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</si>
  <si>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</si>
  <si>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</si>
  <si>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</si>
  <si>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</si>
  <si>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</si>
  <si>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</si>
  <si>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</si>
  <si>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</si>
  <si>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</si>
  <si>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</si>
  <si>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</si>
  <si>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</si>
  <si>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</si>
  <si>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</si>
  <si>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</si>
  <si>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</si>
  <si>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</si>
  <si>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</si>
  <si>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</si>
  <si>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</si>
  <si>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</si>
  <si>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</si>
  <si>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</si>
  <si>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</si>
  <si>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</si>
  <si>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</si>
  <si>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</si>
  <si>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</si>
  <si>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</si>
  <si>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</si>
  <si>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</si>
  <si>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</si>
  <si>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</si>
  <si>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</si>
  <si>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</si>
  <si>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</si>
  <si>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</si>
  <si>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</si>
  <si>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</si>
  <si>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</si>
  <si>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</si>
  <si>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</si>
  <si>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</si>
  <si>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</si>
  <si>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</si>
  <si>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</si>
  <si>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</si>
  <si>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</si>
  <si>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</si>
  <si>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</si>
  <si>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</si>
  <si>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</si>
  <si>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</si>
  <si>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</si>
  <si>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</si>
  <si>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</si>
  <si>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</si>
  <si>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</si>
  <si>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</si>
  <si>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</si>
  <si>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</si>
  <si>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</si>
  <si>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</si>
  <si>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</si>
  <si>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</si>
  <si>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</si>
  <si>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</si>
  <si>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</si>
  <si>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</si>
  <si>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</si>
  <si>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</si>
  <si>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</si>
  <si>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</si>
  <si>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</si>
  <si>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</si>
  <si>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</si>
  <si>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</si>
  <si>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</si>
  <si>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</si>
  <si>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</si>
  <si>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</si>
  <si>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</si>
  <si>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</si>
  <si>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</si>
  <si>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</si>
  <si>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</si>
  <si>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</si>
  <si>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</si>
  <si>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</si>
  <si>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</si>
  <si>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</si>
  <si>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</si>
  <si>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</si>
  <si>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</si>
  <si>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</si>
  <si>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</si>
  <si>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</si>
  <si>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</si>
  <si>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</si>
  <si>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</si>
  <si>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</si>
  <si>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</si>
  <si>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</si>
  <si>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</si>
  <si>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</si>
  <si>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</si>
  <si>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</si>
  <si>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</si>
  <si>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</si>
  <si>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</si>
  <si>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</si>
  <si>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</si>
  <si>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</si>
  <si>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</si>
  <si>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</si>
  <si>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</si>
  <si>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</si>
  <si>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</si>
  <si>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</si>
  <si>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</si>
  <si>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</si>
  <si>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</si>
  <si>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</si>
  <si>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</si>
  <si>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</si>
  <si>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</si>
  <si>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</si>
  <si>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</si>
  <si>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</si>
  <si>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</si>
  <si>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</si>
  <si>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</si>
  <si>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</si>
  <si>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</si>
  <si>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</si>
  <si>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</si>
  <si>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</si>
  <si>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</si>
  <si>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</si>
  <si>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</si>
  <si>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</si>
  <si>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</si>
  <si>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</si>
  <si>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</si>
  <si>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</si>
  <si>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</si>
  <si>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</si>
  <si>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</si>
  <si>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</si>
  <si>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</si>
  <si>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</si>
  <si>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</si>
  <si>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</si>
  <si>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</si>
  <si>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</si>
  <si>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</si>
  <si>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</si>
  <si>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</si>
  <si>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</si>
  <si>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</si>
  <si>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</si>
  <si>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</si>
  <si>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</si>
  <si>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</si>
  <si>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</si>
  <si>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</si>
  <si>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</si>
  <si>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</si>
  <si>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</si>
  <si>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</si>
  <si>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</si>
  <si>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</si>
  <si>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</si>
  <si>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</si>
  <si>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</si>
  <si>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</si>
  <si>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</si>
  <si>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</si>
  <si>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</si>
  <si>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</si>
  <si>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</si>
  <si>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</si>
  <si>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</si>
  <si>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</si>
  <si>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</si>
  <si>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</si>
  <si>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</si>
  <si>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</si>
  <si>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</si>
  <si>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</si>
  <si>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</si>
  <si>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</si>
  <si>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</si>
  <si>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</si>
  <si>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</si>
  <si>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</si>
  <si>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</si>
  <si>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</si>
  <si>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</si>
  <si>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</si>
  <si>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</si>
  <si>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</si>
  <si>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</si>
  <si>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</si>
  <si>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</si>
  <si>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</si>
  <si>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</si>
  <si>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</si>
  <si>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</si>
  <si>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</si>
  <si>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</si>
  <si>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</si>
  <si>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</si>
  <si>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</si>
  <si>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</si>
  <si>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</si>
  <si>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</si>
  <si>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</si>
  <si>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</si>
  <si>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</si>
  <si>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</si>
  <si>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</si>
  <si>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</si>
  <si>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</si>
  <si>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</si>
  <si>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</si>
  <si>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</si>
  <si>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</si>
  <si>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</si>
  <si>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</si>
  <si>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</si>
  <si>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</si>
  <si>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</si>
  <si>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</si>
  <si>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</si>
  <si>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</si>
  <si>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</si>
  <si>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</si>
  <si>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</si>
  <si>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</si>
  <si>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</si>
  <si>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</si>
  <si>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</si>
  <si>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</si>
  <si>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</si>
  <si>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</si>
  <si>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</si>
  <si>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</si>
  <si>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</si>
  <si>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</si>
  <si>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</si>
  <si>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</si>
  <si>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</si>
  <si>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</si>
  <si>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</si>
  <si>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</si>
  <si>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</si>
  <si>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</si>
  <si>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</si>
  <si>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</si>
  <si>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</si>
  <si>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</si>
  <si>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</si>
  <si>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</si>
  <si>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</si>
  <si>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</si>
  <si>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</si>
  <si>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</si>
  <si>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</si>
  <si>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</si>
  <si>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</si>
  <si>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</si>
  <si>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</si>
  <si>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</si>
  <si>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</si>
  <si>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</si>
  <si>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</si>
  <si>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</si>
  <si>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</si>
  <si>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</si>
  <si>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</si>
  <si>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</si>
  <si>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</si>
  <si>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</si>
  <si>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</si>
  <si>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</si>
  <si>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</si>
  <si>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</si>
  <si>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</si>
  <si>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</si>
  <si>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</si>
  <si>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</si>
  <si>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</si>
  <si>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</si>
  <si>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</si>
  <si>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</si>
  <si>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</si>
  <si>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</si>
  <si>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</si>
  <si>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</si>
  <si>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</si>
  <si>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</si>
  <si>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</si>
  <si>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</si>
  <si>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</si>
  <si>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</si>
  <si>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</si>
  <si>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</si>
  <si>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</si>
  <si>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</si>
  <si>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</si>
  <si>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</si>
  <si>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</si>
  <si>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</si>
  <si>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</si>
  <si>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</si>
  <si>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</si>
  <si>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</si>
  <si>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</si>
  <si>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</si>
  <si>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</si>
  <si>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</si>
  <si>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</si>
  <si>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</si>
  <si>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</si>
  <si>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</si>
  <si>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</si>
  <si>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</si>
  <si>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</si>
  <si>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</si>
  <si>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</si>
  <si>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</si>
  <si>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</si>
  <si>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</si>
  <si>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</si>
  <si>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</si>
  <si>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</si>
  <si>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</si>
  <si>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</si>
  <si>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</si>
  <si>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</si>
  <si>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</si>
  <si>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</si>
  <si>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</si>
  <si>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</si>
  <si>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</si>
  <si>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</si>
  <si>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</si>
  <si>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</si>
  <si>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</si>
  <si>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</si>
  <si>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</si>
  <si>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</si>
  <si>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</si>
  <si>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</si>
  <si>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</si>
  <si>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</si>
  <si>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</si>
  <si>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</si>
  <si>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</si>
  <si>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</si>
  <si>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</si>
  <si>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</si>
  <si>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</si>
  <si>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</si>
  <si>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</si>
  <si>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</si>
  <si>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</si>
  <si>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</si>
  <si>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</si>
  <si>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</si>
  <si>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</si>
  <si>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</si>
  <si>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</si>
  <si>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</si>
  <si>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</si>
  <si>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</si>
  <si>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</si>
  <si>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</si>
  <si>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</si>
  <si>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</si>
  <si>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</si>
  <si>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</si>
  <si>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</si>
  <si>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</si>
  <si>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</si>
  <si>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</si>
  <si>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</si>
  <si>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</si>
  <si>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</si>
  <si>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</si>
  <si>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</si>
  <si>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</si>
  <si>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</si>
  <si>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</si>
  <si>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</si>
  <si>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</si>
  <si>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</si>
  <si>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</si>
  <si>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</si>
  <si>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</si>
  <si>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</si>
  <si>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</si>
  <si>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</si>
  <si>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</si>
  <si>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</si>
  <si>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</si>
  <si>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</si>
  <si>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</si>
  <si>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</si>
  <si>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</si>
  <si>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</si>
  <si>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</si>
  <si>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</si>
  <si>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</si>
  <si>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</si>
  <si>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</si>
  <si>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</si>
  <si>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</si>
  <si>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</si>
  <si>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</si>
  <si>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</si>
  <si>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</si>
  <si>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</si>
  <si>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</si>
  <si>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</si>
  <si>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</si>
  <si>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</si>
  <si>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</si>
  <si>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</si>
  <si>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</si>
  <si>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</si>
  <si>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</si>
  <si>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</si>
  <si>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</si>
  <si>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</si>
  <si>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</si>
  <si>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</si>
  <si>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</si>
  <si>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</si>
  <si>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</si>
  <si>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</si>
  <si>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</si>
  <si>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</si>
  <si>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</si>
  <si>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</si>
  <si>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</si>
  <si>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</si>
  <si>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</si>
  <si>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</si>
  <si>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</si>
  <si>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</si>
  <si>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</si>
  <si>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</si>
  <si>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</si>
  <si>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</si>
  <si>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</si>
  <si>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</si>
  <si>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</si>
  <si>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</si>
  <si>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</si>
  <si>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</si>
  <si>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</si>
  <si>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</si>
  <si>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</si>
  <si>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</si>
  <si>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</si>
  <si>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</si>
  <si>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</si>
  <si>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</si>
  <si>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</si>
  <si>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</si>
  <si>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</si>
  <si>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</si>
  <si>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</si>
  <si>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</si>
  <si>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</si>
  <si>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</si>
  <si>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</si>
  <si>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</si>
  <si>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</si>
  <si>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</si>
  <si>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</si>
  <si>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</si>
  <si>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</si>
  <si>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</si>
  <si>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</si>
  <si>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</si>
  <si>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</si>
  <si>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</si>
  <si>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</si>
  <si>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</si>
  <si>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</si>
  <si>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</si>
  <si>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</si>
  <si>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</si>
  <si>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</si>
  <si>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</si>
  <si>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</si>
  <si>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</si>
  <si>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</si>
  <si>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</si>
  <si>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</si>
  <si>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</si>
  <si>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</si>
  <si>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</si>
  <si>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</si>
  <si>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</si>
  <si>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</si>
  <si>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</si>
  <si>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</si>
  <si>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</si>
  <si>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</si>
  <si>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</si>
  <si>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</si>
  <si>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</si>
  <si>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</si>
  <si>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</si>
  <si>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</si>
  <si>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</si>
  <si>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</si>
  <si>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</si>
  <si>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</si>
  <si>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</si>
  <si>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</si>
  <si>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</si>
  <si>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</si>
  <si>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</si>
  <si>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</si>
  <si>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</si>
  <si>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</si>
  <si>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</si>
  <si>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</si>
  <si>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</si>
  <si>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</si>
  <si>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</si>
  <si>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</si>
  <si>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</si>
  <si>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</si>
  <si>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</si>
  <si>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</si>
  <si>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</si>
  <si>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</si>
  <si>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</si>
  <si>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</si>
  <si>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</si>
  <si>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</si>
  <si>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</si>
  <si>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</si>
  <si>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</si>
  <si>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</si>
  <si>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</si>
  <si>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</si>
  <si>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</si>
  <si>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</si>
  <si>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</si>
  <si>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</si>
  <si>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</si>
  <si>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</si>
  <si>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</si>
  <si>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</si>
  <si>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</si>
  <si>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</si>
  <si>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</si>
  <si>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</si>
  <si>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</si>
  <si>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</si>
  <si>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</si>
  <si>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</si>
  <si>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</si>
  <si>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</si>
  <si>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</si>
  <si>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</si>
  <si>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</si>
  <si>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</si>
  <si>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</si>
  <si>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</si>
  <si>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</si>
  <si>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</si>
  <si>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</si>
  <si>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</si>
  <si>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</si>
  <si>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</si>
  <si>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</si>
  <si>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</si>
  <si>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</si>
  <si>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</si>
  <si>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</si>
  <si>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</si>
  <si>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</si>
  <si>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</si>
  <si>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</si>
  <si>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</si>
  <si>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</si>
  <si>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</si>
  <si>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</si>
  <si>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</si>
  <si>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</si>
  <si>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</si>
  <si>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</si>
  <si>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</si>
  <si>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</si>
  <si>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</si>
  <si>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</si>
  <si>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</si>
  <si>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</si>
  <si>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</si>
  <si>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</si>
  <si>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</si>
  <si>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</si>
  <si>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</si>
  <si>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</si>
  <si>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</si>
  <si>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</si>
  <si>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</si>
  <si>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</si>
  <si>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</si>
  <si>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</si>
  <si>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</si>
  <si>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</si>
  <si>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</si>
  <si>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</si>
  <si>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</si>
  <si>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</si>
  <si>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</si>
  <si>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</si>
  <si>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</si>
  <si>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</si>
  <si>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</si>
  <si>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</si>
  <si>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</si>
  <si>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</si>
  <si>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</si>
  <si>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</si>
  <si>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</si>
  <si>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</si>
  <si>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</si>
  <si>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</si>
  <si>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</si>
  <si>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</si>
  <si>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</si>
  <si>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</si>
  <si>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</si>
  <si>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</si>
  <si>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</si>
  <si>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</si>
  <si>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</si>
  <si>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</si>
  <si>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</si>
  <si>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</si>
  <si>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</si>
  <si>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</si>
  <si>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</si>
  <si>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</si>
  <si>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</si>
  <si>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</si>
  <si>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</si>
  <si>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</si>
  <si>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</si>
  <si>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</si>
  <si>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</si>
  <si>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</si>
  <si>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</si>
  <si>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</si>
  <si>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</si>
  <si>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</si>
  <si>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</si>
  <si>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</si>
  <si>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</si>
  <si>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</si>
  <si>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</si>
  <si>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</si>
  <si>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</si>
  <si>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</si>
  <si>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</si>
  <si>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</si>
  <si>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</si>
  <si>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</si>
  <si>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</si>
  <si>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</si>
  <si>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</si>
  <si>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</si>
  <si>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</si>
  <si>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</si>
  <si>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</si>
  <si>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</si>
  <si>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</si>
  <si>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</si>
  <si>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</si>
  <si>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</si>
  <si>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</si>
  <si>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</si>
  <si>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</si>
  <si>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</si>
  <si>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</si>
  <si>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</si>
  <si>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</si>
  <si>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</si>
  <si>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</si>
  <si>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</si>
  <si>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</si>
  <si>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</si>
  <si>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</si>
  <si>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</si>
  <si>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</si>
  <si>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</si>
  <si>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</si>
  <si>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</si>
  <si>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</si>
  <si>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</si>
  <si>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</si>
  <si>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</si>
  <si>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</si>
  <si>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</si>
  <si>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</si>
  <si>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</si>
  <si>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</si>
  <si>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</si>
  <si>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</si>
  <si>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</si>
  <si>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</si>
  <si>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</si>
  <si>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</si>
  <si>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</si>
  <si>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</si>
  <si>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</si>
  <si>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</si>
  <si>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</si>
  <si>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</si>
  <si>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</si>
  <si>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</si>
  <si>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</si>
  <si>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</si>
  <si>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</si>
  <si>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</si>
  <si>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</si>
  <si>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</si>
  <si>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</si>
  <si>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</si>
  <si>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</si>
  <si>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</si>
  <si>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</si>
  <si>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</si>
  <si>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</si>
  <si>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</si>
  <si>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</si>
  <si>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</si>
  <si>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</si>
  <si>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</si>
  <si>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</si>
  <si>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</si>
  <si>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</si>
  <si>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</si>
  <si>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</si>
  <si>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</si>
  <si>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</si>
  <si>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</si>
  <si>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</si>
  <si>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</si>
  <si>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</si>
  <si>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</si>
  <si>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</si>
  <si>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</si>
  <si>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</si>
  <si>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</si>
  <si>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</si>
  <si>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</si>
  <si>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</si>
  <si>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</si>
  <si>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</si>
  <si>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</si>
  <si>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</si>
  <si>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</si>
  <si>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</si>
  <si>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</si>
  <si>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</si>
  <si>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</si>
  <si>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</si>
  <si>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</si>
  <si>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</si>
  <si>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</si>
  <si>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</si>
  <si>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</si>
  <si>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</si>
  <si>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</si>
  <si>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</si>
  <si>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</si>
  <si>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</si>
  <si>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</si>
  <si>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</si>
  <si>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</si>
  <si>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</si>
  <si>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</si>
  <si>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</si>
  <si>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</si>
  <si>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</si>
  <si>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</si>
  <si>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</si>
  <si>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</si>
  <si>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</si>
  <si>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</si>
  <si>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</si>
  <si>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</si>
  <si>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</si>
  <si>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</si>
  <si>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</si>
  <si>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</si>
  <si>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</si>
  <si>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</si>
  <si>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</si>
  <si>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</si>
  <si>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</si>
  <si>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</si>
  <si>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</si>
  <si>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</si>
  <si>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</si>
  <si>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</si>
  <si>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</si>
  <si>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</si>
  <si>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</si>
  <si>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</si>
  <si>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</si>
  <si>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</si>
  <si>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</si>
  <si>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</si>
  <si>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</si>
  <si>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</si>
  <si>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</si>
  <si>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</si>
  <si>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</si>
  <si>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</si>
  <si>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</si>
  <si>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</si>
  <si>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</si>
  <si>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</si>
  <si>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</si>
  <si>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</si>
  <si>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</si>
  <si>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</si>
  <si>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</si>
  <si>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</si>
  <si>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</si>
  <si>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</si>
  <si>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</si>
  <si>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</si>
  <si>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</si>
  <si>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</si>
  <si>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</si>
  <si>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</si>
  <si>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</si>
  <si>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</si>
  <si>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</si>
  <si>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</si>
  <si>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</si>
  <si>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</si>
  <si>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</si>
  <si>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</si>
  <si>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</si>
  <si>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</si>
  <si>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</si>
  <si>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</si>
  <si>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</si>
  <si>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</si>
  <si>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</si>
  <si>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</si>
  <si>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</si>
  <si>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</si>
  <si>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</si>
  <si>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</si>
  <si>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</si>
  <si>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</si>
  <si>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</si>
  <si>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</si>
  <si>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</si>
  <si>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</si>
  <si>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</si>
  <si>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</si>
  <si>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</si>
  <si>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</si>
  <si>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</si>
  <si>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</si>
  <si>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</si>
  <si>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</si>
  <si>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</si>
  <si>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</si>
  <si>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</si>
  <si>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</si>
  <si>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</si>
  <si>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</si>
  <si>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</si>
  <si>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</si>
  <si>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</si>
  <si>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</si>
  <si>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</si>
  <si>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</si>
  <si>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</si>
  <si>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</si>
  <si>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</si>
  <si>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</si>
  <si>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</si>
  <si>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</si>
  <si>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</si>
  <si>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</si>
  <si>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</si>
  <si>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</si>
  <si>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</si>
  <si>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</si>
  <si>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</si>
  <si>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</si>
  <si>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</si>
  <si>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</si>
  <si>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</si>
  <si>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</si>
  <si>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</si>
  <si>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</si>
  <si>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</si>
  <si>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</si>
  <si>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</si>
  <si>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</si>
  <si>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</si>
  <si>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</si>
  <si>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</si>
  <si>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</si>
  <si>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</si>
  <si>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</si>
  <si>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</si>
  <si>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</si>
  <si>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</si>
  <si>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</si>
  <si>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</si>
  <si>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</si>
  <si>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</si>
  <si>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</si>
  <si>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</si>
  <si>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</si>
  <si>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</si>
  <si>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</si>
  <si>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</si>
  <si>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</si>
  <si>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</si>
  <si>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</si>
  <si>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</si>
  <si>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</si>
  <si>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</si>
  <si>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</si>
  <si>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</si>
  <si>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</si>
  <si>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</si>
  <si>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</si>
  <si>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</si>
  <si>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</si>
  <si>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</si>
  <si>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</si>
  <si>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</si>
  <si>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</si>
  <si>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</si>
  <si>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</si>
  <si>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</si>
  <si>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</si>
  <si>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</si>
  <si>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</si>
  <si>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</si>
  <si>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</si>
  <si>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</si>
  <si>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</si>
  <si>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</si>
  <si>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</si>
  <si>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</si>
  <si>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</si>
  <si>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</si>
  <si>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</si>
  <si>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</si>
  <si>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</si>
  <si>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</si>
  <si>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</si>
  <si>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</si>
  <si>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</si>
  <si>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</si>
  <si>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</si>
  <si>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</si>
  <si>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</si>
  <si>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</si>
  <si>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</si>
  <si>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</si>
  <si>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</si>
  <si>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</si>
  <si>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</si>
  <si>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</si>
  <si>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</si>
  <si>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</si>
  <si>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</si>
  <si>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</si>
  <si>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</si>
  <si>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</si>
  <si>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</si>
  <si>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</si>
  <si>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</si>
  <si>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</si>
  <si>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</si>
  <si>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</si>
  <si>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</si>
  <si>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</si>
  <si>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</si>
  <si>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</si>
  <si>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</si>
  <si>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</si>
  <si>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</si>
  <si>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</si>
  <si>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</si>
  <si>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</si>
  <si>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</si>
  <si>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</si>
  <si>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</si>
  <si>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</si>
  <si>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</si>
  <si>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</si>
  <si>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</si>
  <si>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</si>
  <si>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</si>
  <si>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</si>
  <si>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</si>
  <si>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</si>
  <si>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</si>
  <si>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</si>
  <si>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</si>
  <si>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</si>
  <si>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</si>
  <si>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</si>
  <si>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</si>
  <si>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</si>
  <si>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</si>
  <si>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</si>
  <si>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</si>
  <si>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</si>
  <si>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</si>
  <si>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</si>
  <si>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</si>
  <si>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</si>
  <si>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</si>
  <si>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</si>
  <si>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</si>
  <si>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</si>
  <si>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</si>
  <si>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</si>
  <si>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</si>
  <si>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</si>
  <si>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</si>
  <si>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</si>
  <si>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</si>
  <si>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</si>
  <si>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</si>
  <si>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</si>
  <si>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</si>
  <si>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</si>
  <si>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</si>
  <si>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</si>
  <si>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</si>
  <si>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</si>
  <si>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</si>
  <si>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</si>
  <si>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</si>
  <si>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</si>
  <si>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</si>
  <si>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</si>
  <si>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</si>
  <si>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</si>
  <si>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</si>
  <si>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</si>
  <si>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</si>
  <si>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</si>
  <si>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</si>
  <si>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</si>
  <si>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</si>
  <si>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</si>
  <si>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</si>
  <si>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</si>
  <si>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</si>
  <si>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</si>
  <si>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</si>
  <si>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</si>
  <si>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</si>
  <si>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</si>
  <si>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</si>
  <si>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</si>
  <si>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</si>
  <si>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</si>
  <si>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</si>
  <si>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</si>
  <si>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</si>
  <si>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</si>
  <si>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</si>
  <si>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</si>
  <si>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</si>
  <si>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</si>
  <si>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</si>
  <si>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</si>
  <si>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</si>
  <si>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</si>
  <si>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</si>
  <si>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</si>
  <si>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</si>
  <si>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</si>
  <si>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</si>
  <si>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</si>
  <si>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</si>
  <si>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</si>
  <si>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</si>
  <si>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</si>
  <si>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</si>
  <si>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</si>
  <si>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</si>
  <si>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</si>
  <si>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</si>
  <si>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</si>
  <si>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</si>
  <si>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</si>
  <si>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</si>
  <si>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</si>
  <si>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</si>
  <si>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</si>
  <si>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</si>
  <si>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</si>
  <si>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</si>
  <si>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</si>
  <si>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</si>
  <si>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</si>
  <si>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</si>
  <si>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</si>
  <si>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</si>
  <si>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</si>
  <si>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</si>
  <si>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</si>
  <si>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</si>
  <si>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</si>
  <si>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</si>
  <si>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</si>
  <si>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</si>
  <si>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</si>
  <si>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</si>
  <si>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</si>
  <si>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</si>
  <si>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</si>
  <si>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</si>
  <si>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</si>
  <si>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</si>
  <si>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</si>
  <si>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</si>
  <si>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</si>
  <si>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</si>
  <si>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</si>
  <si>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</si>
  <si>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</si>
  <si>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</si>
  <si>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</si>
  <si>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</si>
  <si>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</si>
  <si>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</si>
  <si>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</si>
  <si>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</si>
  <si>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</si>
  <si>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</si>
  <si>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</si>
  <si>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</si>
  <si>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</si>
  <si>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</si>
  <si>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</si>
  <si>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</si>
  <si>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</si>
  <si>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</si>
  <si>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</si>
  <si>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</si>
  <si>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</si>
  <si>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</si>
  <si>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</si>
  <si>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</si>
  <si>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</si>
  <si>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</si>
  <si>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</si>
  <si>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</si>
  <si>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</si>
  <si>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</si>
  <si>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</si>
  <si>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</si>
  <si>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</si>
  <si>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</si>
  <si>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</si>
  <si>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</si>
  <si>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</si>
  <si>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</si>
  <si>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</si>
  <si>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</si>
  <si>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</si>
  <si>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</si>
  <si>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</si>
  <si>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</si>
  <si>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</si>
  <si>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</si>
  <si>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</si>
  <si>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</si>
  <si>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</si>
  <si>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</si>
  <si>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</si>
  <si>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</si>
  <si>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</si>
  <si>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</si>
  <si>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</si>
  <si>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</si>
  <si>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</si>
  <si>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</si>
  <si>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</si>
  <si>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</si>
  <si>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</si>
  <si>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</si>
  <si>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</si>
  <si>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</si>
  <si>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</si>
  <si>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</si>
  <si>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</si>
  <si>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</si>
  <si>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</si>
  <si>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</si>
  <si>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</si>
  <si>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</si>
  <si>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</si>
  <si>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</si>
  <si>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</si>
  <si>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</si>
  <si>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</si>
  <si>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</si>
  <si>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</si>
  <si>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</si>
  <si>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</si>
  <si>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</si>
  <si>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</si>
  <si>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</si>
  <si>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</si>
  <si>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</si>
  <si>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</si>
  <si>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</si>
  <si>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</si>
  <si>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</si>
  <si>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</si>
  <si>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</si>
  <si>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</si>
  <si>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</si>
  <si>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</si>
  <si>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</si>
  <si>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</si>
  <si>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</si>
  <si>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</si>
  <si>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</si>
  <si>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</si>
  <si>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</si>
  <si>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</si>
  <si>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</si>
  <si>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</si>
  <si>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</si>
  <si>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</si>
  <si>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</si>
  <si>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</si>
  <si>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</si>
  <si>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</si>
  <si>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</si>
  <si>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</si>
  <si>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</si>
  <si>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</si>
  <si>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</si>
  <si>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</si>
  <si>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</si>
  <si>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</si>
  <si>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</si>
  <si>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</si>
  <si>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</si>
  <si>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</si>
  <si>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</si>
  <si>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</si>
  <si>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</si>
  <si>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</si>
  <si>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</si>
  <si>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</si>
  <si>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</si>
  <si>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</si>
  <si>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</si>
  <si>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</si>
  <si>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</si>
  <si>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</si>
  <si>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</si>
  <si>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</si>
  <si>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</si>
  <si>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</si>
  <si>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</si>
  <si>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</si>
  <si>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</si>
  <si>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</si>
  <si>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</si>
  <si>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</si>
  <si>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</si>
  <si>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</si>
  <si>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</si>
  <si>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</si>
  <si>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</si>
  <si>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</si>
  <si>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</si>
  <si>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</si>
  <si>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</si>
  <si>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</si>
  <si>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</si>
  <si>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</si>
  <si>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</si>
  <si>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</si>
  <si>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</si>
  <si>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</si>
  <si>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</si>
  <si>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</si>
  <si>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</si>
  <si>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</si>
  <si>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</si>
  <si>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</si>
  <si>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</si>
  <si>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</si>
  <si>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</si>
  <si>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</si>
  <si>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</si>
  <si>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</si>
  <si>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</si>
  <si>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</si>
  <si>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</si>
  <si>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</si>
  <si>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</si>
  <si>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</si>
  <si>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</si>
  <si>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</si>
  <si>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</si>
  <si>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</si>
  <si>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</si>
  <si>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</si>
  <si>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</si>
  <si>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</si>
  <si>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</si>
  <si>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</si>
  <si>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</si>
  <si>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</si>
  <si>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</si>
  <si>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</si>
  <si>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</si>
  <si>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</si>
  <si>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</si>
  <si>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</si>
  <si>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</si>
  <si>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</si>
  <si>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</si>
  <si>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</si>
  <si>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</si>
  <si>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</si>
  <si>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</si>
  <si>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</si>
  <si>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</si>
  <si>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</si>
  <si>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</si>
  <si>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</si>
  <si>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</si>
  <si>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</si>
  <si>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</si>
  <si>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</si>
  <si>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</si>
  <si>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</si>
  <si>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</si>
  <si>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</si>
  <si>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</si>
  <si>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</si>
  <si>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</si>
  <si>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</si>
  <si>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</si>
  <si>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</si>
  <si>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</si>
  <si>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</si>
  <si>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</si>
  <si>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</si>
  <si>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</si>
  <si>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</si>
  <si>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</si>
  <si>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</si>
  <si>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</si>
  <si>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</si>
  <si>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</si>
  <si>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</si>
  <si>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</si>
  <si>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</si>
  <si>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</si>
  <si>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</si>
  <si>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</si>
  <si>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</si>
  <si>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</si>
  <si>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</si>
  <si>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</si>
  <si>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</si>
  <si>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</si>
  <si>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</si>
  <si>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</si>
  <si>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</si>
  <si>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</si>
  <si>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</si>
  <si>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</si>
  <si>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</si>
  <si>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</si>
  <si>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</si>
  <si>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</si>
  <si>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</si>
  <si>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</si>
  <si>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</si>
  <si>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</si>
  <si>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</si>
  <si>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</si>
  <si>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</si>
  <si>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</si>
  <si>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</si>
  <si>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</si>
  <si>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</si>
  <si>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</si>
  <si>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</si>
  <si>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</si>
  <si>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</si>
  <si>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</si>
  <si>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</si>
  <si>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</si>
  <si>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</si>
  <si>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</si>
  <si>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</si>
  <si>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</si>
  <si>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</si>
  <si>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</si>
  <si>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</si>
  <si>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</si>
  <si>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</si>
  <si>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</si>
  <si>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</si>
  <si>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</si>
  <si>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</si>
  <si>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</si>
  <si>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</si>
  <si>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</si>
  <si>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</si>
  <si>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</si>
  <si>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</si>
  <si>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</si>
  <si>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</si>
  <si>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</si>
  <si>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</si>
  <si>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</si>
  <si>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</si>
  <si>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</si>
  <si>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</si>
  <si>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</si>
  <si>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</si>
  <si>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</si>
  <si>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</si>
  <si>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</si>
  <si>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</si>
  <si>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</si>
  <si>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</si>
  <si>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</si>
  <si>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</si>
  <si>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</si>
  <si>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</si>
  <si>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</si>
  <si>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</si>
  <si>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</si>
  <si>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</si>
  <si>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</si>
  <si>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</si>
  <si>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</si>
  <si>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</si>
  <si>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</si>
  <si>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</si>
  <si>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</si>
  <si>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</si>
  <si>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</si>
  <si>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</si>
  <si>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</si>
  <si>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</si>
  <si>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</si>
  <si>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</si>
  <si>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</si>
  <si>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</si>
  <si>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</si>
  <si>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</si>
  <si>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</si>
  <si>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</si>
  <si>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</si>
  <si>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</si>
  <si>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</si>
  <si>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</si>
  <si>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</si>
  <si>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</si>
  <si>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</si>
  <si>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</si>
  <si>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</si>
  <si>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</si>
  <si>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</si>
  <si>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</si>
  <si>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</si>
  <si>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</si>
  <si>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</si>
  <si>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</si>
  <si>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</si>
  <si>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</si>
  <si>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</si>
  <si>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</si>
  <si>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</si>
  <si>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</si>
  <si>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</si>
  <si>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</si>
  <si>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</si>
  <si>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</si>
  <si>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</si>
  <si>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</si>
  <si>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</si>
  <si>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</si>
  <si>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</si>
  <si>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</si>
  <si>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</si>
  <si>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</si>
  <si>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</si>
  <si>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</si>
  <si>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</si>
  <si>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</si>
  <si>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</si>
  <si>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</si>
  <si>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</si>
  <si>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</si>
  <si>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</si>
  <si>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</si>
  <si>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</si>
  <si>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</si>
  <si>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</si>
  <si>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</si>
  <si>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</si>
  <si>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</si>
  <si>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</si>
  <si>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</si>
  <si>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</si>
  <si>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</si>
  <si>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</si>
  <si>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</si>
  <si>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</si>
  <si>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</si>
  <si>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</si>
  <si>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</si>
  <si>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</si>
  <si>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</si>
  <si>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</si>
  <si>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</si>
  <si>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</si>
  <si>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</si>
  <si>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</si>
  <si>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</si>
  <si>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</si>
  <si>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</si>
  <si>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</si>
  <si>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</si>
  <si>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</si>
  <si>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</si>
  <si>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</si>
  <si>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</si>
  <si>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</si>
  <si>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</si>
  <si>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</si>
  <si>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</si>
  <si>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</si>
  <si>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</si>
  <si>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</si>
  <si>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</si>
  <si>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</si>
  <si>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</si>
  <si>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</si>
  <si>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</si>
  <si>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</si>
  <si>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</si>
  <si>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</si>
  <si>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</si>
  <si>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</si>
  <si>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</si>
  <si>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</si>
  <si>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</si>
  <si>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</si>
  <si>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</si>
  <si>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</si>
  <si>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</si>
  <si>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</si>
  <si>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</si>
  <si>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</si>
  <si>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</si>
  <si>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</si>
  <si>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</si>
  <si>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</si>
  <si>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</si>
  <si>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</si>
  <si>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</si>
  <si>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</si>
  <si>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</si>
  <si>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</si>
  <si>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</si>
  <si>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</si>
  <si>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</si>
  <si>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</si>
  <si>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</si>
  <si>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</si>
  <si>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</si>
  <si>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</si>
  <si>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</si>
  <si>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</si>
  <si>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</si>
  <si>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</si>
  <si>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</si>
  <si>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</si>
  <si>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</si>
  <si>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</si>
  <si>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</si>
  <si>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</si>
  <si>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</si>
  <si>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</si>
  <si>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</si>
  <si>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</si>
  <si>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</si>
  <si>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</si>
  <si>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</si>
  <si>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</si>
  <si>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</si>
  <si>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</si>
  <si>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</si>
  <si>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</si>
  <si>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</si>
  <si>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</si>
  <si>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</si>
  <si>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</si>
  <si>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</si>
  <si>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</si>
  <si>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</si>
  <si>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</si>
  <si>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</si>
  <si>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</si>
  <si>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</si>
  <si>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</si>
  <si>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</si>
  <si>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</si>
  <si>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</si>
  <si>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</si>
  <si>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</si>
  <si>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</si>
  <si>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</si>
  <si>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</si>
  <si>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</si>
  <si>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</si>
  <si>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</si>
  <si>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</si>
  <si>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</si>
  <si>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</si>
  <si>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</si>
  <si>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</si>
  <si>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</si>
  <si>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</si>
  <si>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</si>
  <si>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</si>
  <si>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</si>
  <si>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</si>
  <si>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</si>
  <si>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</si>
  <si>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</si>
  <si>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</si>
  <si>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</si>
  <si>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</si>
  <si>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</si>
  <si>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</si>
  <si>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</si>
  <si>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</si>
  <si>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</si>
  <si>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</si>
  <si>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</si>
  <si>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</si>
  <si>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</si>
  <si>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</si>
  <si>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</si>
  <si>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</si>
  <si>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</si>
  <si>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</si>
  <si>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</si>
  <si>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</si>
  <si>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</si>
  <si>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</si>
  <si>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</si>
  <si>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</si>
  <si>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</si>
  <si>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</si>
  <si>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</si>
  <si>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</si>
  <si>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</si>
  <si>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</si>
  <si>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</si>
  <si>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</si>
  <si>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</si>
  <si>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</si>
  <si>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</si>
  <si>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</si>
  <si>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</si>
  <si>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</si>
  <si>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</si>
  <si>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</si>
  <si>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</si>
  <si>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</si>
  <si>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</si>
  <si>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</si>
  <si>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</si>
  <si>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</si>
  <si>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</si>
  <si>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</si>
  <si>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</si>
  <si>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</si>
  <si>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</si>
  <si>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</si>
  <si>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</si>
  <si>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</si>
  <si>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</si>
  <si>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</si>
  <si>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</si>
  <si>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</si>
  <si>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</si>
  <si>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</si>
  <si>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</si>
  <si>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</si>
  <si>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</si>
  <si>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</si>
  <si>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</si>
  <si>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</si>
  <si>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</si>
  <si>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</si>
  <si>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</si>
  <si>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</si>
  <si>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</si>
  <si>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</si>
  <si>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</si>
  <si>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</si>
  <si>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</si>
  <si>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</si>
  <si>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</si>
  <si>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</si>
  <si>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</si>
  <si>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</si>
  <si>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</si>
  <si>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</si>
  <si>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</si>
  <si>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</si>
  <si>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</si>
  <si>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</si>
  <si>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</si>
  <si>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</si>
  <si>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</si>
  <si>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</si>
  <si>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</si>
  <si>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</si>
  <si>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</si>
  <si>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</si>
  <si>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</si>
  <si>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</si>
  <si>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</si>
  <si>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</si>
  <si>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</si>
  <si>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</si>
  <si>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</si>
  <si>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</si>
  <si>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</si>
  <si>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</si>
  <si>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</si>
  <si>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</si>
  <si>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</si>
  <si>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</si>
  <si>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</si>
  <si>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</si>
  <si>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</si>
  <si>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</si>
  <si>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</si>
  <si>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</si>
  <si>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</si>
  <si>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</si>
  <si>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</si>
  <si>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</si>
  <si>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</si>
  <si>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</si>
  <si>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</si>
  <si>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</si>
  <si>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</si>
  <si>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</si>
  <si>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</si>
  <si>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</si>
  <si>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</si>
  <si>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</si>
  <si>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</si>
  <si>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</si>
  <si>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</si>
  <si>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</si>
  <si>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</si>
  <si>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</si>
  <si>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</si>
  <si>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</si>
  <si>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</si>
  <si>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</si>
  <si>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</si>
  <si>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</si>
  <si>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</si>
  <si>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</si>
  <si>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</si>
  <si>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</si>
  <si>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</si>
  <si>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</si>
  <si>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</si>
  <si>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</si>
  <si>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</si>
  <si>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</si>
  <si>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</si>
  <si>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</si>
  <si>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</si>
  <si>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</si>
  <si>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</si>
  <si>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</si>
  <si>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</si>
  <si>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</si>
  <si>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</si>
  <si>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</si>
  <si>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</si>
  <si>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</si>
  <si>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</si>
  <si>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</si>
  <si>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</si>
  <si>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</si>
  <si>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</si>
  <si>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</si>
  <si>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</si>
  <si>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</si>
  <si>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</si>
  <si>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</si>
  <si>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</si>
  <si>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</si>
  <si>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</si>
  <si>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</si>
  <si>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</si>
  <si>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</si>
  <si>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</si>
  <si>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</si>
  <si>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</si>
  <si>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</si>
  <si>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</si>
  <si>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</si>
  <si>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</si>
  <si>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</si>
  <si>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</si>
  <si>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</si>
  <si>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</si>
  <si>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</si>
  <si>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</si>
  <si>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</si>
  <si>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</si>
  <si>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</si>
  <si>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</si>
  <si>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</si>
  <si>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</si>
  <si>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</si>
  <si>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</si>
  <si>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</si>
  <si>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</si>
  <si>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</si>
  <si>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</si>
  <si>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</si>
  <si>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</si>
  <si>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</si>
  <si>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</si>
  <si>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</si>
  <si>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</si>
  <si>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</si>
  <si>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</si>
  <si>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</si>
  <si>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</si>
  <si>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</si>
  <si>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</si>
  <si>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</si>
  <si>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</si>
  <si>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</si>
  <si>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</si>
  <si>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</si>
  <si>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</si>
  <si>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</si>
  <si>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</si>
  <si>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</si>
  <si>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</si>
  <si>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</si>
  <si>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</si>
  <si>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</si>
  <si>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</si>
  <si>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</si>
  <si>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</si>
  <si>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</si>
  <si>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</si>
  <si>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</si>
  <si>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</si>
  <si>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</si>
  <si>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</si>
  <si>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</si>
  <si>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</si>
  <si>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</si>
  <si>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</si>
  <si>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</si>
  <si>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</si>
  <si>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</si>
  <si>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</si>
  <si>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</si>
  <si>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</si>
  <si>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</si>
  <si>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</si>
  <si>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</si>
  <si>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</si>
  <si>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</si>
  <si>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</si>
  <si>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</si>
  <si>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</si>
  <si>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</si>
  <si>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</si>
  <si>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</si>
  <si>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</si>
  <si>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</si>
  <si>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</si>
  <si>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</si>
  <si>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</si>
  <si>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</si>
  <si>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</si>
  <si>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</si>
  <si>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</si>
  <si>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</si>
  <si>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</si>
  <si>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</si>
  <si>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</si>
  <si>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</si>
  <si>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</si>
  <si>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</si>
  <si>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</si>
  <si>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</si>
  <si>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</si>
  <si>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</si>
  <si>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</si>
  <si>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</si>
  <si>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</si>
  <si>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</si>
  <si>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</si>
  <si>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</si>
  <si>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</si>
  <si>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</si>
  <si>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</si>
  <si>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</si>
  <si>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</si>
  <si>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</si>
  <si>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</si>
  <si>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</si>
  <si>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</si>
  <si>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</si>
  <si>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</si>
  <si>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</si>
  <si>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</si>
  <si>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</si>
  <si>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</si>
  <si>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</si>
  <si>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</si>
  <si>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</si>
  <si>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</si>
  <si>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</si>
  <si>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</si>
  <si>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</si>
  <si>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</si>
  <si>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</si>
  <si>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</si>
  <si>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</si>
  <si>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</si>
  <si>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</si>
  <si>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</si>
  <si>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</si>
  <si>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</si>
  <si>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</si>
  <si>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</si>
  <si>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</si>
  <si>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</si>
  <si>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</si>
  <si>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</si>
  <si>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</si>
  <si>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</si>
  <si>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</si>
  <si>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</si>
  <si>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</si>
  <si>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</si>
  <si>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</si>
  <si>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</si>
  <si>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</si>
  <si>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</si>
  <si>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</si>
  <si>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</si>
  <si>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</si>
  <si>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</si>
  <si>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</si>
  <si>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</si>
  <si>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</si>
  <si>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</si>
  <si>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</si>
  <si>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</si>
  <si>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</si>
  <si>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</si>
  <si>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</si>
  <si>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</si>
  <si>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</si>
  <si>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</si>
  <si>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</si>
  <si>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</si>
  <si>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</si>
  <si>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</si>
  <si>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</si>
  <si>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</si>
  <si>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</si>
  <si>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</si>
  <si>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</si>
  <si>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</si>
  <si>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</si>
  <si>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</si>
  <si>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</si>
  <si>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</si>
  <si>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</si>
  <si>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</si>
  <si>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</si>
  <si>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</si>
  <si>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</si>
  <si>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</si>
  <si>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</si>
  <si>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</si>
  <si>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</si>
  <si>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</si>
  <si>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</si>
  <si>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</si>
  <si>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</si>
  <si>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</si>
  <si>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</si>
  <si>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</si>
  <si>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</si>
  <si>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</si>
  <si>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</si>
  <si>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</si>
  <si>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</si>
  <si>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</si>
  <si>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</si>
  <si>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</si>
  <si>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</si>
  <si>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</si>
  <si>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</si>
  <si>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</si>
  <si>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</si>
  <si>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</si>
  <si>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</si>
  <si>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</si>
  <si>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</si>
  <si>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</si>
  <si>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</si>
  <si>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</si>
  <si>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</si>
  <si>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</si>
  <si>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</si>
  <si>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</si>
  <si>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</si>
  <si>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</si>
  <si>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</si>
  <si>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</si>
  <si>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</si>
  <si>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</si>
  <si>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</si>
  <si>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</si>
  <si>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</si>
  <si>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</si>
  <si>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</si>
  <si>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</si>
  <si>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</si>
  <si>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</si>
  <si>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</si>
  <si>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</si>
  <si>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</si>
  <si>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</si>
  <si>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</si>
  <si>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</si>
  <si>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</si>
  <si>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</si>
  <si>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</si>
  <si>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</si>
  <si>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</si>
  <si>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</si>
  <si>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</si>
  <si>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</si>
  <si>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</si>
  <si>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</si>
  <si>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</si>
  <si>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</si>
  <si>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</si>
  <si>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</si>
  <si>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</si>
  <si>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</si>
  <si>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</si>
  <si>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</si>
  <si>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</si>
  <si>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</si>
  <si>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</si>
  <si>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</si>
  <si>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</si>
  <si>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</si>
  <si>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</si>
  <si>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</si>
  <si>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</si>
  <si>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</si>
  <si>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</si>
  <si>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</si>
  <si>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</si>
  <si>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</si>
  <si>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</si>
  <si>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</si>
  <si>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</si>
  <si>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</si>
  <si>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</si>
  <si>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</si>
  <si>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</si>
  <si>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</si>
  <si>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</si>
  <si>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</si>
  <si>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</si>
  <si>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</si>
  <si>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</si>
  <si>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</si>
  <si>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</si>
  <si>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</si>
  <si>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</si>
  <si>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</si>
  <si>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</si>
  <si>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</si>
  <si>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</si>
  <si>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</si>
  <si>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</si>
  <si>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</si>
  <si>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</si>
  <si>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</si>
  <si>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</si>
  <si>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</si>
  <si>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</si>
  <si>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</si>
  <si>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</si>
  <si>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</si>
  <si>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</si>
  <si>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</si>
  <si>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</si>
  <si>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</si>
  <si>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</si>
  <si>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</si>
  <si>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</si>
  <si>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</si>
  <si>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</si>
  <si>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</si>
  <si>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</si>
  <si>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</si>
  <si>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</si>
  <si>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</si>
  <si>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</si>
  <si>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</si>
  <si>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</si>
  <si>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</si>
  <si>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</si>
  <si>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</si>
  <si>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</si>
  <si>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</si>
  <si>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</si>
  <si>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</si>
  <si>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</si>
  <si>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</si>
  <si>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</si>
  <si>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</si>
  <si>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</si>
  <si>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</si>
  <si>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</si>
  <si>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</si>
  <si>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</si>
  <si>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</si>
  <si>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</si>
  <si>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</si>
  <si>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</si>
  <si>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</si>
  <si>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</si>
  <si>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</si>
  <si>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</si>
  <si>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</si>
  <si>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</si>
  <si>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</si>
  <si>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</si>
  <si>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</si>
  <si>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</si>
  <si>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</si>
  <si>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</si>
  <si>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</si>
  <si>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</si>
  <si>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</si>
  <si>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</si>
  <si>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</si>
  <si>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</si>
  <si>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</si>
  <si>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</si>
  <si>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</si>
  <si>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</si>
  <si>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</si>
  <si>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</si>
  <si>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</si>
  <si>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</si>
  <si>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</si>
  <si>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</si>
  <si>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</si>
  <si>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</si>
  <si>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</si>
  <si>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</si>
  <si>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</si>
  <si>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</si>
  <si>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</si>
  <si>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</si>
  <si>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</si>
  <si>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</si>
  <si>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</si>
  <si>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</si>
  <si>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</si>
  <si>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</si>
  <si>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</si>
  <si>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</si>
  <si>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</si>
  <si>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</si>
  <si>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</si>
  <si>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</si>
  <si>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</si>
  <si>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</si>
  <si>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</si>
  <si>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</si>
  <si>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</si>
  <si>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</si>
  <si>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</si>
  <si>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</si>
  <si>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</si>
  <si>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</si>
  <si>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</si>
  <si>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</si>
  <si>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</si>
  <si>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</si>
  <si>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</si>
  <si>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</si>
  <si>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</si>
  <si>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</si>
  <si>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</si>
  <si>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</si>
  <si>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</si>
  <si>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</si>
  <si>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</si>
  <si>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</si>
  <si>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</si>
  <si>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</si>
  <si>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</si>
  <si>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</si>
  <si>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</si>
  <si>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</si>
  <si>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</si>
  <si>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</si>
  <si>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</si>
  <si>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</si>
  <si>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</si>
  <si>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</si>
  <si>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</si>
  <si>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</si>
  <si>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</si>
  <si>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</si>
  <si>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</si>
  <si>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</si>
  <si>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</si>
  <si>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</si>
  <si>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</si>
  <si>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</si>
  <si>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</si>
  <si>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</si>
  <si>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</si>
  <si>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</si>
  <si>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</si>
  <si>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</si>
  <si>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</si>
  <si>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</si>
  <si>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</si>
  <si>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</si>
  <si>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</si>
  <si>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</si>
  <si>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</si>
  <si>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</si>
  <si>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</si>
  <si>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</si>
  <si>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</si>
  <si>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</si>
  <si>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</si>
  <si>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</si>
  <si>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</si>
  <si>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</si>
  <si>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</si>
  <si>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</si>
  <si>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</si>
  <si>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</si>
  <si>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</si>
  <si>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</si>
  <si>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</si>
  <si>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</si>
  <si>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</si>
  <si>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</si>
  <si>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</si>
  <si>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</si>
  <si>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</si>
  <si>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</si>
  <si>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</si>
  <si>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</si>
  <si>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</si>
  <si>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</si>
  <si>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</si>
  <si>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</si>
  <si>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</si>
  <si>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</si>
  <si>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</si>
  <si>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</si>
  <si>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</si>
  <si>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</si>
  <si>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</si>
  <si>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</si>
  <si>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</si>
  <si>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</si>
  <si>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</si>
  <si>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</si>
  <si>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</si>
  <si>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</si>
  <si>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</si>
  <si>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</si>
  <si>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</si>
  <si>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</si>
  <si>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</si>
  <si>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</si>
  <si>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</si>
  <si>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</si>
  <si>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</si>
  <si>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</si>
  <si>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</si>
  <si>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</si>
  <si>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</si>
  <si>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</si>
  <si>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</si>
  <si>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</si>
  <si>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</si>
  <si>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</si>
  <si>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</si>
  <si>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</si>
  <si>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</si>
  <si>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</si>
  <si>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</si>
  <si>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</si>
  <si>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</si>
  <si>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</si>
  <si>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</si>
  <si>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</si>
  <si>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</si>
  <si>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</si>
  <si>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</si>
  <si>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</si>
  <si>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</si>
  <si>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</si>
  <si>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</si>
  <si>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</si>
  <si>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</si>
  <si>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</si>
  <si>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</si>
  <si>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</si>
  <si>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</si>
  <si>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</si>
  <si>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</si>
  <si>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</si>
  <si>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</si>
  <si>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</si>
  <si>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</si>
  <si>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</si>
  <si>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</si>
  <si>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</si>
  <si>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</si>
  <si>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</si>
  <si>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</si>
  <si>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</si>
  <si>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</si>
  <si>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</si>
  <si>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</si>
  <si>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</si>
  <si>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</si>
  <si>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</si>
  <si>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</si>
  <si>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</si>
  <si>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</si>
  <si>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</si>
  <si>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</si>
  <si>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</si>
  <si>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</si>
  <si>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</si>
  <si>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</si>
  <si>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</si>
  <si>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</si>
  <si>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</si>
  <si>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</si>
  <si>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</si>
  <si>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</si>
  <si>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</si>
  <si>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</si>
  <si>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</si>
  <si>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</si>
  <si>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</si>
  <si>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</si>
  <si>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</si>
  <si>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</si>
  <si>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</si>
  <si>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</si>
  <si>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</si>
  <si>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</si>
  <si>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</si>
  <si>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</si>
  <si>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</si>
  <si>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</si>
  <si>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</si>
  <si>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</si>
  <si>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</si>
  <si>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</si>
  <si>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</si>
  <si>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</si>
  <si>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</si>
  <si>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</si>
  <si>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</si>
  <si>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</si>
  <si>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</si>
  <si>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</si>
  <si>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</si>
  <si>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</si>
  <si>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</si>
  <si>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</si>
  <si>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</si>
  <si>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</si>
  <si>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</si>
  <si>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</si>
  <si>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</si>
  <si>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</si>
  <si>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</si>
  <si>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</si>
  <si>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</si>
  <si>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</si>
  <si>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</si>
  <si>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</si>
  <si>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</si>
  <si>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</si>
  <si>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</si>
  <si>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</si>
  <si>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</si>
  <si>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</si>
  <si>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</si>
  <si>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</si>
  <si>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</si>
  <si>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</si>
  <si>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</si>
  <si>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</si>
  <si>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</si>
  <si>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</si>
  <si>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</si>
  <si>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</si>
  <si>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</si>
  <si>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</si>
  <si>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</si>
  <si>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</si>
  <si>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</si>
  <si>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</si>
  <si>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</si>
  <si>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</si>
  <si>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</si>
  <si>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</si>
  <si>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</si>
  <si>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</si>
  <si>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</si>
  <si>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</si>
  <si>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</si>
  <si>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</si>
  <si>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</si>
  <si>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</si>
  <si>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</si>
  <si>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</si>
  <si>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</si>
  <si>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</si>
  <si>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</si>
  <si>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</si>
  <si>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</si>
  <si>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</si>
  <si>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</si>
  <si>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</si>
  <si>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</si>
  <si>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</si>
  <si>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</si>
  <si>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</si>
  <si>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</si>
  <si>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</si>
  <si>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</si>
  <si>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</si>
  <si>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</si>
  <si>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</si>
  <si>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</si>
  <si>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</si>
  <si>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</si>
  <si>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</si>
  <si>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</si>
  <si>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</si>
  <si>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</si>
  <si>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</si>
  <si>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</si>
  <si>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</si>
  <si>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</si>
  <si>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</si>
  <si>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</si>
  <si>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</si>
  <si>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</si>
  <si>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</si>
  <si>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</si>
  <si>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</si>
  <si>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</si>
  <si>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</si>
  <si>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</si>
  <si>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</si>
  <si>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</si>
  <si>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</si>
  <si>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</si>
  <si>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</si>
  <si>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</si>
  <si>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</si>
  <si>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</si>
  <si>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</si>
  <si>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</si>
  <si>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</si>
  <si>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</si>
  <si>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</si>
  <si>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</si>
  <si>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</si>
  <si>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</si>
  <si>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</si>
  <si>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</si>
  <si>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</si>
  <si>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</si>
  <si>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</si>
  <si>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</si>
  <si>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</si>
  <si>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</si>
  <si>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</si>
  <si>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</si>
  <si>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</si>
  <si>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</si>
  <si>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</si>
  <si>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</si>
  <si>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</si>
  <si>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</si>
  <si>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</si>
  <si>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</si>
  <si>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</si>
  <si>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</si>
  <si>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</si>
  <si>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</si>
  <si>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</si>
  <si>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</si>
  <si>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</si>
  <si>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</si>
  <si>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</si>
  <si>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</si>
  <si>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</si>
  <si>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</si>
  <si>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</si>
  <si>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</si>
  <si>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</si>
  <si>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</si>
  <si>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</si>
  <si>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</si>
  <si>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</si>
  <si>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</si>
  <si>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</si>
  <si>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</si>
  <si>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</si>
  <si>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</si>
  <si>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</si>
  <si>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</si>
  <si>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</si>
  <si>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</si>
  <si>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</si>
  <si>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</si>
  <si>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</si>
  <si>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</si>
  <si>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</si>
  <si>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</si>
  <si>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</si>
  <si>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</si>
  <si>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</si>
  <si>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</si>
  <si>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</si>
  <si>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</si>
  <si>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</si>
  <si>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</si>
  <si>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</si>
  <si>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</si>
  <si>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</si>
  <si>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</si>
  <si>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</si>
  <si>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</si>
  <si>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</si>
  <si>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</si>
  <si>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</si>
  <si>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</si>
  <si>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</si>
  <si>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</si>
  <si>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</si>
  <si>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</si>
  <si>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</si>
  <si>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</si>
  <si>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</si>
  <si>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</si>
  <si>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</si>
  <si>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</si>
  <si>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</si>
  <si>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</si>
  <si>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</si>
  <si>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</si>
  <si>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</si>
  <si>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</si>
  <si>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</si>
  <si>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</si>
  <si>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</si>
  <si>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</si>
  <si>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</si>
  <si>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</si>
  <si>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</si>
  <si>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</si>
  <si>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</si>
  <si>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</si>
  <si>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</si>
  <si>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</si>
  <si>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</si>
  <si>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</si>
  <si>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</si>
  <si>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</si>
  <si>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</si>
  <si>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</si>
  <si>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</si>
  <si>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</si>
  <si>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</si>
  <si>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</si>
  <si>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</si>
  <si>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</si>
  <si>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</si>
  <si>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</si>
  <si>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</si>
  <si>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</si>
  <si>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</si>
  <si>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</si>
  <si>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</si>
  <si>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</si>
  <si>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</si>
  <si>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</si>
  <si>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</si>
  <si>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</si>
  <si>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</si>
  <si>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</si>
  <si>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</si>
  <si>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</si>
  <si>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</si>
  <si>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</si>
  <si>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</si>
  <si>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</si>
  <si>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</si>
  <si>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</si>
  <si>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</si>
  <si>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</si>
  <si>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</si>
  <si>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</si>
  <si>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</si>
  <si>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</si>
  <si>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</si>
  <si>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</si>
  <si>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</si>
  <si>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</si>
  <si>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</si>
  <si>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</si>
  <si>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</si>
  <si>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</si>
  <si>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</si>
  <si>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</si>
  <si>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</si>
  <si>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</si>
  <si>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</si>
  <si>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</si>
  <si>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</si>
  <si>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</si>
  <si>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</si>
  <si>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</si>
  <si>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</si>
  <si>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</si>
  <si>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</si>
  <si>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</si>
  <si>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</si>
  <si>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</si>
  <si>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</si>
  <si>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</si>
  <si>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</si>
  <si>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</si>
  <si>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</si>
  <si>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</si>
  <si>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</si>
  <si>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</si>
  <si>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</si>
  <si>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</si>
  <si>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</si>
  <si>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</si>
  <si>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</si>
  <si>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</si>
  <si>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</si>
  <si>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</si>
  <si>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</si>
  <si>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</si>
  <si>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</si>
  <si>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</si>
  <si>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</si>
  <si>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</si>
  <si>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</si>
  <si>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</si>
  <si>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</si>
  <si>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</si>
  <si>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</si>
  <si>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</si>
  <si>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</si>
  <si>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</si>
  <si>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</si>
  <si>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</si>
  <si>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</si>
  <si>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</si>
  <si>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</si>
  <si>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</si>
  <si>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</si>
  <si>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</si>
  <si>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</si>
  <si>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</si>
  <si>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</si>
  <si>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</si>
  <si>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</si>
  <si>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</si>
  <si>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</si>
  <si>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</si>
  <si>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</si>
  <si>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</si>
  <si>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</si>
  <si>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</si>
  <si>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</si>
  <si>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</si>
  <si>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</si>
  <si>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</si>
  <si>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</si>
  <si>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</si>
  <si>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</si>
  <si>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</si>
  <si>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</si>
  <si>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</si>
  <si>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</si>
  <si>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</si>
  <si>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</si>
  <si>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</si>
  <si>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</si>
  <si>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</si>
  <si>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</si>
  <si>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</si>
  <si>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</si>
  <si>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</si>
  <si>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</si>
  <si>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</si>
  <si>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</si>
  <si>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</si>
  <si>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</si>
  <si>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</si>
  <si>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</si>
  <si>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</si>
  <si>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</si>
  <si>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</si>
  <si>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</si>
  <si>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</si>
  <si>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</si>
  <si>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</si>
  <si>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</si>
  <si>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</si>
  <si>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</si>
  <si>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</si>
  <si>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</si>
  <si>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</si>
  <si>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</si>
  <si>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</si>
  <si>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</si>
  <si>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</si>
  <si>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</si>
  <si>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</si>
  <si>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</si>
  <si>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</si>
  <si>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</si>
  <si>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</si>
  <si>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</si>
  <si>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</si>
  <si>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</si>
  <si>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</si>
  <si>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</si>
  <si>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</si>
  <si>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</si>
  <si>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</si>
  <si>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</si>
  <si>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</si>
  <si>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</si>
  <si>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</si>
  <si>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</si>
  <si>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</si>
  <si>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</si>
  <si>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</si>
  <si>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</si>
  <si>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</si>
  <si>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</si>
  <si>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</si>
  <si>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</si>
  <si>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</si>
  <si>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</si>
  <si>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</si>
  <si>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</si>
  <si>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</si>
  <si>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</si>
  <si>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</si>
  <si>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</si>
  <si>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</si>
  <si>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</si>
  <si>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</si>
  <si>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</si>
  <si>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</si>
  <si>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</si>
  <si>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</si>
  <si>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</si>
  <si>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</si>
  <si>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</si>
  <si>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</si>
  <si>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</si>
  <si>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</si>
  <si>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</si>
  <si>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</si>
  <si>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</si>
  <si>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</si>
  <si>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</si>
  <si>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</si>
  <si>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</si>
  <si>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</si>
  <si>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</si>
  <si>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</si>
  <si>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</si>
  <si>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</si>
  <si>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</si>
  <si>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</si>
  <si>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</si>
  <si>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</si>
  <si>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</si>
  <si>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</si>
  <si>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</si>
  <si>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</si>
  <si>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</si>
  <si>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</si>
  <si>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</si>
  <si>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</si>
  <si>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</si>
  <si>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</si>
  <si>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</si>
  <si>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</si>
  <si>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</si>
  <si>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</si>
  <si>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</si>
  <si>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</si>
  <si>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</si>
  <si>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</si>
  <si>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</si>
  <si>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</si>
  <si>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</si>
  <si>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</si>
  <si>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</si>
  <si>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</si>
  <si>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</si>
  <si>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</si>
  <si>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</si>
  <si>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</si>
  <si>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</si>
  <si>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</si>
  <si>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</si>
  <si>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</si>
  <si>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</si>
  <si>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</si>
  <si>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</si>
  <si>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</si>
  <si>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</si>
  <si>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</si>
  <si>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</si>
  <si>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</si>
  <si>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</si>
  <si>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</si>
  <si>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</si>
  <si>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</si>
  <si>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</si>
  <si>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</si>
  <si>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</si>
  <si>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</si>
  <si>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</si>
  <si>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</si>
  <si>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</si>
  <si>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</si>
  <si>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</si>
  <si>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</si>
  <si>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</si>
  <si>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</si>
  <si>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</si>
  <si>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</si>
  <si>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</si>
  <si>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</si>
  <si>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</si>
  <si>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</si>
  <si>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</si>
  <si>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</si>
  <si>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</si>
  <si>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</si>
  <si>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</si>
  <si>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</si>
  <si>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</si>
  <si>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</si>
  <si>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</si>
  <si>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</si>
  <si>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</si>
  <si>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</si>
  <si>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</si>
  <si>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</si>
  <si>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</si>
  <si>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</si>
  <si>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</si>
  <si>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</si>
  <si>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</si>
  <si>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</si>
  <si>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</si>
  <si>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</si>
  <si>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</si>
  <si>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</si>
  <si>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</si>
  <si>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</si>
  <si>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</si>
  <si>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</si>
  <si>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</si>
  <si>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</si>
  <si>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</si>
  <si>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</si>
  <si>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</si>
  <si>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</si>
  <si>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</si>
  <si>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</si>
  <si>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</si>
  <si>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</si>
  <si>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</si>
  <si>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</si>
  <si>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</si>
  <si>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</si>
  <si>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</si>
  <si>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</si>
  <si>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</si>
  <si>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</si>
  <si>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</si>
  <si>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</si>
  <si>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</si>
  <si>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</si>
  <si>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</si>
  <si>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</si>
  <si>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</si>
  <si>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</si>
  <si>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</si>
  <si>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</si>
  <si>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</si>
  <si>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</si>
  <si>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</si>
  <si>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</si>
  <si>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</si>
  <si>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</si>
  <si>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</si>
  <si>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</si>
  <si>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</si>
  <si>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</si>
  <si>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</si>
  <si>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</si>
  <si>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</si>
  <si>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</si>
  <si>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</si>
  <si>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</si>
  <si>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</si>
  <si>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</si>
  <si>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</si>
  <si>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</si>
  <si>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</si>
  <si>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</si>
  <si>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</si>
  <si>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</si>
  <si>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</si>
  <si>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</si>
  <si>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</si>
  <si>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</si>
  <si>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</si>
  <si>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</si>
  <si>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</si>
  <si>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</si>
  <si>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</si>
  <si>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</si>
  <si>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</si>
  <si>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</si>
  <si>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</si>
  <si>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</si>
  <si>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</si>
  <si>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</si>
  <si>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</si>
  <si>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</si>
  <si>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</si>
  <si>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</si>
  <si>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</si>
  <si>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</si>
  <si>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</si>
  <si>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</si>
  <si>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</si>
  <si>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</si>
  <si>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</si>
  <si>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</si>
  <si>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</si>
  <si>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</si>
  <si>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</si>
  <si>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</si>
  <si>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</si>
  <si>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</si>
  <si>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</si>
  <si>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</si>
  <si>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</si>
  <si>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</si>
  <si>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</si>
  <si>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</si>
  <si>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</si>
  <si>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</si>
  <si>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</si>
  <si>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</si>
  <si>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</si>
  <si>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</si>
  <si>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</si>
  <si>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</si>
  <si>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</si>
  <si>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</si>
  <si>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</si>
  <si>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</si>
  <si>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</si>
  <si>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</si>
  <si>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</si>
  <si>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</si>
  <si>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</si>
  <si>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</si>
  <si>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</si>
  <si>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</si>
  <si>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</si>
  <si>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</si>
  <si>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</si>
  <si>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</si>
  <si>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</si>
  <si>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</si>
  <si>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</si>
  <si>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</si>
  <si>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</si>
  <si>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</si>
  <si>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</si>
  <si>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</si>
  <si>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</si>
  <si>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</si>
  <si>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</si>
  <si>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</si>
  <si>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</si>
  <si>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</si>
  <si>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</si>
  <si>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</si>
  <si>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</si>
  <si>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</si>
  <si>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</si>
  <si>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</si>
  <si>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</si>
  <si>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</si>
  <si>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</si>
  <si>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</si>
  <si>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</si>
  <si>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</si>
  <si>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</si>
  <si>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</si>
  <si>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</si>
  <si>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</si>
  <si>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</si>
  <si>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</si>
  <si>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</si>
  <si>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</si>
  <si>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</si>
  <si>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</si>
  <si>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</si>
  <si>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</si>
  <si>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</si>
  <si>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</si>
  <si>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</si>
  <si>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</si>
  <si>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</si>
  <si>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</si>
  <si>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</si>
  <si>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</si>
  <si>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</si>
  <si>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</si>
  <si>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</si>
  <si>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</si>
  <si>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</si>
  <si>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</si>
  <si>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</si>
  <si>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</si>
  <si>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</si>
  <si>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</si>
  <si>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</si>
  <si>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</si>
  <si>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</si>
  <si>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</si>
  <si>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</si>
  <si>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</si>
  <si>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</si>
  <si>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</si>
  <si>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</si>
  <si>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</si>
  <si>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</si>
  <si>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</si>
  <si>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</si>
  <si>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</si>
  <si>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</si>
  <si>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</si>
  <si>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</si>
  <si>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</si>
  <si>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</si>
  <si>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</si>
  <si>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</si>
  <si>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</si>
  <si>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</si>
  <si>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</si>
  <si>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</si>
  <si>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</si>
  <si>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</si>
  <si>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</si>
  <si>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</si>
  <si>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</si>
  <si>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</si>
  <si>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</si>
  <si>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</si>
  <si>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</si>
  <si>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</si>
  <si>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</si>
  <si>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</si>
  <si>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</si>
  <si>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</si>
  <si>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</si>
  <si>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</si>
  <si>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</si>
  <si>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</si>
  <si>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</si>
  <si>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</si>
  <si>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</si>
  <si>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</si>
  <si>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</si>
  <si>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</si>
  <si>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</si>
  <si>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</si>
  <si>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</si>
  <si>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</si>
  <si>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</si>
  <si>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</si>
  <si>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</si>
  <si>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</si>
  <si>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</si>
  <si>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</si>
  <si>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</si>
  <si>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</si>
  <si>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</si>
  <si>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</si>
  <si>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</si>
  <si>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</si>
  <si>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</si>
  <si>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</si>
  <si>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</si>
  <si>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</si>
  <si>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</si>
  <si>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</si>
  <si>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</si>
  <si>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</si>
  <si>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</si>
  <si>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</si>
  <si>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</si>
  <si>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</si>
  <si>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</si>
  <si>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</si>
  <si>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</si>
  <si>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</si>
  <si>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</si>
  <si>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</si>
  <si>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</si>
  <si>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</si>
  <si>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</si>
  <si>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</si>
  <si>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</si>
  <si>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</si>
  <si>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</si>
  <si>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</si>
  <si>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</si>
  <si>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</si>
  <si>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</si>
  <si>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</si>
  <si>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</si>
  <si>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</si>
  <si>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</si>
  <si>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</si>
  <si>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</si>
  <si>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</si>
  <si>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</si>
  <si>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</si>
  <si>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</si>
  <si>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</si>
  <si>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</si>
  <si>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</si>
  <si>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</si>
  <si>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</si>
  <si>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</si>
  <si>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</si>
  <si>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</si>
  <si>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</si>
  <si>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</si>
  <si>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</si>
  <si>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</si>
  <si>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</si>
  <si>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</si>
  <si>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</si>
  <si>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</si>
  <si>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</si>
  <si>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</si>
  <si>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</si>
  <si>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</si>
  <si>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</si>
  <si>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</si>
  <si>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</si>
  <si>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</si>
  <si>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</si>
  <si>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</si>
  <si>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</si>
  <si>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</si>
  <si>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</si>
  <si>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</si>
  <si>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</si>
  <si>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</si>
  <si>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</si>
  <si>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</si>
  <si>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</si>
  <si>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</si>
  <si>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</si>
  <si>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</si>
  <si>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</si>
  <si>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</si>
  <si>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</si>
  <si>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</si>
  <si>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</si>
  <si>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</si>
  <si>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</si>
  <si>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</si>
  <si>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</si>
  <si>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</si>
  <si>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</si>
  <si>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</si>
  <si>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</si>
  <si>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</si>
  <si>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</si>
  <si>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</si>
  <si>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</si>
  <si>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</si>
  <si>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</si>
  <si>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</si>
  <si>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</si>
  <si>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</si>
  <si>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</si>
  <si>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</si>
  <si>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</si>
  <si>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</si>
  <si>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</si>
  <si>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</si>
  <si>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</si>
  <si>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</si>
  <si>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</si>
  <si>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</si>
  <si>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</si>
  <si>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</si>
  <si>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</si>
  <si>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</si>
  <si>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</si>
  <si>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</si>
  <si>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</si>
  <si>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</si>
  <si>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</si>
  <si>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</si>
  <si>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</si>
  <si>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</si>
  <si>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</si>
  <si>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</si>
  <si>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</si>
  <si>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</si>
  <si>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</si>
  <si>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</si>
  <si>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</si>
  <si>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</si>
  <si>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</si>
  <si>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</si>
  <si>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</si>
  <si>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</si>
  <si>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</si>
  <si>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</si>
  <si>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</si>
  <si>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</si>
  <si>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</si>
  <si>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</si>
  <si>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</si>
  <si>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</si>
  <si>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</si>
  <si>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</si>
  <si>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</si>
  <si>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</si>
  <si>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</si>
  <si>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</si>
  <si>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</si>
  <si>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</si>
  <si>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</si>
  <si>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</si>
  <si>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</si>
  <si>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</si>
  <si>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</si>
  <si>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</si>
  <si>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</si>
  <si>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</si>
  <si>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</si>
  <si>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</si>
  <si>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</si>
  <si>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</si>
  <si>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</si>
  <si>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</si>
  <si>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</si>
  <si>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</si>
  <si>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</si>
  <si>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</si>
  <si>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</si>
  <si>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</si>
  <si>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</si>
  <si>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</si>
  <si>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</si>
  <si>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</si>
  <si>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</si>
  <si>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</si>
  <si>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</si>
  <si>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</si>
  <si>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</si>
  <si>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</si>
  <si>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</si>
  <si>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</si>
  <si>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</si>
  <si>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</si>
  <si>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</si>
  <si>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</si>
  <si>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</si>
  <si>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</si>
  <si>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</si>
  <si>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</si>
  <si>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</si>
  <si>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</si>
  <si>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</si>
  <si>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</si>
  <si>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</si>
  <si>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</si>
  <si>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</si>
  <si>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</si>
  <si>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</si>
  <si>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</si>
  <si>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</si>
  <si>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</si>
  <si>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</si>
  <si>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</si>
  <si>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</si>
  <si>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</si>
  <si>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</si>
  <si>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</si>
  <si>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</si>
  <si>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</si>
  <si>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</si>
  <si>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</si>
  <si>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</si>
  <si>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</si>
  <si>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</si>
  <si>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</si>
  <si>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</si>
  <si>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</si>
  <si>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</si>
  <si>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</si>
  <si>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</si>
  <si>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</si>
  <si>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</si>
  <si>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</si>
  <si>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</si>
  <si>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</si>
  <si>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</si>
  <si>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</si>
  <si>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</si>
  <si>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</si>
  <si>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</si>
  <si>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</si>
  <si>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</si>
  <si>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</si>
  <si>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</si>
  <si>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</si>
  <si>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</si>
  <si>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</si>
  <si>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</si>
  <si>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</si>
  <si>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</si>
  <si>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</si>
  <si>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</si>
  <si>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</si>
  <si>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</si>
  <si>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</si>
  <si>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</si>
  <si>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</si>
  <si>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</si>
  <si>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</si>
  <si>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</si>
  <si>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</si>
  <si>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</si>
  <si>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</si>
  <si>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</si>
  <si>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</si>
  <si>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</si>
  <si>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</si>
  <si>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</si>
  <si>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</si>
  <si>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</si>
  <si>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</si>
  <si>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</si>
  <si>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</si>
  <si>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</si>
  <si>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</si>
  <si>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</si>
  <si>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</si>
  <si>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</si>
  <si>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</si>
  <si>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</si>
  <si>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</si>
  <si>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</si>
  <si>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</si>
  <si>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</si>
  <si>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</si>
  <si>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</si>
  <si>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</si>
  <si>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</si>
  <si>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</si>
  <si>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</si>
  <si>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</si>
  <si>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</si>
  <si>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</si>
  <si>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</si>
  <si>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</si>
  <si>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</si>
  <si>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</si>
  <si>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</si>
  <si>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</si>
  <si>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</si>
  <si>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</si>
  <si>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</si>
  <si>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</si>
  <si>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</si>
  <si>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</si>
  <si>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</si>
  <si>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</si>
  <si>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</si>
  <si>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</si>
  <si>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</si>
  <si>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</si>
  <si>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</si>
  <si>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</si>
  <si>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</si>
  <si>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</si>
  <si>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</si>
  <si>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</si>
  <si>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</si>
  <si>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</si>
  <si>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</si>
  <si>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</si>
  <si>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</si>
  <si>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</si>
  <si>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</si>
  <si>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</si>
  <si>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</si>
  <si>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</si>
  <si>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</si>
  <si>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</si>
  <si>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</si>
  <si>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</si>
  <si>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</si>
  <si>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</si>
  <si>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</si>
  <si>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</si>
  <si>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</si>
  <si>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</si>
  <si>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</si>
  <si>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</si>
  <si>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</si>
  <si>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</si>
  <si>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</si>
  <si>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</si>
  <si>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</si>
  <si>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</si>
  <si>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</si>
  <si>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</si>
  <si>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</si>
  <si>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</si>
  <si>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</si>
  <si>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</si>
  <si>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</si>
  <si>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</si>
  <si>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</si>
  <si>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</si>
  <si>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</si>
  <si>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</si>
  <si>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</si>
  <si>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</si>
  <si>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</si>
  <si>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</si>
  <si>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</si>
  <si>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</si>
  <si>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</si>
  <si>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</si>
  <si>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</si>
  <si>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</si>
  <si>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</si>
  <si>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</si>
  <si>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</si>
  <si>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</si>
  <si>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</si>
  <si>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</si>
  <si>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</si>
  <si>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</si>
  <si>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</si>
  <si>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</si>
  <si>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</si>
  <si>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</si>
  <si>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</si>
  <si>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</si>
  <si>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</si>
  <si>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</si>
  <si>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</si>
  <si>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</si>
  <si>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</si>
  <si>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</si>
  <si>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</si>
  <si>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</si>
  <si>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</si>
  <si>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</si>
  <si>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</si>
  <si>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</si>
  <si>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</si>
  <si>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</si>
  <si>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</si>
  <si>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</si>
  <si>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</si>
  <si>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</si>
  <si>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</si>
  <si>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</si>
  <si>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</si>
  <si>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</si>
  <si>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</si>
  <si>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</si>
  <si>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</si>
  <si>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</si>
  <si>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</si>
  <si>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</si>
  <si>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</si>
  <si>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</si>
  <si>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</si>
  <si>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</si>
  <si>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</si>
  <si>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</si>
  <si>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</si>
  <si>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</si>
  <si>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</si>
  <si>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</si>
  <si>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</si>
  <si>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</si>
  <si>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</si>
  <si>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</si>
  <si>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</si>
  <si>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</si>
  <si>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</si>
  <si>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</si>
  <si>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</si>
  <si>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</si>
  <si>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</si>
  <si>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</si>
  <si>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</si>
  <si>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</si>
  <si>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</si>
  <si>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</si>
  <si>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</si>
  <si>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</si>
  <si>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</si>
  <si>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</si>
  <si>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</si>
  <si>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</si>
  <si>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</si>
  <si>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</si>
  <si>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</si>
  <si>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</si>
  <si>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</si>
  <si>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</si>
  <si>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</si>
  <si>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</si>
  <si>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</si>
  <si>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</si>
  <si>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</si>
  <si>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</si>
  <si>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</si>
  <si>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</si>
  <si>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</si>
  <si>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</si>
  <si>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</si>
  <si>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</si>
  <si>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</si>
  <si>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</si>
  <si>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</si>
  <si>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</si>
  <si>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</si>
  <si>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</si>
  <si>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</si>
  <si>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</si>
  <si>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</si>
  <si>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</si>
  <si>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</si>
  <si>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</si>
  <si>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</si>
  <si>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</si>
  <si>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</si>
  <si>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</si>
  <si>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</si>
  <si>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</si>
  <si>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</si>
  <si>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</si>
  <si>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</si>
  <si>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</si>
  <si>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</si>
  <si>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</si>
  <si>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</si>
  <si>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</si>
  <si>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</si>
  <si>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</si>
  <si>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</si>
  <si>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</si>
  <si>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</si>
  <si>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</si>
  <si>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</si>
  <si>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</si>
  <si>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</si>
  <si>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</si>
  <si>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</si>
  <si>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</si>
  <si>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</si>
  <si>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</si>
  <si>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</si>
  <si>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</si>
  <si>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</si>
  <si>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</si>
  <si>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</si>
  <si>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</si>
  <si>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</si>
  <si>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</si>
  <si>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</si>
  <si>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</si>
  <si>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</si>
  <si>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</si>
  <si>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</si>
  <si>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</si>
  <si>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</si>
  <si>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</si>
  <si>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</si>
  <si>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</si>
  <si>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</si>
  <si>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</si>
  <si>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</si>
  <si>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</si>
  <si>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</si>
  <si>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</si>
  <si>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</si>
  <si>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</si>
  <si>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</si>
  <si>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</si>
  <si>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</si>
  <si>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</si>
  <si>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</si>
  <si>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</si>
  <si>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</si>
  <si>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</si>
  <si>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</si>
  <si>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</si>
  <si>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</si>
  <si>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</si>
  <si>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</si>
  <si>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</si>
  <si>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</si>
  <si>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</si>
  <si>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</si>
  <si>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</si>
  <si>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</si>
  <si>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</si>
  <si>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</si>
  <si>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</si>
  <si>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</si>
  <si>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</si>
  <si>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</si>
  <si>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</si>
  <si>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</si>
  <si>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</si>
  <si>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</si>
  <si>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</si>
  <si>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</si>
  <si>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</si>
  <si>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</si>
  <si>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</si>
  <si>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</si>
  <si>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</si>
  <si>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</si>
  <si>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</si>
  <si>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</si>
  <si>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</si>
  <si>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</si>
  <si>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</si>
  <si>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</si>
  <si>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</si>
  <si>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</si>
  <si>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</si>
  <si>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</si>
  <si>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</si>
  <si>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</si>
  <si>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</si>
  <si>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</si>
  <si>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</si>
  <si>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</si>
  <si>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</si>
  <si>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</si>
  <si>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</si>
  <si>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</si>
  <si>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</si>
  <si>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</si>
  <si>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</si>
  <si>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</si>
  <si>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</si>
  <si>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</si>
  <si>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</si>
  <si>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</si>
  <si>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</si>
  <si>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</si>
  <si>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</si>
  <si>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</si>
  <si>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</si>
  <si>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</si>
  <si>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</si>
  <si>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</si>
  <si>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</si>
  <si>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</si>
  <si>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</si>
  <si>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</si>
  <si>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</si>
  <si>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</si>
  <si>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</si>
  <si>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</si>
  <si>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</si>
  <si>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</si>
  <si>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</si>
  <si>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</si>
  <si>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</si>
  <si>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</si>
  <si>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</si>
  <si>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</si>
  <si>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</si>
  <si>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</si>
  <si>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</si>
  <si>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</si>
  <si>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</si>
  <si>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</si>
  <si>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</si>
  <si>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</si>
  <si>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</si>
  <si>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</si>
  <si>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</si>
  <si>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</si>
  <si>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</si>
  <si>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</si>
  <si>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</si>
  <si>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</si>
  <si>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</si>
  <si>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</si>
  <si>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</si>
  <si>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</si>
  <si>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</si>
  <si>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</si>
  <si>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</si>
  <si>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</si>
  <si>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</si>
  <si>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</si>
  <si>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</si>
  <si>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</si>
  <si>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</si>
  <si>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</si>
  <si>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</si>
  <si>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</si>
  <si>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</si>
  <si>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</si>
  <si>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</si>
  <si>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</si>
  <si>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</si>
  <si>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</si>
  <si>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</si>
  <si>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</si>
  <si>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</si>
  <si>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</si>
  <si>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</si>
  <si>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</si>
  <si>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</si>
  <si>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</si>
  <si>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</si>
  <si>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</si>
  <si>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</si>
  <si>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</si>
  <si>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</si>
  <si>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</si>
  <si>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</si>
  <si>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</si>
  <si>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</si>
  <si>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</si>
  <si>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</si>
  <si>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</si>
  <si>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</si>
  <si>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</si>
  <si>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</si>
  <si>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</si>
  <si>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</si>
  <si>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</si>
  <si>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</si>
  <si>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</si>
  <si>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</si>
  <si>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</si>
  <si>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</si>
  <si>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</si>
  <si>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</si>
  <si>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</si>
  <si>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</si>
  <si>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</si>
  <si>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</si>
  <si>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</si>
  <si>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</si>
  <si>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</si>
  <si>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</si>
  <si>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</si>
  <si>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</si>
  <si>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</si>
  <si>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</si>
  <si>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</si>
  <si>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</si>
  <si>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</si>
  <si>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</si>
  <si>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</si>
  <si>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</si>
  <si>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</si>
  <si>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</si>
  <si>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</si>
  <si>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</si>
  <si>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</si>
  <si>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</si>
  <si>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</si>
  <si>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</si>
  <si>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</si>
  <si>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</si>
  <si>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</si>
  <si>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</si>
  <si>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</si>
  <si>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</si>
  <si>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</si>
  <si>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</si>
  <si>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</si>
  <si>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</si>
  <si>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</si>
  <si>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</si>
  <si>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</si>
  <si>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</si>
  <si>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</si>
  <si>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</si>
  <si>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</si>
  <si>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</si>
  <si>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</si>
  <si>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</si>
  <si>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</si>
  <si>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</si>
  <si>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</si>
  <si>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</si>
  <si>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</si>
  <si>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</si>
  <si>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</si>
  <si>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</si>
  <si>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</si>
  <si>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</si>
  <si>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</si>
  <si>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</si>
  <si>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</si>
  <si>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</si>
  <si>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</si>
  <si>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</si>
  <si>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</si>
  <si>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</si>
  <si>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</si>
  <si>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</si>
  <si>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</si>
  <si>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</si>
  <si>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</si>
  <si>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</si>
  <si>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</si>
  <si>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</si>
  <si>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</si>
  <si>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</si>
  <si>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</si>
  <si>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</si>
  <si>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</si>
  <si>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</si>
  <si>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</si>
  <si>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</si>
  <si>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</si>
  <si>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</si>
  <si>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</si>
  <si>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</si>
  <si>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</si>
  <si>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</si>
  <si>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</si>
  <si>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</si>
  <si>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</si>
  <si>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</si>
  <si>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</si>
  <si>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</si>
  <si>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</si>
  <si>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</si>
  <si>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</si>
  <si>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</si>
  <si>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</si>
  <si>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</si>
  <si>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</si>
  <si>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</si>
  <si>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</si>
  <si>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</si>
  <si>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</si>
  <si>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</si>
  <si>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</si>
  <si>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</si>
  <si>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</si>
  <si>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</si>
  <si>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</si>
  <si>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</si>
  <si>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</si>
  <si>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</si>
  <si>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</si>
  <si>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</si>
  <si>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</si>
  <si>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</si>
  <si>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</si>
  <si>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</si>
  <si>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</si>
  <si>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</si>
  <si>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</si>
  <si>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</si>
  <si>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</si>
  <si>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</si>
  <si>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</si>
  <si>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</si>
  <si>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</si>
  <si>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</si>
  <si>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</si>
  <si>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</si>
  <si>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</si>
  <si>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</si>
  <si>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</si>
  <si>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</si>
  <si>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</si>
  <si>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</si>
  <si>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</si>
  <si>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</si>
  <si>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</si>
  <si>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</si>
  <si>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</si>
  <si>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</si>
  <si>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</si>
  <si>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</si>
  <si>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</si>
  <si>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</si>
  <si>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</si>
  <si>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</si>
  <si>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</si>
  <si>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</si>
  <si>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</si>
  <si>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</si>
  <si>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</si>
  <si>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</si>
  <si>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</si>
  <si>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</si>
  <si>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</si>
  <si>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</si>
  <si>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</si>
  <si>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</si>
  <si>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</si>
  <si>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</si>
  <si>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</si>
  <si>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</si>
  <si>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</si>
  <si>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</si>
  <si>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</si>
  <si>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</si>
  <si>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</si>
  <si>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</si>
  <si>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</si>
  <si>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</si>
  <si>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</si>
  <si>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</si>
  <si>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</si>
  <si>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</si>
  <si>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</si>
  <si>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</si>
  <si>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</si>
  <si>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</si>
  <si>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</si>
  <si>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</si>
  <si>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</si>
  <si>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</si>
  <si>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</si>
  <si>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</si>
  <si>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</si>
  <si>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</si>
  <si>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</si>
  <si>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</si>
  <si>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</si>
  <si>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</si>
  <si>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</si>
  <si>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</si>
  <si>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</si>
  <si>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</si>
  <si>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</si>
  <si>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</si>
  <si>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</si>
  <si>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</si>
  <si>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</si>
  <si>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</si>
  <si>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</si>
  <si>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</si>
  <si>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</si>
  <si>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</si>
  <si>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</si>
  <si>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</si>
  <si>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</si>
  <si>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</si>
  <si>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</si>
  <si>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</si>
  <si>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</si>
  <si>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</si>
  <si>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</si>
  <si>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</si>
  <si>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</si>
  <si>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</si>
  <si>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</si>
  <si>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</si>
  <si>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</si>
  <si>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</si>
  <si>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</si>
  <si>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</si>
  <si>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</si>
  <si>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</si>
  <si>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</si>
  <si>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</si>
  <si>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</si>
  <si>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</si>
  <si>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</si>
  <si>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</si>
  <si>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</si>
  <si>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</si>
  <si>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</si>
  <si>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</si>
  <si>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</si>
  <si>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</si>
  <si>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</si>
  <si>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</si>
  <si>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</si>
  <si>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</si>
  <si>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</si>
  <si>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</si>
  <si>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</si>
  <si>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</si>
  <si>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</si>
  <si>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</si>
  <si>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</si>
  <si>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</si>
  <si>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</si>
  <si>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</si>
  <si>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</si>
  <si>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</si>
  <si>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</si>
  <si>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</si>
  <si>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</si>
  <si>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</si>
  <si>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</si>
  <si>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</si>
  <si>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</si>
  <si>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</si>
  <si>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</si>
  <si>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</si>
  <si>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</si>
  <si>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</si>
  <si>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</si>
  <si>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</si>
  <si>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</si>
  <si>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</si>
  <si>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</si>
  <si>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</si>
  <si>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</si>
  <si>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</si>
  <si>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</si>
  <si>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</si>
  <si>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</si>
  <si>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</si>
  <si>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</si>
  <si>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</si>
  <si>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</si>
  <si>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</si>
  <si>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</si>
  <si>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</si>
  <si>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</si>
  <si>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</si>
  <si>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</si>
  <si>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</si>
  <si>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</si>
  <si>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</si>
  <si>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</si>
  <si>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</si>
  <si>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</si>
  <si>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</si>
  <si>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</si>
  <si>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</si>
  <si>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</si>
  <si>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</si>
  <si>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</si>
  <si>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</si>
  <si>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</si>
  <si>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</si>
  <si>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</si>
  <si>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</si>
  <si>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</si>
  <si>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</si>
  <si>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</si>
  <si>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</si>
  <si>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</si>
  <si>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</si>
  <si>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</si>
  <si>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</si>
  <si>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</si>
  <si>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</si>
  <si>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</si>
  <si>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</si>
  <si>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</si>
  <si>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</si>
  <si>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</si>
  <si>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</si>
  <si>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</si>
  <si>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</si>
  <si>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</si>
  <si>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</si>
  <si>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</si>
  <si>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</si>
  <si>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</si>
  <si>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</si>
  <si>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</si>
  <si>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</si>
  <si>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</si>
  <si>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</si>
  <si>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</si>
  <si>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</si>
  <si>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</si>
  <si>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</si>
  <si>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</si>
  <si>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</si>
  <si>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</si>
  <si>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</si>
  <si>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</si>
  <si>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</si>
  <si>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</si>
  <si>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</si>
  <si>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</si>
  <si>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</si>
  <si>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</si>
  <si>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</si>
  <si>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</si>
  <si>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</si>
  <si>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</si>
  <si>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</si>
  <si>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</si>
  <si>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</si>
  <si>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</si>
  <si>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</si>
  <si>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</si>
  <si>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</si>
  <si>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</si>
  <si>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</si>
  <si>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</si>
  <si>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</si>
  <si>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</si>
  <si>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</si>
  <si>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</si>
  <si>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</si>
  <si>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</si>
  <si>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</si>
  <si>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</si>
  <si>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</si>
  <si>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</si>
  <si>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</si>
  <si>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</si>
  <si>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</si>
  <si>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</si>
  <si>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</si>
  <si>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</si>
  <si>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</si>
  <si>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</si>
  <si>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</si>
  <si>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</si>
  <si>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</si>
  <si>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</si>
  <si>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</si>
  <si>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</si>
  <si>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</si>
  <si>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</si>
  <si>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</si>
  <si>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</si>
  <si>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</si>
  <si>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</si>
  <si>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</si>
  <si>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</si>
  <si>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</si>
  <si>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</si>
  <si>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</si>
  <si>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</si>
  <si>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</si>
  <si>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</si>
  <si>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</si>
  <si>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</si>
  <si>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</si>
  <si>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</si>
  <si>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</si>
  <si>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</si>
  <si>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</si>
  <si>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</si>
  <si>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</si>
  <si>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</si>
  <si>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</si>
  <si>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</si>
  <si>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</si>
  <si>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</si>
  <si>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</si>
  <si>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</si>
  <si>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</si>
  <si>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</si>
  <si>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</si>
  <si>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</si>
  <si>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</si>
  <si>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</si>
  <si>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</si>
  <si>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</si>
  <si>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</si>
  <si>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</si>
  <si>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</si>
  <si>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</si>
  <si>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</si>
  <si>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</si>
  <si>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</si>
  <si>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</si>
  <si>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</si>
  <si>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</si>
  <si>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</si>
  <si>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</si>
  <si>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</si>
  <si>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</si>
  <si>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</si>
  <si>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</si>
  <si>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</si>
  <si>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</si>
  <si>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</si>
  <si>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</si>
  <si>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</si>
  <si>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</si>
  <si>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</si>
  <si>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</si>
  <si>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</si>
  <si>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</si>
  <si>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</si>
  <si>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</si>
  <si>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</si>
  <si>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</si>
  <si>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</si>
  <si>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</si>
  <si>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</si>
  <si>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</si>
  <si>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</si>
  <si>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</si>
  <si>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</si>
  <si>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</si>
  <si>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</si>
  <si>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</si>
  <si>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</si>
  <si>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</si>
  <si>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</si>
  <si>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</si>
  <si>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</si>
  <si>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</si>
  <si>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</si>
  <si>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</si>
  <si>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</si>
  <si>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</si>
  <si>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</si>
  <si>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</si>
  <si>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</si>
  <si>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</si>
  <si>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</si>
  <si>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</si>
  <si>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</si>
  <si>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</si>
  <si>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</si>
  <si>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</si>
  <si>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</si>
  <si>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</si>
  <si>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</si>
  <si>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</si>
  <si>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</si>
  <si>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</si>
  <si>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</si>
  <si>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</si>
  <si>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</si>
  <si>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</si>
  <si>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</si>
  <si>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</si>
  <si>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</si>
  <si>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</si>
  <si>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</si>
  <si>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</si>
  <si>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</si>
  <si>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</si>
  <si>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</si>
  <si>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</si>
  <si>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</si>
  <si>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</si>
  <si>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</si>
  <si>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</si>
  <si>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</si>
  <si>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</si>
  <si>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</si>
  <si>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</si>
  <si>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</si>
  <si>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</si>
  <si>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</si>
  <si>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</si>
  <si>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</si>
  <si>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</si>
  <si>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</si>
  <si>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</si>
  <si>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</si>
  <si>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</si>
  <si>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</si>
  <si>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</si>
  <si>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</si>
  <si>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</si>
  <si>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</si>
  <si>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</si>
  <si>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</si>
  <si>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</si>
  <si>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</si>
  <si>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</si>
  <si>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</si>
  <si>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</si>
  <si>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</si>
  <si>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</si>
  <si>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</si>
  <si>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</si>
  <si>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</si>
  <si>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</si>
  <si>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</si>
  <si>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</si>
  <si>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</si>
  <si>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</si>
  <si>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</si>
  <si>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</si>
  <si>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</si>
  <si>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</si>
  <si>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</si>
  <si>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</si>
  <si>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</si>
  <si>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</si>
  <si>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</si>
  <si>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</si>
  <si>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</si>
  <si>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</si>
  <si>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</si>
  <si>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</si>
  <si>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</si>
  <si>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</si>
  <si>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</si>
  <si>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</si>
  <si>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</si>
  <si>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</si>
  <si>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</si>
  <si>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</si>
  <si>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</si>
  <si>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</si>
  <si>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</si>
  <si>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</si>
  <si>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</si>
  <si>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</si>
  <si>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</si>
  <si>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</si>
  <si>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</si>
  <si>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</si>
  <si>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</si>
  <si>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</si>
  <si>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</si>
  <si>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</si>
  <si>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</si>
  <si>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</si>
  <si>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</si>
  <si>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</si>
  <si>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</si>
  <si>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</si>
  <si>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</si>
  <si>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</si>
  <si>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</si>
  <si>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</si>
  <si>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</si>
  <si>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</si>
  <si>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</si>
  <si>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</si>
  <si>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</si>
  <si>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</si>
  <si>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</si>
  <si>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</si>
  <si>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</si>
  <si>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</si>
  <si>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</si>
  <si>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</si>
  <si>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</si>
  <si>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</si>
  <si>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</si>
  <si>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</si>
  <si>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</si>
  <si>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</si>
  <si>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</si>
  <si>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</si>
  <si>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</si>
  <si>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</si>
  <si>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</si>
  <si>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</si>
  <si>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</si>
  <si>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</si>
  <si>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</si>
  <si>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</si>
  <si>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</si>
  <si>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</si>
  <si>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</si>
  <si>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</si>
  <si>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</si>
  <si>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</si>
  <si>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</si>
  <si>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</si>
  <si>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</si>
  <si>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</si>
  <si>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</si>
  <si>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</si>
  <si>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</si>
  <si>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</si>
  <si>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</si>
  <si>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</si>
  <si>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</si>
  <si>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</si>
  <si>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</si>
  <si>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</si>
  <si>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</si>
  <si>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</si>
  <si>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</si>
  <si>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</si>
  <si>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</si>
  <si>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</si>
  <si>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</si>
  <si>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</si>
  <si>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</si>
  <si>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</si>
  <si>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</si>
  <si>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</si>
  <si>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</si>
  <si>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</si>
  <si>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</si>
  <si>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</si>
  <si>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</si>
  <si>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</si>
  <si>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</si>
  <si>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</si>
  <si>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</si>
  <si>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</si>
  <si>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</si>
  <si>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</si>
  <si>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</si>
  <si>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</si>
  <si>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</si>
  <si>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</si>
  <si>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</si>
  <si>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</si>
  <si>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</si>
  <si>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</si>
  <si>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</si>
  <si>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</si>
  <si>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</si>
  <si>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</si>
  <si>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</si>
  <si>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</si>
  <si>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</si>
  <si>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</si>
  <si>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</si>
  <si>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</si>
  <si>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</si>
  <si>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</si>
  <si>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</si>
  <si>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</si>
  <si>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</si>
  <si>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</si>
  <si>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</si>
  <si>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</si>
  <si>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</si>
  <si>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</si>
  <si>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</si>
  <si>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</si>
  <si>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</si>
  <si>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</si>
  <si>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</si>
  <si>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</si>
  <si>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</si>
  <si>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</si>
  <si>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</si>
  <si>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</si>
  <si>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</si>
  <si>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</si>
  <si>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</si>
  <si>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</si>
  <si>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</si>
  <si>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</si>
  <si>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</si>
  <si>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</si>
  <si>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</si>
  <si>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</si>
  <si>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</si>
  <si>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</si>
  <si>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</si>
  <si>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</si>
  <si>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</si>
  <si>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</si>
  <si>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</si>
  <si>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</si>
  <si>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</si>
  <si>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</si>
  <si>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</si>
  <si>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</si>
  <si>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</si>
  <si>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</si>
  <si>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</si>
  <si>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</si>
  <si>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</si>
  <si>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</si>
  <si>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</si>
  <si>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</si>
  <si>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</si>
  <si>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</si>
  <si>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</si>
  <si>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</si>
  <si>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</si>
  <si>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</si>
  <si>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</si>
  <si>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</si>
  <si>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</si>
  <si>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</si>
  <si>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</si>
  <si>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</si>
  <si>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</si>
  <si>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</si>
  <si>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</si>
  <si>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</si>
  <si>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</si>
  <si>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</si>
  <si>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</si>
  <si>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</si>
  <si>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</si>
  <si>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</si>
  <si>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</si>
  <si>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</si>
  <si>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</si>
  <si>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</si>
  <si>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</si>
  <si>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</si>
  <si>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</si>
  <si>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</si>
  <si>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</si>
  <si>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</si>
  <si>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</si>
  <si>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</si>
  <si>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</si>
  <si>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</si>
  <si>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</si>
  <si>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</si>
  <si>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</si>
  <si>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</si>
  <si>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</si>
  <si>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</si>
  <si>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</si>
  <si>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</si>
  <si>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</si>
  <si>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</si>
  <si>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</si>
  <si>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</si>
  <si>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</si>
  <si>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</si>
  <si>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</si>
  <si>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</si>
  <si>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</si>
  <si>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</si>
  <si>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</si>
  <si>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</si>
  <si>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</si>
  <si>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</si>
  <si>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</si>
  <si>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</si>
  <si>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</si>
  <si>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</si>
  <si>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</si>
  <si>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</si>
  <si>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</si>
  <si>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</si>
  <si>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</si>
  <si>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</si>
  <si>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</si>
  <si>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</si>
  <si>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</si>
  <si>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</si>
  <si>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</si>
  <si>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</si>
  <si>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</si>
  <si>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</si>
  <si>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</si>
  <si>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</si>
  <si>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</si>
  <si>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</si>
  <si>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</si>
  <si>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</si>
  <si>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</si>
  <si>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</si>
  <si>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</si>
  <si>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</si>
  <si>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</si>
  <si>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</si>
  <si>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</si>
  <si>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</si>
  <si>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</si>
  <si>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</si>
  <si>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</si>
  <si>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</si>
  <si>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</si>
  <si>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</si>
  <si>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</si>
  <si>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</si>
  <si>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</si>
  <si>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</si>
  <si>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</si>
  <si>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</si>
  <si>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</si>
  <si>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</si>
  <si>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</si>
  <si>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</si>
  <si>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</si>
  <si>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</si>
  <si>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</si>
  <si>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</si>
  <si>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</si>
  <si>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</si>
  <si>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</si>
  <si>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</si>
  <si>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</si>
  <si>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</si>
  <si>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</si>
  <si>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</si>
  <si>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</si>
  <si>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</si>
  <si>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</si>
  <si>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</si>
  <si>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</si>
  <si>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</si>
  <si>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</si>
  <si>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</si>
  <si>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</si>
  <si>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</si>
  <si>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</si>
  <si>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</si>
  <si>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</si>
  <si>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</si>
  <si>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</si>
  <si>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</si>
  <si>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</si>
  <si>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</si>
  <si>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</si>
  <si>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</si>
  <si>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</si>
  <si>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</si>
  <si>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</si>
  <si>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</si>
  <si>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</si>
  <si>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</si>
  <si>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</si>
  <si>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</si>
  <si>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</si>
  <si>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</si>
  <si>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</si>
  <si>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</si>
  <si>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</si>
  <si>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</si>
  <si>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</si>
  <si>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</si>
  <si>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</si>
  <si>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</si>
  <si>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</si>
  <si>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</si>
  <si>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</si>
  <si>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</si>
  <si>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</si>
  <si>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</si>
  <si>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</si>
  <si>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</si>
  <si>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</si>
  <si>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</si>
  <si>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</si>
  <si>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</si>
  <si>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</si>
  <si>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</si>
  <si>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</si>
  <si>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</si>
  <si>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</si>
  <si>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</si>
  <si>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</si>
  <si>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</si>
  <si>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</si>
  <si>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</si>
  <si>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</si>
  <si>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</si>
  <si>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</si>
  <si>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</si>
  <si>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</si>
  <si>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</si>
  <si>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</si>
  <si>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</si>
  <si>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</si>
  <si>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</si>
  <si>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</si>
  <si>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</si>
  <si>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</si>
  <si>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</si>
  <si>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</si>
  <si>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</si>
  <si>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</si>
  <si>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</si>
  <si>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</si>
  <si>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</si>
  <si>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</si>
  <si>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</si>
  <si>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</si>
  <si>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</si>
  <si>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</si>
  <si>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</si>
  <si>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</si>
  <si>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</si>
  <si>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</si>
  <si>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</si>
  <si>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</si>
  <si>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</si>
  <si>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</si>
  <si>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</si>
  <si>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</si>
  <si>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</si>
  <si>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</si>
  <si>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</si>
  <si>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</si>
  <si>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</si>
  <si>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</si>
  <si>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</si>
  <si>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</si>
  <si>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</si>
  <si>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</si>
  <si>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</si>
  <si>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</si>
  <si>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</si>
  <si>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</si>
  <si>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</si>
  <si>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</si>
  <si>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</si>
  <si>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</si>
  <si>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</si>
  <si>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</si>
  <si>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</si>
  <si>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</si>
  <si>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</si>
  <si>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</si>
  <si>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</si>
  <si>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</si>
  <si>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</si>
  <si>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</si>
  <si>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</si>
  <si>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</si>
  <si>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</si>
  <si>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</si>
  <si>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</si>
  <si>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</si>
  <si>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</si>
  <si>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</si>
  <si>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</si>
  <si>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</si>
  <si>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</si>
  <si>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</si>
  <si>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</si>
  <si>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</si>
  <si>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</si>
  <si>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</si>
  <si>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</si>
  <si>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</si>
  <si>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</si>
  <si>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</si>
  <si>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</si>
  <si>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</si>
  <si>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</si>
  <si>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</si>
  <si>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</si>
  <si>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</si>
  <si>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</si>
  <si>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</si>
  <si>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</si>
  <si>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</si>
  <si>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</si>
  <si>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</si>
  <si>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</si>
  <si>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</si>
  <si>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</si>
  <si>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</si>
  <si>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</si>
  <si>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</si>
  <si>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</si>
  <si>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</si>
  <si>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</si>
  <si>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</si>
  <si>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</si>
  <si>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</si>
  <si>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</si>
  <si>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</si>
  <si>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</si>
  <si>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</si>
  <si>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</si>
  <si>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</si>
  <si>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</si>
  <si>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</si>
  <si>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</si>
  <si>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</si>
  <si>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</si>
  <si>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</si>
  <si>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</si>
  <si>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</si>
  <si>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</si>
  <si>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</si>
  <si>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</si>
  <si>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</si>
  <si>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</si>
  <si>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</si>
  <si>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</si>
  <si>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</si>
  <si>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</si>
  <si>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</si>
  <si>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</si>
  <si>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</si>
  <si>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</si>
  <si>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</si>
  <si>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</si>
  <si>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</si>
  <si>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</si>
  <si>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</si>
  <si>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</si>
  <si>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</si>
  <si>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</si>
  <si>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</si>
  <si>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</si>
  <si>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</si>
  <si>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</si>
  <si>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</si>
  <si>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</si>
  <si>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</si>
  <si>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</si>
  <si>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</si>
  <si>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</si>
  <si>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</si>
  <si>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</si>
  <si>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</si>
  <si>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</si>
  <si>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</si>
  <si>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</si>
  <si>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</si>
  <si>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</si>
  <si>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</si>
  <si>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</si>
  <si>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</si>
  <si>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</si>
  <si>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</si>
  <si>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</si>
  <si>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</si>
  <si>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</si>
  <si>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</si>
  <si>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</si>
  <si>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</si>
  <si>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</si>
  <si>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</si>
  <si>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</si>
  <si>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</si>
  <si>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</si>
  <si>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</si>
  <si>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</si>
  <si>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</si>
  <si>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</si>
  <si>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</si>
  <si>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</si>
  <si>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</si>
  <si>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</si>
  <si>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</si>
  <si>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</si>
  <si>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</si>
  <si>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</si>
  <si>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</si>
  <si>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</si>
  <si>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</si>
  <si>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</si>
  <si>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</si>
  <si>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</si>
  <si>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</si>
  <si>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</si>
  <si>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</si>
  <si>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</si>
  <si>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</si>
  <si>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</si>
  <si>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</si>
  <si>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</si>
  <si>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</si>
  <si>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</si>
  <si>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</si>
  <si>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</si>
  <si>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</si>
  <si>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</si>
  <si>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</si>
  <si>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</si>
  <si>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</si>
  <si>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</si>
  <si>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</si>
  <si>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</si>
  <si>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</si>
  <si>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</si>
  <si>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</si>
  <si>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</si>
  <si>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</si>
  <si>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</si>
  <si>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</si>
  <si>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</si>
  <si>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</si>
  <si>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</si>
  <si>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</si>
  <si>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</si>
  <si>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</si>
  <si>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</si>
  <si>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</si>
  <si>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</si>
  <si>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</si>
  <si>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</si>
  <si>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</si>
  <si>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</si>
  <si>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</si>
  <si>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</si>
  <si>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</si>
  <si>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</si>
  <si>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</si>
  <si>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</si>
  <si>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</si>
  <si>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</si>
  <si>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</si>
  <si>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</si>
  <si>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</si>
  <si>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</si>
  <si>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</si>
  <si>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</si>
  <si>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</si>
  <si>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</si>
  <si>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</si>
  <si>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</si>
  <si>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</si>
  <si>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</si>
  <si>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</si>
  <si>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</si>
  <si>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</si>
  <si>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</si>
  <si>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</si>
  <si>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</si>
  <si>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</si>
  <si>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</si>
  <si>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</si>
  <si>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</si>
  <si>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</si>
  <si>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</si>
  <si>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</si>
  <si>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</si>
  <si>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</si>
  <si>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</si>
  <si>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</si>
  <si>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</si>
  <si>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</si>
  <si>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</si>
  <si>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</si>
  <si>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</si>
  <si>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</si>
  <si>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</si>
  <si>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</si>
  <si>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</si>
  <si>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</si>
  <si>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</si>
  <si>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</si>
  <si>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</si>
  <si>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</si>
  <si>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</si>
  <si>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</si>
  <si>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</si>
  <si>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</si>
  <si>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</si>
  <si>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</si>
  <si>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</si>
  <si>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</si>
  <si>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</si>
  <si>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</si>
  <si>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</si>
  <si>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</si>
  <si>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</si>
  <si>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</si>
  <si>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</si>
  <si>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</si>
  <si>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</si>
  <si>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</si>
  <si>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</si>
  <si>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</si>
  <si>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</si>
  <si>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</si>
  <si>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</si>
  <si>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</si>
  <si>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</si>
  <si>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</si>
  <si>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</si>
  <si>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</si>
  <si>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</si>
  <si>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</si>
  <si>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</si>
  <si>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</si>
  <si>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</si>
  <si>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</si>
  <si>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</si>
  <si>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</si>
  <si>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</si>
  <si>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</si>
  <si>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</si>
  <si>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</si>
  <si>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</si>
  <si>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</si>
  <si>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</si>
  <si>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</si>
  <si>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</si>
  <si>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</si>
  <si>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</si>
  <si>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</si>
  <si>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</si>
  <si>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</si>
  <si>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</si>
  <si>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</si>
  <si>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</si>
  <si>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</si>
  <si>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</si>
  <si>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</si>
  <si>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</si>
  <si>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</si>
  <si>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</si>
  <si>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</si>
  <si>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</si>
  <si>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</si>
  <si>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</si>
  <si>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</si>
  <si>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</si>
  <si>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</si>
  <si>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</si>
  <si>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</si>
  <si>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</si>
  <si>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</si>
  <si>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</si>
  <si>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</si>
  <si>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</si>
  <si>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</si>
  <si>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</si>
  <si>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</si>
  <si>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</si>
  <si>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</si>
  <si>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</si>
  <si>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</si>
  <si>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</si>
  <si>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</si>
  <si>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</si>
  <si>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</si>
  <si>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</si>
  <si>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</si>
  <si>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</si>
  <si>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</si>
  <si>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</si>
  <si>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</si>
  <si>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</si>
  <si>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</si>
  <si>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</si>
  <si>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</si>
  <si>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</si>
  <si>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</si>
  <si>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</si>
  <si>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</si>
  <si>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</si>
  <si>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</si>
  <si>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</si>
  <si>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</si>
  <si>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</si>
  <si>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</si>
  <si>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</si>
  <si>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</si>
  <si>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</si>
  <si>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</si>
  <si>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</si>
  <si>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</si>
  <si>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</si>
  <si>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</si>
  <si>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</si>
  <si>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</si>
  <si>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</si>
  <si>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</si>
  <si>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</si>
  <si>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</si>
  <si>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</si>
  <si>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</si>
  <si>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</si>
  <si>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</si>
  <si>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</si>
  <si>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</si>
  <si>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</si>
  <si>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</si>
  <si>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</si>
  <si>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</si>
  <si>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</si>
  <si>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</si>
  <si>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</si>
  <si>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</si>
  <si>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</si>
  <si>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</si>
  <si>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</si>
  <si>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</si>
  <si>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</si>
  <si>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</si>
  <si>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</si>
  <si>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</si>
  <si>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</si>
  <si>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</si>
  <si>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</si>
  <si>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</si>
  <si>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</si>
  <si>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</si>
  <si>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</si>
  <si>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</si>
  <si>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</si>
  <si>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</si>
  <si>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</si>
  <si>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</si>
  <si>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</si>
  <si>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</si>
  <si>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</si>
  <si>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</si>
  <si>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</si>
  <si>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</si>
  <si>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</si>
  <si>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</si>
  <si>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</si>
  <si>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</si>
  <si>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</si>
  <si>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</si>
  <si>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</si>
  <si>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</si>
  <si>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</si>
  <si>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</si>
  <si>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</si>
  <si>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</si>
  <si>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</si>
  <si>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</si>
  <si>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</si>
  <si>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</si>
  <si>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</si>
  <si>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</si>
  <si>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</si>
  <si>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</si>
  <si>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</si>
  <si>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</si>
  <si>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</si>
  <si>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</si>
  <si>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</si>
  <si>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</si>
  <si>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</si>
  <si>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</si>
  <si>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</si>
  <si>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</si>
  <si>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</si>
  <si>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</si>
  <si>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</si>
  <si>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</si>
  <si>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</si>
  <si>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</si>
  <si>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</si>
  <si>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</si>
  <si>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</si>
  <si>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</si>
  <si>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</si>
  <si>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</si>
  <si>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</si>
  <si>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</si>
  <si>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</si>
  <si>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</si>
  <si>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</si>
  <si>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</si>
  <si>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</si>
  <si>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</si>
  <si>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</si>
  <si>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</si>
  <si>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</si>
  <si>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</si>
  <si>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</si>
  <si>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</si>
  <si>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</si>
  <si>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</si>
  <si>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</si>
  <si>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</si>
  <si>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</si>
  <si>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</si>
  <si>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</si>
  <si>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</si>
  <si>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</si>
  <si>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</si>
  <si>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</si>
  <si>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</si>
  <si>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</si>
  <si>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</si>
  <si>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</si>
  <si>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</si>
  <si>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</si>
  <si>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</si>
  <si>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</si>
  <si>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</si>
  <si>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</si>
  <si>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</si>
  <si>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</si>
  <si>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</si>
  <si>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</si>
  <si>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</si>
  <si>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</si>
  <si>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</si>
  <si>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</si>
  <si>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</si>
  <si>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</si>
  <si>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</si>
  <si>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</si>
  <si>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</si>
  <si>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</si>
  <si>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</si>
  <si>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</si>
  <si>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</si>
  <si>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</si>
  <si>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</si>
  <si>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</si>
  <si>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</si>
  <si>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</si>
  <si>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</si>
  <si>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</si>
  <si>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</si>
  <si>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</si>
  <si>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</si>
  <si>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</si>
  <si>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</si>
  <si>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</si>
  <si>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</si>
  <si>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</si>
  <si>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</si>
  <si>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</si>
  <si>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</si>
  <si>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</si>
  <si>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</si>
  <si>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</si>
  <si>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</si>
  <si>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</si>
  <si>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</si>
  <si>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</si>
  <si>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</si>
  <si>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</si>
  <si>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</si>
  <si>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</si>
  <si>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</si>
  <si>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</si>
  <si>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</si>
  <si>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</si>
  <si>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</si>
  <si>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</si>
  <si>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</si>
  <si>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</si>
  <si>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</si>
  <si>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</si>
  <si>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</si>
  <si>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</si>
  <si>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</si>
  <si>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</si>
  <si>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</si>
  <si>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</si>
  <si>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</si>
  <si>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</si>
  <si>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</si>
  <si>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</si>
  <si>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</si>
  <si>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</si>
  <si>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</si>
  <si>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</si>
  <si>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</si>
  <si>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</si>
  <si>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</si>
  <si>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</si>
  <si>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</si>
  <si>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</si>
  <si>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</si>
  <si>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</si>
  <si>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</si>
  <si>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</si>
  <si>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</si>
  <si>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</si>
  <si>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</si>
  <si>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</si>
  <si>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</si>
  <si>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</si>
  <si>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</si>
  <si>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</si>
  <si>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</si>
  <si>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</si>
  <si>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</si>
  <si>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</si>
  <si>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</si>
  <si>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</si>
  <si>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</si>
  <si>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</si>
  <si>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</si>
  <si>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</si>
  <si>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</si>
  <si>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</si>
  <si>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</si>
  <si>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</si>
  <si>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</si>
  <si>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</si>
  <si>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</si>
  <si>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</si>
  <si>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</si>
  <si>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</si>
  <si>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</si>
  <si>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</si>
  <si>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</si>
  <si>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</si>
  <si>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</si>
  <si>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</si>
  <si>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</si>
  <si>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</si>
  <si>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</si>
  <si>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</si>
  <si>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</si>
  <si>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</si>
  <si>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</si>
  <si>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</si>
  <si>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</si>
  <si>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</si>
  <si>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</si>
  <si>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</si>
  <si>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</si>
  <si>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</si>
  <si>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</si>
  <si>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</si>
  <si>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</si>
  <si>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</si>
  <si>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</si>
  <si>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</si>
  <si>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</si>
  <si>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</si>
  <si>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</si>
  <si>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</si>
  <si>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</si>
  <si>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</si>
  <si>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</si>
  <si>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</si>
  <si>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</si>
  <si>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</si>
  <si>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</si>
  <si>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</si>
  <si>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</si>
  <si>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</si>
  <si>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</si>
  <si>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</si>
  <si>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</si>
  <si>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</si>
  <si>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</si>
  <si>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</si>
  <si>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</si>
  <si>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</si>
  <si>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</si>
  <si>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</si>
  <si>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</si>
  <si>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</si>
  <si>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</si>
  <si>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</si>
  <si>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</si>
  <si>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</si>
  <si>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</si>
  <si>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</si>
  <si>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</si>
  <si>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</si>
  <si>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</si>
  <si>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</si>
  <si>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</si>
  <si>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</si>
  <si>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</si>
  <si>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</si>
  <si>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</si>
  <si>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</si>
  <si>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</si>
  <si>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</si>
  <si>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</si>
  <si>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</si>
  <si>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</si>
  <si>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</si>
  <si>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</si>
  <si>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</si>
  <si>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</si>
  <si>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</si>
  <si>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</si>
  <si>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</si>
  <si>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</si>
  <si>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</si>
  <si>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</si>
  <si>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</si>
  <si>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</si>
  <si>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</si>
  <si>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</si>
  <si>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</si>
  <si>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</si>
  <si>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</si>
  <si>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</si>
  <si>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</si>
  <si>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</si>
  <si>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</si>
  <si>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</si>
  <si>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</si>
  <si>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</si>
  <si>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</si>
  <si>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</si>
  <si>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</si>
  <si>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</si>
  <si>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</si>
  <si>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</si>
  <si>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</si>
  <si>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</si>
  <si>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</si>
  <si>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</si>
  <si>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</si>
  <si>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</si>
  <si>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</si>
  <si>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</si>
  <si>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</si>
  <si>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</si>
  <si>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</si>
  <si>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</si>
  <si>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</si>
  <si>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</si>
  <si>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</si>
  <si>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</si>
  <si>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</si>
  <si>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</si>
  <si>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</si>
  <si>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</si>
  <si>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</si>
  <si>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</si>
  <si>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</si>
  <si>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</si>
  <si>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</si>
  <si>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</si>
  <si>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</si>
  <si>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</si>
  <si>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</si>
  <si>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</si>
  <si>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</si>
  <si>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</si>
  <si>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</si>
  <si>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</si>
  <si>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</si>
  <si>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</si>
  <si>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</si>
  <si>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</si>
  <si>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</si>
  <si>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</si>
  <si>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</si>
  <si>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</si>
  <si>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</si>
  <si>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</si>
  <si>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</si>
  <si>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</si>
  <si>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</si>
  <si>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</si>
  <si>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</si>
  <si>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</si>
  <si>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</si>
  <si>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</si>
  <si>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</si>
  <si>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</si>
  <si>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</si>
  <si>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</si>
  <si>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</si>
  <si>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</si>
  <si>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</si>
  <si>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</si>
  <si>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</si>
  <si>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</si>
  <si>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</si>
  <si>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</si>
  <si>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</si>
  <si>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</si>
  <si>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</si>
  <si>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</si>
  <si>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</si>
  <si>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</si>
  <si>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</si>
  <si>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</si>
  <si>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</si>
  <si>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</si>
  <si>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</si>
  <si>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</si>
  <si>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</si>
  <si>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</si>
  <si>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</si>
  <si>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</si>
  <si>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</si>
  <si>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</si>
  <si>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</si>
  <si>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</si>
  <si>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</si>
  <si>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</si>
  <si>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</si>
  <si>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</si>
  <si>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</si>
  <si>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</si>
  <si>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</si>
  <si>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</si>
  <si>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</si>
  <si>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</si>
  <si>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</si>
  <si>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</si>
  <si>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</si>
  <si>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</si>
  <si>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</si>
  <si>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</si>
  <si>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</si>
  <si>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</si>
  <si>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</si>
  <si>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</si>
  <si>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</si>
  <si>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</si>
  <si>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</si>
  <si>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</si>
  <si>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</si>
  <si>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</si>
  <si>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</si>
  <si>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</si>
  <si>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</si>
  <si>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</si>
  <si>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</si>
  <si>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</si>
  <si>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</si>
  <si>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</si>
  <si>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</si>
  <si>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</si>
  <si>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</si>
  <si>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</si>
  <si>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</si>
  <si>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</si>
  <si>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</si>
  <si>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</si>
  <si>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</si>
  <si>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</si>
  <si>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</si>
  <si>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</si>
  <si>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</si>
  <si>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</si>
  <si>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</si>
  <si>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</si>
  <si>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</si>
  <si>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</si>
  <si>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</si>
  <si>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</si>
  <si>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</si>
  <si>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</si>
  <si>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</si>
  <si>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</si>
  <si>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</si>
  <si>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</si>
  <si>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</si>
  <si>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</si>
  <si>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</si>
  <si>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</si>
  <si>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</si>
  <si>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</si>
  <si>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</si>
  <si>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</si>
  <si>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</si>
  <si>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</si>
  <si>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</si>
  <si>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</si>
  <si>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</si>
  <si>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</si>
  <si>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</si>
  <si>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</si>
  <si>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</si>
  <si>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</si>
  <si>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</si>
  <si>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</si>
  <si>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</si>
  <si>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</si>
  <si>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</si>
  <si>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</si>
  <si>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</si>
  <si>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</si>
  <si>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</si>
  <si>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</si>
  <si>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</si>
  <si>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</si>
  <si>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</si>
  <si>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</si>
  <si>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</si>
  <si>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</si>
  <si>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</si>
  <si>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</si>
  <si>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</si>
  <si>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</si>
  <si>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</si>
  <si>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</si>
  <si>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</si>
  <si>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</si>
  <si>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</si>
  <si>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</si>
  <si>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</si>
  <si>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</si>
  <si>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</si>
  <si>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</si>
  <si>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</si>
  <si>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</si>
  <si>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</si>
  <si>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</si>
  <si>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</si>
  <si>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</si>
  <si>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</si>
  <si>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</si>
  <si>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</si>
  <si>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</si>
  <si>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</si>
  <si>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</si>
  <si>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</si>
  <si>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</si>
  <si>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</si>
  <si>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</si>
  <si>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</si>
  <si>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</si>
  <si>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</si>
  <si>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</si>
  <si>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</si>
  <si>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</si>
  <si>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</si>
  <si>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</si>
  <si>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</si>
  <si>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</si>
  <si>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</si>
  <si>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</si>
  <si>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</si>
  <si>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</si>
  <si>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</si>
  <si>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</si>
  <si>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</si>
  <si>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</si>
  <si>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</si>
  <si>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</si>
  <si>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</si>
  <si>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</si>
  <si>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</si>
  <si>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</si>
  <si>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</si>
  <si>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</si>
  <si>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</si>
  <si>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</si>
  <si>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</si>
  <si>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</si>
  <si>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</si>
  <si>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</si>
  <si>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</si>
  <si>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</si>
  <si>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</si>
  <si>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</si>
  <si>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</si>
  <si>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</si>
  <si>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</si>
  <si>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</si>
  <si>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</si>
  <si>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</si>
  <si>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</si>
  <si>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</si>
  <si>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</si>
  <si>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</si>
  <si>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</si>
  <si>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</si>
  <si>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</si>
  <si>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</si>
  <si>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</si>
  <si>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</si>
  <si>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</si>
  <si>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</si>
  <si>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</si>
  <si>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</si>
  <si>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</si>
  <si>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</si>
  <si>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</si>
  <si>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</si>
  <si>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</si>
  <si>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</si>
  <si>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</si>
  <si>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</si>
  <si>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</si>
  <si>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</si>
  <si>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</si>
  <si>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</si>
  <si>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</si>
  <si>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</si>
  <si>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</si>
  <si>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</si>
  <si>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</si>
  <si>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</si>
  <si>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</si>
  <si>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</si>
  <si>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</si>
  <si>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</si>
  <si>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</si>
  <si>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</si>
  <si>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</si>
  <si>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</si>
  <si>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</si>
  <si>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</si>
  <si>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</si>
  <si>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</si>
  <si>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</si>
  <si>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</si>
  <si>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</si>
  <si>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</si>
  <si>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</si>
  <si>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</si>
  <si>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</si>
  <si>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</si>
  <si>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</si>
  <si>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</si>
  <si>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</si>
  <si>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</si>
  <si>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</si>
  <si>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</si>
  <si>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</si>
  <si>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</si>
  <si>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</si>
  <si>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</si>
  <si>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</si>
  <si>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</si>
  <si>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</si>
  <si>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</si>
  <si>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</si>
  <si>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</si>
  <si>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</si>
  <si>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</si>
  <si>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</si>
  <si>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</si>
  <si>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</si>
  <si>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</si>
  <si>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</si>
  <si>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</si>
  <si>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</si>
  <si>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</si>
  <si>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</si>
  <si>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</si>
  <si>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</si>
  <si>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</si>
  <si>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</si>
  <si>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</si>
  <si>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</si>
  <si>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</si>
  <si>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</si>
  <si>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</si>
  <si>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</si>
  <si>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</si>
  <si>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</si>
  <si>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</si>
  <si>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</si>
  <si>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</si>
  <si>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</si>
  <si>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</si>
  <si>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</si>
  <si>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</si>
  <si>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</si>
  <si>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</si>
  <si>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</si>
  <si>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</si>
  <si>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</si>
  <si>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</si>
  <si>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</si>
  <si>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</si>
  <si>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</si>
  <si>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</si>
  <si>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</si>
  <si>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</si>
  <si>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</si>
  <si>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</si>
  <si>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</si>
  <si>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</si>
  <si>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</si>
  <si>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</si>
  <si>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</si>
  <si>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</si>
  <si>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</si>
  <si>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</si>
  <si>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</si>
  <si>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</si>
  <si>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</si>
  <si>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</si>
  <si>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</si>
  <si>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</si>
  <si>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</si>
  <si>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</si>
  <si>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</si>
  <si>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</si>
  <si>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</si>
  <si>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</si>
  <si>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</si>
  <si>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</si>
  <si>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</si>
  <si>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</si>
  <si>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</si>
  <si>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</si>
  <si>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</si>
  <si>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</si>
  <si>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</si>
  <si>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</si>
  <si>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</si>
  <si>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</si>
  <si>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</si>
  <si>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</si>
  <si>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</si>
  <si>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</si>
  <si>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</si>
  <si>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</si>
  <si>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</si>
  <si>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</si>
  <si>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</si>
  <si>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</si>
  <si>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</si>
  <si>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</si>
  <si>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</si>
  <si>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</si>
  <si>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</si>
  <si>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</si>
  <si>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</si>
  <si>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</si>
  <si>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</si>
  <si>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</si>
  <si>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</si>
  <si>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</si>
  <si>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</si>
  <si>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</si>
  <si>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</si>
  <si>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</si>
  <si>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</si>
  <si>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</si>
  <si>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</si>
  <si>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</si>
  <si>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</si>
  <si>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</si>
  <si>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</si>
  <si>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</si>
  <si>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</si>
  <si>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</si>
  <si>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</si>
  <si>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</si>
  <si>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</si>
  <si>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</si>
  <si>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</si>
  <si>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</si>
  <si>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</si>
  <si>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</si>
  <si>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</si>
  <si>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</si>
  <si>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</si>
  <si>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</si>
  <si>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</si>
  <si>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</si>
  <si>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</si>
  <si>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</si>
  <si>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</si>
  <si>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</si>
  <si>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</si>
  <si>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</si>
  <si>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</si>
  <si>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</si>
  <si>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</si>
  <si>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</si>
  <si>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</si>
  <si>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</si>
  <si>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</si>
  <si>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</si>
  <si>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</si>
  <si>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</si>
  <si>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</si>
  <si>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</si>
  <si>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</si>
  <si>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</si>
  <si>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</si>
  <si>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</si>
  <si>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</si>
  <si>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</si>
  <si>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</si>
  <si>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</si>
  <si>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</si>
  <si>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</si>
  <si>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</si>
  <si>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</si>
  <si>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</si>
  <si>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</si>
  <si>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</si>
  <si>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</si>
  <si>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</si>
  <si>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</si>
  <si>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</si>
  <si>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</si>
  <si>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</si>
  <si>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</si>
  <si>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</si>
  <si>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</si>
  <si>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</si>
  <si>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</si>
  <si>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</si>
  <si>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</si>
  <si>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</si>
  <si>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</si>
  <si>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</si>
  <si>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</si>
  <si>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</si>
  <si>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</si>
  <si>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</si>
  <si>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</si>
  <si>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</si>
  <si>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</si>
  <si>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</si>
  <si>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</si>
  <si>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</si>
  <si>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</si>
  <si>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</si>
  <si>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</si>
  <si>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</si>
  <si>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</si>
  <si>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</si>
  <si>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</si>
  <si>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</si>
  <si>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</si>
  <si>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</si>
  <si>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</si>
  <si>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</si>
  <si>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</si>
  <si>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</si>
  <si>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</si>
  <si>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</si>
  <si>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</si>
  <si>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</si>
  <si>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</si>
  <si>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</si>
  <si>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</si>
  <si>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</si>
  <si>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</si>
  <si>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</si>
  <si>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</si>
  <si>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</si>
  <si>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</si>
  <si>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</si>
  <si>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</si>
  <si>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</si>
  <si>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</si>
  <si>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</si>
  <si>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</si>
  <si>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</si>
  <si>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</si>
  <si>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</si>
  <si>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</si>
  <si>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</si>
  <si>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</si>
  <si>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</si>
  <si>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</si>
  <si>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</si>
  <si>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</si>
  <si>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</si>
  <si>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</si>
  <si>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</si>
  <si>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</si>
  <si>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</si>
  <si>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</si>
  <si>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</si>
  <si>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</si>
  <si>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</si>
  <si>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</si>
  <si>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</si>
  <si>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</si>
  <si>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</si>
  <si>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</si>
  <si>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</si>
  <si>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</si>
  <si>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</si>
  <si>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</si>
  <si>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</si>
  <si>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</si>
  <si>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</si>
  <si>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</si>
  <si>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</si>
  <si>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</si>
  <si>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</si>
  <si>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</si>
  <si>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</si>
  <si>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</si>
  <si>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</si>
  <si>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</si>
  <si>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</si>
  <si>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</si>
  <si>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</si>
  <si>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</si>
  <si>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</si>
  <si>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</si>
  <si>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</si>
  <si>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</si>
  <si>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</si>
  <si>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</si>
  <si>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</si>
  <si>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</si>
  <si>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</si>
  <si>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</si>
  <si>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</si>
  <si>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</si>
  <si>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</si>
  <si>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</si>
  <si>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</si>
  <si>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</si>
  <si>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</si>
  <si>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</si>
  <si>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</si>
  <si>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</si>
  <si>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</si>
  <si>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</si>
  <si>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</si>
  <si>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</si>
  <si>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</si>
  <si>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</si>
  <si>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</si>
  <si>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</si>
  <si>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</si>
  <si>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</si>
  <si>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</si>
  <si>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</si>
  <si>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</si>
  <si>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</si>
  <si>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</si>
  <si>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</si>
  <si>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</si>
  <si>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</si>
  <si>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</si>
  <si>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</si>
  <si>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</si>
  <si>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</si>
  <si>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</si>
  <si>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</si>
  <si>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</si>
  <si>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</si>
  <si>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</si>
  <si>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</si>
  <si>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</si>
  <si>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</si>
  <si>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</si>
  <si>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</si>
  <si>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</si>
  <si>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</si>
  <si>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</si>
  <si>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</si>
  <si>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</si>
  <si>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</si>
  <si>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</si>
  <si>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</si>
  <si>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</si>
  <si>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</si>
  <si>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</si>
  <si>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</si>
  <si>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</si>
  <si>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</si>
  <si>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</si>
  <si>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</si>
  <si>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</si>
  <si>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</si>
  <si>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</si>
  <si>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</si>
  <si>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</si>
  <si>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</si>
  <si>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</si>
  <si>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</si>
  <si>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</si>
  <si>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</si>
  <si>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</si>
  <si>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</si>
  <si>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</si>
  <si>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</si>
  <si>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</si>
  <si>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</si>
  <si>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</si>
  <si>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</si>
  <si>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</si>
  <si>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</si>
  <si>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</si>
  <si>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</si>
  <si>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</si>
  <si>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</si>
  <si>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</si>
  <si>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</si>
  <si>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</si>
  <si>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</si>
  <si>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</si>
  <si>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</si>
  <si>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</si>
  <si>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</si>
  <si>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</si>
  <si>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</si>
  <si>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</si>
  <si>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</si>
  <si>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</si>
  <si>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</si>
  <si>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</si>
  <si>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</si>
  <si>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</si>
  <si>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</si>
  <si>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</si>
  <si>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</si>
  <si>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</si>
  <si>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</si>
  <si>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</si>
  <si>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</si>
  <si>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</si>
  <si>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</si>
  <si>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</si>
  <si>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</si>
  <si>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</si>
  <si>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</si>
  <si>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</si>
  <si>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</si>
  <si>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</si>
  <si>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</si>
  <si>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</si>
  <si>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</si>
  <si>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</si>
  <si>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</si>
  <si>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</si>
  <si>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</si>
  <si>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</si>
  <si>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</si>
  <si>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</si>
  <si>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</si>
  <si>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</si>
  <si>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</si>
  <si>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</si>
  <si>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</si>
  <si>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</si>
  <si>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</si>
  <si>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</si>
  <si>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</si>
  <si>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</si>
  <si>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</si>
  <si>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</si>
  <si>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</si>
  <si>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</si>
  <si>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</si>
  <si>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</si>
  <si>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</si>
  <si>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</si>
  <si>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</si>
  <si>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</si>
  <si>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</si>
  <si>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</si>
  <si>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</si>
  <si>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</si>
  <si>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</si>
  <si>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</si>
  <si>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</si>
  <si>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</si>
  <si>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</si>
  <si>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</si>
  <si>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</si>
  <si>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</si>
  <si>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</si>
  <si>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</si>
  <si>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</si>
  <si>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</si>
  <si>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</si>
  <si>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</si>
  <si>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</si>
  <si>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</si>
  <si>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</si>
  <si>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</si>
  <si>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</si>
  <si>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</si>
  <si>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</si>
  <si>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</si>
  <si>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</si>
  <si>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</si>
  <si>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</si>
  <si>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</si>
  <si>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</si>
  <si>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</si>
  <si>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</si>
  <si>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</si>
  <si>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</si>
  <si>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</si>
  <si>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</si>
  <si>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</si>
  <si>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</si>
  <si>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</si>
  <si>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</si>
  <si>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</si>
  <si>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</si>
  <si>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</si>
  <si>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</si>
  <si>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</si>
  <si>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</si>
  <si>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</si>
  <si>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</si>
  <si>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</si>
  <si>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</si>
  <si>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</si>
  <si>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</si>
  <si>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</si>
  <si>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</si>
  <si>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</si>
  <si>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</si>
  <si>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</si>
  <si>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</si>
  <si>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</si>
  <si>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</si>
  <si>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</si>
  <si>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</si>
  <si>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</si>
  <si>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</si>
  <si>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</si>
  <si>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</si>
  <si>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</si>
  <si>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</si>
  <si>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</si>
  <si>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</si>
  <si>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</si>
  <si>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</si>
  <si>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</si>
  <si>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</si>
  <si>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</si>
  <si>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</si>
  <si>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</si>
  <si>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</si>
  <si>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</si>
  <si>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</si>
  <si>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</si>
  <si>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</si>
  <si>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</si>
  <si>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</si>
  <si>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</si>
  <si>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</si>
  <si>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</si>
  <si>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</si>
  <si>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</si>
  <si>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</si>
  <si>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</si>
  <si>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</si>
  <si>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</si>
  <si>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</si>
  <si>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</si>
  <si>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</si>
  <si>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</si>
  <si>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</si>
  <si>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</si>
  <si>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</si>
  <si>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</si>
  <si>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</si>
  <si>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</si>
  <si>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</si>
  <si>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</si>
  <si>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</si>
  <si>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</si>
  <si>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</si>
  <si>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</si>
  <si>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</si>
  <si>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</si>
  <si>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</si>
  <si>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</si>
  <si>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</si>
  <si>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</si>
  <si>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</si>
  <si>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</si>
  <si>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</si>
  <si>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</si>
  <si>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</si>
  <si>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</si>
  <si>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</si>
  <si>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</si>
  <si>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</si>
  <si>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</si>
  <si>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</si>
  <si>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</si>
  <si>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</si>
  <si>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</si>
  <si>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</si>
  <si>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</si>
  <si>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</si>
  <si>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</si>
  <si>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</si>
  <si>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</si>
  <si>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</si>
  <si>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</si>
  <si>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</si>
  <si>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</si>
  <si>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</si>
  <si>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</si>
  <si>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</si>
  <si>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</si>
  <si>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</si>
  <si>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</si>
  <si>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</si>
  <si>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</si>
  <si>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</si>
  <si>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</si>
  <si>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</si>
  <si>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</si>
  <si>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</si>
  <si>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</si>
  <si>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</si>
  <si>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</si>
  <si>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</si>
  <si>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</si>
  <si>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</si>
  <si>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</si>
  <si>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</si>
  <si>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</si>
  <si>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</si>
  <si>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</si>
  <si>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</si>
  <si>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</si>
  <si>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</si>
  <si>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</si>
  <si>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</si>
  <si>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</si>
  <si>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</si>
  <si>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</si>
  <si>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</si>
  <si>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</si>
  <si>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</si>
  <si>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</si>
  <si>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</si>
  <si>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</si>
  <si>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</si>
  <si>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</si>
  <si>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</si>
  <si>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</si>
  <si>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</si>
  <si>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</si>
  <si>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</si>
  <si>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</si>
  <si>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</si>
  <si>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</si>
  <si>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</si>
  <si>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</si>
  <si>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</si>
  <si>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</si>
  <si>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</si>
  <si>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</si>
  <si>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</si>
  <si>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</si>
  <si>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</si>
  <si>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</si>
  <si>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</si>
  <si>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</si>
  <si>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</si>
  <si>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</si>
  <si>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</si>
  <si>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</si>
  <si>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</si>
  <si>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</si>
  <si>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</si>
  <si>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</si>
  <si>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</si>
  <si>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</si>
  <si>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</si>
  <si>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</si>
  <si>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</si>
  <si>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</si>
  <si>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</si>
  <si>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</si>
  <si>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</si>
  <si>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</si>
  <si>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</si>
  <si>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</si>
  <si>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</si>
  <si>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</si>
  <si>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</si>
  <si>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</si>
  <si>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</si>
  <si>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</si>
  <si>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</si>
  <si>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</si>
  <si>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</si>
  <si>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</si>
  <si>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</si>
  <si>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</si>
  <si>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</si>
  <si>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</si>
  <si>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</si>
  <si>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</si>
  <si>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</si>
  <si>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</si>
  <si>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</si>
  <si>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</si>
  <si>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</si>
  <si>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</si>
  <si>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</si>
  <si>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</si>
  <si>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</si>
  <si>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</si>
  <si>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</si>
  <si>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</si>
  <si>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</si>
  <si>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</si>
  <si>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</si>
  <si>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</si>
  <si>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</si>
  <si>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</si>
  <si>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</si>
  <si>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</si>
  <si>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</si>
  <si>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</si>
  <si>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</si>
  <si>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</si>
  <si>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</si>
  <si>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</si>
  <si>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</si>
  <si>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</si>
  <si>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</si>
  <si>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</si>
  <si>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</si>
  <si>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</si>
  <si>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</si>
  <si>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</si>
  <si>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</si>
  <si>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</si>
  <si>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</si>
  <si>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</si>
  <si>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</si>
  <si>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</si>
  <si>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</si>
  <si>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</si>
  <si>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</si>
  <si>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</si>
  <si>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</si>
  <si>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</si>
  <si>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</si>
  <si>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</si>
  <si>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</si>
  <si>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</si>
  <si>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</si>
  <si>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</si>
  <si>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</si>
  <si>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</si>
  <si>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</si>
  <si>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</si>
  <si>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</si>
  <si>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</si>
  <si>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</si>
  <si>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</si>
  <si>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</si>
  <si>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</si>
  <si>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</si>
  <si>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</si>
  <si>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</si>
  <si>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</si>
  <si>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</si>
  <si>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</si>
  <si>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</si>
  <si>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</si>
  <si>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</si>
  <si>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</si>
  <si>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</si>
  <si>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</si>
  <si>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</si>
  <si>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</si>
  <si>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</si>
  <si>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</si>
  <si>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</si>
  <si>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</si>
  <si>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</si>
  <si>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</si>
  <si>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</si>
  <si>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</si>
  <si>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</si>
  <si>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</si>
  <si>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</si>
  <si>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</si>
  <si>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</si>
  <si>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</si>
  <si>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</si>
  <si>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</si>
  <si>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</si>
  <si>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</si>
  <si>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</si>
  <si>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</si>
  <si>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</si>
  <si>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</si>
  <si>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</si>
  <si>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</si>
  <si>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</si>
  <si>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</si>
  <si>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</si>
  <si>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</si>
  <si>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</si>
  <si>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</si>
  <si>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</si>
  <si>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</si>
  <si>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</si>
  <si>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</si>
  <si>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</si>
  <si>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</si>
  <si>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</si>
  <si>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</si>
  <si>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</si>
  <si>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</si>
  <si>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</si>
  <si>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</si>
  <si>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</si>
  <si>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</si>
  <si>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</si>
  <si>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</si>
  <si>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</si>
  <si>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</si>
  <si>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</si>
  <si>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</si>
  <si>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</si>
  <si>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</si>
  <si>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</si>
  <si>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</si>
  <si>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</si>
  <si>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</si>
  <si>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</si>
  <si>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</si>
  <si>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</si>
  <si>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</si>
  <si>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</si>
  <si>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</si>
  <si>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</si>
  <si>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</si>
  <si>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</si>
  <si>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</si>
  <si>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</si>
  <si>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</si>
  <si>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</si>
  <si>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</si>
  <si>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</si>
  <si>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</si>
  <si>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</si>
  <si>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</si>
  <si>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</si>
  <si>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</si>
  <si>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</si>
  <si>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</si>
  <si>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</si>
  <si>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</si>
  <si>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</si>
  <si>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</si>
  <si>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</si>
  <si>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</si>
  <si>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</si>
  <si>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</si>
  <si>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</si>
  <si>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</si>
  <si>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</si>
  <si>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</si>
  <si>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</si>
  <si>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</si>
  <si>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</si>
  <si>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</si>
  <si>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</si>
  <si>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</si>
  <si>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</si>
  <si>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</si>
  <si>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</si>
  <si>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</si>
  <si>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</si>
  <si>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</si>
  <si>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</si>
  <si>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</si>
  <si>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</si>
  <si>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</si>
  <si>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</si>
  <si>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</si>
  <si>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</si>
  <si>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</si>
  <si>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</si>
  <si>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</si>
  <si>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</si>
  <si>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</si>
  <si>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</si>
  <si>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</si>
  <si>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</si>
  <si>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</si>
  <si>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</si>
  <si>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</si>
  <si>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</si>
  <si>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</si>
  <si>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</si>
  <si>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</si>
  <si>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</si>
  <si>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</si>
  <si>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</si>
  <si>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</si>
  <si>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</si>
  <si>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</si>
  <si>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</si>
  <si>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</si>
  <si>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</si>
  <si>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</si>
  <si>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</si>
  <si>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</si>
  <si>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</si>
  <si>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</si>
  <si>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</si>
  <si>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</si>
  <si>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</si>
  <si>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</si>
  <si>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</si>
  <si>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</si>
  <si>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</si>
  <si>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</si>
  <si>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</si>
  <si>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</si>
  <si>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</si>
  <si>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</si>
  <si>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</si>
  <si>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</si>
  <si>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</si>
  <si>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</si>
  <si>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</si>
  <si>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</si>
  <si>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</si>
  <si>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</si>
  <si>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</si>
  <si>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</si>
  <si>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</si>
  <si>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</si>
  <si>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</si>
  <si>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</si>
  <si>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</si>
  <si>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</si>
  <si>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</si>
  <si>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</si>
  <si>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</si>
  <si>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</si>
  <si>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</si>
  <si>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</si>
  <si>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</si>
  <si>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</si>
  <si>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</si>
  <si>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</si>
  <si>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</si>
  <si>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</si>
  <si>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</si>
  <si>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</si>
  <si>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</si>
  <si>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</si>
  <si>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</si>
  <si>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</si>
  <si>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</si>
  <si>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</si>
  <si>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</si>
  <si>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</si>
  <si>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</si>
  <si>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</si>
  <si>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</si>
  <si>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</si>
  <si>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</si>
  <si>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</si>
  <si>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</si>
  <si>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</si>
  <si>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</si>
  <si>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</si>
  <si>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</si>
  <si>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</si>
  <si>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</si>
  <si>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</si>
  <si>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</si>
  <si>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</si>
  <si>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</si>
  <si>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</si>
  <si>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</si>
  <si>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</si>
  <si>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</si>
  <si>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</si>
  <si>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</si>
  <si>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</si>
  <si>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</si>
  <si>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</si>
  <si>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</si>
  <si>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</si>
  <si>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</si>
  <si>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</si>
  <si>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</si>
  <si>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</si>
  <si>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</si>
  <si>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</si>
  <si>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</si>
  <si>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</si>
  <si>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</si>
  <si>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</si>
  <si>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</si>
  <si>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</si>
  <si>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</si>
  <si>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</si>
  <si>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</si>
  <si>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</si>
  <si>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</si>
  <si>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</si>
  <si>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</si>
  <si>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</si>
  <si>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</si>
  <si>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</si>
  <si>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</si>
  <si>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</si>
  <si>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</si>
  <si>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</si>
  <si>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</si>
  <si>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</si>
  <si>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</si>
  <si>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</si>
  <si>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</si>
  <si>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</si>
  <si>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</si>
  <si>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</si>
  <si>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</si>
  <si>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</si>
  <si>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</si>
  <si>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</si>
  <si>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</si>
  <si>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</si>
  <si>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</si>
  <si>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</si>
  <si>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</si>
  <si>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</si>
  <si>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</si>
  <si>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</si>
  <si>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</si>
  <si>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</si>
  <si>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</si>
  <si>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</si>
  <si>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</si>
  <si>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</si>
  <si>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</si>
  <si>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</si>
  <si>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</si>
  <si>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</si>
  <si>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</si>
  <si>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</si>
  <si>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</si>
  <si>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</si>
  <si>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</si>
  <si>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</si>
  <si>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</si>
  <si>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</si>
  <si>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</si>
  <si>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</si>
  <si>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</si>
  <si>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</si>
  <si>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</si>
  <si>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</si>
  <si>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</si>
  <si>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</si>
  <si>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</si>
  <si>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</si>
  <si>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</si>
  <si>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</si>
  <si>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</si>
  <si>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</si>
  <si>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</si>
  <si>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</si>
  <si>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</si>
  <si>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</si>
  <si>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</si>
  <si>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</si>
  <si>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</si>
  <si>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</si>
  <si>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</si>
  <si>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</si>
  <si>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</si>
  <si>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</si>
  <si>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</si>
  <si>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</si>
  <si>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</si>
  <si>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</si>
  <si>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</si>
  <si>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</si>
  <si>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</si>
  <si>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</si>
  <si>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</si>
  <si>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</si>
  <si>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</si>
  <si>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</si>
  <si>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</si>
  <si>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</si>
  <si>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</si>
  <si>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</si>
  <si>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</si>
  <si>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</si>
  <si>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</si>
  <si>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</si>
  <si>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</si>
  <si>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</si>
  <si>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</si>
  <si>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</si>
  <si>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</si>
  <si>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</si>
  <si>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</si>
  <si>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</si>
  <si>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</si>
  <si>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</si>
  <si>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</si>
  <si>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</si>
  <si>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</si>
  <si>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</si>
  <si>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</si>
  <si>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</si>
  <si>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</si>
  <si>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</si>
  <si>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</si>
  <si>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</si>
  <si>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</si>
  <si>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</si>
  <si>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</si>
  <si>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</si>
  <si>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</si>
  <si>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</si>
  <si>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</si>
  <si>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</si>
  <si>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</si>
  <si>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</si>
  <si>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</si>
  <si>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</si>
  <si>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</si>
  <si>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</si>
  <si>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</si>
  <si>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</si>
  <si>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</si>
  <si>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</si>
  <si>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</si>
  <si>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</si>
  <si>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</si>
  <si>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</si>
  <si>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</si>
  <si>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</si>
  <si>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</si>
  <si>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</si>
  <si>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</si>
  <si>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</si>
  <si>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</si>
  <si>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</si>
  <si>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</si>
  <si>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</si>
  <si>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</si>
  <si>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</si>
  <si>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</si>
  <si>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</si>
  <si>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</si>
  <si>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</si>
  <si>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</si>
  <si>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</si>
  <si>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</si>
  <si>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</si>
  <si>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</si>
  <si>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</si>
  <si>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</si>
  <si>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</si>
  <si>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</si>
  <si>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</si>
  <si>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</si>
  <si>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</si>
  <si>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</si>
  <si>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</si>
  <si>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</si>
  <si>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</si>
  <si>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</si>
  <si>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</si>
  <si>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</si>
  <si>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</si>
  <si>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</si>
  <si>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</si>
  <si>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</si>
  <si>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</si>
  <si>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</si>
  <si>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</si>
  <si>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</si>
  <si>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</si>
  <si>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</si>
  <si>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</si>
  <si>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</si>
  <si>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</si>
  <si>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</si>
  <si>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</si>
  <si>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</si>
  <si>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</si>
  <si>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</si>
  <si>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</si>
  <si>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</si>
  <si>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</si>
  <si>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</si>
  <si>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</si>
  <si>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</si>
  <si>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</si>
  <si>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</si>
  <si>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</si>
  <si>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</si>
  <si>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</si>
  <si>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</si>
  <si>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</si>
  <si>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</si>
  <si>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</si>
  <si>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</si>
  <si>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</si>
  <si>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</si>
  <si>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</si>
  <si>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</si>
  <si>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</si>
  <si>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</si>
  <si>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</si>
  <si>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</si>
  <si>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</si>
  <si>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</si>
  <si>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</si>
  <si>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</si>
  <si>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</si>
  <si>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</si>
  <si>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</si>
  <si>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</si>
  <si>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</si>
  <si>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</si>
  <si>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</si>
  <si>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</si>
  <si>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</si>
  <si>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</si>
  <si>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</si>
  <si>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</si>
  <si>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</si>
  <si>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</si>
  <si>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</si>
  <si>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</si>
  <si>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</si>
  <si>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</si>
  <si>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</si>
  <si>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</si>
  <si>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</si>
  <si>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</si>
  <si>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</si>
  <si>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</si>
  <si>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</si>
  <si>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</si>
  <si>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</si>
  <si>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</si>
  <si>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</si>
  <si>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</si>
  <si>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</si>
  <si>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</si>
  <si>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</si>
  <si>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</si>
  <si>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</si>
  <si>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</si>
  <si>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</si>
  <si>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</si>
  <si>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</si>
  <si>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</si>
  <si>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</si>
  <si>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</si>
  <si>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</si>
  <si>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</si>
  <si>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</si>
  <si>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</si>
  <si>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</si>
  <si>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</si>
  <si>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</si>
  <si>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</si>
  <si>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</si>
  <si>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</si>
  <si>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</si>
  <si>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</si>
  <si>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</si>
  <si>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</si>
  <si>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</si>
  <si>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</si>
  <si>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</si>
  <si>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</si>
  <si>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</si>
  <si>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</si>
  <si>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</si>
  <si>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</si>
  <si>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</si>
  <si>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</si>
  <si>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</si>
  <si>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</si>
  <si>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</si>
  <si>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</si>
  <si>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</si>
  <si>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</si>
  <si>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</si>
  <si>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</si>
  <si>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</si>
  <si>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</si>
  <si>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</si>
  <si>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</si>
  <si>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</si>
  <si>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</si>
  <si>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</si>
  <si>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</si>
  <si>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</si>
  <si>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</si>
  <si>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</si>
  <si>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</si>
  <si>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</si>
  <si>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</si>
  <si>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</si>
  <si>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</si>
  <si>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</si>
  <si>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</si>
  <si>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</si>
  <si>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</si>
  <si>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</si>
  <si>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</si>
  <si>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</si>
  <si>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</si>
  <si>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</si>
  <si>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</si>
  <si>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</si>
  <si>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</si>
  <si>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</si>
  <si>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</si>
  <si>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</si>
  <si>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</si>
  <si>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</si>
  <si>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</si>
  <si>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</si>
  <si>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</si>
  <si>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</si>
  <si>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</si>
  <si>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</si>
  <si>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</si>
  <si>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</si>
  <si>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</si>
  <si>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</si>
  <si>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</si>
  <si>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</si>
  <si>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</si>
  <si>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</si>
  <si>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</si>
  <si>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</si>
  <si>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</si>
  <si>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</si>
  <si>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</si>
  <si>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</si>
  <si>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</si>
  <si>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</si>
  <si>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</si>
  <si>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</si>
  <si>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</si>
  <si>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</si>
  <si>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</si>
  <si>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</si>
  <si>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</si>
  <si>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</si>
  <si>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</si>
  <si>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</si>
  <si>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</si>
  <si>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</si>
  <si>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</si>
  <si>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</si>
  <si>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</si>
  <si>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</si>
  <si>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</si>
  <si>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</si>
  <si>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</si>
  <si>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</si>
  <si>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</si>
  <si>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</si>
  <si>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</si>
  <si>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</si>
  <si>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</si>
  <si>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</si>
  <si>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</si>
  <si>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</si>
  <si>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</si>
  <si>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</si>
  <si>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</si>
  <si>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</si>
  <si>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</si>
  <si>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</si>
  <si>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</si>
  <si>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</si>
  <si>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</si>
  <si>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</si>
  <si>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</si>
  <si>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</si>
  <si>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</si>
  <si>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</si>
  <si>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</si>
  <si>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</si>
  <si>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</si>
  <si>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</si>
  <si>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</si>
  <si>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</si>
  <si>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</si>
  <si>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</si>
  <si>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</si>
  <si>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</si>
  <si>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</si>
  <si>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</si>
  <si>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</si>
  <si>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</si>
  <si>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</si>
  <si>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</si>
  <si>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</si>
  <si>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</si>
  <si>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</si>
  <si>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</si>
  <si>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</si>
  <si>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</si>
  <si>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</si>
  <si>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</si>
  <si>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</si>
  <si>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</si>
  <si>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</si>
  <si>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</si>
  <si>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</si>
  <si>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</si>
  <si>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</si>
  <si>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</si>
  <si>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</si>
  <si>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</si>
  <si>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</si>
  <si>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</si>
  <si>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</si>
  <si>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</si>
  <si>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</si>
  <si>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</si>
  <si>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</si>
  <si>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</si>
  <si>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</si>
  <si>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</si>
  <si>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</si>
  <si>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</si>
  <si>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</si>
  <si>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</si>
  <si>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</si>
  <si>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</si>
  <si>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</si>
  <si>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</si>
  <si>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</si>
  <si>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</si>
  <si>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</si>
  <si>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</si>
  <si>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</si>
  <si>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</si>
  <si>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</si>
  <si>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</si>
  <si>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</si>
  <si>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</si>
  <si>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</si>
  <si>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</si>
  <si>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</si>
  <si>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</si>
  <si>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</si>
  <si>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</si>
  <si>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</si>
  <si>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</si>
  <si>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</si>
  <si>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</si>
  <si>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</si>
  <si>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</si>
  <si>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</si>
  <si>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</si>
  <si>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</si>
  <si>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</si>
  <si>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</si>
  <si>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</si>
  <si>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</si>
  <si>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</si>
  <si>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</si>
  <si>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</si>
  <si>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</si>
  <si>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</si>
  <si>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</si>
  <si>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</si>
  <si>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</si>
  <si>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</si>
  <si>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</si>
  <si>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</si>
  <si>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</si>
  <si>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</si>
  <si>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</si>
  <si>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</si>
  <si>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</si>
  <si>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</si>
  <si>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</si>
  <si>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</si>
  <si>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</si>
  <si>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</si>
  <si>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</si>
  <si>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</si>
  <si>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</si>
  <si>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</si>
  <si>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</si>
  <si>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</si>
  <si>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</si>
  <si>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</si>
  <si>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</si>
  <si>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</si>
  <si>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</si>
  <si>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</si>
  <si>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</si>
  <si>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</si>
  <si>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</si>
  <si>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</si>
  <si>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</si>
  <si>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</si>
  <si>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</si>
  <si>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</si>
  <si>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</si>
  <si>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</si>
  <si>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</si>
  <si>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</si>
  <si>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</si>
  <si>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</si>
  <si>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</si>
  <si>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</si>
  <si>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</si>
  <si>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</si>
  <si>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</si>
  <si>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</si>
  <si>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</si>
  <si>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</si>
  <si>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</si>
  <si>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</si>
  <si>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</si>
  <si>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</si>
  <si>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</si>
  <si>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</si>
  <si>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</si>
  <si>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</si>
  <si>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</si>
  <si>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</si>
  <si>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</si>
  <si>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</si>
  <si>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</si>
  <si>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</si>
  <si>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</si>
  <si>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</si>
  <si>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</si>
  <si>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</si>
  <si>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</si>
  <si>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</si>
  <si>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</si>
  <si>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</si>
  <si>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</si>
  <si>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</si>
  <si>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</si>
  <si>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</si>
  <si>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</si>
  <si>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</si>
  <si>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</si>
  <si>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</si>
  <si>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</si>
  <si>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</si>
  <si>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</si>
  <si>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</si>
  <si>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</si>
  <si>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</si>
  <si>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</si>
  <si>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</si>
  <si>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</si>
  <si>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</si>
  <si>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</si>
  <si>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</si>
  <si>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</si>
  <si>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</si>
  <si>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</si>
  <si>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</si>
  <si>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</si>
  <si>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</si>
  <si>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</si>
  <si>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</si>
  <si>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</si>
  <si>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</si>
  <si>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</si>
  <si>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</si>
  <si>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</si>
  <si>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</si>
  <si>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</si>
  <si>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</si>
  <si>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</si>
  <si>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</si>
  <si>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</si>
  <si>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</si>
  <si>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</si>
  <si>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</si>
  <si>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</si>
  <si>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</si>
  <si>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</si>
  <si>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</si>
  <si>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</si>
  <si>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</si>
  <si>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</si>
  <si>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</si>
  <si>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</si>
  <si>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</si>
  <si>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</si>
  <si>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</si>
  <si>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</si>
  <si>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</si>
  <si>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</si>
  <si>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</si>
  <si>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</si>
  <si>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</si>
  <si>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</si>
  <si>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</si>
  <si>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</si>
  <si>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</si>
  <si>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</si>
  <si>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</si>
  <si>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</si>
  <si>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</si>
  <si>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</si>
  <si>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</si>
  <si>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</si>
  <si>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</si>
  <si>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</si>
  <si>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</si>
  <si>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</si>
  <si>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</si>
  <si>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</si>
  <si>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</si>
  <si>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</si>
  <si>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</si>
  <si>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</si>
  <si>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</si>
  <si>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</si>
  <si>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</si>
  <si>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</si>
  <si>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</si>
  <si>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</si>
  <si>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</si>
  <si>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</si>
  <si>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</si>
  <si>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</si>
  <si>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</si>
  <si>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</si>
  <si>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</si>
  <si>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</si>
  <si>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</si>
  <si>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</si>
  <si>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</si>
  <si>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</si>
  <si>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</si>
  <si>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</si>
  <si>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</si>
  <si>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</si>
  <si>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</si>
  <si>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</si>
  <si>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</si>
  <si>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</si>
  <si>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</si>
  <si>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</si>
  <si>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</si>
  <si>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</si>
  <si>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</si>
  <si>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</si>
  <si>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</si>
  <si>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</si>
  <si>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</si>
  <si>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</si>
  <si>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</si>
  <si>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</si>
  <si>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</si>
  <si>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</si>
  <si>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</si>
  <si>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</si>
  <si>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</si>
  <si>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</si>
  <si>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</si>
  <si>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</si>
  <si>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</si>
  <si>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</si>
  <si>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</si>
  <si>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</si>
  <si>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</si>
  <si>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</si>
  <si>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</si>
  <si>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</si>
  <si>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</si>
  <si>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</si>
  <si>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</si>
  <si>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</si>
  <si>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</si>
  <si>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</si>
  <si>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</si>
  <si>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</si>
  <si>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</si>
  <si>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</si>
  <si>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</si>
  <si>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</si>
  <si>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</si>
  <si>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</si>
  <si>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</si>
  <si>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</si>
  <si>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</si>
  <si>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</si>
  <si>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</si>
  <si>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</si>
  <si>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</si>
  <si>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</si>
  <si>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</si>
  <si>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</si>
  <si>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</si>
  <si>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</si>
  <si>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</si>
  <si>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</si>
  <si>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</si>
  <si>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</si>
  <si>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</si>
  <si>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</si>
  <si>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</si>
  <si>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</si>
  <si>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</si>
  <si>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</si>
  <si>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</si>
  <si>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</si>
  <si>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</si>
  <si>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</si>
  <si>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</si>
  <si>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</si>
  <si>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</si>
  <si>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</si>
  <si>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</si>
  <si>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</si>
  <si>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</si>
  <si>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</si>
  <si>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</si>
  <si>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</si>
  <si>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</si>
  <si>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</si>
  <si>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</si>
  <si>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</si>
  <si>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</si>
  <si>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</si>
  <si>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</si>
  <si>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</si>
  <si>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</si>
  <si>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</si>
  <si>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</si>
  <si>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</si>
  <si>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</si>
  <si>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</si>
  <si>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</si>
  <si>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</si>
  <si>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</si>
  <si>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</si>
  <si>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</si>
  <si>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</si>
  <si>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</si>
  <si>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</si>
  <si>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</si>
  <si>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</si>
  <si>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</si>
  <si>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</si>
  <si>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</si>
  <si>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</si>
  <si>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</si>
  <si>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</si>
  <si>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</si>
  <si>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</si>
  <si>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</si>
  <si>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</si>
  <si>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</si>
  <si>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</si>
  <si>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</si>
  <si>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</si>
  <si>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</si>
  <si>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</si>
  <si>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</si>
  <si>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</si>
  <si>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</si>
  <si>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</si>
  <si>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</si>
  <si>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</si>
  <si>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</si>
  <si>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</si>
  <si>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</si>
  <si>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</si>
  <si>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</si>
  <si>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</si>
  <si>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</si>
  <si>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</si>
  <si>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</si>
  <si>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</si>
  <si>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</si>
  <si>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</si>
  <si>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</si>
  <si>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</si>
  <si>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</si>
  <si>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</si>
  <si>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</si>
  <si>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</si>
  <si>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</si>
  <si>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</si>
  <si>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</si>
  <si>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</si>
  <si>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</si>
  <si>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</si>
  <si>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</si>
  <si>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</si>
  <si>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</si>
  <si>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</si>
  <si>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</si>
  <si>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</si>
  <si>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</si>
  <si>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</si>
  <si>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</si>
  <si>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</si>
  <si>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</si>
  <si>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</si>
  <si>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</si>
  <si>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</si>
  <si>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</si>
  <si>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</si>
  <si>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</si>
  <si>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</si>
  <si>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</si>
  <si>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</si>
  <si>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</si>
  <si>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</si>
  <si>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</si>
  <si>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</si>
  <si>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</si>
  <si>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</si>
  <si>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</si>
  <si>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</si>
  <si>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</si>
  <si>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</si>
  <si>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</si>
  <si>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</si>
  <si>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</si>
  <si>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</si>
  <si>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</si>
  <si>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</si>
  <si>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</si>
  <si>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</si>
  <si>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</si>
  <si>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</si>
  <si>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</si>
  <si>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</si>
  <si>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</si>
  <si>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</si>
  <si>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</si>
  <si>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</si>
  <si>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</si>
  <si>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</si>
  <si>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</si>
  <si>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</si>
  <si>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</si>
  <si>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</si>
  <si>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</si>
  <si>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</si>
  <si>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</si>
  <si>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</si>
  <si>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</si>
  <si>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</si>
  <si>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</si>
  <si>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</si>
  <si>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</si>
  <si>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</si>
  <si>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</si>
  <si>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</si>
  <si>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</si>
  <si>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</si>
  <si>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</si>
  <si>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</si>
  <si>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</si>
  <si>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</si>
  <si>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</si>
  <si>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</si>
  <si>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</si>
  <si>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</si>
  <si>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</si>
  <si>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</si>
  <si>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</si>
  <si>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</si>
  <si>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</si>
  <si>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</si>
  <si>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</si>
  <si>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</si>
  <si>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</si>
  <si>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</si>
  <si>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</si>
  <si>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</si>
  <si>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</si>
  <si>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</si>
  <si>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</si>
  <si>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</si>
  <si>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</si>
  <si>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</si>
  <si>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</si>
  <si>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</si>
  <si>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</si>
  <si>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</si>
  <si>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</si>
  <si>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</si>
  <si>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</si>
  <si>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</si>
  <si>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</si>
  <si>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</si>
  <si>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</si>
  <si>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</si>
  <si>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</si>
  <si>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</si>
  <si>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</si>
  <si>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</si>
  <si>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</si>
  <si>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</si>
  <si>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</si>
  <si>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</si>
  <si>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</si>
  <si>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</si>
  <si>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</si>
  <si>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</si>
  <si>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</si>
  <si>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</si>
  <si>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</si>
  <si>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</si>
  <si>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</si>
  <si>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</si>
  <si>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</si>
  <si>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</si>
  <si>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</si>
  <si>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</si>
  <si>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</si>
  <si>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</si>
  <si>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</si>
  <si>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</si>
  <si>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</si>
  <si>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</si>
  <si>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</si>
  <si>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</si>
  <si>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</si>
  <si>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</si>
  <si>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</si>
  <si>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</si>
  <si>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</si>
  <si>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</si>
  <si>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</si>
  <si>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</si>
  <si>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</si>
  <si>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</si>
  <si>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</si>
  <si>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</si>
  <si>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</si>
  <si>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</si>
  <si>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</si>
  <si>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</si>
  <si>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</si>
  <si>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</si>
  <si>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</si>
  <si>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</si>
  <si>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</si>
  <si>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</si>
  <si>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</si>
  <si>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</si>
  <si>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</si>
  <si>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</si>
  <si>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</si>
  <si>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</si>
  <si>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</si>
  <si>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</si>
  <si>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</si>
  <si>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</si>
  <si>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</si>
  <si>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</si>
  <si>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</si>
  <si>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</si>
  <si>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</si>
  <si>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</si>
  <si>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</si>
  <si>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</si>
  <si>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</si>
  <si>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</si>
  <si>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</si>
  <si>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</si>
  <si>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</si>
  <si>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</si>
  <si>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</si>
  <si>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</si>
  <si>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</si>
  <si>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</si>
  <si>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</si>
  <si>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</si>
  <si>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</si>
  <si>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</si>
  <si>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</si>
  <si>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</si>
  <si>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</si>
  <si>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</si>
  <si>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</si>
  <si>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</si>
  <si>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</si>
  <si>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</si>
  <si>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</si>
  <si>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</si>
  <si>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</si>
  <si>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</si>
  <si>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</si>
  <si>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</si>
  <si>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</si>
  <si>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</si>
  <si>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</si>
  <si>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</si>
  <si>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</si>
  <si>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</si>
  <si>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</si>
  <si>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</si>
  <si>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</si>
  <si>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</si>
  <si>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</si>
  <si>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</si>
  <si>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</si>
  <si>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</si>
  <si>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</si>
  <si>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</si>
  <si>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</si>
  <si>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</si>
  <si>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</si>
  <si>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</si>
  <si>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</si>
  <si>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none</t>
  </si>
  <si>
    <t>US Metal</t>
  </si>
  <si>
    <t>US Space Ex.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</si>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</sst>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65" fontId="3" fillId="0" borderId="0" xfId="0" applyNumberFormat="1" applyFont="1"/>
    <xf numFmtId="165" fontId="0" fillId="0" borderId="0" xfId="0" applyNumberFormat="1"/>
    <xf numFmtId="0" fontId="4" fillId="0" borderId="0" xfId="0" applyFont="1"/>
  </cellXfs>
  <cellStyles count="1">
    <cellStyle name="Normal" xfId="0" builtinId="0"/>
  </cellStyles>
  <dxfs count="2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4095899699708011"/>
          <c:y val="5.24138626178549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195392755167465E-2"/>
          <c:y val="0.17031852827391017"/>
          <c:w val="0.76605547329430923"/>
          <c:h val="0.583344009740065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6-4DAA-BD32-665986111F0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26-4DAA-BD32-665986111F0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26-4DAA-BD32-665986111F0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26-4DAA-BD32-665986111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8477112"/>
        <c:axId val="528477440"/>
      </c:barChart>
      <c:catAx>
        <c:axId val="52847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7440"/>
        <c:crosses val="autoZero"/>
        <c:auto val="1"/>
        <c:lblAlgn val="ctr"/>
        <c:lblOffset val="100"/>
        <c:noMultiLvlLbl val="0"/>
      </c:catAx>
      <c:valAx>
        <c:axId val="52847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3-4B6E-9464-E6AB317FFB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33-4B6E-9464-E6AB317FFB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33-4B6E-9464-E6AB317FF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7917776"/>
        <c:axId val="717910560"/>
      </c:barChart>
      <c:catAx>
        <c:axId val="71791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910560"/>
        <c:crosses val="autoZero"/>
        <c:auto val="1"/>
        <c:lblAlgn val="ctr"/>
        <c:lblOffset val="100"/>
        <c:noMultiLvlLbl val="0"/>
      </c:catAx>
      <c:valAx>
        <c:axId val="71791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FF0000">
                  <a:alpha val="5000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91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11-401F-AEE0-2AAC359AE42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11-401F-AEE0-2AAC359AE42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11-401F-AEE0-2AAC359AE425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11-401F-AEE0-2AAC359AE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346496"/>
        <c:axId val="601343872"/>
      </c:lineChart>
      <c:catAx>
        <c:axId val="6013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43872"/>
        <c:crosses val="autoZero"/>
        <c:auto val="1"/>
        <c:lblAlgn val="ctr"/>
        <c:lblOffset val="100"/>
        <c:noMultiLvlLbl val="0"/>
      </c:catAx>
      <c:valAx>
        <c:axId val="6013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B1EDAB0-00D2-4B9B-B018-F4C574B7117D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ABD0C7-9C9E-4232-8A1F-96A4F3311E5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DECFAAA-1EFF-4D22-A8C4-4CAEBF3118F4}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687704</xdr:colOff>
      <xdr:row>3</xdr:row>
      <xdr:rowOff>9524</xdr:rowOff>
    </xdr:from>
    <xdr:to>
      <xdr:col>15</xdr:col>
      <xdr:colOff>144779</xdr:colOff>
      <xdr:row>23</xdr:row>
      <xdr:rowOff>121919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ACC1B-D1AB-4DA0-8651-1ED2A39CE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232410</xdr:colOff>
      <xdr:row>1</xdr:row>
      <xdr:rowOff>95250</xdr:rowOff>
    </xdr:from>
    <xdr:to>
      <xdr:col>17</xdr:col>
      <xdr:colOff>53340</xdr:colOff>
      <xdr:row>28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9722F-CB2B-4B5D-A318-5A0D7BF61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140970</xdr:rowOff>
    </xdr:from>
    <xdr:to>
      <xdr:col>16</xdr:col>
      <xdr:colOff>422910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01B12-DE7F-4D01-B2CA-29ABB0BAF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930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AE53D6-5A90-44B9-935F-7B0694EBD0A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AFB3CD-E196-4BC2-B982-035D446ED4A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930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" refreshedDate="44251.532704513891" createdVersion="6" refreshedVersion="6" minRefreshableVersion="3" recordCount="4114" xr:uid="{572910C7-6348-40E5-97E0-8C83CEDFA9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" refreshedDate="44251.65858703704" createdVersion="6" refreshedVersion="6" minRefreshableVersion="3" recordCount="4114" xr:uid="{410EC9DA-7BBC-4191-8A2C-B530190BA24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x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x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x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x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3ACFC-8D36-4CDA-B1C6-EBB6DBB105F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D1314-B521-4AB9-80A0-E272DF7B155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714BE-5693-48D1-9A1A-53E12AC9A1A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17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0DFF1-149C-4F4D-B383-9D5E4247C148}">
  <dimension ref="A2:F7"/>
  <sheetViews>
    <sheetView workbookViewId="0">
      <selection activeCell="F5" sqref="F5:F7"/>
      <pivotSelection pane="bottomRight" showHeader="1" extendable="1" axis="axisCol" start="4" max="5" activeRow="4" activeCol="5" previousRow="4" previousCol="5" click="1" r:id="rId1">
        <pivotArea dataOnly="0" grandCol="1" outline="0" fieldPosition="0"/>
      </pivotSelection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2" spans="1:6" x14ac:dyDescent="0.55000000000000004">
      <c r="A2" s="10" t="s">
        <v>8222</v>
      </c>
      <c r="B2" t="s">
        <v>8364</v>
      </c>
    </row>
    <row r="4" spans="1:6" x14ac:dyDescent="0.55000000000000004">
      <c r="A4" s="10" t="s">
        <v>8363</v>
      </c>
      <c r="B4" s="10" t="s">
        <v>8362</v>
      </c>
    </row>
    <row r="5" spans="1:6" x14ac:dyDescent="0.55000000000000004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1" t="s">
        <v>8315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7" spans="1:6" x14ac:dyDescent="0.55000000000000004">
      <c r="A7" s="11" t="s">
        <v>8361</v>
      </c>
      <c r="B7" s="12">
        <v>37</v>
      </c>
      <c r="C7" s="12">
        <v>493</v>
      </c>
      <c r="D7" s="12">
        <v>24</v>
      </c>
      <c r="E7" s="12">
        <v>839</v>
      </c>
      <c r="F7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A5126-312A-4B1D-8D81-B40515265279}">
  <dimension ref="A2:E7"/>
  <sheetViews>
    <sheetView workbookViewId="0">
      <selection activeCell="D5" sqref="D5:D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2" spans="1:5" x14ac:dyDescent="0.55000000000000004">
      <c r="A2" s="10" t="s">
        <v>8222</v>
      </c>
      <c r="B2" t="s">
        <v>8364</v>
      </c>
    </row>
    <row r="4" spans="1:5" x14ac:dyDescent="0.55000000000000004">
      <c r="A4" s="10" t="s">
        <v>8363</v>
      </c>
      <c r="B4" s="10" t="s">
        <v>8362</v>
      </c>
    </row>
    <row r="5" spans="1:5" x14ac:dyDescent="0.55000000000000004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55000000000000004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9718-5775-41FE-B468-B6E1DEAA9D75}">
  <dimension ref="A1:F19"/>
  <sheetViews>
    <sheetView workbookViewId="0">
      <selection activeCell="D26" sqref="D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8358</v>
      </c>
      <c r="B1" t="s">
        <v>8364</v>
      </c>
    </row>
    <row r="2" spans="1:6" x14ac:dyDescent="0.55000000000000004">
      <c r="A2" s="10" t="s">
        <v>8379</v>
      </c>
      <c r="B2" t="s">
        <v>8364</v>
      </c>
    </row>
    <row r="3" spans="1:6" x14ac:dyDescent="0.55000000000000004">
      <c r="A3" s="10" t="s">
        <v>8359</v>
      </c>
      <c r="B3" t="s">
        <v>8364</v>
      </c>
    </row>
    <row r="5" spans="1:6" x14ac:dyDescent="0.55000000000000004">
      <c r="A5" s="10" t="s">
        <v>8363</v>
      </c>
      <c r="B5" s="10" t="s">
        <v>8362</v>
      </c>
    </row>
    <row r="6" spans="1:6" x14ac:dyDescent="0.55000000000000004">
      <c r="A6" s="10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55000000000000004">
      <c r="A7" s="15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55000000000000004">
      <c r="A8" s="15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55000000000000004">
      <c r="A9" s="15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55000000000000004">
      <c r="A10" s="15" t="s">
        <v>8376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55000000000000004">
      <c r="A11" s="15" t="s">
        <v>8367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55000000000000004">
      <c r="A12" s="15" t="s">
        <v>8377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55000000000000004">
      <c r="A13" s="15" t="s">
        <v>8368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55000000000000004">
      <c r="A14" s="15" t="s">
        <v>8369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55000000000000004">
      <c r="A15" s="15" t="s">
        <v>8370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55000000000000004">
      <c r="A16" s="15" t="s">
        <v>8371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55000000000000004">
      <c r="A17" s="15" t="s">
        <v>8372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55000000000000004">
      <c r="A18" s="15" t="s">
        <v>8378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55000000000000004">
      <c r="A19" s="15" t="s">
        <v>8361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8EC0A-F9BB-494B-8736-0D6F0715E168}">
  <dimension ref="A1:F6"/>
  <sheetViews>
    <sheetView workbookViewId="0">
      <selection activeCell="F2" sqref="F2"/>
    </sheetView>
  </sheetViews>
  <sheetFormatPr defaultRowHeight="14.4" x14ac:dyDescent="0.55000000000000004"/>
  <cols>
    <col min="1" max="1" width="30.3671875" customWidth="1"/>
    <col min="2" max="2" width="26.3671875" customWidth="1"/>
    <col min="3" max="3" width="14.26171875" customWidth="1"/>
    <col min="4" max="4" width="17.83984375" customWidth="1"/>
    <col min="5" max="5" width="18.3125" customWidth="1"/>
    <col min="6" max="6" width="22.26171875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1.5" x14ac:dyDescent="0.55000000000000004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ht="42" x14ac:dyDescent="0.55000000000000004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ht="31.5" x14ac:dyDescent="0.55000000000000004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ht="31.5" x14ac:dyDescent="0.55000000000000004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ht="31.5" x14ac:dyDescent="0.55000000000000004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selection activeCell="G2932" sqref="G2932"/>
    </sheetView>
  </sheetViews>
  <sheetFormatPr defaultColWidth="8.83984375" defaultRowHeight="14.4" x14ac:dyDescent="0.55000000000000004"/>
  <cols>
    <col min="1" max="1" width="8.83984375" customWidth="1"/>
    <col min="2" max="2" width="38.47265625" style="3" customWidth="1"/>
    <col min="3" max="3" width="40.3125" style="3" customWidth="1"/>
    <col min="4" max="4" width="19.47265625" style="6" customWidth="1"/>
    <col min="5" max="5" width="16.47265625" style="6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5.578125" customWidth="1"/>
    <col min="16" max="16" width="19.20703125" customWidth="1"/>
    <col min="17" max="17" width="23.83984375" customWidth="1"/>
    <col min="18" max="18" width="20.734375" customWidth="1"/>
    <col min="19" max="19" width="16.734375" style="14" customWidth="1"/>
    <col min="20" max="20" width="15.83984375" style="14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8358</v>
      </c>
      <c r="R1" s="7" t="s">
        <v>8359</v>
      </c>
      <c r="S1" s="13" t="s">
        <v>8365</v>
      </c>
      <c r="T1" s="13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>(((I2606/60)/60)/24)+DATE(1970,1,1)</f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9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9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9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9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9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9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9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9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9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9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9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9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9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9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9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9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9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9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9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9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9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9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9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9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9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9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9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9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9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9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9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9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9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9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9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9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9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70AE5C4-6024-466A-A546-DA6095BA8D44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6">
    <sortCondition ref="A1:A4116"/>
  </sortState>
  <conditionalFormatting sqref="F1:F1048576">
    <cfRule type="cellIs" dxfId="23" priority="3" operator="equal">
      <formula>"canceled"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9028-3EA0-413B-9E04-57CE08F20B9B}">
  <dimension ref="A1:I14"/>
  <sheetViews>
    <sheetView workbookViewId="0">
      <selection activeCell="B14" sqref="B14"/>
    </sheetView>
  </sheetViews>
  <sheetFormatPr defaultRowHeight="14.4" x14ac:dyDescent="0.55000000000000004"/>
  <cols>
    <col min="1" max="1" width="22.1015625" customWidth="1"/>
    <col min="2" max="2" width="14.3671875" customWidth="1"/>
    <col min="3" max="3" width="8.89453125" bestFit="1" customWidth="1"/>
    <col min="4" max="4" width="9.62890625" bestFit="1" customWidth="1"/>
    <col min="5" max="5" width="9.62890625" customWidth="1"/>
    <col min="7" max="8" width="11.9453125" customWidth="1"/>
    <col min="9" max="9" width="11" customWidth="1"/>
    <col min="12" max="12" width="13.9453125" customWidth="1"/>
  </cols>
  <sheetData>
    <row r="1" spans="1:9" x14ac:dyDescent="0.55000000000000004">
      <c r="A1" s="33" t="s">
        <v>8391</v>
      </c>
      <c r="B1" t="s">
        <v>8385</v>
      </c>
      <c r="C1" t="s">
        <v>8386</v>
      </c>
      <c r="D1" s="33" t="s">
        <v>8393</v>
      </c>
      <c r="E1" t="s">
        <v>8385</v>
      </c>
      <c r="F1" t="s">
        <v>8386</v>
      </c>
      <c r="G1" s="33" t="s">
        <v>8394</v>
      </c>
      <c r="H1" t="s">
        <v>8385</v>
      </c>
      <c r="I1" t="s">
        <v>8386</v>
      </c>
    </row>
    <row r="2" spans="1:9" x14ac:dyDescent="0.55000000000000004">
      <c r="A2" t="s">
        <v>8387</v>
      </c>
      <c r="B2" s="31">
        <f>AVERAGE('Successful US Kickstarters'!D:D)</f>
        <v>5048.8786407766993</v>
      </c>
      <c r="C2" s="32">
        <f>AVERAGE('Failed US Kickstarters'!D:D)</f>
        <v>10554.212</v>
      </c>
      <c r="D2" s="32"/>
      <c r="E2" s="31">
        <f>AVERAGE('Suc. US Metal KS'!D:D)</f>
        <v>5097.1428571428569</v>
      </c>
      <c r="F2" s="32" t="s">
        <v>8392</v>
      </c>
      <c r="G2" s="32"/>
      <c r="H2" s="31">
        <f>AVERAGE('Suc. US Space Ex. KS'!D:D)</f>
        <v>11253.258064516129</v>
      </c>
      <c r="I2" s="6">
        <v>1500</v>
      </c>
    </row>
    <row r="3" spans="1:9" x14ac:dyDescent="0.55000000000000004">
      <c r="A3" t="s">
        <v>8388</v>
      </c>
      <c r="B3" s="32">
        <f>MEDIAN('Successful US Kickstarters'!D:D)</f>
        <v>3000</v>
      </c>
      <c r="C3" s="32">
        <f>MEDIAN('Failed US Kickstarters'!D:D)</f>
        <v>5000</v>
      </c>
      <c r="D3" s="32"/>
      <c r="E3" s="31">
        <f>MEDIAN('Suc. US Metal KS'!D:D)</f>
        <v>3750</v>
      </c>
      <c r="F3" s="32" t="s">
        <v>8392</v>
      </c>
      <c r="G3" s="32"/>
      <c r="H3" s="31">
        <f>MEDIAN('Suc. US Space Ex. KS'!D:D)</f>
        <v>7500</v>
      </c>
      <c r="I3" s="6">
        <v>1500</v>
      </c>
    </row>
    <row r="4" spans="1:9" x14ac:dyDescent="0.55000000000000004">
      <c r="A4" t="s">
        <v>8395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  <c r="D4" s="32"/>
      <c r="E4" s="31"/>
      <c r="F4" s="32"/>
      <c r="G4" s="32"/>
      <c r="H4" s="31"/>
      <c r="I4" s="6"/>
    </row>
    <row r="5" spans="1:9" x14ac:dyDescent="0.55000000000000004">
      <c r="A5" t="s">
        <v>8396</v>
      </c>
      <c r="B5" s="32">
        <f>_xlfn.QUARTILE.EXC('Successful US Kickstarters'!D:D, 3)</f>
        <v>5000</v>
      </c>
      <c r="C5" s="32">
        <f>_xlfn.QUARTILE.EXC('Failed US Kickstarters'!D:D, 3)</f>
        <v>10000</v>
      </c>
      <c r="D5" s="32"/>
      <c r="E5" s="31"/>
      <c r="F5" s="32"/>
      <c r="G5" s="32"/>
      <c r="H5" s="31"/>
      <c r="I5" s="6"/>
    </row>
    <row r="6" spans="1:9" x14ac:dyDescent="0.55000000000000004">
      <c r="A6" t="s">
        <v>8397</v>
      </c>
      <c r="B6" s="32">
        <f>_xlfn.QUARTILE.EXC('Successful US Kickstarters'!D:D, 1)</f>
        <v>1500</v>
      </c>
      <c r="C6" s="32">
        <f>_xlfn.QUARTILE.EXC('Failed US Kickstarters'!D:D, 1)</f>
        <v>2000</v>
      </c>
      <c r="D6" s="32"/>
      <c r="E6" s="31"/>
      <c r="F6" s="32"/>
      <c r="G6" s="32"/>
      <c r="H6" s="31"/>
      <c r="I6" s="6"/>
    </row>
    <row r="7" spans="1:9" x14ac:dyDescent="0.55000000000000004">
      <c r="A7" t="s">
        <v>8398</v>
      </c>
      <c r="B7" s="32">
        <f>B5-B6</f>
        <v>3500</v>
      </c>
      <c r="C7" s="32">
        <f>C5-C6</f>
        <v>8000</v>
      </c>
      <c r="D7" s="32"/>
      <c r="E7" s="31"/>
      <c r="F7" s="32"/>
      <c r="G7" s="32"/>
      <c r="H7" s="31"/>
      <c r="I7" s="6"/>
    </row>
    <row r="8" spans="1:9" x14ac:dyDescent="0.55000000000000004">
      <c r="B8" s="32"/>
      <c r="C8" s="32"/>
      <c r="D8" s="32"/>
      <c r="E8" s="32"/>
      <c r="F8" s="32"/>
      <c r="G8" s="32"/>
      <c r="H8" s="32"/>
      <c r="I8" s="32"/>
    </row>
    <row r="9" spans="1:9" x14ac:dyDescent="0.55000000000000004">
      <c r="A9" t="s">
        <v>8389</v>
      </c>
      <c r="B9" s="32">
        <f>AVERAGE('Successful US Kickstarters'!E:E)</f>
        <v>5601.5458009708727</v>
      </c>
      <c r="C9" s="32">
        <f>AVERAGE('Failed US Kickstarters'!E:E)</f>
        <v>558.65484000000004</v>
      </c>
      <c r="D9" s="32"/>
      <c r="E9" s="32">
        <f>AVERAGE('Suc. US Metal KS'!E:E)</f>
        <v>6485.9978571428574</v>
      </c>
      <c r="F9" s="32" t="s">
        <v>8392</v>
      </c>
      <c r="G9" s="32"/>
      <c r="H9" s="31">
        <f>AVERAGE('Suc. US Space Ex. KS'!E:E)</f>
        <v>20914.469354838711</v>
      </c>
      <c r="I9" s="6">
        <v>15</v>
      </c>
    </row>
    <row r="10" spans="1:9" x14ac:dyDescent="0.55000000000000004">
      <c r="A10" t="s">
        <v>8390</v>
      </c>
      <c r="B10" s="32">
        <f>MEDIAN('Successful US Kickstarters'!E:E)</f>
        <v>3167.5</v>
      </c>
      <c r="C10" s="32">
        <f>MEDIAN('Failed US Kickstarters'!E:E)</f>
        <v>103</v>
      </c>
      <c r="D10" s="32"/>
      <c r="E10" s="32">
        <f>MEDIAN('Suc. US Metal KS'!E:E)</f>
        <v>4931</v>
      </c>
      <c r="F10" s="32" t="s">
        <v>8392</v>
      </c>
      <c r="G10" s="32"/>
      <c r="H10" s="31">
        <f>MEDIAN('Suc. US Space Ex. KS'!E:E)</f>
        <v>10710</v>
      </c>
      <c r="I10" s="6">
        <v>15</v>
      </c>
    </row>
    <row r="11" spans="1:9" x14ac:dyDescent="0.55000000000000004">
      <c r="A11" t="s">
        <v>8399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9" x14ac:dyDescent="0.55000000000000004">
      <c r="A12" t="s">
        <v>8400</v>
      </c>
      <c r="B12" s="32">
        <f>_xlfn.QUARTILE.EXC('Successful US Kickstarters'!E:E, 3)</f>
        <v>5699</v>
      </c>
      <c r="C12" s="32">
        <f>_xlfn.QUARTILE.EXC('Failed US Kickstarters'!E:E, 3)</f>
        <v>501</v>
      </c>
    </row>
    <row r="13" spans="1:9" x14ac:dyDescent="0.55000000000000004">
      <c r="A13" t="s">
        <v>8401</v>
      </c>
      <c r="B13" s="32">
        <f>_xlfn.QUARTILE.EXC('Successful US Kickstarters'!E:E, 1)</f>
        <v>1716.5074999999999</v>
      </c>
      <c r="C13" s="32">
        <f>_xlfn.QUARTILE.EXC('Failed US Kickstarters'!E:E, 1)</f>
        <v>9.25</v>
      </c>
    </row>
    <row r="14" spans="1:9" x14ac:dyDescent="0.55000000000000004">
      <c r="A14" t="s">
        <v>8402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DB41E-6142-4866-8A43-592DA3CA4E82}">
  <dimension ref="A1:T413"/>
  <sheetViews>
    <sheetView zoomScale="80" zoomScaleNormal="80" workbookViewId="0">
      <selection activeCell="E1" sqref="E1"/>
    </sheetView>
  </sheetViews>
  <sheetFormatPr defaultRowHeight="14.4" x14ac:dyDescent="0.55000000000000004"/>
  <cols>
    <col min="1" max="1" width="4.68359375" bestFit="1" customWidth="1"/>
    <col min="2" max="2" width="20.734375" style="22" customWidth="1"/>
    <col min="3" max="3" width="20.578125" customWidth="1"/>
    <col min="4" max="5" width="10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05078125" bestFit="1" customWidth="1"/>
    <col min="20" max="20" width="19.68359375" bestFit="1" customWidth="1"/>
  </cols>
  <sheetData>
    <row r="1" spans="1:20" x14ac:dyDescent="0.55000000000000004">
      <c r="A1" s="1" t="s">
        <v>0</v>
      </c>
      <c r="B1" s="20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8358</v>
      </c>
      <c r="R1" s="7" t="s">
        <v>8359</v>
      </c>
      <c r="S1" s="13" t="s">
        <v>8365</v>
      </c>
      <c r="T1" s="13" t="s">
        <v>8366</v>
      </c>
    </row>
    <row r="2" spans="1:20" ht="86.4" x14ac:dyDescent="0.55000000000000004">
      <c r="A2">
        <v>521</v>
      </c>
      <c r="B2" s="21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4">
        <v>42646.092812499999</v>
      </c>
      <c r="T2" s="14">
        <v>42675.207638888889</v>
      </c>
    </row>
    <row r="3" spans="1:20" ht="86.4" x14ac:dyDescent="0.55000000000000004">
      <c r="A3">
        <v>522</v>
      </c>
      <c r="B3" s="21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4">
        <v>42430.040798611109</v>
      </c>
      <c r="T3" s="14">
        <v>42449.999131944445</v>
      </c>
    </row>
    <row r="4" spans="1:20" ht="86.4" x14ac:dyDescent="0.55000000000000004">
      <c r="A4">
        <v>523</v>
      </c>
      <c r="B4" s="21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4">
        <v>42238.13282407407</v>
      </c>
      <c r="T4" s="14">
        <v>42268.13282407407</v>
      </c>
    </row>
    <row r="5" spans="1:20" ht="100.8" x14ac:dyDescent="0.55000000000000004">
      <c r="A5">
        <v>525</v>
      </c>
      <c r="B5" s="21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4">
        <v>41850.400937500002</v>
      </c>
      <c r="T5" s="14">
        <v>41895.400937500002</v>
      </c>
    </row>
    <row r="6" spans="1:20" ht="86.4" x14ac:dyDescent="0.55000000000000004">
      <c r="A6">
        <v>527</v>
      </c>
      <c r="B6" s="21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4">
        <v>42753.205625000002</v>
      </c>
      <c r="T6" s="14">
        <v>42783.670138888891</v>
      </c>
    </row>
    <row r="7" spans="1:20" ht="43.2" x14ac:dyDescent="0.55000000000000004">
      <c r="A7">
        <v>528</v>
      </c>
      <c r="B7" s="21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4">
        <v>42155.920219907406</v>
      </c>
      <c r="T7" s="14">
        <v>42176.888888888891</v>
      </c>
    </row>
    <row r="8" spans="1:20" ht="100.8" x14ac:dyDescent="0.55000000000000004">
      <c r="A8">
        <v>530</v>
      </c>
      <c r="B8" s="21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4">
        <v>42157.591064814813</v>
      </c>
      <c r="T8" s="14">
        <v>42179.083333333328</v>
      </c>
    </row>
    <row r="9" spans="1:20" ht="100.8" x14ac:dyDescent="0.55000000000000004">
      <c r="A9">
        <v>531</v>
      </c>
      <c r="B9" s="21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4">
        <v>42676.065150462964</v>
      </c>
      <c r="T9" s="14">
        <v>42721.290972222225</v>
      </c>
    </row>
    <row r="10" spans="1:20" ht="86.4" x14ac:dyDescent="0.55000000000000004">
      <c r="A10">
        <v>532</v>
      </c>
      <c r="B10" s="21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4">
        <v>42473.007037037038</v>
      </c>
      <c r="T10" s="14">
        <v>42503.007037037038</v>
      </c>
    </row>
    <row r="11" spans="1:20" ht="86.4" x14ac:dyDescent="0.55000000000000004">
      <c r="A11">
        <v>537</v>
      </c>
      <c r="B11" s="21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4">
        <v>42282.768414351856</v>
      </c>
      <c r="T11" s="14">
        <v>42312.810081018513</v>
      </c>
    </row>
    <row r="12" spans="1:20" ht="86.4" x14ac:dyDescent="0.55000000000000004">
      <c r="A12">
        <v>538</v>
      </c>
      <c r="B12" s="21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4">
        <v>42473.794710648144</v>
      </c>
      <c r="T12" s="14">
        <v>42503.794710648144</v>
      </c>
    </row>
    <row r="13" spans="1:20" ht="86.4" x14ac:dyDescent="0.55000000000000004">
      <c r="A13">
        <v>1284</v>
      </c>
      <c r="B13" s="21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4">
        <v>42712.23474537037</v>
      </c>
      <c r="T13" s="14">
        <v>42735.707638888889</v>
      </c>
    </row>
    <row r="14" spans="1:20" ht="100.8" x14ac:dyDescent="0.55000000000000004">
      <c r="A14">
        <v>1288</v>
      </c>
      <c r="B14" s="21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4">
        <v>42561.154664351852</v>
      </c>
      <c r="T14" s="14">
        <v>42592.166666666672</v>
      </c>
    </row>
    <row r="15" spans="1:20" ht="72" x14ac:dyDescent="0.55000000000000004">
      <c r="A15">
        <v>1289</v>
      </c>
      <c r="B15" s="21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3.2" x14ac:dyDescent="0.55000000000000004">
      <c r="A16">
        <v>1290</v>
      </c>
      <c r="B16" s="21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4">
        <v>42086.614942129629</v>
      </c>
      <c r="T16" s="14">
        <v>42117.290972222225</v>
      </c>
    </row>
    <row r="17" spans="1:20" ht="86.4" x14ac:dyDescent="0.55000000000000004">
      <c r="A17">
        <v>1291</v>
      </c>
      <c r="B17" s="21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4">
        <v>42064.652673611112</v>
      </c>
      <c r="T17" s="14">
        <v>42101.291666666672</v>
      </c>
    </row>
    <row r="18" spans="1:20" ht="100.8" x14ac:dyDescent="0.55000000000000004">
      <c r="A18">
        <v>1293</v>
      </c>
      <c r="B18" s="21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4">
        <v>42292.701053240744</v>
      </c>
      <c r="T18" s="14">
        <v>42322.742719907401</v>
      </c>
    </row>
    <row r="19" spans="1:20" ht="86.4" x14ac:dyDescent="0.55000000000000004">
      <c r="A19">
        <v>1297</v>
      </c>
      <c r="B19" s="21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72" x14ac:dyDescent="0.55000000000000004">
      <c r="A20">
        <v>1299</v>
      </c>
      <c r="B20" s="21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4">
        <v>42169.814340277779</v>
      </c>
      <c r="T20" s="14">
        <v>42199.814340277779</v>
      </c>
    </row>
    <row r="21" spans="1:20" ht="86.4" x14ac:dyDescent="0.55000000000000004">
      <c r="A21">
        <v>1300</v>
      </c>
      <c r="B21" s="21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4">
        <v>42483.675208333334</v>
      </c>
      <c r="T21" s="14">
        <v>42522.789583333331</v>
      </c>
    </row>
    <row r="22" spans="1:20" ht="86.4" x14ac:dyDescent="0.55000000000000004">
      <c r="A22">
        <v>1301</v>
      </c>
      <c r="B22" s="21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4">
        <v>42195.749745370369</v>
      </c>
      <c r="T22" s="14">
        <v>42206.125</v>
      </c>
    </row>
    <row r="23" spans="1:20" ht="72" x14ac:dyDescent="0.55000000000000004">
      <c r="A23">
        <v>1302</v>
      </c>
      <c r="B23" s="21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4">
        <v>42675.057997685188</v>
      </c>
      <c r="T23" s="14">
        <v>42705.099664351852</v>
      </c>
    </row>
    <row r="24" spans="1:20" ht="57.6" x14ac:dyDescent="0.55000000000000004">
      <c r="A24">
        <v>2781</v>
      </c>
      <c r="B24" s="21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4">
        <v>42018.94159722222</v>
      </c>
      <c r="T24" s="14">
        <v>42047.291666666672</v>
      </c>
    </row>
    <row r="25" spans="1:20" ht="72" x14ac:dyDescent="0.55000000000000004">
      <c r="A25">
        <v>2782</v>
      </c>
      <c r="B25" s="21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4">
        <v>42026.924976851849</v>
      </c>
      <c r="T25" s="14">
        <v>42052.207638888889</v>
      </c>
    </row>
    <row r="26" spans="1:20" ht="72" x14ac:dyDescent="0.55000000000000004">
      <c r="A26">
        <v>2784</v>
      </c>
      <c r="B26" s="21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4">
        <v>41920.787534722222</v>
      </c>
      <c r="T26" s="14">
        <v>41941.787534722222</v>
      </c>
    </row>
    <row r="27" spans="1:20" ht="72" x14ac:dyDescent="0.55000000000000004">
      <c r="A27">
        <v>2785</v>
      </c>
      <c r="B27" s="21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4">
        <v>42558.189432870371</v>
      </c>
      <c r="T27" s="14">
        <v>42587.875</v>
      </c>
    </row>
    <row r="28" spans="1:20" ht="86.4" x14ac:dyDescent="0.55000000000000004">
      <c r="A28">
        <v>2787</v>
      </c>
      <c r="B28" s="21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4">
        <v>41808.198518518519</v>
      </c>
      <c r="T28" s="14">
        <v>41838.198518518519</v>
      </c>
    </row>
    <row r="29" spans="1:20" ht="72" x14ac:dyDescent="0.55000000000000004">
      <c r="A29">
        <v>2788</v>
      </c>
      <c r="B29" s="21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3.2" x14ac:dyDescent="0.55000000000000004">
      <c r="A30">
        <v>2789</v>
      </c>
      <c r="B30" s="21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4">
        <v>42056.013124999998</v>
      </c>
      <c r="T30" s="14">
        <v>42075.166666666672</v>
      </c>
    </row>
    <row r="31" spans="1:20" ht="86.4" x14ac:dyDescent="0.55000000000000004">
      <c r="A31">
        <v>2790</v>
      </c>
      <c r="B31" s="21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4">
        <v>42016.938692129625</v>
      </c>
      <c r="T31" s="14">
        <v>42046.938692129625</v>
      </c>
    </row>
    <row r="32" spans="1:20" ht="86.4" x14ac:dyDescent="0.55000000000000004">
      <c r="A32">
        <v>2791</v>
      </c>
      <c r="B32" s="21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4">
        <v>42591.899988425925</v>
      </c>
      <c r="T32" s="14">
        <v>42622.166666666672</v>
      </c>
    </row>
    <row r="33" spans="1:20" ht="86.4" x14ac:dyDescent="0.55000000000000004">
      <c r="A33">
        <v>2792</v>
      </c>
      <c r="B33" s="21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4">
        <v>42183.231006944443</v>
      </c>
      <c r="T33" s="14">
        <v>42228.231006944443</v>
      </c>
    </row>
    <row r="34" spans="1:20" ht="72" x14ac:dyDescent="0.55000000000000004">
      <c r="A34">
        <v>2795</v>
      </c>
      <c r="B34" s="21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00.8" x14ac:dyDescent="0.55000000000000004">
      <c r="A35">
        <v>2803</v>
      </c>
      <c r="B35" s="21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55000000000000004">
      <c r="A36">
        <v>2807</v>
      </c>
      <c r="B36" s="21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4">
        <v>42154.873124999998</v>
      </c>
      <c r="T36" s="14">
        <v>42184.873124999998</v>
      </c>
    </row>
    <row r="37" spans="1:20" ht="86.4" x14ac:dyDescent="0.55000000000000004">
      <c r="A37">
        <v>2808</v>
      </c>
      <c r="B37" s="21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4">
        <v>42208.84646990741</v>
      </c>
      <c r="T37" s="14">
        <v>42238.84646990741</v>
      </c>
    </row>
    <row r="38" spans="1:20" ht="100.8" x14ac:dyDescent="0.55000000000000004">
      <c r="A38">
        <v>2809</v>
      </c>
      <c r="B38" s="21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4">
        <v>42451.496817129635</v>
      </c>
      <c r="T38" s="14">
        <v>42459.610416666663</v>
      </c>
    </row>
    <row r="39" spans="1:20" ht="86.4" x14ac:dyDescent="0.55000000000000004">
      <c r="A39">
        <v>2810</v>
      </c>
      <c r="B39" s="21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4">
        <v>41759.13962962963</v>
      </c>
      <c r="T39" s="14">
        <v>41791.165972222225</v>
      </c>
    </row>
    <row r="40" spans="1:20" ht="72" x14ac:dyDescent="0.55000000000000004">
      <c r="A40">
        <v>2813</v>
      </c>
      <c r="B40" s="21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4">
        <v>42693.742604166662</v>
      </c>
      <c r="T40" s="14">
        <v>42718.742604166662</v>
      </c>
    </row>
    <row r="41" spans="1:20" ht="86.4" x14ac:dyDescent="0.55000000000000004">
      <c r="A41">
        <v>2818</v>
      </c>
      <c r="B41" s="21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4">
        <v>42250.598217592589</v>
      </c>
      <c r="T41" s="14">
        <v>42270.598217592589</v>
      </c>
    </row>
    <row r="42" spans="1:20" ht="100.8" x14ac:dyDescent="0.55000000000000004">
      <c r="A42">
        <v>2822</v>
      </c>
      <c r="B42" s="21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4">
        <v>42060.683935185181</v>
      </c>
      <c r="T42" s="14">
        <v>42090.642268518524</v>
      </c>
    </row>
    <row r="43" spans="1:20" ht="72" x14ac:dyDescent="0.55000000000000004">
      <c r="A43">
        <v>2824</v>
      </c>
      <c r="B43" s="21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4">
        <v>42136.270787037036</v>
      </c>
      <c r="T43" s="14">
        <v>42168.071527777778</v>
      </c>
    </row>
    <row r="44" spans="1:20" ht="100.8" x14ac:dyDescent="0.55000000000000004">
      <c r="A44">
        <v>2826</v>
      </c>
      <c r="B44" s="21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4">
        <v>42171.034861111111</v>
      </c>
      <c r="T44" s="14">
        <v>42195.291666666672</v>
      </c>
    </row>
    <row r="45" spans="1:20" ht="86.4" x14ac:dyDescent="0.55000000000000004">
      <c r="A45">
        <v>2827</v>
      </c>
      <c r="B45" s="21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4">
        <v>42494.683634259258</v>
      </c>
      <c r="T45" s="14">
        <v>42524.6875</v>
      </c>
    </row>
    <row r="46" spans="1:20" ht="57.6" x14ac:dyDescent="0.55000000000000004">
      <c r="A46">
        <v>2830</v>
      </c>
      <c r="B46" s="21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4">
        <v>41758.839675925927</v>
      </c>
      <c r="T46" s="14">
        <v>41771.165972222225</v>
      </c>
    </row>
    <row r="47" spans="1:20" ht="72" x14ac:dyDescent="0.55000000000000004">
      <c r="A47">
        <v>2831</v>
      </c>
      <c r="B47" s="21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4">
        <v>42171.824884259258</v>
      </c>
      <c r="T47" s="14">
        <v>42201.824884259258</v>
      </c>
    </row>
    <row r="48" spans="1:20" ht="28.8" x14ac:dyDescent="0.55000000000000004">
      <c r="A48">
        <v>2833</v>
      </c>
      <c r="B48" s="21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4">
        <v>42268.127696759257</v>
      </c>
      <c r="T48" s="14">
        <v>42288.083333333328</v>
      </c>
    </row>
    <row r="49" spans="1:20" ht="100.8" x14ac:dyDescent="0.55000000000000004">
      <c r="A49">
        <v>2836</v>
      </c>
      <c r="B49" s="21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86.4" x14ac:dyDescent="0.55000000000000004">
      <c r="A50">
        <v>2838</v>
      </c>
      <c r="B50" s="21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4">
        <v>41842.607592592591</v>
      </c>
      <c r="T50" s="14">
        <v>41864.916666666664</v>
      </c>
    </row>
    <row r="51" spans="1:20" ht="86.4" x14ac:dyDescent="0.55000000000000004">
      <c r="A51">
        <v>2839</v>
      </c>
      <c r="B51" s="21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4">
        <v>41853.240208333329</v>
      </c>
      <c r="T51" s="14">
        <v>41876.207638888889</v>
      </c>
    </row>
    <row r="52" spans="1:20" ht="100.8" x14ac:dyDescent="0.55000000000000004">
      <c r="A52">
        <v>2961</v>
      </c>
      <c r="B52" s="21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00.8" x14ac:dyDescent="0.55000000000000004">
      <c r="A53">
        <v>2962</v>
      </c>
      <c r="B53" s="21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4">
        <v>42036.24428240741</v>
      </c>
      <c r="T53" s="14">
        <v>42064.290972222225</v>
      </c>
    </row>
    <row r="54" spans="1:20" ht="100.8" x14ac:dyDescent="0.55000000000000004">
      <c r="A54">
        <v>2963</v>
      </c>
      <c r="B54" s="21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4">
        <v>42157.470185185186</v>
      </c>
      <c r="T54" s="14">
        <v>42187.470185185186</v>
      </c>
    </row>
    <row r="55" spans="1:20" ht="86.4" x14ac:dyDescent="0.55000000000000004">
      <c r="A55">
        <v>2964</v>
      </c>
      <c r="B55" s="21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00.8" x14ac:dyDescent="0.55000000000000004">
      <c r="A56">
        <v>2965</v>
      </c>
      <c r="B56" s="21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4">
        <v>42162.729548611111</v>
      </c>
      <c r="T56" s="14">
        <v>42192.729548611111</v>
      </c>
    </row>
    <row r="57" spans="1:20" ht="86.4" x14ac:dyDescent="0.55000000000000004">
      <c r="A57">
        <v>2966</v>
      </c>
      <c r="B57" s="21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4">
        <v>42233.738564814819</v>
      </c>
      <c r="T57" s="14">
        <v>42263.738564814819</v>
      </c>
    </row>
    <row r="58" spans="1:20" ht="72" x14ac:dyDescent="0.55000000000000004">
      <c r="A58">
        <v>2967</v>
      </c>
      <c r="B58" s="21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4">
        <v>42042.197824074072</v>
      </c>
      <c r="T58" s="14">
        <v>42072.156157407408</v>
      </c>
    </row>
    <row r="59" spans="1:20" ht="57.6" x14ac:dyDescent="0.55000000000000004">
      <c r="A59">
        <v>2968</v>
      </c>
      <c r="B59" s="21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86.4" x14ac:dyDescent="0.55000000000000004">
      <c r="A60">
        <v>2970</v>
      </c>
      <c r="B60" s="21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4">
        <v>41808.669571759259</v>
      </c>
      <c r="T60" s="14">
        <v>41838.669571759259</v>
      </c>
    </row>
    <row r="61" spans="1:20" ht="86.4" x14ac:dyDescent="0.55000000000000004">
      <c r="A61">
        <v>2971</v>
      </c>
      <c r="B61" s="21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4">
        <v>41852.658310185187</v>
      </c>
      <c r="T61" s="14">
        <v>41882.658310185187</v>
      </c>
    </row>
    <row r="62" spans="1:20" ht="57.6" x14ac:dyDescent="0.55000000000000004">
      <c r="A62">
        <v>2972</v>
      </c>
      <c r="B62" s="21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4">
        <v>42694.110185185185</v>
      </c>
      <c r="T62" s="14">
        <v>42709.041666666672</v>
      </c>
    </row>
    <row r="63" spans="1:20" ht="86.4" x14ac:dyDescent="0.55000000000000004">
      <c r="A63">
        <v>2973</v>
      </c>
      <c r="B63" s="21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4">
        <v>42341.818379629629</v>
      </c>
      <c r="T63" s="14">
        <v>42370.166666666672</v>
      </c>
    </row>
    <row r="64" spans="1:20" ht="100.8" x14ac:dyDescent="0.55000000000000004">
      <c r="A64">
        <v>2974</v>
      </c>
      <c r="B64" s="21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4">
        <v>41880.061006944445</v>
      </c>
      <c r="T64" s="14">
        <v>41908.065972222219</v>
      </c>
    </row>
    <row r="65" spans="1:20" ht="86.4" x14ac:dyDescent="0.55000000000000004">
      <c r="A65">
        <v>2975</v>
      </c>
      <c r="B65" s="21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4">
        <v>41941.683865740742</v>
      </c>
      <c r="T65" s="14">
        <v>41970.125</v>
      </c>
    </row>
    <row r="66" spans="1:20" ht="115.2" x14ac:dyDescent="0.55000000000000004">
      <c r="A66">
        <v>2977</v>
      </c>
      <c r="B66" s="21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4">
        <v>42026.88118055556</v>
      </c>
      <c r="T66" s="14">
        <v>42086.093055555553</v>
      </c>
    </row>
    <row r="67" spans="1:20" ht="86.4" x14ac:dyDescent="0.55000000000000004">
      <c r="A67">
        <v>2978</v>
      </c>
      <c r="B67" s="21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4">
        <v>41922.640590277777</v>
      </c>
      <c r="T67" s="14">
        <v>41932.249305555553</v>
      </c>
    </row>
    <row r="68" spans="1:20" ht="86.4" x14ac:dyDescent="0.55000000000000004">
      <c r="A68">
        <v>2979</v>
      </c>
      <c r="B68" s="21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4">
        <v>41993.824340277773</v>
      </c>
      <c r="T68" s="14">
        <v>42010.25</v>
      </c>
    </row>
    <row r="69" spans="1:20" ht="72" x14ac:dyDescent="0.55000000000000004">
      <c r="A69">
        <v>2980</v>
      </c>
      <c r="B69" s="21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86.4" x14ac:dyDescent="0.55000000000000004">
      <c r="A70">
        <v>3147</v>
      </c>
      <c r="B70" s="21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3.2" x14ac:dyDescent="0.55000000000000004">
      <c r="A71">
        <v>3148</v>
      </c>
      <c r="B71" s="21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4">
        <v>41891.665324074071</v>
      </c>
      <c r="T71" s="14">
        <v>41913.166666666664</v>
      </c>
    </row>
    <row r="72" spans="1:20" ht="86.4" x14ac:dyDescent="0.55000000000000004">
      <c r="A72">
        <v>3149</v>
      </c>
      <c r="B72" s="21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00.8" x14ac:dyDescent="0.55000000000000004">
      <c r="A73">
        <v>3150</v>
      </c>
      <c r="B73" s="21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4">
        <v>40478.263923611114</v>
      </c>
      <c r="T73" s="14">
        <v>40568.166666666664</v>
      </c>
    </row>
    <row r="74" spans="1:20" ht="72" x14ac:dyDescent="0.55000000000000004">
      <c r="A74">
        <v>3151</v>
      </c>
      <c r="B74" s="21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4">
        <v>41862.83997685185</v>
      </c>
      <c r="T74" s="14">
        <v>41892.83997685185</v>
      </c>
    </row>
    <row r="75" spans="1:20" ht="72" x14ac:dyDescent="0.55000000000000004">
      <c r="A75">
        <v>3153</v>
      </c>
      <c r="B75" s="21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4">
        <v>40633.154363425929</v>
      </c>
      <c r="T75" s="14">
        <v>40664.207638888889</v>
      </c>
    </row>
    <row r="76" spans="1:20" ht="86.4" x14ac:dyDescent="0.55000000000000004">
      <c r="A76">
        <v>3154</v>
      </c>
      <c r="B76" s="21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4">
        <v>40970.875671296293</v>
      </c>
      <c r="T76" s="14">
        <v>41000.834004629629</v>
      </c>
    </row>
    <row r="77" spans="1:20" ht="86.4" x14ac:dyDescent="0.55000000000000004">
      <c r="A77">
        <v>3156</v>
      </c>
      <c r="B77" s="21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4">
        <v>41026.953055555554</v>
      </c>
      <c r="T77" s="14">
        <v>41061.953055555554</v>
      </c>
    </row>
    <row r="78" spans="1:20" ht="43.2" x14ac:dyDescent="0.55000000000000004">
      <c r="A78">
        <v>3157</v>
      </c>
      <c r="B78" s="21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4">
        <v>41829.788252314815</v>
      </c>
      <c r="T78" s="14">
        <v>41839.208333333336</v>
      </c>
    </row>
    <row r="79" spans="1:20" ht="43.2" x14ac:dyDescent="0.55000000000000004">
      <c r="A79">
        <v>3158</v>
      </c>
      <c r="B79" s="21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72" x14ac:dyDescent="0.55000000000000004">
      <c r="A80">
        <v>3159</v>
      </c>
      <c r="B80" s="21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4">
        <v>40884.066678240742</v>
      </c>
      <c r="T80" s="14">
        <v>40926.958333333336</v>
      </c>
    </row>
    <row r="81" spans="1:20" ht="86.4" x14ac:dyDescent="0.55000000000000004">
      <c r="A81">
        <v>3160</v>
      </c>
      <c r="B81" s="21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4">
        <v>41841.26489583333</v>
      </c>
      <c r="T81" s="14">
        <v>41864.207638888889</v>
      </c>
    </row>
    <row r="82" spans="1:20" ht="100.8" x14ac:dyDescent="0.55000000000000004">
      <c r="A82">
        <v>3162</v>
      </c>
      <c r="B82" s="21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4">
        <v>41799.685902777775</v>
      </c>
      <c r="T82" s="14">
        <v>41827.083333333336</v>
      </c>
    </row>
    <row r="83" spans="1:20" ht="86.4" x14ac:dyDescent="0.55000000000000004">
      <c r="A83">
        <v>3163</v>
      </c>
      <c r="B83" s="21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4">
        <v>41775.753761574073</v>
      </c>
      <c r="T83" s="14">
        <v>41805.753761574073</v>
      </c>
    </row>
    <row r="84" spans="1:20" ht="86.4" x14ac:dyDescent="0.55000000000000004">
      <c r="A84">
        <v>3164</v>
      </c>
      <c r="B84" s="21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4">
        <v>41766.80572916667</v>
      </c>
      <c r="T84" s="14">
        <v>41799.80572916667</v>
      </c>
    </row>
    <row r="85" spans="1:20" ht="86.4" x14ac:dyDescent="0.55000000000000004">
      <c r="A85">
        <v>3165</v>
      </c>
      <c r="B85" s="21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4">
        <v>40644.159259259257</v>
      </c>
      <c r="T85" s="14">
        <v>40666.165972222225</v>
      </c>
    </row>
    <row r="86" spans="1:20" ht="86.4" x14ac:dyDescent="0.55000000000000004">
      <c r="A86">
        <v>3166</v>
      </c>
      <c r="B86" s="21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4">
        <v>41940.69158564815</v>
      </c>
      <c r="T86" s="14">
        <v>41969.332638888889</v>
      </c>
    </row>
    <row r="87" spans="1:20" ht="43.2" x14ac:dyDescent="0.55000000000000004">
      <c r="A87">
        <v>3167</v>
      </c>
      <c r="B87" s="21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4">
        <v>41839.175706018519</v>
      </c>
      <c r="T87" s="14">
        <v>41853.175706018519</v>
      </c>
    </row>
    <row r="88" spans="1:20" ht="86.4" x14ac:dyDescent="0.55000000000000004">
      <c r="A88">
        <v>3168</v>
      </c>
      <c r="B88" s="21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4">
        <v>41772.105937500004</v>
      </c>
      <c r="T88" s="14">
        <v>41803.916666666664</v>
      </c>
    </row>
    <row r="89" spans="1:20" ht="57.6" x14ac:dyDescent="0.55000000000000004">
      <c r="A89">
        <v>3169</v>
      </c>
      <c r="B89" s="21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72" x14ac:dyDescent="0.55000000000000004">
      <c r="A90">
        <v>3170</v>
      </c>
      <c r="B90" s="21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4">
        <v>41789.080370370371</v>
      </c>
      <c r="T90" s="14">
        <v>41822.166666666664</v>
      </c>
    </row>
    <row r="91" spans="1:20" ht="86.4" x14ac:dyDescent="0.55000000000000004">
      <c r="A91">
        <v>3172</v>
      </c>
      <c r="B91" s="21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4">
        <v>40923.729953703703</v>
      </c>
      <c r="T91" s="14">
        <v>40953.729953703703</v>
      </c>
    </row>
    <row r="92" spans="1:20" ht="86.4" x14ac:dyDescent="0.55000000000000004">
      <c r="A92">
        <v>3173</v>
      </c>
      <c r="B92" s="21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4">
        <v>41878.878379629627</v>
      </c>
      <c r="T92" s="14">
        <v>41908.878379629627</v>
      </c>
    </row>
    <row r="93" spans="1:20" ht="100.8" x14ac:dyDescent="0.55000000000000004">
      <c r="A93">
        <v>3174</v>
      </c>
      <c r="B93" s="21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4">
        <v>41862.864675925928</v>
      </c>
      <c r="T93" s="14">
        <v>41876.864675925928</v>
      </c>
    </row>
    <row r="94" spans="1:20" ht="100.8" x14ac:dyDescent="0.55000000000000004">
      <c r="A94">
        <v>3175</v>
      </c>
      <c r="B94" s="21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4">
        <v>40531.886886574073</v>
      </c>
      <c r="T94" s="14">
        <v>40591.886886574073</v>
      </c>
    </row>
    <row r="95" spans="1:20" ht="100.8" x14ac:dyDescent="0.55000000000000004">
      <c r="A95">
        <v>3176</v>
      </c>
      <c r="B95" s="21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4">
        <v>41477.930914351848</v>
      </c>
      <c r="T95" s="14">
        <v>41504.625</v>
      </c>
    </row>
    <row r="96" spans="1:20" ht="86.4" x14ac:dyDescent="0.55000000000000004">
      <c r="A96">
        <v>3177</v>
      </c>
      <c r="B96" s="21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4">
        <v>41781.666770833333</v>
      </c>
      <c r="T96" s="14">
        <v>41811.666770833333</v>
      </c>
    </row>
    <row r="97" spans="1:20" ht="72" x14ac:dyDescent="0.55000000000000004">
      <c r="A97">
        <v>3179</v>
      </c>
      <c r="B97" s="21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4">
        <v>41375.702210648145</v>
      </c>
      <c r="T97" s="14">
        <v>41400.702210648145</v>
      </c>
    </row>
    <row r="98" spans="1:20" ht="86.4" x14ac:dyDescent="0.55000000000000004">
      <c r="A98">
        <v>3182</v>
      </c>
      <c r="B98" s="21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4">
        <v>40883.949317129627</v>
      </c>
      <c r="T98" s="14">
        <v>40939.708333333336</v>
      </c>
    </row>
    <row r="99" spans="1:20" ht="72" x14ac:dyDescent="0.55000000000000004">
      <c r="A99">
        <v>3183</v>
      </c>
      <c r="B99" s="21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4">
        <v>41491.79478009259</v>
      </c>
      <c r="T99" s="14">
        <v>41509.79478009259</v>
      </c>
    </row>
    <row r="100" spans="1:20" ht="72" x14ac:dyDescent="0.55000000000000004">
      <c r="A100">
        <v>3184</v>
      </c>
      <c r="B100" s="21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00.8" x14ac:dyDescent="0.55000000000000004">
      <c r="A101">
        <v>3187</v>
      </c>
      <c r="B101" s="21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86.4" x14ac:dyDescent="0.55000000000000004">
      <c r="A102">
        <v>3208</v>
      </c>
      <c r="B102" s="21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86.4" x14ac:dyDescent="0.55000000000000004">
      <c r="A103">
        <v>3209</v>
      </c>
      <c r="B103" s="21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86.4" x14ac:dyDescent="0.55000000000000004">
      <c r="A104">
        <v>3210</v>
      </c>
      <c r="B104" s="21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86.4" x14ac:dyDescent="0.55000000000000004">
      <c r="A105">
        <v>3211</v>
      </c>
      <c r="B105" s="21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57.6" x14ac:dyDescent="0.55000000000000004">
      <c r="A106">
        <v>3212</v>
      </c>
      <c r="B106" s="21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100.8" x14ac:dyDescent="0.55000000000000004">
      <c r="A107">
        <v>3215</v>
      </c>
      <c r="B107" s="21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72" x14ac:dyDescent="0.55000000000000004">
      <c r="A108">
        <v>3217</v>
      </c>
      <c r="B108" s="21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72" x14ac:dyDescent="0.55000000000000004">
      <c r="A109">
        <v>3219</v>
      </c>
      <c r="B109" s="21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3.2" x14ac:dyDescent="0.55000000000000004">
      <c r="A110">
        <v>3220</v>
      </c>
      <c r="B110" s="21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4">
        <v>42772.833379629628</v>
      </c>
      <c r="T110" s="14">
        <v>42806.875</v>
      </c>
    </row>
    <row r="111" spans="1:20" ht="72" x14ac:dyDescent="0.55000000000000004">
      <c r="A111">
        <v>3222</v>
      </c>
      <c r="B111" s="21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57.6" x14ac:dyDescent="0.55000000000000004">
      <c r="A112">
        <v>3223</v>
      </c>
      <c r="B112" s="21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100.8" x14ac:dyDescent="0.55000000000000004">
      <c r="A113">
        <v>3224</v>
      </c>
      <c r="B113" s="21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86.4" x14ac:dyDescent="0.55000000000000004">
      <c r="A114">
        <v>3225</v>
      </c>
      <c r="B114" s="21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4">
        <v>42503.559467592597</v>
      </c>
      <c r="T114" s="14">
        <v>42524.875</v>
      </c>
    </row>
    <row r="115" spans="1:20" ht="43.2" x14ac:dyDescent="0.55000000000000004">
      <c r="A115">
        <v>3228</v>
      </c>
      <c r="B115" s="21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72" x14ac:dyDescent="0.55000000000000004">
      <c r="A116">
        <v>3229</v>
      </c>
      <c r="B116" s="21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86.4" x14ac:dyDescent="0.55000000000000004">
      <c r="A117">
        <v>3230</v>
      </c>
      <c r="B117" s="21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86.4" x14ac:dyDescent="0.55000000000000004">
      <c r="A118">
        <v>3231</v>
      </c>
      <c r="B118" s="21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72" x14ac:dyDescent="0.55000000000000004">
      <c r="A119">
        <v>3232</v>
      </c>
      <c r="B119" s="21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86.4" x14ac:dyDescent="0.55000000000000004">
      <c r="A120">
        <v>3233</v>
      </c>
      <c r="B120" s="21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100.8" x14ac:dyDescent="0.55000000000000004">
      <c r="A121">
        <v>3235</v>
      </c>
      <c r="B121" s="21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86.4" x14ac:dyDescent="0.55000000000000004">
      <c r="A122">
        <v>3236</v>
      </c>
      <c r="B122" s="21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3.2" x14ac:dyDescent="0.55000000000000004">
      <c r="A123">
        <v>3237</v>
      </c>
      <c r="B123" s="21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100.8" x14ac:dyDescent="0.55000000000000004">
      <c r="A124">
        <v>3241</v>
      </c>
      <c r="B124" s="21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2" x14ac:dyDescent="0.55000000000000004">
      <c r="A125">
        <v>3242</v>
      </c>
      <c r="B125" s="21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86.4" x14ac:dyDescent="0.55000000000000004">
      <c r="A126">
        <v>3243</v>
      </c>
      <c r="B126" s="21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4">
        <v>42262.096782407403</v>
      </c>
      <c r="T126" s="14">
        <v>42286</v>
      </c>
    </row>
    <row r="127" spans="1:20" ht="72" x14ac:dyDescent="0.55000000000000004">
      <c r="A127">
        <v>3245</v>
      </c>
      <c r="B127" s="21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72" x14ac:dyDescent="0.55000000000000004">
      <c r="A128">
        <v>3246</v>
      </c>
      <c r="B128" s="21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57.6" x14ac:dyDescent="0.55000000000000004">
      <c r="A129">
        <v>3248</v>
      </c>
      <c r="B129" s="21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86.4" x14ac:dyDescent="0.55000000000000004">
      <c r="A130">
        <v>3249</v>
      </c>
      <c r="B130" s="21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86.4" x14ac:dyDescent="0.55000000000000004">
      <c r="A131">
        <v>3250</v>
      </c>
      <c r="B131" s="21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86.4" x14ac:dyDescent="0.55000000000000004">
      <c r="A132">
        <v>3251</v>
      </c>
      <c r="B132" s="21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57.6" x14ac:dyDescent="0.55000000000000004">
      <c r="A133">
        <v>3253</v>
      </c>
      <c r="B133" s="21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4">
        <v>42602.576712962968</v>
      </c>
      <c r="T133" s="14">
        <v>42621.15625</v>
      </c>
    </row>
    <row r="134" spans="1:20" ht="72" x14ac:dyDescent="0.55000000000000004">
      <c r="A134">
        <v>3256</v>
      </c>
      <c r="B134" s="21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57.6" x14ac:dyDescent="0.55000000000000004">
      <c r="A135">
        <v>3258</v>
      </c>
      <c r="B135" s="21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86.4" x14ac:dyDescent="0.55000000000000004">
      <c r="A136">
        <v>3259</v>
      </c>
      <c r="B136" s="21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72" x14ac:dyDescent="0.55000000000000004">
      <c r="A137">
        <v>3260</v>
      </c>
      <c r="B137" s="21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86.4" x14ac:dyDescent="0.55000000000000004">
      <c r="A138">
        <v>3261</v>
      </c>
      <c r="B138" s="21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57.6" x14ac:dyDescent="0.55000000000000004">
      <c r="A139">
        <v>3262</v>
      </c>
      <c r="B139" s="21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57.6" x14ac:dyDescent="0.55000000000000004">
      <c r="A140">
        <v>3263</v>
      </c>
      <c r="B140" s="21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4">
        <v>42284.516064814816</v>
      </c>
      <c r="T140" s="14">
        <v>42307.875</v>
      </c>
    </row>
    <row r="141" spans="1:20" ht="57.6" x14ac:dyDescent="0.55000000000000004">
      <c r="A141">
        <v>3264</v>
      </c>
      <c r="B141" s="21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86.4" x14ac:dyDescent="0.55000000000000004">
      <c r="A142">
        <v>3266</v>
      </c>
      <c r="B142" s="21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4">
        <v>42136.536134259266</v>
      </c>
      <c r="T142" s="14">
        <v>42167.875</v>
      </c>
    </row>
    <row r="143" spans="1:20" ht="100.8" x14ac:dyDescent="0.55000000000000004">
      <c r="A143">
        <v>3267</v>
      </c>
      <c r="B143" s="21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86.4" x14ac:dyDescent="0.55000000000000004">
      <c r="A144">
        <v>3268</v>
      </c>
      <c r="B144" s="21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72" x14ac:dyDescent="0.55000000000000004">
      <c r="A145">
        <v>3272</v>
      </c>
      <c r="B145" s="21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86.4" x14ac:dyDescent="0.55000000000000004">
      <c r="A146">
        <v>3273</v>
      </c>
      <c r="B146" s="21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86.4" x14ac:dyDescent="0.55000000000000004">
      <c r="A147">
        <v>3274</v>
      </c>
      <c r="B147" s="21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4">
        <v>42400.704537037032</v>
      </c>
      <c r="T147" s="14">
        <v>42444.875</v>
      </c>
    </row>
    <row r="148" spans="1:20" ht="86.4" x14ac:dyDescent="0.55000000000000004">
      <c r="A148">
        <v>3275</v>
      </c>
      <c r="B148" s="21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4">
        <v>42017.88045138889</v>
      </c>
      <c r="T148" s="14">
        <v>42044.1875</v>
      </c>
    </row>
    <row r="149" spans="1:20" ht="100.8" x14ac:dyDescent="0.55000000000000004">
      <c r="A149">
        <v>3279</v>
      </c>
      <c r="B149" s="21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86.4" x14ac:dyDescent="0.55000000000000004">
      <c r="A150">
        <v>3280</v>
      </c>
      <c r="B150" s="21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72" x14ac:dyDescent="0.55000000000000004">
      <c r="A151">
        <v>3281</v>
      </c>
      <c r="B151" s="21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86.4" x14ac:dyDescent="0.55000000000000004">
      <c r="A152">
        <v>3282</v>
      </c>
      <c r="B152" s="21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86.4" x14ac:dyDescent="0.55000000000000004">
      <c r="A153">
        <v>3284</v>
      </c>
      <c r="B153" s="21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28.8" x14ac:dyDescent="0.55000000000000004">
      <c r="A154">
        <v>3285</v>
      </c>
      <c r="B154" s="21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86.4" x14ac:dyDescent="0.55000000000000004">
      <c r="A155">
        <v>3286</v>
      </c>
      <c r="B155" s="21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86.4" x14ac:dyDescent="0.55000000000000004">
      <c r="A156">
        <v>3291</v>
      </c>
      <c r="B156" s="21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86.4" x14ac:dyDescent="0.55000000000000004">
      <c r="A157">
        <v>3298</v>
      </c>
      <c r="B157" s="21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4">
        <v>42239.957962962959</v>
      </c>
      <c r="T157" s="14">
        <v>42260</v>
      </c>
    </row>
    <row r="158" spans="1:20" ht="86.4" x14ac:dyDescent="0.55000000000000004">
      <c r="A158">
        <v>3299</v>
      </c>
      <c r="B158" s="21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72" x14ac:dyDescent="0.55000000000000004">
      <c r="A159">
        <v>3300</v>
      </c>
      <c r="B159" s="21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86.4" x14ac:dyDescent="0.55000000000000004">
      <c r="A160">
        <v>3301</v>
      </c>
      <c r="B160" s="21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86.4" x14ac:dyDescent="0.55000000000000004">
      <c r="A161">
        <v>3303</v>
      </c>
      <c r="B161" s="21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86.4" x14ac:dyDescent="0.55000000000000004">
      <c r="A162">
        <v>3304</v>
      </c>
      <c r="B162" s="21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86.4" x14ac:dyDescent="0.55000000000000004">
      <c r="A163">
        <v>3305</v>
      </c>
      <c r="B163" s="21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86.4" x14ac:dyDescent="0.55000000000000004">
      <c r="A164">
        <v>3306</v>
      </c>
      <c r="B164" s="21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4">
        <v>42493.219236111108</v>
      </c>
      <c r="T164" s="14">
        <v>42531.125</v>
      </c>
    </row>
    <row r="165" spans="1:20" ht="100.8" x14ac:dyDescent="0.55000000000000004">
      <c r="A165">
        <v>3307</v>
      </c>
      <c r="B165" s="21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86.4" x14ac:dyDescent="0.55000000000000004">
      <c r="A166">
        <v>3308</v>
      </c>
      <c r="B166" s="21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57.6" x14ac:dyDescent="0.55000000000000004">
      <c r="A167">
        <v>3310</v>
      </c>
      <c r="B167" s="21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72" x14ac:dyDescent="0.55000000000000004">
      <c r="A168">
        <v>3311</v>
      </c>
      <c r="B168" s="21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86.4" x14ac:dyDescent="0.55000000000000004">
      <c r="A169">
        <v>3312</v>
      </c>
      <c r="B169" s="21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72" x14ac:dyDescent="0.55000000000000004">
      <c r="A170">
        <v>3313</v>
      </c>
      <c r="B170" s="21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00.8" x14ac:dyDescent="0.55000000000000004">
      <c r="A171">
        <v>3316</v>
      </c>
      <c r="B171" s="21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72" x14ac:dyDescent="0.55000000000000004">
      <c r="A172">
        <v>3317</v>
      </c>
      <c r="B172" s="21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72" x14ac:dyDescent="0.55000000000000004">
      <c r="A173">
        <v>3320</v>
      </c>
      <c r="B173" s="21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86.4" x14ac:dyDescent="0.55000000000000004">
      <c r="A174">
        <v>3321</v>
      </c>
      <c r="B174" s="21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86.4" x14ac:dyDescent="0.55000000000000004">
      <c r="A175">
        <v>3322</v>
      </c>
      <c r="B175" s="21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86.4" x14ac:dyDescent="0.55000000000000004">
      <c r="A176">
        <v>3326</v>
      </c>
      <c r="B176" s="21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86.4" x14ac:dyDescent="0.55000000000000004">
      <c r="A177">
        <v>3328</v>
      </c>
      <c r="B177" s="21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86.4" x14ac:dyDescent="0.55000000000000004">
      <c r="A178">
        <v>3331</v>
      </c>
      <c r="B178" s="21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86.4" x14ac:dyDescent="0.55000000000000004">
      <c r="A179">
        <v>3332</v>
      </c>
      <c r="B179" s="21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86.4" x14ac:dyDescent="0.55000000000000004">
      <c r="A180">
        <v>3333</v>
      </c>
      <c r="B180" s="21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57.6" x14ac:dyDescent="0.55000000000000004">
      <c r="A181">
        <v>3334</v>
      </c>
      <c r="B181" s="21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57.6" x14ac:dyDescent="0.55000000000000004">
      <c r="A182">
        <v>3338</v>
      </c>
      <c r="B182" s="21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72" x14ac:dyDescent="0.55000000000000004">
      <c r="A183">
        <v>3339</v>
      </c>
      <c r="B183" s="21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86.4" x14ac:dyDescent="0.55000000000000004">
      <c r="A184">
        <v>3340</v>
      </c>
      <c r="B184" s="21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57.6" x14ac:dyDescent="0.55000000000000004">
      <c r="A185">
        <v>3342</v>
      </c>
      <c r="B185" s="21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100.8" x14ac:dyDescent="0.55000000000000004">
      <c r="A186">
        <v>3344</v>
      </c>
      <c r="B186" s="21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100.8" x14ac:dyDescent="0.55000000000000004">
      <c r="A187">
        <v>3345</v>
      </c>
      <c r="B187" s="21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86.4" x14ac:dyDescent="0.55000000000000004">
      <c r="A188">
        <v>3346</v>
      </c>
      <c r="B188" s="21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86.4" x14ac:dyDescent="0.55000000000000004">
      <c r="A189">
        <v>3348</v>
      </c>
      <c r="B189" s="21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86.4" x14ac:dyDescent="0.55000000000000004">
      <c r="A190">
        <v>3349</v>
      </c>
      <c r="B190" s="21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72" x14ac:dyDescent="0.55000000000000004">
      <c r="A191">
        <v>3354</v>
      </c>
      <c r="B191" s="21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86.4" x14ac:dyDescent="0.55000000000000004">
      <c r="A192">
        <v>3358</v>
      </c>
      <c r="B192" s="21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57.6" x14ac:dyDescent="0.55000000000000004">
      <c r="A193">
        <v>3359</v>
      </c>
      <c r="B193" s="21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100.8" x14ac:dyDescent="0.55000000000000004">
      <c r="A194">
        <v>3361</v>
      </c>
      <c r="B194" s="21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86.4" x14ac:dyDescent="0.55000000000000004">
      <c r="A195">
        <v>3362</v>
      </c>
      <c r="B195" s="21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86.4" x14ac:dyDescent="0.55000000000000004">
      <c r="A196">
        <v>3363</v>
      </c>
      <c r="B196" s="21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86.4" x14ac:dyDescent="0.55000000000000004">
      <c r="A197">
        <v>3365</v>
      </c>
      <c r="B197" s="21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86.4" x14ac:dyDescent="0.55000000000000004">
      <c r="A198">
        <v>3366</v>
      </c>
      <c r="B198" s="21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72" x14ac:dyDescent="0.55000000000000004">
      <c r="A199">
        <v>3368</v>
      </c>
      <c r="B199" s="21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57.6" x14ac:dyDescent="0.55000000000000004">
      <c r="A200">
        <v>3370</v>
      </c>
      <c r="B200" s="21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57.6" x14ac:dyDescent="0.55000000000000004">
      <c r="A201">
        <v>3371</v>
      </c>
      <c r="B201" s="21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72" x14ac:dyDescent="0.55000000000000004">
      <c r="A202">
        <v>3372</v>
      </c>
      <c r="B202" s="21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86.4" x14ac:dyDescent="0.55000000000000004">
      <c r="A203">
        <v>3376</v>
      </c>
      <c r="B203" s="21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00.8" x14ac:dyDescent="0.55000000000000004">
      <c r="A204">
        <v>3380</v>
      </c>
      <c r="B204" s="21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86.4" x14ac:dyDescent="0.55000000000000004">
      <c r="A205">
        <v>3381</v>
      </c>
      <c r="B205" s="21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86.4" x14ac:dyDescent="0.55000000000000004">
      <c r="A206">
        <v>3383</v>
      </c>
      <c r="B206" s="21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86.4" x14ac:dyDescent="0.55000000000000004">
      <c r="A207">
        <v>3384</v>
      </c>
      <c r="B207" s="21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4">
        <v>42292.087592592594</v>
      </c>
      <c r="T207" s="14">
        <v>42329.125</v>
      </c>
    </row>
    <row r="208" spans="1:20" ht="86.4" x14ac:dyDescent="0.55000000000000004">
      <c r="A208">
        <v>3385</v>
      </c>
      <c r="B208" s="21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4">
        <v>41953.8675</v>
      </c>
      <c r="T208" s="14">
        <v>41983.8675</v>
      </c>
    </row>
    <row r="209" spans="1:20" ht="86.4" x14ac:dyDescent="0.55000000000000004">
      <c r="A209">
        <v>3386</v>
      </c>
      <c r="B209" s="21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100.8" x14ac:dyDescent="0.55000000000000004">
      <c r="A210">
        <v>3387</v>
      </c>
      <c r="B210" s="21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72" x14ac:dyDescent="0.55000000000000004">
      <c r="A211">
        <v>3389</v>
      </c>
      <c r="B211" s="21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86.4" x14ac:dyDescent="0.55000000000000004">
      <c r="A212">
        <v>3390</v>
      </c>
      <c r="B212" s="21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86.4" x14ac:dyDescent="0.55000000000000004">
      <c r="A213">
        <v>3391</v>
      </c>
      <c r="B213" s="21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86.4" x14ac:dyDescent="0.55000000000000004">
      <c r="A214">
        <v>3393</v>
      </c>
      <c r="B214" s="21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86.4" x14ac:dyDescent="0.55000000000000004">
      <c r="A215">
        <v>3396</v>
      </c>
      <c r="B215" s="21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100.8" x14ac:dyDescent="0.55000000000000004">
      <c r="A216">
        <v>3398</v>
      </c>
      <c r="B216" s="21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86.4" x14ac:dyDescent="0.55000000000000004">
      <c r="A217">
        <v>3400</v>
      </c>
      <c r="B217" s="21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86.4" x14ac:dyDescent="0.55000000000000004">
      <c r="A218">
        <v>3402</v>
      </c>
      <c r="B218" s="21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100.8" x14ac:dyDescent="0.55000000000000004">
      <c r="A219">
        <v>3404</v>
      </c>
      <c r="B219" s="21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72" x14ac:dyDescent="0.55000000000000004">
      <c r="A220">
        <v>3406</v>
      </c>
      <c r="B220" s="21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86.4" x14ac:dyDescent="0.55000000000000004">
      <c r="A221">
        <v>3408</v>
      </c>
      <c r="B221" s="21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72" x14ac:dyDescent="0.55000000000000004">
      <c r="A222">
        <v>3410</v>
      </c>
      <c r="B222" s="21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86.4" x14ac:dyDescent="0.55000000000000004">
      <c r="A223">
        <v>3411</v>
      </c>
      <c r="B223" s="21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100.8" x14ac:dyDescent="0.55000000000000004">
      <c r="A224">
        <v>3413</v>
      </c>
      <c r="B224" s="21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86.4" x14ac:dyDescent="0.55000000000000004">
      <c r="A225">
        <v>3414</v>
      </c>
      <c r="B225" s="21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72" x14ac:dyDescent="0.55000000000000004">
      <c r="A226">
        <v>3415</v>
      </c>
      <c r="B226" s="21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86.4" x14ac:dyDescent="0.55000000000000004">
      <c r="A227">
        <v>3417</v>
      </c>
      <c r="B227" s="21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4">
        <v>41894.91375</v>
      </c>
      <c r="T227" s="14">
        <v>41938.029861111114</v>
      </c>
    </row>
    <row r="228" spans="1:20" ht="100.8" x14ac:dyDescent="0.55000000000000004">
      <c r="A228">
        <v>3418</v>
      </c>
      <c r="B228" s="21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86.4" x14ac:dyDescent="0.55000000000000004">
      <c r="A229">
        <v>3421</v>
      </c>
      <c r="B229" s="21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72" x14ac:dyDescent="0.55000000000000004">
      <c r="A230">
        <v>3423</v>
      </c>
      <c r="B230" s="21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86.4" x14ac:dyDescent="0.55000000000000004">
      <c r="A231">
        <v>3424</v>
      </c>
      <c r="B231" s="21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86.4" x14ac:dyDescent="0.55000000000000004">
      <c r="A232">
        <v>3425</v>
      </c>
      <c r="B232" s="21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86.4" x14ac:dyDescent="0.55000000000000004">
      <c r="A233">
        <v>3426</v>
      </c>
      <c r="B233" s="21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86.4" x14ac:dyDescent="0.55000000000000004">
      <c r="A234">
        <v>3431</v>
      </c>
      <c r="B234" s="21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86.4" x14ac:dyDescent="0.55000000000000004">
      <c r="A235">
        <v>3432</v>
      </c>
      <c r="B235" s="21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57.6" x14ac:dyDescent="0.55000000000000004">
      <c r="A236">
        <v>3433</v>
      </c>
      <c r="B236" s="21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4">
        <v>41776.063136574077</v>
      </c>
      <c r="T236" s="14">
        <v>41807.125</v>
      </c>
    </row>
    <row r="237" spans="1:20" ht="100.8" x14ac:dyDescent="0.55000000000000004">
      <c r="A237">
        <v>3434</v>
      </c>
      <c r="B237" s="21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86.4" x14ac:dyDescent="0.55000000000000004">
      <c r="A238">
        <v>3435</v>
      </c>
      <c r="B238" s="21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4">
        <v>42572.61681712963</v>
      </c>
      <c r="T238" s="14">
        <v>42589.125</v>
      </c>
    </row>
    <row r="239" spans="1:20" ht="86.4" x14ac:dyDescent="0.55000000000000004">
      <c r="A239">
        <v>3436</v>
      </c>
      <c r="B239" s="21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00.8" x14ac:dyDescent="0.55000000000000004">
      <c r="A240">
        <v>3437</v>
      </c>
      <c r="B240" s="21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57.6" x14ac:dyDescent="0.55000000000000004">
      <c r="A241">
        <v>3439</v>
      </c>
      <c r="B241" s="21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86.4" x14ac:dyDescent="0.55000000000000004">
      <c r="A242">
        <v>3440</v>
      </c>
      <c r="B242" s="21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86.4" x14ac:dyDescent="0.55000000000000004">
      <c r="A243">
        <v>3441</v>
      </c>
      <c r="B243" s="21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100.8" x14ac:dyDescent="0.55000000000000004">
      <c r="A244">
        <v>3442</v>
      </c>
      <c r="B244" s="21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86.4" x14ac:dyDescent="0.55000000000000004">
      <c r="A245">
        <v>3443</v>
      </c>
      <c r="B245" s="21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57.6" x14ac:dyDescent="0.55000000000000004">
      <c r="A246">
        <v>3447</v>
      </c>
      <c r="B246" s="21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86.4" x14ac:dyDescent="0.55000000000000004">
      <c r="A247">
        <v>3448</v>
      </c>
      <c r="B247" s="21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72" x14ac:dyDescent="0.55000000000000004">
      <c r="A248">
        <v>3449</v>
      </c>
      <c r="B248" s="21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86.4" x14ac:dyDescent="0.55000000000000004">
      <c r="A249">
        <v>3451</v>
      </c>
      <c r="B249" s="21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86.4" x14ac:dyDescent="0.55000000000000004">
      <c r="A250">
        <v>3452</v>
      </c>
      <c r="B250" s="21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00.8" x14ac:dyDescent="0.55000000000000004">
      <c r="A251">
        <v>3455</v>
      </c>
      <c r="B251" s="21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4">
        <v>42626.7503125</v>
      </c>
      <c r="T251" s="14">
        <v>42656.7503125</v>
      </c>
    </row>
    <row r="252" spans="1:20" ht="100.8" x14ac:dyDescent="0.55000000000000004">
      <c r="A252">
        <v>3456</v>
      </c>
      <c r="B252" s="21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3.2" x14ac:dyDescent="0.55000000000000004">
      <c r="A253">
        <v>3457</v>
      </c>
      <c r="B253" s="21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86.4" x14ac:dyDescent="0.55000000000000004">
      <c r="A254">
        <v>3458</v>
      </c>
      <c r="B254" s="21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100.8" x14ac:dyDescent="0.55000000000000004">
      <c r="A255">
        <v>3461</v>
      </c>
      <c r="B255" s="21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4">
        <v>42643.632858796293</v>
      </c>
      <c r="T255" s="14">
        <v>42672.125</v>
      </c>
    </row>
    <row r="256" spans="1:20" ht="72" x14ac:dyDescent="0.55000000000000004">
      <c r="A256">
        <v>3462</v>
      </c>
      <c r="B256" s="21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4">
        <v>42179.898472222223</v>
      </c>
      <c r="T256" s="14">
        <v>42195.75</v>
      </c>
    </row>
    <row r="257" spans="1:20" ht="100.8" x14ac:dyDescent="0.55000000000000004">
      <c r="A257">
        <v>3464</v>
      </c>
      <c r="B257" s="21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72" x14ac:dyDescent="0.55000000000000004">
      <c r="A258">
        <v>3466</v>
      </c>
      <c r="B258" s="21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28.8" x14ac:dyDescent="0.55000000000000004">
      <c r="A259">
        <v>3467</v>
      </c>
      <c r="B259" s="21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72" x14ac:dyDescent="0.55000000000000004">
      <c r="A260">
        <v>3468</v>
      </c>
      <c r="B260" s="21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4">
        <v>42605.765381944439</v>
      </c>
      <c r="T260" s="14">
        <v>42634.125</v>
      </c>
    </row>
    <row r="261" spans="1:20" ht="100.8" x14ac:dyDescent="0.55000000000000004">
      <c r="A261">
        <v>3469</v>
      </c>
      <c r="B261" s="21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57.6" x14ac:dyDescent="0.55000000000000004">
      <c r="A262">
        <v>3470</v>
      </c>
      <c r="B262" s="21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86.4" x14ac:dyDescent="0.55000000000000004">
      <c r="A263">
        <v>3472</v>
      </c>
      <c r="B263" s="21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86.4" x14ac:dyDescent="0.55000000000000004">
      <c r="A264">
        <v>3473</v>
      </c>
      <c r="B264" s="21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100.8" x14ac:dyDescent="0.55000000000000004">
      <c r="A265">
        <v>3476</v>
      </c>
      <c r="B265" s="21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4">
        <v>41921.279976851853</v>
      </c>
      <c r="T265" s="14">
        <v>41939.125</v>
      </c>
    </row>
    <row r="266" spans="1:20" ht="86.4" x14ac:dyDescent="0.55000000000000004">
      <c r="A266">
        <v>3477</v>
      </c>
      <c r="B266" s="21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4">
        <v>42128.736608796295</v>
      </c>
      <c r="T266" s="14">
        <v>42141.125</v>
      </c>
    </row>
    <row r="267" spans="1:20" ht="86.4" x14ac:dyDescent="0.55000000000000004">
      <c r="A267">
        <v>3478</v>
      </c>
      <c r="B267" s="21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4">
        <v>42053.916921296302</v>
      </c>
      <c r="T267" s="14">
        <v>42079.875</v>
      </c>
    </row>
    <row r="268" spans="1:20" ht="86.4" x14ac:dyDescent="0.55000000000000004">
      <c r="A268">
        <v>3480</v>
      </c>
      <c r="B268" s="21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4">
        <v>42171.317442129628</v>
      </c>
      <c r="T268" s="14">
        <v>42195.875</v>
      </c>
    </row>
    <row r="269" spans="1:20" ht="86.4" x14ac:dyDescent="0.55000000000000004">
      <c r="A269">
        <v>3483</v>
      </c>
      <c r="B269" s="21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100.8" x14ac:dyDescent="0.55000000000000004">
      <c r="A270">
        <v>3484</v>
      </c>
      <c r="B270" s="21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86.4" x14ac:dyDescent="0.55000000000000004">
      <c r="A271">
        <v>3485</v>
      </c>
      <c r="B271" s="21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86.4" x14ac:dyDescent="0.55000000000000004">
      <c r="A272">
        <v>3486</v>
      </c>
      <c r="B272" s="21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100.8" x14ac:dyDescent="0.55000000000000004">
      <c r="A273">
        <v>3488</v>
      </c>
      <c r="B273" s="21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86.4" x14ac:dyDescent="0.55000000000000004">
      <c r="A274">
        <v>3490</v>
      </c>
      <c r="B274" s="21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86.4" x14ac:dyDescent="0.55000000000000004">
      <c r="A275">
        <v>3491</v>
      </c>
      <c r="B275" s="21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86.4" x14ac:dyDescent="0.55000000000000004">
      <c r="A276">
        <v>3492</v>
      </c>
      <c r="B276" s="21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100.8" x14ac:dyDescent="0.55000000000000004">
      <c r="A277">
        <v>3493</v>
      </c>
      <c r="B277" s="21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86.4" x14ac:dyDescent="0.55000000000000004">
      <c r="A278">
        <v>3494</v>
      </c>
      <c r="B278" s="21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4">
        <v>42689.214988425927</v>
      </c>
      <c r="T278" s="14">
        <v>42700.25</v>
      </c>
    </row>
    <row r="279" spans="1:20" ht="100.8" x14ac:dyDescent="0.55000000000000004">
      <c r="A279">
        <v>3496</v>
      </c>
      <c r="B279" s="21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100.8" x14ac:dyDescent="0.55000000000000004">
      <c r="A280">
        <v>3497</v>
      </c>
      <c r="B280" s="21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86.4" x14ac:dyDescent="0.55000000000000004">
      <c r="A281">
        <v>3499</v>
      </c>
      <c r="B281" s="21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00.8" x14ac:dyDescent="0.55000000000000004">
      <c r="A282">
        <v>3500</v>
      </c>
      <c r="B282" s="21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86.4" x14ac:dyDescent="0.55000000000000004">
      <c r="A283">
        <v>3502</v>
      </c>
      <c r="B283" s="21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100.8" x14ac:dyDescent="0.55000000000000004">
      <c r="A284">
        <v>3504</v>
      </c>
      <c r="B284" s="21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15.2" x14ac:dyDescent="0.55000000000000004">
      <c r="A285">
        <v>3505</v>
      </c>
      <c r="B285" s="21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86.4" x14ac:dyDescent="0.55000000000000004">
      <c r="A286">
        <v>3506</v>
      </c>
      <c r="B286" s="21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72" x14ac:dyDescent="0.55000000000000004">
      <c r="A287">
        <v>3507</v>
      </c>
      <c r="B287" s="21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00.8" x14ac:dyDescent="0.55000000000000004">
      <c r="A288">
        <v>3509</v>
      </c>
      <c r="B288" s="21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100.8" x14ac:dyDescent="0.55000000000000004">
      <c r="A289">
        <v>3510</v>
      </c>
      <c r="B289" s="21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86.4" x14ac:dyDescent="0.55000000000000004">
      <c r="A290">
        <v>3513</v>
      </c>
      <c r="B290" s="21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86.4" x14ac:dyDescent="0.55000000000000004">
      <c r="A291">
        <v>3514</v>
      </c>
      <c r="B291" s="21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72" x14ac:dyDescent="0.55000000000000004">
      <c r="A292">
        <v>3515</v>
      </c>
      <c r="B292" s="21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86.4" x14ac:dyDescent="0.55000000000000004">
      <c r="A293">
        <v>3516</v>
      </c>
      <c r="B293" s="21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4">
        <v>41856.010069444441</v>
      </c>
      <c r="T293" s="14">
        <v>41890.125</v>
      </c>
    </row>
    <row r="294" spans="1:20" ht="86.4" x14ac:dyDescent="0.55000000000000004">
      <c r="A294">
        <v>3518</v>
      </c>
      <c r="B294" s="21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100.8" x14ac:dyDescent="0.55000000000000004">
      <c r="A295">
        <v>3521</v>
      </c>
      <c r="B295" s="21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86.4" x14ac:dyDescent="0.55000000000000004">
      <c r="A296">
        <v>3524</v>
      </c>
      <c r="B296" s="21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86.4" x14ac:dyDescent="0.55000000000000004">
      <c r="A297">
        <v>3525</v>
      </c>
      <c r="B297" s="21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86.4" x14ac:dyDescent="0.55000000000000004">
      <c r="A298">
        <v>3526</v>
      </c>
      <c r="B298" s="21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00.8" x14ac:dyDescent="0.55000000000000004">
      <c r="A299">
        <v>3527</v>
      </c>
      <c r="B299" s="21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100.8" x14ac:dyDescent="0.55000000000000004">
      <c r="A300">
        <v>3529</v>
      </c>
      <c r="B300" s="21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55000000000000004">
      <c r="A301">
        <v>3531</v>
      </c>
      <c r="B301" s="21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100.8" x14ac:dyDescent="0.55000000000000004">
      <c r="A302">
        <v>3532</v>
      </c>
      <c r="B302" s="21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00.8" x14ac:dyDescent="0.55000000000000004">
      <c r="A303">
        <v>3533</v>
      </c>
      <c r="B303" s="21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72" x14ac:dyDescent="0.55000000000000004">
      <c r="A304">
        <v>3534</v>
      </c>
      <c r="B304" s="21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4">
        <v>42243.6252662037</v>
      </c>
      <c r="T304" s="14">
        <v>42278.6252662037</v>
      </c>
    </row>
    <row r="305" spans="1:20" ht="86.4" x14ac:dyDescent="0.55000000000000004">
      <c r="A305">
        <v>3539</v>
      </c>
      <c r="B305" s="21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86.4" x14ac:dyDescent="0.55000000000000004">
      <c r="A306">
        <v>3542</v>
      </c>
      <c r="B306" s="21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72" x14ac:dyDescent="0.55000000000000004">
      <c r="A307">
        <v>3544</v>
      </c>
      <c r="B307" s="21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100.8" x14ac:dyDescent="0.55000000000000004">
      <c r="A308">
        <v>3545</v>
      </c>
      <c r="B308" s="21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100.8" x14ac:dyDescent="0.55000000000000004">
      <c r="A309">
        <v>3546</v>
      </c>
      <c r="B309" s="21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86.4" x14ac:dyDescent="0.55000000000000004">
      <c r="A310">
        <v>3547</v>
      </c>
      <c r="B310" s="21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86.4" x14ac:dyDescent="0.55000000000000004">
      <c r="A311">
        <v>3548</v>
      </c>
      <c r="B311" s="21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100.8" x14ac:dyDescent="0.55000000000000004">
      <c r="A312">
        <v>3551</v>
      </c>
      <c r="B312" s="21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86.4" x14ac:dyDescent="0.55000000000000004">
      <c r="A313">
        <v>3553</v>
      </c>
      <c r="B313" s="21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4">
        <v>42196.028703703705</v>
      </c>
      <c r="T313" s="14">
        <v>42228</v>
      </c>
    </row>
    <row r="314" spans="1:20" ht="72" x14ac:dyDescent="0.55000000000000004">
      <c r="A314">
        <v>3554</v>
      </c>
      <c r="B314" s="21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100.8" x14ac:dyDescent="0.55000000000000004">
      <c r="A315">
        <v>3557</v>
      </c>
      <c r="B315" s="21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44" x14ac:dyDescent="0.55000000000000004">
      <c r="A316">
        <v>3561</v>
      </c>
      <c r="B316" s="21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100.8" x14ac:dyDescent="0.55000000000000004">
      <c r="A317">
        <v>3565</v>
      </c>
      <c r="B317" s="21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86.4" x14ac:dyDescent="0.55000000000000004">
      <c r="A318">
        <v>3568</v>
      </c>
      <c r="B318" s="21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86.4" x14ac:dyDescent="0.55000000000000004">
      <c r="A319">
        <v>3569</v>
      </c>
      <c r="B319" s="21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86.4" x14ac:dyDescent="0.55000000000000004">
      <c r="A320">
        <v>3570</v>
      </c>
      <c r="B320" s="21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100.8" x14ac:dyDescent="0.55000000000000004">
      <c r="A321">
        <v>3574</v>
      </c>
      <c r="B321" s="21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86.4" x14ac:dyDescent="0.55000000000000004">
      <c r="A322">
        <v>3575</v>
      </c>
      <c r="B322" s="21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86.4" x14ac:dyDescent="0.55000000000000004">
      <c r="A323">
        <v>3576</v>
      </c>
      <c r="B323" s="21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86.4" x14ac:dyDescent="0.55000000000000004">
      <c r="A324">
        <v>3577</v>
      </c>
      <c r="B324" s="21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86.4" x14ac:dyDescent="0.55000000000000004">
      <c r="A325">
        <v>3580</v>
      </c>
      <c r="B325" s="21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72" x14ac:dyDescent="0.55000000000000004">
      <c r="A326">
        <v>3582</v>
      </c>
      <c r="B326" s="21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86.4" x14ac:dyDescent="0.55000000000000004">
      <c r="A327">
        <v>3583</v>
      </c>
      <c r="B327" s="21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86.4" x14ac:dyDescent="0.55000000000000004">
      <c r="A328">
        <v>3585</v>
      </c>
      <c r="B328" s="21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8" x14ac:dyDescent="0.55000000000000004">
      <c r="A329">
        <v>3586</v>
      </c>
      <c r="B329" s="21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86.4" x14ac:dyDescent="0.55000000000000004">
      <c r="A330">
        <v>3589</v>
      </c>
      <c r="B330" s="21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86.4" x14ac:dyDescent="0.55000000000000004">
      <c r="A331">
        <v>3591</v>
      </c>
      <c r="B331" s="21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72" x14ac:dyDescent="0.55000000000000004">
      <c r="A332">
        <v>3592</v>
      </c>
      <c r="B332" s="21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86.4" x14ac:dyDescent="0.55000000000000004">
      <c r="A333">
        <v>3593</v>
      </c>
      <c r="B333" s="21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115.2" x14ac:dyDescent="0.55000000000000004">
      <c r="A334">
        <v>3594</v>
      </c>
      <c r="B334" s="21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3.2" x14ac:dyDescent="0.55000000000000004">
      <c r="A335">
        <v>3595</v>
      </c>
      <c r="B335" s="21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57.6" x14ac:dyDescent="0.55000000000000004">
      <c r="A336">
        <v>3597</v>
      </c>
      <c r="B336" s="21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86.4" x14ac:dyDescent="0.55000000000000004">
      <c r="A337">
        <v>3598</v>
      </c>
      <c r="B337" s="21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86.4" x14ac:dyDescent="0.55000000000000004">
      <c r="A338">
        <v>3599</v>
      </c>
      <c r="B338" s="21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4">
        <v>42220.79487268519</v>
      </c>
      <c r="T338" s="14">
        <v>42246</v>
      </c>
    </row>
    <row r="339" spans="1:20" ht="43.2" x14ac:dyDescent="0.55000000000000004">
      <c r="A339">
        <v>3600</v>
      </c>
      <c r="B339" s="21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100.8" x14ac:dyDescent="0.55000000000000004">
      <c r="A340">
        <v>3602</v>
      </c>
      <c r="B340" s="21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86.4" x14ac:dyDescent="0.55000000000000004">
      <c r="A341">
        <v>3603</v>
      </c>
      <c r="B341" s="21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100.8" x14ac:dyDescent="0.55000000000000004">
      <c r="A342">
        <v>3604</v>
      </c>
      <c r="B342" s="21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72" x14ac:dyDescent="0.55000000000000004">
      <c r="A343">
        <v>3613</v>
      </c>
      <c r="B343" s="21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86.4" x14ac:dyDescent="0.55000000000000004">
      <c r="A344">
        <v>3614</v>
      </c>
      <c r="B344" s="21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86.4" x14ac:dyDescent="0.55000000000000004">
      <c r="A345">
        <v>3619</v>
      </c>
      <c r="B345" s="21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86.4" x14ac:dyDescent="0.55000000000000004">
      <c r="A346">
        <v>3620</v>
      </c>
      <c r="B346" s="21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100.8" x14ac:dyDescent="0.55000000000000004">
      <c r="A347">
        <v>3621</v>
      </c>
      <c r="B347" s="21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4">
        <v>42619.935694444444</v>
      </c>
      <c r="T347" s="14">
        <v>42643.875</v>
      </c>
    </row>
    <row r="348" spans="1:20" ht="57.6" x14ac:dyDescent="0.55000000000000004">
      <c r="A348">
        <v>3622</v>
      </c>
      <c r="B348" s="21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57.6" x14ac:dyDescent="0.55000000000000004">
      <c r="A349">
        <v>3623</v>
      </c>
      <c r="B349" s="21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15.2" x14ac:dyDescent="0.55000000000000004">
      <c r="A350">
        <v>3624</v>
      </c>
      <c r="B350" s="21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100.8" x14ac:dyDescent="0.55000000000000004">
      <c r="A351">
        <v>3627</v>
      </c>
      <c r="B351" s="21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57.6" x14ac:dyDescent="0.55000000000000004">
      <c r="A352">
        <v>3648</v>
      </c>
      <c r="B352" s="21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72" x14ac:dyDescent="0.55000000000000004">
      <c r="A353">
        <v>3651</v>
      </c>
      <c r="B353" s="21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100.8" x14ac:dyDescent="0.55000000000000004">
      <c r="A354">
        <v>3655</v>
      </c>
      <c r="B354" s="21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3.2" x14ac:dyDescent="0.55000000000000004">
      <c r="A355">
        <v>3658</v>
      </c>
      <c r="B355" s="21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72" x14ac:dyDescent="0.55000000000000004">
      <c r="A356">
        <v>3659</v>
      </c>
      <c r="B356" s="21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86.4" x14ac:dyDescent="0.55000000000000004">
      <c r="A357">
        <v>3661</v>
      </c>
      <c r="B357" s="21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86.4" x14ac:dyDescent="0.55000000000000004">
      <c r="A358">
        <v>3664</v>
      </c>
      <c r="B358" s="21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55000000000000004">
      <c r="A359">
        <v>3666</v>
      </c>
      <c r="B359" s="21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86.4" x14ac:dyDescent="0.55000000000000004">
      <c r="A360">
        <v>3668</v>
      </c>
      <c r="B360" s="21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86.4" x14ac:dyDescent="0.55000000000000004">
      <c r="A361">
        <v>3671</v>
      </c>
      <c r="B361" s="21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86.4" x14ac:dyDescent="0.55000000000000004">
      <c r="A362">
        <v>3676</v>
      </c>
      <c r="B362" s="21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72" x14ac:dyDescent="0.55000000000000004">
      <c r="A363">
        <v>3677</v>
      </c>
      <c r="B363" s="21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86.4" x14ac:dyDescent="0.55000000000000004">
      <c r="A364">
        <v>3679</v>
      </c>
      <c r="B364" s="21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72" x14ac:dyDescent="0.55000000000000004">
      <c r="A365">
        <v>3680</v>
      </c>
      <c r="B365" s="21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00.8" x14ac:dyDescent="0.55000000000000004">
      <c r="A366">
        <v>3681</v>
      </c>
      <c r="B366" s="21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86.4" x14ac:dyDescent="0.55000000000000004">
      <c r="A367">
        <v>3682</v>
      </c>
      <c r="B367" s="21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72" x14ac:dyDescent="0.55000000000000004">
      <c r="A368">
        <v>3683</v>
      </c>
      <c r="B368" s="21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86.4" x14ac:dyDescent="0.55000000000000004">
      <c r="A369">
        <v>3684</v>
      </c>
      <c r="B369" s="21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86.4" x14ac:dyDescent="0.55000000000000004">
      <c r="A370">
        <v>3685</v>
      </c>
      <c r="B370" s="21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4">
        <v>41753.593275462961</v>
      </c>
      <c r="T370" s="14">
        <v>41778.875</v>
      </c>
    </row>
    <row r="371" spans="1:20" ht="72" x14ac:dyDescent="0.55000000000000004">
      <c r="A371">
        <v>3686</v>
      </c>
      <c r="B371" s="21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86.4" x14ac:dyDescent="0.55000000000000004">
      <c r="A372">
        <v>3687</v>
      </c>
      <c r="B372" s="21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86.4" x14ac:dyDescent="0.55000000000000004">
      <c r="A373">
        <v>3689</v>
      </c>
      <c r="B373" s="21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86.4" x14ac:dyDescent="0.55000000000000004">
      <c r="A374">
        <v>3690</v>
      </c>
      <c r="B374" s="21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3.2" x14ac:dyDescent="0.55000000000000004">
      <c r="A375">
        <v>3691</v>
      </c>
      <c r="B375" s="21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57.6" x14ac:dyDescent="0.55000000000000004">
      <c r="A376">
        <v>3692</v>
      </c>
      <c r="B376" s="21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4">
        <v>41891.96503472222</v>
      </c>
      <c r="T376" s="14">
        <v>41901</v>
      </c>
    </row>
    <row r="377" spans="1:20" ht="72" x14ac:dyDescent="0.55000000000000004">
      <c r="A377">
        <v>3694</v>
      </c>
      <c r="B377" s="21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100.8" x14ac:dyDescent="0.55000000000000004">
      <c r="A378">
        <v>3695</v>
      </c>
      <c r="B378" s="21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72" x14ac:dyDescent="0.55000000000000004">
      <c r="A379">
        <v>3698</v>
      </c>
      <c r="B379" s="21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86.4" x14ac:dyDescent="0.55000000000000004">
      <c r="A380">
        <v>3699</v>
      </c>
      <c r="B380" s="21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3.2" x14ac:dyDescent="0.55000000000000004">
      <c r="A381">
        <v>3700</v>
      </c>
      <c r="B381" s="21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86.4" x14ac:dyDescent="0.55000000000000004">
      <c r="A382">
        <v>3703</v>
      </c>
      <c r="B382" s="21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86.4" x14ac:dyDescent="0.55000000000000004">
      <c r="A383">
        <v>3705</v>
      </c>
      <c r="B383" s="21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4">
        <v>41792.542986111112</v>
      </c>
      <c r="T383" s="14">
        <v>41813.75</v>
      </c>
    </row>
    <row r="384" spans="1:20" ht="72" x14ac:dyDescent="0.55000000000000004">
      <c r="A384">
        <v>3706</v>
      </c>
      <c r="B384" s="21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72" x14ac:dyDescent="0.55000000000000004">
      <c r="A385">
        <v>3707</v>
      </c>
      <c r="B385" s="21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100.8" x14ac:dyDescent="0.55000000000000004">
      <c r="A386">
        <v>3708</v>
      </c>
      <c r="B386" s="21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57.6" x14ac:dyDescent="0.55000000000000004">
      <c r="A387">
        <v>3710</v>
      </c>
      <c r="B387" s="21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57.6" x14ac:dyDescent="0.55000000000000004">
      <c r="A388">
        <v>3711</v>
      </c>
      <c r="B388" s="21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86.4" x14ac:dyDescent="0.55000000000000004">
      <c r="A389">
        <v>3712</v>
      </c>
      <c r="B389" s="21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86.4" x14ac:dyDescent="0.55000000000000004">
      <c r="A390">
        <v>3713</v>
      </c>
      <c r="B390" s="21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86.4" x14ac:dyDescent="0.55000000000000004">
      <c r="A391">
        <v>3714</v>
      </c>
      <c r="B391" s="21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86.4" x14ac:dyDescent="0.55000000000000004">
      <c r="A392">
        <v>3716</v>
      </c>
      <c r="B392" s="21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3.2" x14ac:dyDescent="0.55000000000000004">
      <c r="A393">
        <v>3720</v>
      </c>
      <c r="B393" s="21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00.8" x14ac:dyDescent="0.55000000000000004">
      <c r="A394">
        <v>3721</v>
      </c>
      <c r="B394" s="21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86.4" x14ac:dyDescent="0.55000000000000004">
      <c r="A395">
        <v>3726</v>
      </c>
      <c r="B395" s="21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4">
        <v>42462.140868055561</v>
      </c>
      <c r="T395" s="14">
        <v>42489.875</v>
      </c>
    </row>
    <row r="396" spans="1:20" ht="72" x14ac:dyDescent="0.55000000000000004">
      <c r="A396">
        <v>3727</v>
      </c>
      <c r="B396" s="21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86.4" x14ac:dyDescent="0.55000000000000004">
      <c r="A397">
        <v>3810</v>
      </c>
      <c r="B397" s="21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86.4" x14ac:dyDescent="0.55000000000000004">
      <c r="A398">
        <v>3813</v>
      </c>
      <c r="B398" s="21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86.4" x14ac:dyDescent="0.55000000000000004">
      <c r="A399">
        <v>3814</v>
      </c>
      <c r="B399" s="21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00.8" x14ac:dyDescent="0.55000000000000004">
      <c r="A400">
        <v>3816</v>
      </c>
      <c r="B400" s="21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86.4" x14ac:dyDescent="0.55000000000000004">
      <c r="A401">
        <v>3817</v>
      </c>
      <c r="B401" s="21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86.4" x14ac:dyDescent="0.55000000000000004">
      <c r="A402">
        <v>3818</v>
      </c>
      <c r="B402" s="21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72" x14ac:dyDescent="0.55000000000000004">
      <c r="A403">
        <v>3819</v>
      </c>
      <c r="B403" s="21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86.4" x14ac:dyDescent="0.55000000000000004">
      <c r="A404">
        <v>3821</v>
      </c>
      <c r="B404" s="21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86.4" x14ac:dyDescent="0.55000000000000004">
      <c r="A405">
        <v>3823</v>
      </c>
      <c r="B405" s="21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86.4" x14ac:dyDescent="0.55000000000000004">
      <c r="A406">
        <v>3825</v>
      </c>
      <c r="B406" s="21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86.4" x14ac:dyDescent="0.55000000000000004">
      <c r="A407">
        <v>3828</v>
      </c>
      <c r="B407" s="21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00.8" x14ac:dyDescent="0.55000000000000004">
      <c r="A408">
        <v>3829</v>
      </c>
      <c r="B408" s="21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86.4" x14ac:dyDescent="0.55000000000000004">
      <c r="A409">
        <v>3830</v>
      </c>
      <c r="B409" s="21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100.8" x14ac:dyDescent="0.55000000000000004">
      <c r="A410">
        <v>3831</v>
      </c>
      <c r="B410" s="21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86.4" x14ac:dyDescent="0.55000000000000004">
      <c r="A411">
        <v>3832</v>
      </c>
      <c r="B411" s="21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72" x14ac:dyDescent="0.55000000000000004">
      <c r="A412">
        <v>3836</v>
      </c>
      <c r="B412" s="21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86.4" x14ac:dyDescent="0.55000000000000004">
      <c r="A413">
        <v>3839</v>
      </c>
      <c r="B413" s="21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FCDF-C1B4-435D-8804-04475405D611}">
  <dimension ref="A1:T251"/>
  <sheetViews>
    <sheetView zoomScale="70" zoomScaleNormal="70" workbookViewId="0">
      <selection activeCell="I3" sqref="I3"/>
    </sheetView>
  </sheetViews>
  <sheetFormatPr defaultColWidth="20.578125" defaultRowHeight="14.4" x14ac:dyDescent="0.55000000000000004"/>
  <cols>
    <col min="1" max="1" width="4.68359375" bestFit="1" customWidth="1"/>
    <col min="4" max="4" width="10.62890625" bestFit="1" customWidth="1"/>
    <col min="5" max="5" width="9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05078125" bestFit="1" customWidth="1"/>
    <col min="20" max="20" width="19.68359375" bestFit="1" customWidth="1"/>
  </cols>
  <sheetData>
    <row r="1" spans="1:20" x14ac:dyDescent="0.55000000000000004">
      <c r="A1" s="23" t="s">
        <v>0</v>
      </c>
      <c r="B1" s="17" t="s">
        <v>1</v>
      </c>
      <c r="C1" s="17" t="s">
        <v>4110</v>
      </c>
      <c r="D1" s="24" t="s">
        <v>8216</v>
      </c>
      <c r="E1" s="24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5" t="s">
        <v>8306</v>
      </c>
      <c r="P1" s="25" t="s">
        <v>8307</v>
      </c>
      <c r="Q1" s="26" t="s">
        <v>8358</v>
      </c>
      <c r="R1" s="25" t="s">
        <v>8359</v>
      </c>
      <c r="S1" s="27" t="s">
        <v>8365</v>
      </c>
      <c r="T1" s="27" t="s">
        <v>8366</v>
      </c>
    </row>
    <row r="2" spans="1:20" ht="86.4" x14ac:dyDescent="0.55000000000000004">
      <c r="A2" s="19">
        <v>2843</v>
      </c>
      <c r="B2" s="18" t="s">
        <v>2843</v>
      </c>
      <c r="C2" s="18" t="s">
        <v>6953</v>
      </c>
      <c r="D2" s="28">
        <v>1200</v>
      </c>
      <c r="E2" s="28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19">
        <v>0</v>
      </c>
      <c r="P2" s="19">
        <v>0</v>
      </c>
      <c r="Q2" s="29" t="s">
        <v>8315</v>
      </c>
      <c r="R2" s="19" t="s">
        <v>8316</v>
      </c>
      <c r="S2" s="30">
        <v>42492.737847222219</v>
      </c>
      <c r="T2" s="30">
        <v>42534.166666666672</v>
      </c>
    </row>
    <row r="3" spans="1:20" ht="72" x14ac:dyDescent="0.55000000000000004">
      <c r="A3" s="19">
        <v>2845</v>
      </c>
      <c r="B3" s="18" t="s">
        <v>2845</v>
      </c>
      <c r="C3" s="18" t="s">
        <v>6955</v>
      </c>
      <c r="D3" s="28">
        <v>7500</v>
      </c>
      <c r="E3" s="28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v>32</v>
      </c>
      <c r="P3" s="19">
        <v>60.67</v>
      </c>
      <c r="Q3" s="29" t="s">
        <v>8315</v>
      </c>
      <c r="R3" s="19" t="s">
        <v>8316</v>
      </c>
      <c r="S3" s="30">
        <v>42103.016585648147</v>
      </c>
      <c r="T3" s="30">
        <v>42163.016585648147</v>
      </c>
    </row>
    <row r="4" spans="1:20" ht="100.8" x14ac:dyDescent="0.55000000000000004">
      <c r="A4" s="19">
        <v>2846</v>
      </c>
      <c r="B4" s="18" t="s">
        <v>2846</v>
      </c>
      <c r="C4" s="18" t="s">
        <v>6956</v>
      </c>
      <c r="D4" s="28">
        <v>8000</v>
      </c>
      <c r="E4" s="28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19">
        <v>0</v>
      </c>
      <c r="P4" s="19">
        <v>0</v>
      </c>
      <c r="Q4" s="29" t="s">
        <v>8315</v>
      </c>
      <c r="R4" s="19" t="s">
        <v>8316</v>
      </c>
      <c r="S4" s="30">
        <v>42108.692060185189</v>
      </c>
      <c r="T4" s="30">
        <v>42153.692060185189</v>
      </c>
    </row>
    <row r="5" spans="1:20" ht="86.4" x14ac:dyDescent="0.55000000000000004">
      <c r="A5" s="19">
        <v>2847</v>
      </c>
      <c r="B5" s="18" t="s">
        <v>2847</v>
      </c>
      <c r="C5" s="18" t="s">
        <v>6957</v>
      </c>
      <c r="D5" s="28">
        <v>2000</v>
      </c>
      <c r="E5" s="28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v>0</v>
      </c>
      <c r="P5" s="19">
        <v>0</v>
      </c>
      <c r="Q5" s="29" t="s">
        <v>8315</v>
      </c>
      <c r="R5" s="19" t="s">
        <v>8316</v>
      </c>
      <c r="S5" s="30">
        <v>42453.806307870371</v>
      </c>
      <c r="T5" s="30">
        <v>42513.806307870371</v>
      </c>
    </row>
    <row r="6" spans="1:20" ht="100.8" x14ac:dyDescent="0.55000000000000004">
      <c r="A6" s="19">
        <v>2848</v>
      </c>
      <c r="B6" s="18" t="s">
        <v>2848</v>
      </c>
      <c r="C6" s="18" t="s">
        <v>6958</v>
      </c>
      <c r="D6" s="28">
        <v>35000</v>
      </c>
      <c r="E6" s="28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19">
        <v>0</v>
      </c>
      <c r="P6" s="19">
        <v>23.33</v>
      </c>
      <c r="Q6" s="29" t="s">
        <v>8315</v>
      </c>
      <c r="R6" s="19" t="s">
        <v>8316</v>
      </c>
      <c r="S6" s="30">
        <v>42123.648831018523</v>
      </c>
      <c r="T6" s="30">
        <v>42153.648831018523</v>
      </c>
    </row>
    <row r="7" spans="1:20" ht="86.4" x14ac:dyDescent="0.55000000000000004">
      <c r="A7" s="19">
        <v>2850</v>
      </c>
      <c r="B7" s="18" t="s">
        <v>2850</v>
      </c>
      <c r="C7" s="18" t="s">
        <v>6960</v>
      </c>
      <c r="D7" s="28">
        <v>8000</v>
      </c>
      <c r="E7" s="28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v>4</v>
      </c>
      <c r="P7" s="19">
        <v>23.92</v>
      </c>
      <c r="Q7" s="29" t="s">
        <v>8315</v>
      </c>
      <c r="R7" s="19" t="s">
        <v>8316</v>
      </c>
      <c r="S7" s="30">
        <v>41858.007071759261</v>
      </c>
      <c r="T7" s="30">
        <v>41888.007071759261</v>
      </c>
    </row>
    <row r="8" spans="1:20" ht="72" x14ac:dyDescent="0.55000000000000004">
      <c r="A8" s="19">
        <v>2852</v>
      </c>
      <c r="B8" s="18" t="s">
        <v>2852</v>
      </c>
      <c r="C8" s="18" t="s">
        <v>6962</v>
      </c>
      <c r="D8" s="28">
        <v>5000</v>
      </c>
      <c r="E8" s="28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19">
        <v>2</v>
      </c>
      <c r="P8" s="19">
        <v>15.83</v>
      </c>
      <c r="Q8" s="29" t="s">
        <v>8315</v>
      </c>
      <c r="R8" s="19" t="s">
        <v>8316</v>
      </c>
      <c r="S8" s="30">
        <v>41781.045173611114</v>
      </c>
      <c r="T8" s="30">
        <v>41811.045173611114</v>
      </c>
    </row>
    <row r="9" spans="1:20" ht="86.4" x14ac:dyDescent="0.55000000000000004">
      <c r="A9" s="19">
        <v>2855</v>
      </c>
      <c r="B9" s="18" t="s">
        <v>2855</v>
      </c>
      <c r="C9" s="18" t="s">
        <v>6965</v>
      </c>
      <c r="D9" s="28">
        <v>600</v>
      </c>
      <c r="E9" s="28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v>50</v>
      </c>
      <c r="P9" s="19">
        <v>60</v>
      </c>
      <c r="Q9" s="29" t="s">
        <v>8315</v>
      </c>
      <c r="R9" s="19" t="s">
        <v>8316</v>
      </c>
      <c r="S9" s="30">
        <v>42370.007766203707</v>
      </c>
      <c r="T9" s="30">
        <v>42398.981944444444</v>
      </c>
    </row>
    <row r="10" spans="1:20" ht="86.4" x14ac:dyDescent="0.55000000000000004">
      <c r="A10" s="19">
        <v>2856</v>
      </c>
      <c r="B10" s="18" t="s">
        <v>2856</v>
      </c>
      <c r="C10" s="18" t="s">
        <v>6966</v>
      </c>
      <c r="D10" s="28">
        <v>3000</v>
      </c>
      <c r="E10" s="28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19">
        <v>5</v>
      </c>
      <c r="P10" s="19">
        <v>24.33</v>
      </c>
      <c r="Q10" s="29" t="s">
        <v>8315</v>
      </c>
      <c r="R10" s="19" t="s">
        <v>8316</v>
      </c>
      <c r="S10" s="30">
        <v>42165.037581018521</v>
      </c>
      <c r="T10" s="30">
        <v>42224.898611111115</v>
      </c>
    </row>
    <row r="11" spans="1:20" ht="86.4" x14ac:dyDescent="0.55000000000000004">
      <c r="A11" s="19">
        <v>2860</v>
      </c>
      <c r="B11" s="18" t="s">
        <v>2860</v>
      </c>
      <c r="C11" s="18" t="s">
        <v>6970</v>
      </c>
      <c r="D11" s="28">
        <v>4000</v>
      </c>
      <c r="E11" s="28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v>7</v>
      </c>
      <c r="P11" s="19">
        <v>29.56</v>
      </c>
      <c r="Q11" s="29" t="s">
        <v>8315</v>
      </c>
      <c r="R11" s="19" t="s">
        <v>8316</v>
      </c>
      <c r="S11" s="30">
        <v>42480.800648148142</v>
      </c>
      <c r="T11" s="30">
        <v>42540.800648148142</v>
      </c>
    </row>
    <row r="12" spans="1:20" ht="86.4" x14ac:dyDescent="0.55000000000000004">
      <c r="A12" s="19">
        <v>2862</v>
      </c>
      <c r="B12" s="18" t="s">
        <v>2862</v>
      </c>
      <c r="C12" s="18" t="s">
        <v>6972</v>
      </c>
      <c r="D12" s="28">
        <v>12700</v>
      </c>
      <c r="E12" s="28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19">
        <v>0</v>
      </c>
      <c r="P12" s="19">
        <v>18.329999999999998</v>
      </c>
      <c r="Q12" s="29" t="s">
        <v>8315</v>
      </c>
      <c r="R12" s="19" t="s">
        <v>8316</v>
      </c>
      <c r="S12" s="30">
        <v>41784.789687500001</v>
      </c>
      <c r="T12" s="30">
        <v>41814.789687500001</v>
      </c>
    </row>
    <row r="13" spans="1:20" ht="100.8" x14ac:dyDescent="0.55000000000000004">
      <c r="A13" s="19">
        <v>2863</v>
      </c>
      <c r="B13" s="18" t="s">
        <v>2863</v>
      </c>
      <c r="C13" s="18" t="s">
        <v>6973</v>
      </c>
      <c r="D13" s="28">
        <v>50000</v>
      </c>
      <c r="E13" s="28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v>0</v>
      </c>
      <c r="P13" s="19">
        <v>20</v>
      </c>
      <c r="Q13" s="29" t="s">
        <v>8315</v>
      </c>
      <c r="R13" s="19" t="s">
        <v>8316</v>
      </c>
      <c r="S13" s="30">
        <v>41831.675034722226</v>
      </c>
      <c r="T13" s="30">
        <v>41891.675034722226</v>
      </c>
    </row>
    <row r="14" spans="1:20" ht="86.4" x14ac:dyDescent="0.55000000000000004">
      <c r="A14" s="19">
        <v>2865</v>
      </c>
      <c r="B14" s="18" t="s">
        <v>2865</v>
      </c>
      <c r="C14" s="18" t="s">
        <v>6975</v>
      </c>
      <c r="D14" s="28">
        <v>2888</v>
      </c>
      <c r="E14" s="28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19">
        <v>0</v>
      </c>
      <c r="P14" s="19">
        <v>0</v>
      </c>
      <c r="Q14" s="29" t="s">
        <v>8315</v>
      </c>
      <c r="R14" s="19" t="s">
        <v>8316</v>
      </c>
      <c r="S14" s="30">
        <v>41950.114108796297</v>
      </c>
      <c r="T14" s="30">
        <v>42010.114108796297</v>
      </c>
    </row>
    <row r="15" spans="1:20" ht="86.4" x14ac:dyDescent="0.55000000000000004">
      <c r="A15" s="19">
        <v>2866</v>
      </c>
      <c r="B15" s="18" t="s">
        <v>2866</v>
      </c>
      <c r="C15" s="18" t="s">
        <v>6976</v>
      </c>
      <c r="D15" s="28">
        <v>5000</v>
      </c>
      <c r="E15" s="28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v>1</v>
      </c>
      <c r="P15" s="19">
        <v>22.5</v>
      </c>
      <c r="Q15" s="29" t="s">
        <v>8315</v>
      </c>
      <c r="R15" s="19" t="s">
        <v>8316</v>
      </c>
      <c r="S15" s="30">
        <v>42627.955104166671</v>
      </c>
      <c r="T15" s="30">
        <v>42657.916666666672</v>
      </c>
    </row>
    <row r="16" spans="1:20" ht="86.4" x14ac:dyDescent="0.55000000000000004">
      <c r="A16" s="19">
        <v>2867</v>
      </c>
      <c r="B16" s="18" t="s">
        <v>2867</v>
      </c>
      <c r="C16" s="18" t="s">
        <v>6977</v>
      </c>
      <c r="D16" s="28">
        <v>2500</v>
      </c>
      <c r="E16" s="28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19">
        <v>20</v>
      </c>
      <c r="P16" s="19">
        <v>50.4</v>
      </c>
      <c r="Q16" s="29" t="s">
        <v>8315</v>
      </c>
      <c r="R16" s="19" t="s">
        <v>8316</v>
      </c>
      <c r="S16" s="30">
        <v>42531.195277777777</v>
      </c>
      <c r="T16" s="30">
        <v>42555.166666666672</v>
      </c>
    </row>
    <row r="17" spans="1:20" ht="86.4" x14ac:dyDescent="0.55000000000000004">
      <c r="A17" s="19">
        <v>2868</v>
      </c>
      <c r="B17" s="18" t="s">
        <v>2868</v>
      </c>
      <c r="C17" s="18" t="s">
        <v>6978</v>
      </c>
      <c r="D17" s="28">
        <v>15000</v>
      </c>
      <c r="E17" s="28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v>42</v>
      </c>
      <c r="P17" s="19">
        <v>105.03</v>
      </c>
      <c r="Q17" s="29" t="s">
        <v>8315</v>
      </c>
      <c r="R17" s="19" t="s">
        <v>8316</v>
      </c>
      <c r="S17" s="30">
        <v>42618.827013888891</v>
      </c>
      <c r="T17" s="30">
        <v>42648.827013888891</v>
      </c>
    </row>
    <row r="18" spans="1:20" ht="100.8" x14ac:dyDescent="0.55000000000000004">
      <c r="A18" s="19">
        <v>2869</v>
      </c>
      <c r="B18" s="18" t="s">
        <v>2869</v>
      </c>
      <c r="C18" s="18" t="s">
        <v>6979</v>
      </c>
      <c r="D18" s="28">
        <v>20000</v>
      </c>
      <c r="E18" s="28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19">
        <v>1</v>
      </c>
      <c r="P18" s="19">
        <v>35.4</v>
      </c>
      <c r="Q18" s="29" t="s">
        <v>8315</v>
      </c>
      <c r="R18" s="19" t="s">
        <v>8316</v>
      </c>
      <c r="S18" s="30">
        <v>42540.593530092592</v>
      </c>
      <c r="T18" s="30">
        <v>42570.593530092592</v>
      </c>
    </row>
    <row r="19" spans="1:20" ht="86.4" x14ac:dyDescent="0.55000000000000004">
      <c r="A19" s="19">
        <v>2870</v>
      </c>
      <c r="B19" s="18" t="s">
        <v>2870</v>
      </c>
      <c r="C19" s="18" t="s">
        <v>6980</v>
      </c>
      <c r="D19" s="28">
        <v>5000</v>
      </c>
      <c r="E19" s="28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v>15</v>
      </c>
      <c r="P19" s="19">
        <v>83.33</v>
      </c>
      <c r="Q19" s="29" t="s">
        <v>8315</v>
      </c>
      <c r="R19" s="19" t="s">
        <v>8316</v>
      </c>
      <c r="S19" s="30">
        <v>41746.189409722225</v>
      </c>
      <c r="T19" s="30">
        <v>41776.189409722225</v>
      </c>
    </row>
    <row r="20" spans="1:20" ht="72" x14ac:dyDescent="0.55000000000000004">
      <c r="A20" s="19">
        <v>2871</v>
      </c>
      <c r="B20" s="18" t="s">
        <v>2871</v>
      </c>
      <c r="C20" s="18" t="s">
        <v>6981</v>
      </c>
      <c r="D20" s="28">
        <v>10000</v>
      </c>
      <c r="E20" s="28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19">
        <v>5</v>
      </c>
      <c r="P20" s="19">
        <v>35.92</v>
      </c>
      <c r="Q20" s="29" t="s">
        <v>8315</v>
      </c>
      <c r="R20" s="19" t="s">
        <v>8316</v>
      </c>
      <c r="S20" s="30">
        <v>41974.738576388889</v>
      </c>
      <c r="T20" s="30">
        <v>41994.738576388889</v>
      </c>
    </row>
    <row r="21" spans="1:20" ht="72" x14ac:dyDescent="0.55000000000000004">
      <c r="A21" s="19">
        <v>2872</v>
      </c>
      <c r="B21" s="18" t="s">
        <v>2872</v>
      </c>
      <c r="C21" s="18" t="s">
        <v>6982</v>
      </c>
      <c r="D21" s="28">
        <v>3000</v>
      </c>
      <c r="E21" s="28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v>0</v>
      </c>
      <c r="P21" s="19">
        <v>0</v>
      </c>
      <c r="Q21" s="29" t="s">
        <v>8315</v>
      </c>
      <c r="R21" s="19" t="s">
        <v>8316</v>
      </c>
      <c r="S21" s="30">
        <v>42115.11618055556</v>
      </c>
      <c r="T21" s="30">
        <v>42175.11618055556</v>
      </c>
    </row>
    <row r="22" spans="1:20" ht="86.4" x14ac:dyDescent="0.55000000000000004">
      <c r="A22" s="19">
        <v>2873</v>
      </c>
      <c r="B22" s="18" t="s">
        <v>2873</v>
      </c>
      <c r="C22" s="18" t="s">
        <v>6983</v>
      </c>
      <c r="D22" s="28">
        <v>2500</v>
      </c>
      <c r="E22" s="28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19">
        <v>38</v>
      </c>
      <c r="P22" s="19">
        <v>119.13</v>
      </c>
      <c r="Q22" s="29" t="s">
        <v>8315</v>
      </c>
      <c r="R22" s="19" t="s">
        <v>8316</v>
      </c>
      <c r="S22" s="30">
        <v>42002.817488425921</v>
      </c>
      <c r="T22" s="30">
        <v>42032.817488425921</v>
      </c>
    </row>
    <row r="23" spans="1:20" ht="100.8" x14ac:dyDescent="0.55000000000000004">
      <c r="A23" s="19">
        <v>2874</v>
      </c>
      <c r="B23" s="18" t="s">
        <v>2874</v>
      </c>
      <c r="C23" s="18" t="s">
        <v>6984</v>
      </c>
      <c r="D23" s="28">
        <v>5000</v>
      </c>
      <c r="E23" s="28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v>5</v>
      </c>
      <c r="P23" s="19">
        <v>90.33</v>
      </c>
      <c r="Q23" s="29" t="s">
        <v>8315</v>
      </c>
      <c r="R23" s="19" t="s">
        <v>8316</v>
      </c>
      <c r="S23" s="30">
        <v>42722.84474537037</v>
      </c>
      <c r="T23" s="30">
        <v>42752.84474537037</v>
      </c>
    </row>
    <row r="24" spans="1:20" ht="86.4" x14ac:dyDescent="0.55000000000000004">
      <c r="A24" s="19">
        <v>2875</v>
      </c>
      <c r="B24" s="18" t="s">
        <v>2875</v>
      </c>
      <c r="C24" s="18" t="s">
        <v>6985</v>
      </c>
      <c r="D24" s="28">
        <v>20000</v>
      </c>
      <c r="E24" s="28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19">
        <v>0</v>
      </c>
      <c r="P24" s="19">
        <v>2.33</v>
      </c>
      <c r="Q24" s="29" t="s">
        <v>8315</v>
      </c>
      <c r="R24" s="19" t="s">
        <v>8316</v>
      </c>
      <c r="S24" s="30">
        <v>42465.128391203703</v>
      </c>
      <c r="T24" s="30">
        <v>42495.128391203703</v>
      </c>
    </row>
    <row r="25" spans="1:20" ht="86.4" x14ac:dyDescent="0.55000000000000004">
      <c r="A25" s="19">
        <v>2876</v>
      </c>
      <c r="B25" s="18" t="s">
        <v>2876</v>
      </c>
      <c r="C25" s="18" t="s">
        <v>6986</v>
      </c>
      <c r="D25" s="28">
        <v>150000</v>
      </c>
      <c r="E25" s="28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v>0</v>
      </c>
      <c r="P25" s="19">
        <v>0</v>
      </c>
      <c r="Q25" s="29" t="s">
        <v>8315</v>
      </c>
      <c r="R25" s="19" t="s">
        <v>8316</v>
      </c>
      <c r="S25" s="30">
        <v>42171.743969907402</v>
      </c>
      <c r="T25" s="30">
        <v>42201.743969907402</v>
      </c>
    </row>
    <row r="26" spans="1:20" ht="100.8" x14ac:dyDescent="0.55000000000000004">
      <c r="A26" s="19">
        <v>2877</v>
      </c>
      <c r="B26" s="18" t="s">
        <v>2877</v>
      </c>
      <c r="C26" s="18" t="s">
        <v>6987</v>
      </c>
      <c r="D26" s="28">
        <v>6000</v>
      </c>
      <c r="E26" s="28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19">
        <v>11</v>
      </c>
      <c r="P26" s="19">
        <v>108.33</v>
      </c>
      <c r="Q26" s="29" t="s">
        <v>8315</v>
      </c>
      <c r="R26" s="19" t="s">
        <v>8316</v>
      </c>
      <c r="S26" s="30">
        <v>42672.955138888887</v>
      </c>
      <c r="T26" s="30">
        <v>42704.708333333328</v>
      </c>
    </row>
    <row r="27" spans="1:20" ht="72" x14ac:dyDescent="0.55000000000000004">
      <c r="A27" s="19">
        <v>2879</v>
      </c>
      <c r="B27" s="18" t="s">
        <v>2879</v>
      </c>
      <c r="C27" s="18" t="s">
        <v>6989</v>
      </c>
      <c r="D27" s="28">
        <v>11200</v>
      </c>
      <c r="E27" s="28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v>0</v>
      </c>
      <c r="P27" s="19">
        <v>29</v>
      </c>
      <c r="Q27" s="29" t="s">
        <v>8315</v>
      </c>
      <c r="R27" s="19" t="s">
        <v>8316</v>
      </c>
      <c r="S27" s="30">
        <v>42359.725243055553</v>
      </c>
      <c r="T27" s="30">
        <v>42389.725243055553</v>
      </c>
    </row>
    <row r="28" spans="1:20" ht="86.4" x14ac:dyDescent="0.55000000000000004">
      <c r="A28" s="19">
        <v>2880</v>
      </c>
      <c r="B28" s="18" t="s">
        <v>2880</v>
      </c>
      <c r="C28" s="18" t="s">
        <v>6990</v>
      </c>
      <c r="D28" s="28">
        <v>12000</v>
      </c>
      <c r="E28" s="28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19">
        <v>23</v>
      </c>
      <c r="P28" s="19">
        <v>96.55</v>
      </c>
      <c r="Q28" s="29" t="s">
        <v>8315</v>
      </c>
      <c r="R28" s="19" t="s">
        <v>8316</v>
      </c>
      <c r="S28" s="30">
        <v>42192.905694444446</v>
      </c>
      <c r="T28" s="30">
        <v>42236.711805555555</v>
      </c>
    </row>
    <row r="29" spans="1:20" ht="86.4" x14ac:dyDescent="0.55000000000000004">
      <c r="A29" s="19">
        <v>2881</v>
      </c>
      <c r="B29" s="18" t="s">
        <v>2881</v>
      </c>
      <c r="C29" s="18" t="s">
        <v>6991</v>
      </c>
      <c r="D29" s="28">
        <v>5500</v>
      </c>
      <c r="E29" s="28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0</v>
      </c>
      <c r="P29" s="19">
        <v>0</v>
      </c>
      <c r="Q29" s="29" t="s">
        <v>8315</v>
      </c>
      <c r="R29" s="19" t="s">
        <v>8316</v>
      </c>
      <c r="S29" s="30">
        <v>41916.597638888888</v>
      </c>
      <c r="T29" s="30">
        <v>41976.639305555553</v>
      </c>
    </row>
    <row r="30" spans="1:20" ht="100.8" x14ac:dyDescent="0.55000000000000004">
      <c r="A30" s="19">
        <v>2882</v>
      </c>
      <c r="B30" s="18" t="s">
        <v>2882</v>
      </c>
      <c r="C30" s="18" t="s">
        <v>6992</v>
      </c>
      <c r="D30" s="28">
        <v>750</v>
      </c>
      <c r="E30" s="28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19">
        <v>34</v>
      </c>
      <c r="P30" s="19">
        <v>63</v>
      </c>
      <c r="Q30" s="29" t="s">
        <v>8315</v>
      </c>
      <c r="R30" s="19" t="s">
        <v>8316</v>
      </c>
      <c r="S30" s="30">
        <v>42461.596273148149</v>
      </c>
      <c r="T30" s="30">
        <v>42491.596273148149</v>
      </c>
    </row>
    <row r="31" spans="1:20" ht="100.8" x14ac:dyDescent="0.55000000000000004">
      <c r="A31" s="19">
        <v>2883</v>
      </c>
      <c r="B31" s="18" t="s">
        <v>2883</v>
      </c>
      <c r="C31" s="18" t="s">
        <v>6993</v>
      </c>
      <c r="D31" s="28">
        <v>10000</v>
      </c>
      <c r="E31" s="28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v>19</v>
      </c>
      <c r="P31" s="19">
        <v>381.6</v>
      </c>
      <c r="Q31" s="29" t="s">
        <v>8315</v>
      </c>
      <c r="R31" s="19" t="s">
        <v>8316</v>
      </c>
      <c r="S31" s="30">
        <v>42370.90320601852</v>
      </c>
      <c r="T31" s="30">
        <v>42406.207638888889</v>
      </c>
    </row>
    <row r="32" spans="1:20" ht="57.6" x14ac:dyDescent="0.55000000000000004">
      <c r="A32" s="19">
        <v>2884</v>
      </c>
      <c r="B32" s="18" t="s">
        <v>2884</v>
      </c>
      <c r="C32" s="18" t="s">
        <v>6994</v>
      </c>
      <c r="D32" s="28">
        <v>45000</v>
      </c>
      <c r="E32" s="28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19">
        <v>0</v>
      </c>
      <c r="P32" s="19">
        <v>46.25</v>
      </c>
      <c r="Q32" s="29" t="s">
        <v>8315</v>
      </c>
      <c r="R32" s="19" t="s">
        <v>8316</v>
      </c>
      <c r="S32" s="30">
        <v>41948.727256944447</v>
      </c>
      <c r="T32" s="30">
        <v>41978.727256944447</v>
      </c>
    </row>
    <row r="33" spans="1:20" ht="57.6" x14ac:dyDescent="0.55000000000000004">
      <c r="A33" s="19">
        <v>2885</v>
      </c>
      <c r="B33" s="18" t="s">
        <v>2885</v>
      </c>
      <c r="C33" s="18" t="s">
        <v>6995</v>
      </c>
      <c r="D33" s="28">
        <v>400</v>
      </c>
      <c r="E33" s="28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v>33</v>
      </c>
      <c r="P33" s="19">
        <v>26</v>
      </c>
      <c r="Q33" s="29" t="s">
        <v>8315</v>
      </c>
      <c r="R33" s="19" t="s">
        <v>8316</v>
      </c>
      <c r="S33" s="30">
        <v>42047.07640046296</v>
      </c>
      <c r="T33" s="30">
        <v>42077.034733796296</v>
      </c>
    </row>
    <row r="34" spans="1:20" ht="86.4" x14ac:dyDescent="0.55000000000000004">
      <c r="A34" s="19">
        <v>2886</v>
      </c>
      <c r="B34" s="18" t="s">
        <v>2886</v>
      </c>
      <c r="C34" s="18" t="s">
        <v>6996</v>
      </c>
      <c r="D34" s="28">
        <v>200</v>
      </c>
      <c r="E34" s="28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19">
        <v>5</v>
      </c>
      <c r="P34" s="19">
        <v>10</v>
      </c>
      <c r="Q34" s="29" t="s">
        <v>8315</v>
      </c>
      <c r="R34" s="19" t="s">
        <v>8316</v>
      </c>
      <c r="S34" s="30">
        <v>42261.632916666669</v>
      </c>
      <c r="T34" s="30">
        <v>42266.165972222225</v>
      </c>
    </row>
    <row r="35" spans="1:20" ht="86.4" x14ac:dyDescent="0.55000000000000004">
      <c r="A35" s="19">
        <v>2887</v>
      </c>
      <c r="B35" s="18" t="s">
        <v>2887</v>
      </c>
      <c r="C35" s="18" t="s">
        <v>6997</v>
      </c>
      <c r="D35" s="28">
        <v>3000</v>
      </c>
      <c r="E35" s="28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v>0</v>
      </c>
      <c r="P35" s="19">
        <v>5</v>
      </c>
      <c r="Q35" s="29" t="s">
        <v>8315</v>
      </c>
      <c r="R35" s="19" t="s">
        <v>8316</v>
      </c>
      <c r="S35" s="30">
        <v>41985.427361111113</v>
      </c>
      <c r="T35" s="30">
        <v>42015.427361111113</v>
      </c>
    </row>
    <row r="36" spans="1:20" ht="100.8" x14ac:dyDescent="0.55000000000000004">
      <c r="A36" s="19">
        <v>2888</v>
      </c>
      <c r="B36" s="18" t="s">
        <v>2888</v>
      </c>
      <c r="C36" s="18" t="s">
        <v>6998</v>
      </c>
      <c r="D36" s="28">
        <v>30000</v>
      </c>
      <c r="E36" s="28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19">
        <v>0</v>
      </c>
      <c r="P36" s="19">
        <v>0</v>
      </c>
      <c r="Q36" s="29" t="s">
        <v>8315</v>
      </c>
      <c r="R36" s="19" t="s">
        <v>8316</v>
      </c>
      <c r="S36" s="30">
        <v>41922.535185185188</v>
      </c>
      <c r="T36" s="30">
        <v>41930.207638888889</v>
      </c>
    </row>
    <row r="37" spans="1:20" ht="86.4" x14ac:dyDescent="0.55000000000000004">
      <c r="A37" s="19">
        <v>2889</v>
      </c>
      <c r="B37" s="18" t="s">
        <v>2889</v>
      </c>
      <c r="C37" s="18" t="s">
        <v>6999</v>
      </c>
      <c r="D37" s="28">
        <v>3000</v>
      </c>
      <c r="E37" s="28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v>38</v>
      </c>
      <c r="P37" s="19">
        <v>81.569999999999993</v>
      </c>
      <c r="Q37" s="29" t="s">
        <v>8315</v>
      </c>
      <c r="R37" s="19" t="s">
        <v>8316</v>
      </c>
      <c r="S37" s="30">
        <v>41850.863252314812</v>
      </c>
      <c r="T37" s="30">
        <v>41880.863252314812</v>
      </c>
    </row>
    <row r="38" spans="1:20" ht="86.4" x14ac:dyDescent="0.55000000000000004">
      <c r="A38" s="19">
        <v>2890</v>
      </c>
      <c r="B38" s="18" t="s">
        <v>2890</v>
      </c>
      <c r="C38" s="18" t="s">
        <v>7000</v>
      </c>
      <c r="D38" s="28">
        <v>2000</v>
      </c>
      <c r="E38" s="28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19">
        <v>1</v>
      </c>
      <c r="P38" s="19">
        <v>7</v>
      </c>
      <c r="Q38" s="29" t="s">
        <v>8315</v>
      </c>
      <c r="R38" s="19" t="s">
        <v>8316</v>
      </c>
      <c r="S38" s="30">
        <v>41831.742962962962</v>
      </c>
      <c r="T38" s="30">
        <v>41860.125</v>
      </c>
    </row>
    <row r="39" spans="1:20" ht="86.4" x14ac:dyDescent="0.55000000000000004">
      <c r="A39" s="19">
        <v>2891</v>
      </c>
      <c r="B39" s="18" t="s">
        <v>2891</v>
      </c>
      <c r="C39" s="18" t="s">
        <v>7001</v>
      </c>
      <c r="D39" s="28">
        <v>10000</v>
      </c>
      <c r="E39" s="28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3</v>
      </c>
      <c r="P39" s="19">
        <v>27.3</v>
      </c>
      <c r="Q39" s="29" t="s">
        <v>8315</v>
      </c>
      <c r="R39" s="19" t="s">
        <v>8316</v>
      </c>
      <c r="S39" s="30">
        <v>42415.883425925931</v>
      </c>
      <c r="T39" s="30">
        <v>42475.84175925926</v>
      </c>
    </row>
    <row r="40" spans="1:20" ht="86.4" x14ac:dyDescent="0.55000000000000004">
      <c r="A40" s="19">
        <v>2892</v>
      </c>
      <c r="B40" s="18" t="s">
        <v>2892</v>
      </c>
      <c r="C40" s="18" t="s">
        <v>7002</v>
      </c>
      <c r="D40" s="28">
        <v>5500</v>
      </c>
      <c r="E40" s="28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19">
        <v>9</v>
      </c>
      <c r="P40" s="19">
        <v>29.41</v>
      </c>
      <c r="Q40" s="29" t="s">
        <v>8315</v>
      </c>
      <c r="R40" s="19" t="s">
        <v>8316</v>
      </c>
      <c r="S40" s="30">
        <v>41869.714166666665</v>
      </c>
      <c r="T40" s="30">
        <v>41876.875</v>
      </c>
    </row>
    <row r="41" spans="1:20" ht="43.2" x14ac:dyDescent="0.55000000000000004">
      <c r="A41" s="19">
        <v>2893</v>
      </c>
      <c r="B41" s="18" t="s">
        <v>2893</v>
      </c>
      <c r="C41" s="18" t="s">
        <v>7003</v>
      </c>
      <c r="D41" s="28">
        <v>5000</v>
      </c>
      <c r="E41" s="28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v>1</v>
      </c>
      <c r="P41" s="19">
        <v>12.5</v>
      </c>
      <c r="Q41" s="29" t="s">
        <v>8315</v>
      </c>
      <c r="R41" s="19" t="s">
        <v>8316</v>
      </c>
      <c r="S41" s="30">
        <v>41953.773090277777</v>
      </c>
      <c r="T41" s="30">
        <v>42013.083333333328</v>
      </c>
    </row>
    <row r="42" spans="1:20" ht="43.2" x14ac:dyDescent="0.55000000000000004">
      <c r="A42" s="19">
        <v>2894</v>
      </c>
      <c r="B42" s="18" t="s">
        <v>2894</v>
      </c>
      <c r="C42" s="18" t="s">
        <v>7004</v>
      </c>
      <c r="D42" s="28">
        <v>50000</v>
      </c>
      <c r="E42" s="28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19">
        <v>0</v>
      </c>
      <c r="P42" s="19">
        <v>0</v>
      </c>
      <c r="Q42" s="29" t="s">
        <v>8315</v>
      </c>
      <c r="R42" s="19" t="s">
        <v>8316</v>
      </c>
      <c r="S42" s="30">
        <v>42037.986284722225</v>
      </c>
      <c r="T42" s="30">
        <v>42097.944618055553</v>
      </c>
    </row>
    <row r="43" spans="1:20" ht="86.4" x14ac:dyDescent="0.55000000000000004">
      <c r="A43" s="19">
        <v>2895</v>
      </c>
      <c r="B43" s="18" t="s">
        <v>2895</v>
      </c>
      <c r="C43" s="18" t="s">
        <v>7005</v>
      </c>
      <c r="D43" s="28">
        <v>500</v>
      </c>
      <c r="E43" s="28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v>5</v>
      </c>
      <c r="P43" s="19">
        <v>5.75</v>
      </c>
      <c r="Q43" s="29" t="s">
        <v>8315</v>
      </c>
      <c r="R43" s="19" t="s">
        <v>8316</v>
      </c>
      <c r="S43" s="30">
        <v>41811.555462962962</v>
      </c>
      <c r="T43" s="30">
        <v>41812.875</v>
      </c>
    </row>
    <row r="44" spans="1:20" ht="57.6" x14ac:dyDescent="0.55000000000000004">
      <c r="A44" s="19">
        <v>2896</v>
      </c>
      <c r="B44" s="18" t="s">
        <v>2896</v>
      </c>
      <c r="C44" s="18" t="s">
        <v>7006</v>
      </c>
      <c r="D44" s="28">
        <v>3000</v>
      </c>
      <c r="E44" s="28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19">
        <v>21</v>
      </c>
      <c r="P44" s="19">
        <v>52.08</v>
      </c>
      <c r="Q44" s="29" t="s">
        <v>8315</v>
      </c>
      <c r="R44" s="19" t="s">
        <v>8316</v>
      </c>
      <c r="S44" s="30">
        <v>42701.908807870372</v>
      </c>
      <c r="T44" s="30">
        <v>42716.25</v>
      </c>
    </row>
    <row r="45" spans="1:20" ht="86.4" x14ac:dyDescent="0.55000000000000004">
      <c r="A45" s="19">
        <v>2897</v>
      </c>
      <c r="B45" s="18" t="s">
        <v>2897</v>
      </c>
      <c r="C45" s="18" t="s">
        <v>7007</v>
      </c>
      <c r="D45" s="28">
        <v>12000</v>
      </c>
      <c r="E45" s="28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v>5</v>
      </c>
      <c r="P45" s="19">
        <v>183.33</v>
      </c>
      <c r="Q45" s="29" t="s">
        <v>8315</v>
      </c>
      <c r="R45" s="19" t="s">
        <v>8316</v>
      </c>
      <c r="S45" s="30">
        <v>42258.646504629629</v>
      </c>
      <c r="T45" s="30">
        <v>42288.645196759258</v>
      </c>
    </row>
    <row r="46" spans="1:20" ht="86.4" x14ac:dyDescent="0.55000000000000004">
      <c r="A46" s="19">
        <v>2898</v>
      </c>
      <c r="B46" s="18" t="s">
        <v>2898</v>
      </c>
      <c r="C46" s="18" t="s">
        <v>7008</v>
      </c>
      <c r="D46" s="28">
        <v>7500</v>
      </c>
      <c r="E46" s="28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19">
        <v>4</v>
      </c>
      <c r="P46" s="19">
        <v>26.33</v>
      </c>
      <c r="Q46" s="29" t="s">
        <v>8315</v>
      </c>
      <c r="R46" s="19" t="s">
        <v>8316</v>
      </c>
      <c r="S46" s="30">
        <v>42278.664965277778</v>
      </c>
      <c r="T46" s="30">
        <v>42308.664965277778</v>
      </c>
    </row>
    <row r="47" spans="1:20" ht="86.4" x14ac:dyDescent="0.55000000000000004">
      <c r="A47" s="19">
        <v>2899</v>
      </c>
      <c r="B47" s="18" t="s">
        <v>2899</v>
      </c>
      <c r="C47" s="18" t="s">
        <v>7009</v>
      </c>
      <c r="D47" s="28">
        <v>10000</v>
      </c>
      <c r="E47" s="28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v>0</v>
      </c>
      <c r="P47" s="19">
        <v>0</v>
      </c>
      <c r="Q47" s="29" t="s">
        <v>8315</v>
      </c>
      <c r="R47" s="19" t="s">
        <v>8316</v>
      </c>
      <c r="S47" s="30">
        <v>42515.078217592592</v>
      </c>
      <c r="T47" s="30">
        <v>42575.078217592592</v>
      </c>
    </row>
    <row r="48" spans="1:20" ht="100.8" x14ac:dyDescent="0.55000000000000004">
      <c r="A48" s="19">
        <v>2900</v>
      </c>
      <c r="B48" s="18" t="s">
        <v>2900</v>
      </c>
      <c r="C48" s="18" t="s">
        <v>7010</v>
      </c>
      <c r="D48" s="28">
        <v>5500</v>
      </c>
      <c r="E48" s="28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19">
        <v>62</v>
      </c>
      <c r="P48" s="19">
        <v>486.43</v>
      </c>
      <c r="Q48" s="29" t="s">
        <v>8315</v>
      </c>
      <c r="R48" s="19" t="s">
        <v>8316</v>
      </c>
      <c r="S48" s="30">
        <v>41830.234166666669</v>
      </c>
      <c r="T48" s="30">
        <v>41860.234166666669</v>
      </c>
    </row>
    <row r="49" spans="1:20" ht="86.4" x14ac:dyDescent="0.55000000000000004">
      <c r="A49" s="19">
        <v>2901</v>
      </c>
      <c r="B49" s="18" t="s">
        <v>2901</v>
      </c>
      <c r="C49" s="18" t="s">
        <v>7011</v>
      </c>
      <c r="D49" s="28">
        <v>750</v>
      </c>
      <c r="E49" s="28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v>1</v>
      </c>
      <c r="P49" s="19">
        <v>3</v>
      </c>
      <c r="Q49" s="29" t="s">
        <v>8315</v>
      </c>
      <c r="R49" s="19" t="s">
        <v>8316</v>
      </c>
      <c r="S49" s="30">
        <v>41982.904386574075</v>
      </c>
      <c r="T49" s="30">
        <v>42042.904386574075</v>
      </c>
    </row>
    <row r="50" spans="1:20" ht="57.6" x14ac:dyDescent="0.55000000000000004">
      <c r="A50" s="19">
        <v>2902</v>
      </c>
      <c r="B50" s="18" t="s">
        <v>2902</v>
      </c>
      <c r="C50" s="18" t="s">
        <v>7012</v>
      </c>
      <c r="D50" s="28">
        <v>150000</v>
      </c>
      <c r="E50" s="28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0</v>
      </c>
      <c r="P50" s="19">
        <v>25</v>
      </c>
      <c r="Q50" s="29" t="s">
        <v>8315</v>
      </c>
      <c r="R50" s="19" t="s">
        <v>8316</v>
      </c>
      <c r="S50" s="30">
        <v>42210.439768518518</v>
      </c>
      <c r="T50" s="30">
        <v>42240.439768518518</v>
      </c>
    </row>
    <row r="51" spans="1:20" ht="86.4" x14ac:dyDescent="0.55000000000000004">
      <c r="A51" s="19">
        <v>2903</v>
      </c>
      <c r="B51" s="18" t="s">
        <v>2903</v>
      </c>
      <c r="C51" s="18" t="s">
        <v>7013</v>
      </c>
      <c r="D51" s="28">
        <v>5000</v>
      </c>
      <c r="E51" s="28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v>1</v>
      </c>
      <c r="P51" s="19">
        <v>9.75</v>
      </c>
      <c r="Q51" s="29" t="s">
        <v>8315</v>
      </c>
      <c r="R51" s="19" t="s">
        <v>8316</v>
      </c>
      <c r="S51" s="30">
        <v>42196.166874999995</v>
      </c>
      <c r="T51" s="30">
        <v>42256.166874999995</v>
      </c>
    </row>
    <row r="52" spans="1:20" ht="86.4" x14ac:dyDescent="0.55000000000000004">
      <c r="A52" s="19">
        <v>2905</v>
      </c>
      <c r="B52" s="18" t="s">
        <v>2905</v>
      </c>
      <c r="C52" s="18" t="s">
        <v>7015</v>
      </c>
      <c r="D52" s="28">
        <v>3500</v>
      </c>
      <c r="E52" s="28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19">
        <v>36.590000000000003</v>
      </c>
      <c r="Q52" s="29" t="s">
        <v>8315</v>
      </c>
      <c r="R52" s="19" t="s">
        <v>8316</v>
      </c>
      <c r="S52" s="30">
        <v>42606.056863425925</v>
      </c>
      <c r="T52" s="30">
        <v>42620.056863425925</v>
      </c>
    </row>
    <row r="53" spans="1:20" ht="100.8" x14ac:dyDescent="0.55000000000000004">
      <c r="A53" s="19">
        <v>2906</v>
      </c>
      <c r="B53" s="18" t="s">
        <v>2906</v>
      </c>
      <c r="C53" s="18" t="s">
        <v>7016</v>
      </c>
      <c r="D53" s="28">
        <v>6000</v>
      </c>
      <c r="E53" s="28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v>9</v>
      </c>
      <c r="P53" s="19">
        <v>80.709999999999994</v>
      </c>
      <c r="Q53" s="29" t="s">
        <v>8315</v>
      </c>
      <c r="R53" s="19" t="s">
        <v>8316</v>
      </c>
      <c r="S53" s="30">
        <v>42199.648912037039</v>
      </c>
      <c r="T53" s="30">
        <v>42217.041666666672</v>
      </c>
    </row>
    <row r="54" spans="1:20" ht="86.4" x14ac:dyDescent="0.55000000000000004">
      <c r="A54" s="19">
        <v>2907</v>
      </c>
      <c r="B54" s="18" t="s">
        <v>2907</v>
      </c>
      <c r="C54" s="18" t="s">
        <v>7017</v>
      </c>
      <c r="D54" s="28">
        <v>2500</v>
      </c>
      <c r="E54" s="28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19">
        <v>0</v>
      </c>
      <c r="P54" s="19">
        <v>1</v>
      </c>
      <c r="Q54" s="29" t="s">
        <v>8315</v>
      </c>
      <c r="R54" s="19" t="s">
        <v>8316</v>
      </c>
      <c r="S54" s="30">
        <v>42444.877743055549</v>
      </c>
      <c r="T54" s="30">
        <v>42504.877743055549</v>
      </c>
    </row>
    <row r="55" spans="1:20" ht="86.4" x14ac:dyDescent="0.55000000000000004">
      <c r="A55" s="19">
        <v>2908</v>
      </c>
      <c r="B55" s="18" t="s">
        <v>2908</v>
      </c>
      <c r="C55" s="18" t="s">
        <v>7018</v>
      </c>
      <c r="D55" s="28">
        <v>9600</v>
      </c>
      <c r="E55" s="28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v>3</v>
      </c>
      <c r="P55" s="19">
        <v>52.8</v>
      </c>
      <c r="Q55" s="29" t="s">
        <v>8315</v>
      </c>
      <c r="R55" s="19" t="s">
        <v>8316</v>
      </c>
      <c r="S55" s="30">
        <v>42499.731701388882</v>
      </c>
      <c r="T55" s="30">
        <v>42529.731701388882</v>
      </c>
    </row>
    <row r="56" spans="1:20" ht="100.8" x14ac:dyDescent="0.55000000000000004">
      <c r="A56" s="19">
        <v>2909</v>
      </c>
      <c r="B56" s="18" t="s">
        <v>2909</v>
      </c>
      <c r="C56" s="18" t="s">
        <v>7019</v>
      </c>
      <c r="D56" s="28">
        <v>180000</v>
      </c>
      <c r="E56" s="28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19">
        <v>0</v>
      </c>
      <c r="P56" s="19">
        <v>20</v>
      </c>
      <c r="Q56" s="29" t="s">
        <v>8315</v>
      </c>
      <c r="R56" s="19" t="s">
        <v>8316</v>
      </c>
      <c r="S56" s="30">
        <v>41929.266215277778</v>
      </c>
      <c r="T56" s="30">
        <v>41968.823611111111</v>
      </c>
    </row>
    <row r="57" spans="1:20" ht="100.8" x14ac:dyDescent="0.55000000000000004">
      <c r="A57" s="19">
        <v>2911</v>
      </c>
      <c r="B57" s="18" t="s">
        <v>2911</v>
      </c>
      <c r="C57" s="18" t="s">
        <v>7021</v>
      </c>
      <c r="D57" s="28">
        <v>1800</v>
      </c>
      <c r="E57" s="28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v>37</v>
      </c>
      <c r="P57" s="19">
        <v>46.93</v>
      </c>
      <c r="Q57" s="29" t="s">
        <v>8315</v>
      </c>
      <c r="R57" s="19" t="s">
        <v>8316</v>
      </c>
      <c r="S57" s="30">
        <v>42142.768819444449</v>
      </c>
      <c r="T57" s="30">
        <v>42182.768819444449</v>
      </c>
    </row>
    <row r="58" spans="1:20" ht="86.4" x14ac:dyDescent="0.55000000000000004">
      <c r="A58" s="19">
        <v>2912</v>
      </c>
      <c r="B58" s="18" t="s">
        <v>2912</v>
      </c>
      <c r="C58" s="18" t="s">
        <v>7022</v>
      </c>
      <c r="D58" s="28">
        <v>14440</v>
      </c>
      <c r="E58" s="28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19">
        <v>14</v>
      </c>
      <c r="P58" s="19">
        <v>78.08</v>
      </c>
      <c r="Q58" s="29" t="s">
        <v>8315</v>
      </c>
      <c r="R58" s="19" t="s">
        <v>8316</v>
      </c>
      <c r="S58" s="30">
        <v>42354.131643518514</v>
      </c>
      <c r="T58" s="30">
        <v>42384.131643518514</v>
      </c>
    </row>
    <row r="59" spans="1:20" ht="86.4" x14ac:dyDescent="0.55000000000000004">
      <c r="A59" s="19">
        <v>2913</v>
      </c>
      <c r="B59" s="18" t="s">
        <v>2913</v>
      </c>
      <c r="C59" s="18" t="s">
        <v>7023</v>
      </c>
      <c r="D59" s="28">
        <v>10000</v>
      </c>
      <c r="E59" s="28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v>0</v>
      </c>
      <c r="P59" s="19">
        <v>1</v>
      </c>
      <c r="Q59" s="29" t="s">
        <v>8315</v>
      </c>
      <c r="R59" s="19" t="s">
        <v>8316</v>
      </c>
      <c r="S59" s="30">
        <v>41828.922905092593</v>
      </c>
      <c r="T59" s="30">
        <v>41888.922905092593</v>
      </c>
    </row>
    <row r="60" spans="1:20" ht="100.8" x14ac:dyDescent="0.55000000000000004">
      <c r="A60" s="19">
        <v>2917</v>
      </c>
      <c r="B60" s="18" t="s">
        <v>2917</v>
      </c>
      <c r="C60" s="18" t="s">
        <v>7027</v>
      </c>
      <c r="D60" s="28">
        <v>2000</v>
      </c>
      <c r="E60" s="28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19">
        <v>22</v>
      </c>
      <c r="P60" s="19">
        <v>48.56</v>
      </c>
      <c r="Q60" s="29" t="s">
        <v>8315</v>
      </c>
      <c r="R60" s="19" t="s">
        <v>8316</v>
      </c>
      <c r="S60" s="30">
        <v>42245.234340277777</v>
      </c>
      <c r="T60" s="30">
        <v>42263.234340277777</v>
      </c>
    </row>
    <row r="61" spans="1:20" ht="86.4" x14ac:dyDescent="0.55000000000000004">
      <c r="A61" s="19">
        <v>2918</v>
      </c>
      <c r="B61" s="18" t="s">
        <v>2918</v>
      </c>
      <c r="C61" s="18" t="s">
        <v>7028</v>
      </c>
      <c r="D61" s="28">
        <v>5000</v>
      </c>
      <c r="E61" s="28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v>27</v>
      </c>
      <c r="P61" s="19">
        <v>68.099999999999994</v>
      </c>
      <c r="Q61" s="29" t="s">
        <v>8315</v>
      </c>
      <c r="R61" s="19" t="s">
        <v>8316</v>
      </c>
      <c r="S61" s="30">
        <v>42278.629710648151</v>
      </c>
      <c r="T61" s="30">
        <v>42306.629710648151</v>
      </c>
    </row>
    <row r="62" spans="1:20" ht="72" x14ac:dyDescent="0.55000000000000004">
      <c r="A62" s="19">
        <v>2919</v>
      </c>
      <c r="B62" s="18" t="s">
        <v>2919</v>
      </c>
      <c r="C62" s="18" t="s">
        <v>7029</v>
      </c>
      <c r="D62" s="28">
        <v>600</v>
      </c>
      <c r="E62" s="28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19">
        <v>9</v>
      </c>
      <c r="P62" s="19">
        <v>8.5</v>
      </c>
      <c r="Q62" s="29" t="s">
        <v>8315</v>
      </c>
      <c r="R62" s="19" t="s">
        <v>8316</v>
      </c>
      <c r="S62" s="30">
        <v>41826.61954861111</v>
      </c>
      <c r="T62" s="30">
        <v>41856.61954861111</v>
      </c>
    </row>
    <row r="63" spans="1:20" ht="72" x14ac:dyDescent="0.55000000000000004">
      <c r="A63" s="19">
        <v>3728</v>
      </c>
      <c r="B63" s="18" t="s">
        <v>3725</v>
      </c>
      <c r="C63" s="18" t="s">
        <v>7838</v>
      </c>
      <c r="D63" s="28">
        <v>20000</v>
      </c>
      <c r="E63" s="28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v>9</v>
      </c>
      <c r="P63" s="19">
        <v>60.06</v>
      </c>
      <c r="Q63" s="29" t="s">
        <v>8315</v>
      </c>
      <c r="R63" s="19" t="s">
        <v>8316</v>
      </c>
      <c r="S63" s="30">
        <v>42205.171018518522</v>
      </c>
      <c r="T63" s="30">
        <v>42235.171018518522</v>
      </c>
    </row>
    <row r="64" spans="1:20" ht="86.4" x14ac:dyDescent="0.55000000000000004">
      <c r="A64" s="19">
        <v>3729</v>
      </c>
      <c r="B64" s="18" t="s">
        <v>3726</v>
      </c>
      <c r="C64" s="18" t="s">
        <v>7839</v>
      </c>
      <c r="D64" s="28">
        <v>5000</v>
      </c>
      <c r="E64" s="28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19">
        <v>7</v>
      </c>
      <c r="P64" s="19">
        <v>72.400000000000006</v>
      </c>
      <c r="Q64" s="29" t="s">
        <v>8315</v>
      </c>
      <c r="R64" s="19" t="s">
        <v>8316</v>
      </c>
      <c r="S64" s="30">
        <v>42041.205000000002</v>
      </c>
      <c r="T64" s="30">
        <v>42086.16333333333</v>
      </c>
    </row>
    <row r="65" spans="1:20" ht="86.4" x14ac:dyDescent="0.55000000000000004">
      <c r="A65" s="19">
        <v>3730</v>
      </c>
      <c r="B65" s="18" t="s">
        <v>3727</v>
      </c>
      <c r="C65" s="18" t="s">
        <v>7840</v>
      </c>
      <c r="D65" s="28">
        <v>1000</v>
      </c>
      <c r="E65" s="28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v>10</v>
      </c>
      <c r="P65" s="19">
        <v>100</v>
      </c>
      <c r="Q65" s="29" t="s">
        <v>8315</v>
      </c>
      <c r="R65" s="19" t="s">
        <v>8316</v>
      </c>
      <c r="S65" s="30">
        <v>42203.677766203706</v>
      </c>
      <c r="T65" s="30">
        <v>42233.677766203706</v>
      </c>
    </row>
    <row r="66" spans="1:20" ht="86.4" x14ac:dyDescent="0.55000000000000004">
      <c r="A66" s="19">
        <v>3731</v>
      </c>
      <c r="B66" s="18" t="s">
        <v>3728</v>
      </c>
      <c r="C66" s="18" t="s">
        <v>7841</v>
      </c>
      <c r="D66" s="28">
        <v>5500</v>
      </c>
      <c r="E66" s="28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11</v>
      </c>
      <c r="P66" s="19">
        <v>51.67</v>
      </c>
      <c r="Q66" s="29" t="s">
        <v>8315</v>
      </c>
      <c r="R66" s="19" t="s">
        <v>8316</v>
      </c>
      <c r="S66" s="30">
        <v>41983.752847222218</v>
      </c>
      <c r="T66" s="30">
        <v>42014.140972222223</v>
      </c>
    </row>
    <row r="67" spans="1:20" ht="72" x14ac:dyDescent="0.55000000000000004">
      <c r="A67" s="19">
        <v>3733</v>
      </c>
      <c r="B67" s="18" t="s">
        <v>3730</v>
      </c>
      <c r="C67" s="18" t="s">
        <v>7843</v>
      </c>
      <c r="D67" s="28">
        <v>1500</v>
      </c>
      <c r="E67" s="28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v>0</v>
      </c>
      <c r="P67" s="19">
        <v>0</v>
      </c>
      <c r="Q67" s="29" t="s">
        <v>8315</v>
      </c>
      <c r="R67" s="19" t="s">
        <v>8316</v>
      </c>
      <c r="S67" s="30">
        <v>42103.024398148147</v>
      </c>
      <c r="T67" s="30">
        <v>42112.9375</v>
      </c>
    </row>
    <row r="68" spans="1:20" ht="100.8" x14ac:dyDescent="0.55000000000000004">
      <c r="A68" s="19">
        <v>3734</v>
      </c>
      <c r="B68" s="18" t="s">
        <v>3731</v>
      </c>
      <c r="C68" s="18" t="s">
        <v>7844</v>
      </c>
      <c r="D68" s="28">
        <v>1500</v>
      </c>
      <c r="E68" s="28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19">
        <v>28</v>
      </c>
      <c r="P68" s="19">
        <v>61</v>
      </c>
      <c r="Q68" s="29" t="s">
        <v>8315</v>
      </c>
      <c r="R68" s="19" t="s">
        <v>8316</v>
      </c>
      <c r="S68" s="30">
        <v>42089.901574074072</v>
      </c>
      <c r="T68" s="30">
        <v>42149.901574074072</v>
      </c>
    </row>
    <row r="69" spans="1:20" ht="72" x14ac:dyDescent="0.55000000000000004">
      <c r="A69" s="19">
        <v>3737</v>
      </c>
      <c r="B69" s="18" t="s">
        <v>3734</v>
      </c>
      <c r="C69" s="18" t="s">
        <v>7847</v>
      </c>
      <c r="D69" s="28">
        <v>700</v>
      </c>
      <c r="E69" s="28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v>21</v>
      </c>
      <c r="P69" s="19">
        <v>37.5</v>
      </c>
      <c r="Q69" s="29" t="s">
        <v>8315</v>
      </c>
      <c r="R69" s="19" t="s">
        <v>8316</v>
      </c>
      <c r="S69" s="30">
        <v>42297.691006944442</v>
      </c>
      <c r="T69" s="30">
        <v>42320.290972222225</v>
      </c>
    </row>
    <row r="70" spans="1:20" ht="86.4" x14ac:dyDescent="0.55000000000000004">
      <c r="A70" s="19">
        <v>3740</v>
      </c>
      <c r="B70" s="18" t="s">
        <v>3737</v>
      </c>
      <c r="C70" s="18" t="s">
        <v>7850</v>
      </c>
      <c r="D70" s="28">
        <v>2000</v>
      </c>
      <c r="E70" s="28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19">
        <v>18</v>
      </c>
      <c r="P70" s="19">
        <v>25.57</v>
      </c>
      <c r="Q70" s="29" t="s">
        <v>8315</v>
      </c>
      <c r="R70" s="19" t="s">
        <v>8316</v>
      </c>
      <c r="S70" s="30">
        <v>41833.089756944442</v>
      </c>
      <c r="T70" s="30">
        <v>41863.079143518517</v>
      </c>
    </row>
    <row r="71" spans="1:20" ht="72" x14ac:dyDescent="0.55000000000000004">
      <c r="A71" s="19">
        <v>3741</v>
      </c>
      <c r="B71" s="18" t="s">
        <v>3738</v>
      </c>
      <c r="C71" s="18" t="s">
        <v>7851</v>
      </c>
      <c r="D71" s="28">
        <v>20000</v>
      </c>
      <c r="E71" s="28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v>0</v>
      </c>
      <c r="P71" s="19">
        <v>0</v>
      </c>
      <c r="Q71" s="29" t="s">
        <v>8315</v>
      </c>
      <c r="R71" s="19" t="s">
        <v>8316</v>
      </c>
      <c r="S71" s="30">
        <v>42325.920717592591</v>
      </c>
      <c r="T71" s="30">
        <v>42355.920717592591</v>
      </c>
    </row>
    <row r="72" spans="1:20" ht="86.4" x14ac:dyDescent="0.55000000000000004">
      <c r="A72" s="19">
        <v>3742</v>
      </c>
      <c r="B72" s="18" t="s">
        <v>3739</v>
      </c>
      <c r="C72" s="18" t="s">
        <v>7852</v>
      </c>
      <c r="D72" s="28">
        <v>5000</v>
      </c>
      <c r="E72" s="28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19">
        <v>2</v>
      </c>
      <c r="P72" s="19">
        <v>25</v>
      </c>
      <c r="Q72" s="29" t="s">
        <v>8315</v>
      </c>
      <c r="R72" s="19" t="s">
        <v>8316</v>
      </c>
      <c r="S72" s="30">
        <v>41858.214629629627</v>
      </c>
      <c r="T72" s="30">
        <v>41888.214629629627</v>
      </c>
    </row>
    <row r="73" spans="1:20" ht="72" x14ac:dyDescent="0.55000000000000004">
      <c r="A73" s="19">
        <v>3743</v>
      </c>
      <c r="B73" s="18" t="s">
        <v>3740</v>
      </c>
      <c r="C73" s="18" t="s">
        <v>7853</v>
      </c>
      <c r="D73" s="28">
        <v>2200</v>
      </c>
      <c r="E73" s="28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19">
        <v>0</v>
      </c>
      <c r="Q73" s="29" t="s">
        <v>8315</v>
      </c>
      <c r="R73" s="19" t="s">
        <v>8316</v>
      </c>
      <c r="S73" s="30">
        <v>41793.710231481484</v>
      </c>
      <c r="T73" s="30">
        <v>41823.710231481484</v>
      </c>
    </row>
    <row r="74" spans="1:20" ht="86.4" x14ac:dyDescent="0.55000000000000004">
      <c r="A74" s="19">
        <v>3744</v>
      </c>
      <c r="B74" s="18" t="s">
        <v>3741</v>
      </c>
      <c r="C74" s="18" t="s">
        <v>7854</v>
      </c>
      <c r="D74" s="28">
        <v>1200</v>
      </c>
      <c r="E74" s="28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19">
        <v>0</v>
      </c>
      <c r="P74" s="19">
        <v>0</v>
      </c>
      <c r="Q74" s="29" t="s">
        <v>8315</v>
      </c>
      <c r="R74" s="19" t="s">
        <v>8316</v>
      </c>
      <c r="S74" s="30">
        <v>41793.814259259263</v>
      </c>
      <c r="T74" s="30">
        <v>41825.165972222225</v>
      </c>
    </row>
    <row r="75" spans="1:20" ht="72" x14ac:dyDescent="0.55000000000000004">
      <c r="A75" s="19">
        <v>3745</v>
      </c>
      <c r="B75" s="18" t="s">
        <v>3742</v>
      </c>
      <c r="C75" s="18" t="s">
        <v>7855</v>
      </c>
      <c r="D75" s="28">
        <v>100</v>
      </c>
      <c r="E75" s="28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10</v>
      </c>
      <c r="P75" s="19">
        <v>10</v>
      </c>
      <c r="Q75" s="29" t="s">
        <v>8315</v>
      </c>
      <c r="R75" s="19" t="s">
        <v>8316</v>
      </c>
      <c r="S75" s="30">
        <v>41831.697939814818</v>
      </c>
      <c r="T75" s="30">
        <v>41861.697939814818</v>
      </c>
    </row>
    <row r="76" spans="1:20" ht="28.8" x14ac:dyDescent="0.55000000000000004">
      <c r="A76" s="19">
        <v>3746</v>
      </c>
      <c r="B76" s="18" t="s">
        <v>3743</v>
      </c>
      <c r="C76" s="18" t="s">
        <v>7856</v>
      </c>
      <c r="D76" s="28">
        <v>8500</v>
      </c>
      <c r="E76" s="28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19">
        <v>2</v>
      </c>
      <c r="P76" s="19">
        <v>202</v>
      </c>
      <c r="Q76" s="29" t="s">
        <v>8315</v>
      </c>
      <c r="R76" s="19" t="s">
        <v>8316</v>
      </c>
      <c r="S76" s="30">
        <v>42621.389340277776</v>
      </c>
      <c r="T76" s="30">
        <v>42651.389340277776</v>
      </c>
    </row>
    <row r="77" spans="1:20" ht="86.4" x14ac:dyDescent="0.55000000000000004">
      <c r="A77" s="19">
        <v>3841</v>
      </c>
      <c r="B77" s="18" t="s">
        <v>3838</v>
      </c>
      <c r="C77" s="18" t="s">
        <v>7950</v>
      </c>
      <c r="D77" s="28">
        <v>10000</v>
      </c>
      <c r="E77" s="28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v>9</v>
      </c>
      <c r="P77" s="19">
        <v>25.65</v>
      </c>
      <c r="Q77" s="29" t="s">
        <v>8315</v>
      </c>
      <c r="R77" s="19" t="s">
        <v>8316</v>
      </c>
      <c r="S77" s="30">
        <v>41780.785729166666</v>
      </c>
      <c r="T77" s="30">
        <v>41840.785729166666</v>
      </c>
    </row>
    <row r="78" spans="1:20" ht="100.8" x14ac:dyDescent="0.55000000000000004">
      <c r="A78" s="19">
        <v>3843</v>
      </c>
      <c r="B78" s="18" t="s">
        <v>3840</v>
      </c>
      <c r="C78" s="18" t="s">
        <v>7952</v>
      </c>
      <c r="D78" s="28">
        <v>5000</v>
      </c>
      <c r="E78" s="28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19">
        <v>21</v>
      </c>
      <c r="P78" s="19">
        <v>56.05</v>
      </c>
      <c r="Q78" s="29" t="s">
        <v>8315</v>
      </c>
      <c r="R78" s="19" t="s">
        <v>8316</v>
      </c>
      <c r="S78" s="30">
        <v>41766.072500000002</v>
      </c>
      <c r="T78" s="30">
        <v>41791.072500000002</v>
      </c>
    </row>
    <row r="79" spans="1:20" ht="86.4" x14ac:dyDescent="0.55000000000000004">
      <c r="A79" s="19">
        <v>3844</v>
      </c>
      <c r="B79" s="18" t="s">
        <v>3841</v>
      </c>
      <c r="C79" s="18" t="s">
        <v>7953</v>
      </c>
      <c r="D79" s="28">
        <v>9800</v>
      </c>
      <c r="E79" s="28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v>41</v>
      </c>
      <c r="P79" s="19">
        <v>81.319999999999993</v>
      </c>
      <c r="Q79" s="29" t="s">
        <v>8315</v>
      </c>
      <c r="R79" s="19" t="s">
        <v>8316</v>
      </c>
      <c r="S79" s="30">
        <v>41766.617291666669</v>
      </c>
      <c r="T79" s="30">
        <v>41793.290972222225</v>
      </c>
    </row>
    <row r="80" spans="1:20" ht="100.8" x14ac:dyDescent="0.55000000000000004">
      <c r="A80" s="19">
        <v>3845</v>
      </c>
      <c r="B80" s="18" t="s">
        <v>3842</v>
      </c>
      <c r="C80" s="18" t="s">
        <v>7954</v>
      </c>
      <c r="D80" s="28">
        <v>40000</v>
      </c>
      <c r="E80" s="28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19">
        <v>2</v>
      </c>
      <c r="P80" s="19">
        <v>70.17</v>
      </c>
      <c r="Q80" s="29" t="s">
        <v>8315</v>
      </c>
      <c r="R80" s="19" t="s">
        <v>8316</v>
      </c>
      <c r="S80" s="30">
        <v>42248.627013888887</v>
      </c>
      <c r="T80" s="30">
        <v>42278.627013888887</v>
      </c>
    </row>
    <row r="81" spans="1:20" ht="86.4" x14ac:dyDescent="0.55000000000000004">
      <c r="A81" s="19">
        <v>3846</v>
      </c>
      <c r="B81" s="18" t="s">
        <v>3843</v>
      </c>
      <c r="C81" s="18" t="s">
        <v>7955</v>
      </c>
      <c r="D81" s="28">
        <v>7000</v>
      </c>
      <c r="E81" s="28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v>3</v>
      </c>
      <c r="P81" s="19">
        <v>23.63</v>
      </c>
      <c r="Q81" s="29" t="s">
        <v>8315</v>
      </c>
      <c r="R81" s="19" t="s">
        <v>8316</v>
      </c>
      <c r="S81" s="30">
        <v>41885.221550925926</v>
      </c>
      <c r="T81" s="30">
        <v>41916.290972222225</v>
      </c>
    </row>
    <row r="82" spans="1:20" ht="72" x14ac:dyDescent="0.55000000000000004">
      <c r="A82" s="19">
        <v>3847</v>
      </c>
      <c r="B82" s="18" t="s">
        <v>3844</v>
      </c>
      <c r="C82" s="18" t="s">
        <v>7956</v>
      </c>
      <c r="D82" s="28">
        <v>10500</v>
      </c>
      <c r="E82" s="28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19">
        <v>16</v>
      </c>
      <c r="P82" s="19">
        <v>188.56</v>
      </c>
      <c r="Q82" s="29" t="s">
        <v>8315</v>
      </c>
      <c r="R82" s="19" t="s">
        <v>8316</v>
      </c>
      <c r="S82" s="30">
        <v>42159.224432870367</v>
      </c>
      <c r="T82" s="30">
        <v>42204.224432870367</v>
      </c>
    </row>
    <row r="83" spans="1:20" ht="86.4" x14ac:dyDescent="0.55000000000000004">
      <c r="A83" s="19">
        <v>3848</v>
      </c>
      <c r="B83" s="18" t="s">
        <v>3845</v>
      </c>
      <c r="C83" s="18" t="s">
        <v>7957</v>
      </c>
      <c r="D83" s="28">
        <v>13000</v>
      </c>
      <c r="E83" s="28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v>16</v>
      </c>
      <c r="P83" s="19">
        <v>49.51</v>
      </c>
      <c r="Q83" s="29" t="s">
        <v>8315</v>
      </c>
      <c r="R83" s="19" t="s">
        <v>8316</v>
      </c>
      <c r="S83" s="30">
        <v>42265.817002314812</v>
      </c>
      <c r="T83" s="30">
        <v>42295.817002314812</v>
      </c>
    </row>
    <row r="84" spans="1:20" ht="57.6" x14ac:dyDescent="0.55000000000000004">
      <c r="A84" s="19">
        <v>3850</v>
      </c>
      <c r="B84" s="18" t="s">
        <v>3847</v>
      </c>
      <c r="C84" s="18" t="s">
        <v>7959</v>
      </c>
      <c r="D84" s="28">
        <v>1000</v>
      </c>
      <c r="E84" s="28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19">
        <v>4</v>
      </c>
      <c r="P84" s="19">
        <v>9.5</v>
      </c>
      <c r="Q84" s="29" t="s">
        <v>8315</v>
      </c>
      <c r="R84" s="19" t="s">
        <v>8316</v>
      </c>
      <c r="S84" s="30">
        <v>41975.124340277776</v>
      </c>
      <c r="T84" s="30">
        <v>42005.124340277776</v>
      </c>
    </row>
    <row r="85" spans="1:20" ht="72" x14ac:dyDescent="0.55000000000000004">
      <c r="A85" s="19">
        <v>3852</v>
      </c>
      <c r="B85" s="18" t="s">
        <v>3849</v>
      </c>
      <c r="C85" s="18" t="s">
        <v>7961</v>
      </c>
      <c r="D85" s="28">
        <v>10000</v>
      </c>
      <c r="E85" s="28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19">
        <v>10</v>
      </c>
      <c r="Q85" s="29" t="s">
        <v>8315</v>
      </c>
      <c r="R85" s="19" t="s">
        <v>8316</v>
      </c>
      <c r="S85" s="30">
        <v>42065.190694444449</v>
      </c>
      <c r="T85" s="30">
        <v>42090.149027777778</v>
      </c>
    </row>
    <row r="86" spans="1:20" ht="57.6" x14ac:dyDescent="0.55000000000000004">
      <c r="A86" s="19">
        <v>3853</v>
      </c>
      <c r="B86" s="18" t="s">
        <v>3850</v>
      </c>
      <c r="C86" s="18" t="s">
        <v>7962</v>
      </c>
      <c r="D86" s="28">
        <v>100000</v>
      </c>
      <c r="E86" s="28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19">
        <v>0</v>
      </c>
      <c r="P86" s="19">
        <v>13</v>
      </c>
      <c r="Q86" s="29" t="s">
        <v>8315</v>
      </c>
      <c r="R86" s="19" t="s">
        <v>8316</v>
      </c>
      <c r="S86" s="30">
        <v>41848.84002314815</v>
      </c>
      <c r="T86" s="30">
        <v>41883.84002314815</v>
      </c>
    </row>
    <row r="87" spans="1:20" ht="43.2" x14ac:dyDescent="0.55000000000000004">
      <c r="A87" s="19">
        <v>3854</v>
      </c>
      <c r="B87" s="18" t="s">
        <v>3851</v>
      </c>
      <c r="C87" s="18" t="s">
        <v>7963</v>
      </c>
      <c r="D87" s="28">
        <v>11000</v>
      </c>
      <c r="E87" s="28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v>16</v>
      </c>
      <c r="P87" s="19">
        <v>89.4</v>
      </c>
      <c r="Q87" s="29" t="s">
        <v>8315</v>
      </c>
      <c r="R87" s="19" t="s">
        <v>8316</v>
      </c>
      <c r="S87" s="30">
        <v>42103.884930555556</v>
      </c>
      <c r="T87" s="30">
        <v>42133.884930555556</v>
      </c>
    </row>
    <row r="88" spans="1:20" ht="115.2" x14ac:dyDescent="0.55000000000000004">
      <c r="A88" s="19">
        <v>3855</v>
      </c>
      <c r="B88" s="18" t="s">
        <v>3852</v>
      </c>
      <c r="C88" s="18" t="s">
        <v>7964</v>
      </c>
      <c r="D88" s="28">
        <v>1000</v>
      </c>
      <c r="E88" s="28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19">
        <v>3</v>
      </c>
      <c r="P88" s="19">
        <v>25</v>
      </c>
      <c r="Q88" s="29" t="s">
        <v>8315</v>
      </c>
      <c r="R88" s="19" t="s">
        <v>8316</v>
      </c>
      <c r="S88" s="30">
        <v>42059.970729166671</v>
      </c>
      <c r="T88" s="30">
        <v>42089.929062499999</v>
      </c>
    </row>
    <row r="89" spans="1:20" ht="100.8" x14ac:dyDescent="0.55000000000000004">
      <c r="A89" s="19">
        <v>3856</v>
      </c>
      <c r="B89" s="18" t="s">
        <v>3853</v>
      </c>
      <c r="C89" s="18" t="s">
        <v>7965</v>
      </c>
      <c r="D89" s="28">
        <v>5000</v>
      </c>
      <c r="E89" s="28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v>0</v>
      </c>
      <c r="P89" s="19">
        <v>1</v>
      </c>
      <c r="Q89" s="29" t="s">
        <v>8315</v>
      </c>
      <c r="R89" s="19" t="s">
        <v>8316</v>
      </c>
      <c r="S89" s="30">
        <v>42041.743090277778</v>
      </c>
      <c r="T89" s="30">
        <v>42071.701423611114</v>
      </c>
    </row>
    <row r="90" spans="1:20" ht="100.8" x14ac:dyDescent="0.55000000000000004">
      <c r="A90" s="19">
        <v>3857</v>
      </c>
      <c r="B90" s="18" t="s">
        <v>3854</v>
      </c>
      <c r="C90" s="18" t="s">
        <v>7966</v>
      </c>
      <c r="D90" s="28">
        <v>5000</v>
      </c>
      <c r="E90" s="28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19">
        <v>5</v>
      </c>
      <c r="P90" s="19">
        <v>65</v>
      </c>
      <c r="Q90" s="29" t="s">
        <v>8315</v>
      </c>
      <c r="R90" s="19" t="s">
        <v>8316</v>
      </c>
      <c r="S90" s="30">
        <v>41829.73715277778</v>
      </c>
      <c r="T90" s="30">
        <v>41852.716666666667</v>
      </c>
    </row>
    <row r="91" spans="1:20" ht="86.4" x14ac:dyDescent="0.55000000000000004">
      <c r="A91" s="19">
        <v>3859</v>
      </c>
      <c r="B91" s="18" t="s">
        <v>3856</v>
      </c>
      <c r="C91" s="18" t="s">
        <v>7968</v>
      </c>
      <c r="D91" s="28">
        <v>2500</v>
      </c>
      <c r="E91" s="28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v>0</v>
      </c>
      <c r="P91" s="19">
        <v>1</v>
      </c>
      <c r="Q91" s="29" t="s">
        <v>8315</v>
      </c>
      <c r="R91" s="19" t="s">
        <v>8316</v>
      </c>
      <c r="S91" s="30">
        <v>41789.893599537041</v>
      </c>
      <c r="T91" s="30">
        <v>41815.875</v>
      </c>
    </row>
    <row r="92" spans="1:20" ht="86.4" x14ac:dyDescent="0.55000000000000004">
      <c r="A92" s="19">
        <v>3860</v>
      </c>
      <c r="B92" s="18" t="s">
        <v>3857</v>
      </c>
      <c r="C92" s="18" t="s">
        <v>7969</v>
      </c>
      <c r="D92" s="28">
        <v>6000</v>
      </c>
      <c r="E92" s="28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19">
        <v>18</v>
      </c>
      <c r="P92" s="19">
        <v>81.540000000000006</v>
      </c>
      <c r="Q92" s="29" t="s">
        <v>8315</v>
      </c>
      <c r="R92" s="19" t="s">
        <v>8316</v>
      </c>
      <c r="S92" s="30">
        <v>41833.660995370366</v>
      </c>
      <c r="T92" s="30">
        <v>41863.660995370366</v>
      </c>
    </row>
    <row r="93" spans="1:20" ht="28.8" x14ac:dyDescent="0.55000000000000004">
      <c r="A93" s="19">
        <v>3861</v>
      </c>
      <c r="B93" s="18" t="s">
        <v>3858</v>
      </c>
      <c r="C93" s="18" t="s">
        <v>7970</v>
      </c>
      <c r="D93" s="28">
        <v>2000</v>
      </c>
      <c r="E93" s="28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5</v>
      </c>
      <c r="P93" s="19">
        <v>100</v>
      </c>
      <c r="Q93" s="29" t="s">
        <v>8315</v>
      </c>
      <c r="R93" s="19" t="s">
        <v>8316</v>
      </c>
      <c r="S93" s="30">
        <v>41914.590011574073</v>
      </c>
      <c r="T93" s="30">
        <v>41955.907638888893</v>
      </c>
    </row>
    <row r="94" spans="1:20" ht="57.6" x14ac:dyDescent="0.55000000000000004">
      <c r="A94" s="19">
        <v>3862</v>
      </c>
      <c r="B94" s="18" t="s">
        <v>3859</v>
      </c>
      <c r="C94" s="18" t="s">
        <v>7971</v>
      </c>
      <c r="D94" s="28">
        <v>7500</v>
      </c>
      <c r="E94" s="28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19">
        <v>0</v>
      </c>
      <c r="P94" s="19">
        <v>1</v>
      </c>
      <c r="Q94" s="29" t="s">
        <v>8315</v>
      </c>
      <c r="R94" s="19" t="s">
        <v>8316</v>
      </c>
      <c r="S94" s="30">
        <v>42611.261064814811</v>
      </c>
      <c r="T94" s="30">
        <v>42625.707638888889</v>
      </c>
    </row>
    <row r="95" spans="1:20" ht="100.8" x14ac:dyDescent="0.55000000000000004">
      <c r="A95" s="19">
        <v>3863</v>
      </c>
      <c r="B95" s="18" t="s">
        <v>3860</v>
      </c>
      <c r="C95" s="18" t="s">
        <v>7972</v>
      </c>
      <c r="D95" s="28">
        <v>6000</v>
      </c>
      <c r="E95" s="28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v>0</v>
      </c>
      <c r="P95" s="19">
        <v>0</v>
      </c>
      <c r="Q95" s="29" t="s">
        <v>8315</v>
      </c>
      <c r="R95" s="19" t="s">
        <v>8316</v>
      </c>
      <c r="S95" s="30">
        <v>42253.633159722223</v>
      </c>
      <c r="T95" s="30">
        <v>42313.674826388888</v>
      </c>
    </row>
    <row r="96" spans="1:20" ht="86.4" x14ac:dyDescent="0.55000000000000004">
      <c r="A96" s="19">
        <v>3864</v>
      </c>
      <c r="B96" s="18" t="s">
        <v>3861</v>
      </c>
      <c r="C96" s="18" t="s">
        <v>7973</v>
      </c>
      <c r="D96" s="28">
        <v>5000</v>
      </c>
      <c r="E96" s="28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19">
        <v>1</v>
      </c>
      <c r="P96" s="19">
        <v>20</v>
      </c>
      <c r="Q96" s="29" t="s">
        <v>8315</v>
      </c>
      <c r="R96" s="19" t="s">
        <v>8316</v>
      </c>
      <c r="S96" s="30">
        <v>42295.891828703709</v>
      </c>
      <c r="T96" s="30">
        <v>42325.933495370366</v>
      </c>
    </row>
    <row r="97" spans="1:20" ht="43.2" x14ac:dyDescent="0.55000000000000004">
      <c r="A97" s="19">
        <v>3866</v>
      </c>
      <c r="B97" s="18" t="s">
        <v>3863</v>
      </c>
      <c r="C97" s="18" t="s">
        <v>7975</v>
      </c>
      <c r="D97" s="28">
        <v>2000</v>
      </c>
      <c r="E97" s="28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v>1</v>
      </c>
      <c r="P97" s="19">
        <v>5.5</v>
      </c>
      <c r="Q97" s="29" t="s">
        <v>8315</v>
      </c>
      <c r="R97" s="19" t="s">
        <v>8316</v>
      </c>
      <c r="S97" s="30">
        <v>42402.947002314817</v>
      </c>
      <c r="T97" s="30">
        <v>42452.145138888889</v>
      </c>
    </row>
    <row r="98" spans="1:20" ht="86.4" x14ac:dyDescent="0.55000000000000004">
      <c r="A98" s="19">
        <v>3867</v>
      </c>
      <c r="B98" s="18" t="s">
        <v>3864</v>
      </c>
      <c r="C98" s="18" t="s">
        <v>7976</v>
      </c>
      <c r="D98" s="28">
        <v>2000</v>
      </c>
      <c r="E98" s="28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19">
        <v>13</v>
      </c>
      <c r="P98" s="19">
        <v>50.2</v>
      </c>
      <c r="Q98" s="29" t="s">
        <v>8315</v>
      </c>
      <c r="R98" s="19" t="s">
        <v>8316</v>
      </c>
      <c r="S98" s="30">
        <v>42509.814108796301</v>
      </c>
      <c r="T98" s="30">
        <v>42539.814108796301</v>
      </c>
    </row>
    <row r="99" spans="1:20" ht="72" x14ac:dyDescent="0.55000000000000004">
      <c r="A99" s="19">
        <v>3889</v>
      </c>
      <c r="B99" s="18" t="s">
        <v>3886</v>
      </c>
      <c r="C99" s="18" t="s">
        <v>7997</v>
      </c>
      <c r="D99" s="28">
        <v>8000</v>
      </c>
      <c r="E99" s="28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1</v>
      </c>
      <c r="P99" s="19">
        <v>13.11</v>
      </c>
      <c r="Q99" s="29" t="s">
        <v>8315</v>
      </c>
      <c r="R99" s="19" t="s">
        <v>8316</v>
      </c>
      <c r="S99" s="30">
        <v>41977.004976851851</v>
      </c>
      <c r="T99" s="30">
        <v>42008.976388888885</v>
      </c>
    </row>
    <row r="100" spans="1:20" ht="86.4" x14ac:dyDescent="0.55000000000000004">
      <c r="A100" s="19">
        <v>3890</v>
      </c>
      <c r="B100" s="18" t="s">
        <v>3887</v>
      </c>
      <c r="C100" s="18" t="s">
        <v>7998</v>
      </c>
      <c r="D100" s="28">
        <v>15000</v>
      </c>
      <c r="E100" s="28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19">
        <v>17</v>
      </c>
      <c r="P100" s="19">
        <v>315.5</v>
      </c>
      <c r="Q100" s="29" t="s">
        <v>8315</v>
      </c>
      <c r="R100" s="19" t="s">
        <v>8316</v>
      </c>
      <c r="S100" s="30">
        <v>42171.758611111116</v>
      </c>
      <c r="T100" s="30">
        <v>42231.758611111116</v>
      </c>
    </row>
    <row r="101" spans="1:20" ht="57.6" x14ac:dyDescent="0.55000000000000004">
      <c r="A101" s="19">
        <v>3891</v>
      </c>
      <c r="B101" s="18" t="s">
        <v>3888</v>
      </c>
      <c r="C101" s="18" t="s">
        <v>7999</v>
      </c>
      <c r="D101" s="28">
        <v>800</v>
      </c>
      <c r="E101" s="28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v>33</v>
      </c>
      <c r="P101" s="19">
        <v>37.14</v>
      </c>
      <c r="Q101" s="29" t="s">
        <v>8315</v>
      </c>
      <c r="R101" s="19" t="s">
        <v>8316</v>
      </c>
      <c r="S101" s="30">
        <v>42056.1324537037</v>
      </c>
      <c r="T101" s="30">
        <v>42086.207638888889</v>
      </c>
    </row>
    <row r="102" spans="1:20" ht="100.8" x14ac:dyDescent="0.55000000000000004">
      <c r="A102" s="19">
        <v>3892</v>
      </c>
      <c r="B102" s="18" t="s">
        <v>3889</v>
      </c>
      <c r="C102" s="18" t="s">
        <v>8000</v>
      </c>
      <c r="D102" s="28">
        <v>1000</v>
      </c>
      <c r="E102" s="28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19">
        <v>0</v>
      </c>
      <c r="P102" s="19">
        <v>0</v>
      </c>
      <c r="Q102" s="29" t="s">
        <v>8315</v>
      </c>
      <c r="R102" s="19" t="s">
        <v>8316</v>
      </c>
      <c r="S102" s="30">
        <v>41867.652280092596</v>
      </c>
      <c r="T102" s="30">
        <v>41875.291666666664</v>
      </c>
    </row>
    <row r="103" spans="1:20" ht="86.4" x14ac:dyDescent="0.55000000000000004">
      <c r="A103" s="19">
        <v>3893</v>
      </c>
      <c r="B103" s="18" t="s">
        <v>3890</v>
      </c>
      <c r="C103" s="18" t="s">
        <v>8001</v>
      </c>
      <c r="D103" s="28">
        <v>50000</v>
      </c>
      <c r="E103" s="28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v>22</v>
      </c>
      <c r="P103" s="19">
        <v>128.27000000000001</v>
      </c>
      <c r="Q103" s="29" t="s">
        <v>8315</v>
      </c>
      <c r="R103" s="19" t="s">
        <v>8316</v>
      </c>
      <c r="S103" s="30">
        <v>41779.657870370371</v>
      </c>
      <c r="T103" s="30">
        <v>41821.25</v>
      </c>
    </row>
    <row r="104" spans="1:20" ht="86.4" x14ac:dyDescent="0.55000000000000004">
      <c r="A104" s="19">
        <v>3894</v>
      </c>
      <c r="B104" s="18" t="s">
        <v>3891</v>
      </c>
      <c r="C104" s="18" t="s">
        <v>8002</v>
      </c>
      <c r="D104" s="28">
        <v>15000</v>
      </c>
      <c r="E104" s="28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19">
        <v>3</v>
      </c>
      <c r="P104" s="19">
        <v>47.27</v>
      </c>
      <c r="Q104" s="29" t="s">
        <v>8315</v>
      </c>
      <c r="R104" s="19" t="s">
        <v>8316</v>
      </c>
      <c r="S104" s="30">
        <v>42679.958472222221</v>
      </c>
      <c r="T104" s="30">
        <v>42710.207638888889</v>
      </c>
    </row>
    <row r="105" spans="1:20" ht="86.4" x14ac:dyDescent="0.55000000000000004">
      <c r="A105" s="19">
        <v>3895</v>
      </c>
      <c r="B105" s="18" t="s">
        <v>3892</v>
      </c>
      <c r="C105" s="18" t="s">
        <v>8003</v>
      </c>
      <c r="D105" s="28">
        <v>1000</v>
      </c>
      <c r="E105" s="28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v>5</v>
      </c>
      <c r="P105" s="19">
        <v>50</v>
      </c>
      <c r="Q105" s="29" t="s">
        <v>8315</v>
      </c>
      <c r="R105" s="19" t="s">
        <v>8316</v>
      </c>
      <c r="S105" s="30">
        <v>42032.250208333338</v>
      </c>
      <c r="T105" s="30">
        <v>42063.250208333338</v>
      </c>
    </row>
    <row r="106" spans="1:20" ht="100.8" x14ac:dyDescent="0.55000000000000004">
      <c r="A106" s="19">
        <v>3896</v>
      </c>
      <c r="B106" s="18" t="s">
        <v>3893</v>
      </c>
      <c r="C106" s="18" t="s">
        <v>8004</v>
      </c>
      <c r="D106" s="28">
        <v>1600</v>
      </c>
      <c r="E106" s="28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19">
        <v>11</v>
      </c>
      <c r="P106" s="19">
        <v>42.5</v>
      </c>
      <c r="Q106" s="29" t="s">
        <v>8315</v>
      </c>
      <c r="R106" s="19" t="s">
        <v>8316</v>
      </c>
      <c r="S106" s="30">
        <v>41793.191875000004</v>
      </c>
      <c r="T106" s="30">
        <v>41807.191875000004</v>
      </c>
    </row>
    <row r="107" spans="1:20" ht="72" x14ac:dyDescent="0.55000000000000004">
      <c r="A107" s="19">
        <v>3899</v>
      </c>
      <c r="B107" s="18" t="s">
        <v>3896</v>
      </c>
      <c r="C107" s="18" t="s">
        <v>8007</v>
      </c>
      <c r="D107" s="28">
        <v>10000</v>
      </c>
      <c r="E107" s="28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v>1</v>
      </c>
      <c r="P107" s="19">
        <v>62.5</v>
      </c>
      <c r="Q107" s="29" t="s">
        <v>8315</v>
      </c>
      <c r="R107" s="19" t="s">
        <v>8316</v>
      </c>
      <c r="S107" s="30">
        <v>41843.775011574071</v>
      </c>
      <c r="T107" s="30">
        <v>41863.775011574071</v>
      </c>
    </row>
    <row r="108" spans="1:20" ht="72" x14ac:dyDescent="0.55000000000000004">
      <c r="A108" s="19">
        <v>3900</v>
      </c>
      <c r="B108" s="18" t="s">
        <v>3897</v>
      </c>
      <c r="C108" s="18" t="s">
        <v>8008</v>
      </c>
      <c r="D108" s="28">
        <v>2500</v>
      </c>
      <c r="E108" s="28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19">
        <v>5</v>
      </c>
      <c r="P108" s="19">
        <v>27</v>
      </c>
      <c r="Q108" s="29" t="s">
        <v>8315</v>
      </c>
      <c r="R108" s="19" t="s">
        <v>8316</v>
      </c>
      <c r="S108" s="30">
        <v>42136.092488425929</v>
      </c>
      <c r="T108" s="30">
        <v>42166.092488425929</v>
      </c>
    </row>
    <row r="109" spans="1:20" ht="86.4" x14ac:dyDescent="0.55000000000000004">
      <c r="A109" s="19">
        <v>3901</v>
      </c>
      <c r="B109" s="18" t="s">
        <v>3898</v>
      </c>
      <c r="C109" s="18" t="s">
        <v>8009</v>
      </c>
      <c r="D109" s="28">
        <v>3000</v>
      </c>
      <c r="E109" s="28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v>1</v>
      </c>
      <c r="P109" s="19">
        <v>25</v>
      </c>
      <c r="Q109" s="29" t="s">
        <v>8315</v>
      </c>
      <c r="R109" s="19" t="s">
        <v>8316</v>
      </c>
      <c r="S109" s="30">
        <v>42317.826377314821</v>
      </c>
      <c r="T109" s="30">
        <v>42357.826377314821</v>
      </c>
    </row>
    <row r="110" spans="1:20" ht="100.8" x14ac:dyDescent="0.55000000000000004">
      <c r="A110" s="19">
        <v>3903</v>
      </c>
      <c r="B110" s="18" t="s">
        <v>3900</v>
      </c>
      <c r="C110" s="18" t="s">
        <v>8011</v>
      </c>
      <c r="D110" s="28">
        <v>1500</v>
      </c>
      <c r="E110" s="28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19">
        <v>0</v>
      </c>
      <c r="P110" s="19">
        <v>0</v>
      </c>
      <c r="Q110" s="29" t="s">
        <v>8315</v>
      </c>
      <c r="R110" s="19" t="s">
        <v>8316</v>
      </c>
      <c r="S110" s="30">
        <v>42186.01116898148</v>
      </c>
      <c r="T110" s="30">
        <v>42230.818055555559</v>
      </c>
    </row>
    <row r="111" spans="1:20" ht="43.2" x14ac:dyDescent="0.55000000000000004">
      <c r="A111" s="19">
        <v>3904</v>
      </c>
      <c r="B111" s="18" t="s">
        <v>3901</v>
      </c>
      <c r="C111" s="18" t="s">
        <v>8012</v>
      </c>
      <c r="D111" s="28">
        <v>10000</v>
      </c>
      <c r="E111" s="28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v>0</v>
      </c>
      <c r="P111" s="19">
        <v>1.5</v>
      </c>
      <c r="Q111" s="29" t="s">
        <v>8315</v>
      </c>
      <c r="R111" s="19" t="s">
        <v>8316</v>
      </c>
      <c r="S111" s="30">
        <v>42095.229166666672</v>
      </c>
      <c r="T111" s="30">
        <v>42109.211111111115</v>
      </c>
    </row>
    <row r="112" spans="1:20" ht="57.6" x14ac:dyDescent="0.55000000000000004">
      <c r="A112" s="19">
        <v>3907</v>
      </c>
      <c r="B112" s="18" t="s">
        <v>3904</v>
      </c>
      <c r="C112" s="18" t="s">
        <v>8015</v>
      </c>
      <c r="D112" s="28">
        <v>1000</v>
      </c>
      <c r="E112" s="28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19">
        <v>15</v>
      </c>
      <c r="P112" s="19">
        <v>38.25</v>
      </c>
      <c r="Q112" s="29" t="s">
        <v>8315</v>
      </c>
      <c r="R112" s="19" t="s">
        <v>8316</v>
      </c>
      <c r="S112" s="30">
        <v>41906.819513888891</v>
      </c>
      <c r="T112" s="30">
        <v>41938.838888888888</v>
      </c>
    </row>
    <row r="113" spans="1:20" ht="100.8" x14ac:dyDescent="0.55000000000000004">
      <c r="A113" s="19">
        <v>3908</v>
      </c>
      <c r="B113" s="18" t="s">
        <v>3905</v>
      </c>
      <c r="C113" s="18" t="s">
        <v>8016</v>
      </c>
      <c r="D113" s="28">
        <v>750</v>
      </c>
      <c r="E113" s="28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9</v>
      </c>
      <c r="P113" s="19">
        <v>16.25</v>
      </c>
      <c r="Q113" s="29" t="s">
        <v>8315</v>
      </c>
      <c r="R113" s="19" t="s">
        <v>8316</v>
      </c>
      <c r="S113" s="30">
        <v>41834.135370370372</v>
      </c>
      <c r="T113" s="30">
        <v>41849.135370370372</v>
      </c>
    </row>
    <row r="114" spans="1:20" ht="86.4" x14ac:dyDescent="0.55000000000000004">
      <c r="A114" s="19">
        <v>3909</v>
      </c>
      <c r="B114" s="18" t="s">
        <v>3906</v>
      </c>
      <c r="C114" s="18" t="s">
        <v>8017</v>
      </c>
      <c r="D114" s="28">
        <v>60000</v>
      </c>
      <c r="E114" s="28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19">
        <v>0</v>
      </c>
      <c r="P114" s="19">
        <v>33.75</v>
      </c>
      <c r="Q114" s="29" t="s">
        <v>8315</v>
      </c>
      <c r="R114" s="19" t="s">
        <v>8316</v>
      </c>
      <c r="S114" s="30">
        <v>41863.359282407408</v>
      </c>
      <c r="T114" s="30">
        <v>41893.359282407408</v>
      </c>
    </row>
    <row r="115" spans="1:20" ht="86.4" x14ac:dyDescent="0.55000000000000004">
      <c r="A115" s="19">
        <v>3910</v>
      </c>
      <c r="B115" s="18" t="s">
        <v>3907</v>
      </c>
      <c r="C115" s="18" t="s">
        <v>8018</v>
      </c>
      <c r="D115" s="28">
        <v>6000</v>
      </c>
      <c r="E115" s="28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v>3</v>
      </c>
      <c r="P115" s="19">
        <v>61.67</v>
      </c>
      <c r="Q115" s="29" t="s">
        <v>8315</v>
      </c>
      <c r="R115" s="19" t="s">
        <v>8316</v>
      </c>
      <c r="S115" s="30">
        <v>42224.756909722222</v>
      </c>
      <c r="T115" s="30">
        <v>42254.756909722222</v>
      </c>
    </row>
    <row r="116" spans="1:20" ht="72" x14ac:dyDescent="0.55000000000000004">
      <c r="A116" s="19">
        <v>3911</v>
      </c>
      <c r="B116" s="18" t="s">
        <v>3908</v>
      </c>
      <c r="C116" s="18" t="s">
        <v>8019</v>
      </c>
      <c r="D116" s="28">
        <v>8000</v>
      </c>
      <c r="E116" s="28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19">
        <v>37</v>
      </c>
      <c r="P116" s="19">
        <v>83.14</v>
      </c>
      <c r="Q116" s="29" t="s">
        <v>8315</v>
      </c>
      <c r="R116" s="19" t="s">
        <v>8316</v>
      </c>
      <c r="S116" s="30">
        <v>41939.8122337963</v>
      </c>
      <c r="T116" s="30">
        <v>41969.853900462964</v>
      </c>
    </row>
    <row r="117" spans="1:20" ht="72" x14ac:dyDescent="0.55000000000000004">
      <c r="A117" s="19">
        <v>3912</v>
      </c>
      <c r="B117" s="18" t="s">
        <v>3909</v>
      </c>
      <c r="C117" s="18" t="s">
        <v>8020</v>
      </c>
      <c r="D117" s="28">
        <v>15000</v>
      </c>
      <c r="E117" s="28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v>0</v>
      </c>
      <c r="P117" s="19">
        <v>1</v>
      </c>
      <c r="Q117" s="29" t="s">
        <v>8315</v>
      </c>
      <c r="R117" s="19" t="s">
        <v>8316</v>
      </c>
      <c r="S117" s="30">
        <v>42059.270023148143</v>
      </c>
      <c r="T117" s="30">
        <v>42119.190972222219</v>
      </c>
    </row>
    <row r="118" spans="1:20" ht="72" x14ac:dyDescent="0.55000000000000004">
      <c r="A118" s="19">
        <v>3913</v>
      </c>
      <c r="B118" s="18" t="s">
        <v>3910</v>
      </c>
      <c r="C118" s="18" t="s">
        <v>8021</v>
      </c>
      <c r="D118" s="28">
        <v>10000</v>
      </c>
      <c r="E118" s="28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19">
        <v>10</v>
      </c>
      <c r="P118" s="19">
        <v>142.86000000000001</v>
      </c>
      <c r="Q118" s="29" t="s">
        <v>8315</v>
      </c>
      <c r="R118" s="19" t="s">
        <v>8316</v>
      </c>
      <c r="S118" s="30">
        <v>42308.211215277777</v>
      </c>
      <c r="T118" s="30">
        <v>42338.252881944441</v>
      </c>
    </row>
    <row r="119" spans="1:20" ht="86.4" x14ac:dyDescent="0.55000000000000004">
      <c r="A119" s="19">
        <v>3922</v>
      </c>
      <c r="B119" s="18" t="s">
        <v>3919</v>
      </c>
      <c r="C119" s="18" t="s">
        <v>8030</v>
      </c>
      <c r="D119" s="28">
        <v>750</v>
      </c>
      <c r="E119" s="28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v>8</v>
      </c>
      <c r="P119" s="19">
        <v>10.17</v>
      </c>
      <c r="Q119" s="29" t="s">
        <v>8315</v>
      </c>
      <c r="R119" s="19" t="s">
        <v>8316</v>
      </c>
      <c r="S119" s="30">
        <v>42020.768634259264</v>
      </c>
      <c r="T119" s="30">
        <v>42065.958333333328</v>
      </c>
    </row>
    <row r="120" spans="1:20" ht="86.4" x14ac:dyDescent="0.55000000000000004">
      <c r="A120" s="19">
        <v>3924</v>
      </c>
      <c r="B120" s="18" t="s">
        <v>3921</v>
      </c>
      <c r="C120" s="18" t="s">
        <v>8032</v>
      </c>
      <c r="D120" s="28">
        <v>15000</v>
      </c>
      <c r="E120" s="28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19">
        <v>15</v>
      </c>
      <c r="P120" s="19">
        <v>57.25</v>
      </c>
      <c r="Q120" s="29" t="s">
        <v>8315</v>
      </c>
      <c r="R120" s="19" t="s">
        <v>8316</v>
      </c>
      <c r="S120" s="30">
        <v>41786.959745370368</v>
      </c>
      <c r="T120" s="30">
        <v>41816.959745370368</v>
      </c>
    </row>
    <row r="121" spans="1:20" ht="72" x14ac:dyDescent="0.55000000000000004">
      <c r="A121" s="19">
        <v>3925</v>
      </c>
      <c r="B121" s="18" t="s">
        <v>3922</v>
      </c>
      <c r="C121" s="18" t="s">
        <v>8033</v>
      </c>
      <c r="D121" s="28">
        <v>150</v>
      </c>
      <c r="E121" s="28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v>10</v>
      </c>
      <c r="P121" s="19">
        <v>5</v>
      </c>
      <c r="Q121" s="29" t="s">
        <v>8315</v>
      </c>
      <c r="R121" s="19" t="s">
        <v>8316</v>
      </c>
      <c r="S121" s="30">
        <v>41820.870821759258</v>
      </c>
      <c r="T121" s="30">
        <v>41850.870821759258</v>
      </c>
    </row>
    <row r="122" spans="1:20" ht="100.8" x14ac:dyDescent="0.55000000000000004">
      <c r="A122" s="19">
        <v>3928</v>
      </c>
      <c r="B122" s="18" t="s">
        <v>3925</v>
      </c>
      <c r="C122" s="18" t="s">
        <v>8036</v>
      </c>
      <c r="D122" s="28">
        <v>5000</v>
      </c>
      <c r="E122" s="28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19">
        <v>13</v>
      </c>
      <c r="P122" s="19">
        <v>93</v>
      </c>
      <c r="Q122" s="29" t="s">
        <v>8315</v>
      </c>
      <c r="R122" s="19" t="s">
        <v>8316</v>
      </c>
      <c r="S122" s="30">
        <v>42265.683182870373</v>
      </c>
      <c r="T122" s="30">
        <v>42293.207638888889</v>
      </c>
    </row>
    <row r="123" spans="1:20" ht="86.4" x14ac:dyDescent="0.55000000000000004">
      <c r="A123" s="19">
        <v>3929</v>
      </c>
      <c r="B123" s="18" t="s">
        <v>3926</v>
      </c>
      <c r="C123" s="18" t="s">
        <v>8037</v>
      </c>
      <c r="D123" s="28">
        <v>20000</v>
      </c>
      <c r="E123" s="28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v>2</v>
      </c>
      <c r="P123" s="19">
        <v>32.36</v>
      </c>
      <c r="Q123" s="29" t="s">
        <v>8315</v>
      </c>
      <c r="R123" s="19" t="s">
        <v>8316</v>
      </c>
      <c r="S123" s="30">
        <v>42601.827141203699</v>
      </c>
      <c r="T123" s="30">
        <v>42631.827141203699</v>
      </c>
    </row>
    <row r="124" spans="1:20" ht="86.4" x14ac:dyDescent="0.55000000000000004">
      <c r="A124" s="19">
        <v>3931</v>
      </c>
      <c r="B124" s="18" t="s">
        <v>3928</v>
      </c>
      <c r="C124" s="18" t="s">
        <v>8039</v>
      </c>
      <c r="D124" s="28">
        <v>8000</v>
      </c>
      <c r="E124" s="28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19">
        <v>0</v>
      </c>
      <c r="P124" s="19">
        <v>0</v>
      </c>
      <c r="Q124" s="29" t="s">
        <v>8315</v>
      </c>
      <c r="R124" s="19" t="s">
        <v>8316</v>
      </c>
      <c r="S124" s="30">
        <v>42228.151701388888</v>
      </c>
      <c r="T124" s="30">
        <v>42253.151701388888</v>
      </c>
    </row>
    <row r="125" spans="1:20" ht="86.4" x14ac:dyDescent="0.55000000000000004">
      <c r="A125" s="19">
        <v>3932</v>
      </c>
      <c r="B125" s="18" t="s">
        <v>3929</v>
      </c>
      <c r="C125" s="18" t="s">
        <v>8040</v>
      </c>
      <c r="D125" s="28">
        <v>12000</v>
      </c>
      <c r="E125" s="28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0</v>
      </c>
      <c r="P125" s="19">
        <v>1</v>
      </c>
      <c r="Q125" s="29" t="s">
        <v>8315</v>
      </c>
      <c r="R125" s="19" t="s">
        <v>8316</v>
      </c>
      <c r="S125" s="30">
        <v>42415.168564814812</v>
      </c>
      <c r="T125" s="30">
        <v>42445.126898148148</v>
      </c>
    </row>
    <row r="126" spans="1:20" ht="86.4" x14ac:dyDescent="0.55000000000000004">
      <c r="A126" s="19">
        <v>3933</v>
      </c>
      <c r="B126" s="18" t="s">
        <v>3930</v>
      </c>
      <c r="C126" s="18" t="s">
        <v>8041</v>
      </c>
      <c r="D126" s="28">
        <v>7000</v>
      </c>
      <c r="E126" s="28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19">
        <v>16</v>
      </c>
      <c r="P126" s="19">
        <v>91.83</v>
      </c>
      <c r="Q126" s="29" t="s">
        <v>8315</v>
      </c>
      <c r="R126" s="19" t="s">
        <v>8316</v>
      </c>
      <c r="S126" s="30">
        <v>42538.968310185184</v>
      </c>
      <c r="T126" s="30">
        <v>42568.029861111107</v>
      </c>
    </row>
    <row r="127" spans="1:20" ht="86.4" x14ac:dyDescent="0.55000000000000004">
      <c r="A127" s="19">
        <v>3934</v>
      </c>
      <c r="B127" s="18" t="s">
        <v>3931</v>
      </c>
      <c r="C127" s="18" t="s">
        <v>8042</v>
      </c>
      <c r="D127" s="28">
        <v>5000</v>
      </c>
      <c r="E127" s="28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v>11</v>
      </c>
      <c r="P127" s="19">
        <v>45.83</v>
      </c>
      <c r="Q127" s="29" t="s">
        <v>8315</v>
      </c>
      <c r="R127" s="19" t="s">
        <v>8316</v>
      </c>
      <c r="S127" s="30">
        <v>42233.671747685185</v>
      </c>
      <c r="T127" s="30">
        <v>42278.541666666672</v>
      </c>
    </row>
    <row r="128" spans="1:20" ht="86.4" x14ac:dyDescent="0.55000000000000004">
      <c r="A128" s="19">
        <v>3936</v>
      </c>
      <c r="B128" s="18" t="s">
        <v>3933</v>
      </c>
      <c r="C128" s="18" t="s">
        <v>8044</v>
      </c>
      <c r="D128" s="28">
        <v>20000</v>
      </c>
      <c r="E128" s="28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19">
        <v>0</v>
      </c>
      <c r="P128" s="19">
        <v>0</v>
      </c>
      <c r="Q128" s="29" t="s">
        <v>8315</v>
      </c>
      <c r="R128" s="19" t="s">
        <v>8316</v>
      </c>
      <c r="S128" s="30">
        <v>42675.262962962966</v>
      </c>
      <c r="T128" s="30">
        <v>42705.304629629631</v>
      </c>
    </row>
    <row r="129" spans="1:20" ht="86.4" x14ac:dyDescent="0.55000000000000004">
      <c r="A129" s="19">
        <v>3937</v>
      </c>
      <c r="B129" s="18" t="s">
        <v>3934</v>
      </c>
      <c r="C129" s="18" t="s">
        <v>8045</v>
      </c>
      <c r="D129" s="28">
        <v>2885</v>
      </c>
      <c r="E129" s="28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v>86</v>
      </c>
      <c r="P129" s="19">
        <v>248.5</v>
      </c>
      <c r="Q129" s="29" t="s">
        <v>8315</v>
      </c>
      <c r="R129" s="19" t="s">
        <v>8316</v>
      </c>
      <c r="S129" s="30">
        <v>42534.631481481483</v>
      </c>
      <c r="T129" s="30">
        <v>42562.631481481483</v>
      </c>
    </row>
    <row r="130" spans="1:20" ht="86.4" x14ac:dyDescent="0.55000000000000004">
      <c r="A130" s="19">
        <v>3938</v>
      </c>
      <c r="B130" s="18" t="s">
        <v>3935</v>
      </c>
      <c r="C130" s="18" t="s">
        <v>8046</v>
      </c>
      <c r="D130" s="28">
        <v>3255</v>
      </c>
      <c r="E130" s="28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19">
        <v>12</v>
      </c>
      <c r="P130" s="19">
        <v>79.400000000000006</v>
      </c>
      <c r="Q130" s="29" t="s">
        <v>8315</v>
      </c>
      <c r="R130" s="19" t="s">
        <v>8316</v>
      </c>
      <c r="S130" s="30">
        <v>42151.905717592599</v>
      </c>
      <c r="T130" s="30">
        <v>42182.905717592599</v>
      </c>
    </row>
    <row r="131" spans="1:20" ht="86.4" x14ac:dyDescent="0.55000000000000004">
      <c r="A131" s="19">
        <v>3940</v>
      </c>
      <c r="B131" s="18" t="s">
        <v>3937</v>
      </c>
      <c r="C131" s="18" t="s">
        <v>8048</v>
      </c>
      <c r="D131" s="28">
        <v>5000</v>
      </c>
      <c r="E131" s="28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19">
        <v>5.5</v>
      </c>
      <c r="Q131" s="29" t="s">
        <v>8315</v>
      </c>
      <c r="R131" s="19" t="s">
        <v>8316</v>
      </c>
      <c r="S131" s="30">
        <v>41961.492488425924</v>
      </c>
      <c r="T131" s="30">
        <v>42006.492488425924</v>
      </c>
    </row>
    <row r="132" spans="1:20" ht="100.8" x14ac:dyDescent="0.55000000000000004">
      <c r="A132" s="19">
        <v>3941</v>
      </c>
      <c r="B132" s="18" t="s">
        <v>3938</v>
      </c>
      <c r="C132" s="18" t="s">
        <v>8049</v>
      </c>
      <c r="D132" s="28">
        <v>5500</v>
      </c>
      <c r="E132" s="28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19">
        <v>1</v>
      </c>
      <c r="P132" s="19">
        <v>25</v>
      </c>
      <c r="Q132" s="29" t="s">
        <v>8315</v>
      </c>
      <c r="R132" s="19" t="s">
        <v>8316</v>
      </c>
      <c r="S132" s="30">
        <v>41940.587233796294</v>
      </c>
      <c r="T132" s="30">
        <v>41968.041666666672</v>
      </c>
    </row>
    <row r="133" spans="1:20" ht="86.4" x14ac:dyDescent="0.55000000000000004">
      <c r="A133" s="19">
        <v>3942</v>
      </c>
      <c r="B133" s="18" t="s">
        <v>3939</v>
      </c>
      <c r="C133" s="18" t="s">
        <v>8050</v>
      </c>
      <c r="D133" s="28">
        <v>1200</v>
      </c>
      <c r="E133" s="28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v>0</v>
      </c>
      <c r="P133" s="19">
        <v>0</v>
      </c>
      <c r="Q133" s="29" t="s">
        <v>8315</v>
      </c>
      <c r="R133" s="19" t="s">
        <v>8316</v>
      </c>
      <c r="S133" s="30">
        <v>42111.904097222221</v>
      </c>
      <c r="T133" s="30">
        <v>42171.904097222221</v>
      </c>
    </row>
    <row r="134" spans="1:20" ht="72" x14ac:dyDescent="0.55000000000000004">
      <c r="A134" s="19">
        <v>3943</v>
      </c>
      <c r="B134" s="18" t="s">
        <v>3940</v>
      </c>
      <c r="C134" s="18" t="s">
        <v>8051</v>
      </c>
      <c r="D134" s="28">
        <v>5000</v>
      </c>
      <c r="E134" s="28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19">
        <v>36</v>
      </c>
      <c r="P134" s="19">
        <v>137.08000000000001</v>
      </c>
      <c r="Q134" s="29" t="s">
        <v>8315</v>
      </c>
      <c r="R134" s="19" t="s">
        <v>8316</v>
      </c>
      <c r="S134" s="30">
        <v>42279.778564814813</v>
      </c>
      <c r="T134" s="30">
        <v>42310.701388888891</v>
      </c>
    </row>
    <row r="135" spans="1:20" ht="86.4" x14ac:dyDescent="0.55000000000000004">
      <c r="A135" s="19">
        <v>3944</v>
      </c>
      <c r="B135" s="18" t="s">
        <v>3941</v>
      </c>
      <c r="C135" s="18" t="s">
        <v>8052</v>
      </c>
      <c r="D135" s="28">
        <v>5000</v>
      </c>
      <c r="E135" s="28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v>0</v>
      </c>
      <c r="P135" s="19">
        <v>0</v>
      </c>
      <c r="Q135" s="29" t="s">
        <v>8315</v>
      </c>
      <c r="R135" s="19" t="s">
        <v>8316</v>
      </c>
      <c r="S135" s="30">
        <v>42213.662905092591</v>
      </c>
      <c r="T135" s="30">
        <v>42243.662905092591</v>
      </c>
    </row>
    <row r="136" spans="1:20" ht="86.4" x14ac:dyDescent="0.55000000000000004">
      <c r="A136" s="19">
        <v>3945</v>
      </c>
      <c r="B136" s="18" t="s">
        <v>3942</v>
      </c>
      <c r="C136" s="18" t="s">
        <v>8053</v>
      </c>
      <c r="D136" s="28">
        <v>2000</v>
      </c>
      <c r="E136" s="28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19">
        <v>0</v>
      </c>
      <c r="P136" s="19">
        <v>5</v>
      </c>
      <c r="Q136" s="29" t="s">
        <v>8315</v>
      </c>
      <c r="R136" s="19" t="s">
        <v>8316</v>
      </c>
      <c r="S136" s="30">
        <v>42109.801712962959</v>
      </c>
      <c r="T136" s="30">
        <v>42139.801712962959</v>
      </c>
    </row>
    <row r="137" spans="1:20" ht="57.6" x14ac:dyDescent="0.55000000000000004">
      <c r="A137" s="19">
        <v>3946</v>
      </c>
      <c r="B137" s="18" t="s">
        <v>3943</v>
      </c>
      <c r="C137" s="18" t="s">
        <v>8054</v>
      </c>
      <c r="D137" s="28">
        <v>6000</v>
      </c>
      <c r="E137" s="28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v>3</v>
      </c>
      <c r="P137" s="19">
        <v>39</v>
      </c>
      <c r="Q137" s="29" t="s">
        <v>8315</v>
      </c>
      <c r="R137" s="19" t="s">
        <v>8316</v>
      </c>
      <c r="S137" s="30">
        <v>42031.833587962959</v>
      </c>
      <c r="T137" s="30">
        <v>42063.333333333328</v>
      </c>
    </row>
    <row r="138" spans="1:20" ht="86.4" x14ac:dyDescent="0.55000000000000004">
      <c r="A138" s="19">
        <v>3947</v>
      </c>
      <c r="B138" s="18" t="s">
        <v>3944</v>
      </c>
      <c r="C138" s="18" t="s">
        <v>8055</v>
      </c>
      <c r="D138" s="28">
        <v>3000</v>
      </c>
      <c r="E138" s="28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19">
        <v>3</v>
      </c>
      <c r="P138" s="19">
        <v>50.5</v>
      </c>
      <c r="Q138" s="29" t="s">
        <v>8315</v>
      </c>
      <c r="R138" s="19" t="s">
        <v>8316</v>
      </c>
      <c r="S138" s="30">
        <v>42615.142870370371</v>
      </c>
      <c r="T138" s="30">
        <v>42645.142870370371</v>
      </c>
    </row>
    <row r="139" spans="1:20" ht="86.4" x14ac:dyDescent="0.55000000000000004">
      <c r="A139" s="19">
        <v>3950</v>
      </c>
      <c r="B139" s="18" t="s">
        <v>3947</v>
      </c>
      <c r="C139" s="18" t="s">
        <v>8058</v>
      </c>
      <c r="D139" s="28">
        <v>4000</v>
      </c>
      <c r="E139" s="28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1</v>
      </c>
      <c r="P139" s="19">
        <v>25</v>
      </c>
      <c r="Q139" s="29" t="s">
        <v>8315</v>
      </c>
      <c r="R139" s="19" t="s">
        <v>8316</v>
      </c>
      <c r="S139" s="30">
        <v>42439.702314814815</v>
      </c>
      <c r="T139" s="30">
        <v>42468.774305555555</v>
      </c>
    </row>
    <row r="140" spans="1:20" ht="86.4" x14ac:dyDescent="0.55000000000000004">
      <c r="A140" s="19">
        <v>3952</v>
      </c>
      <c r="B140" s="18" t="s">
        <v>3949</v>
      </c>
      <c r="C140" s="18" t="s">
        <v>8059</v>
      </c>
      <c r="D140" s="28">
        <v>26000</v>
      </c>
      <c r="E140" s="28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19">
        <v>0</v>
      </c>
      <c r="P140" s="19">
        <v>25</v>
      </c>
      <c r="Q140" s="29" t="s">
        <v>8315</v>
      </c>
      <c r="R140" s="19" t="s">
        <v>8316</v>
      </c>
      <c r="S140" s="30">
        <v>42243.790393518517</v>
      </c>
      <c r="T140" s="30">
        <v>42303.790393518517</v>
      </c>
    </row>
    <row r="141" spans="1:20" ht="86.4" x14ac:dyDescent="0.55000000000000004">
      <c r="A141" s="19">
        <v>3953</v>
      </c>
      <c r="B141" s="18" t="s">
        <v>3950</v>
      </c>
      <c r="C141" s="18" t="s">
        <v>8060</v>
      </c>
      <c r="D141" s="28">
        <v>17600</v>
      </c>
      <c r="E141" s="28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v>0</v>
      </c>
      <c r="P141" s="19">
        <v>0</v>
      </c>
      <c r="Q141" s="29" t="s">
        <v>8315</v>
      </c>
      <c r="R141" s="19" t="s">
        <v>8316</v>
      </c>
      <c r="S141" s="30">
        <v>42550.048449074078</v>
      </c>
      <c r="T141" s="30">
        <v>42580.978472222225</v>
      </c>
    </row>
    <row r="142" spans="1:20" ht="86.4" x14ac:dyDescent="0.55000000000000004">
      <c r="A142" s="19">
        <v>3955</v>
      </c>
      <c r="B142" s="18" t="s">
        <v>3952</v>
      </c>
      <c r="C142" s="18" t="s">
        <v>8062</v>
      </c>
      <c r="D142" s="28">
        <v>1750</v>
      </c>
      <c r="E142" s="28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19">
        <v>24</v>
      </c>
      <c r="P142" s="19">
        <v>53.13</v>
      </c>
      <c r="Q142" s="29" t="s">
        <v>8315</v>
      </c>
      <c r="R142" s="19" t="s">
        <v>8316</v>
      </c>
      <c r="S142" s="30">
        <v>42306.848854166667</v>
      </c>
      <c r="T142" s="30">
        <v>42336.890520833331</v>
      </c>
    </row>
    <row r="143" spans="1:20" ht="86.4" x14ac:dyDescent="0.55000000000000004">
      <c r="A143" s="19">
        <v>3956</v>
      </c>
      <c r="B143" s="18" t="s">
        <v>3953</v>
      </c>
      <c r="C143" s="18" t="s">
        <v>8063</v>
      </c>
      <c r="D143" s="28">
        <v>5500</v>
      </c>
      <c r="E143" s="28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v>0</v>
      </c>
      <c r="P143" s="19">
        <v>0</v>
      </c>
      <c r="Q143" s="29" t="s">
        <v>8315</v>
      </c>
      <c r="R143" s="19" t="s">
        <v>8316</v>
      </c>
      <c r="S143" s="30">
        <v>42457.932025462964</v>
      </c>
      <c r="T143" s="30">
        <v>42485.013888888891</v>
      </c>
    </row>
    <row r="144" spans="1:20" ht="72" x14ac:dyDescent="0.55000000000000004">
      <c r="A144" s="19">
        <v>3957</v>
      </c>
      <c r="B144" s="18" t="s">
        <v>3954</v>
      </c>
      <c r="C144" s="18" t="s">
        <v>8064</v>
      </c>
      <c r="D144" s="28">
        <v>28000</v>
      </c>
      <c r="E144" s="28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19">
        <v>0</v>
      </c>
      <c r="P144" s="19">
        <v>7</v>
      </c>
      <c r="Q144" s="29" t="s">
        <v>8315</v>
      </c>
      <c r="R144" s="19" t="s">
        <v>8316</v>
      </c>
      <c r="S144" s="30">
        <v>42513.976319444439</v>
      </c>
      <c r="T144" s="30">
        <v>42559.976319444439</v>
      </c>
    </row>
    <row r="145" spans="1:20" ht="86.4" x14ac:dyDescent="0.55000000000000004">
      <c r="A145" s="19">
        <v>3958</v>
      </c>
      <c r="B145" s="18" t="s">
        <v>3955</v>
      </c>
      <c r="C145" s="18" t="s">
        <v>8065</v>
      </c>
      <c r="D145" s="28">
        <v>2000</v>
      </c>
      <c r="E145" s="28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v>32</v>
      </c>
      <c r="P145" s="19">
        <v>40.06</v>
      </c>
      <c r="Q145" s="29" t="s">
        <v>8315</v>
      </c>
      <c r="R145" s="19" t="s">
        <v>8316</v>
      </c>
      <c r="S145" s="30">
        <v>41816.950370370374</v>
      </c>
      <c r="T145" s="30">
        <v>41853.583333333336</v>
      </c>
    </row>
    <row r="146" spans="1:20" ht="86.4" x14ac:dyDescent="0.55000000000000004">
      <c r="A146" s="19">
        <v>3959</v>
      </c>
      <c r="B146" s="18" t="s">
        <v>3956</v>
      </c>
      <c r="C146" s="18" t="s">
        <v>8066</v>
      </c>
      <c r="D146" s="28">
        <v>1200</v>
      </c>
      <c r="E146" s="28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19">
        <v>24</v>
      </c>
      <c r="P146" s="19">
        <v>24.33</v>
      </c>
      <c r="Q146" s="29" t="s">
        <v>8315</v>
      </c>
      <c r="R146" s="19" t="s">
        <v>8316</v>
      </c>
      <c r="S146" s="30">
        <v>41880.788842592592</v>
      </c>
      <c r="T146" s="30">
        <v>41910.788842592592</v>
      </c>
    </row>
    <row r="147" spans="1:20" ht="86.4" x14ac:dyDescent="0.55000000000000004">
      <c r="A147" s="19">
        <v>3960</v>
      </c>
      <c r="B147" s="18" t="s">
        <v>3957</v>
      </c>
      <c r="C147" s="18" t="s">
        <v>8067</v>
      </c>
      <c r="D147" s="28">
        <v>3000</v>
      </c>
      <c r="E147" s="28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v>2</v>
      </c>
      <c r="P147" s="19">
        <v>11.25</v>
      </c>
      <c r="Q147" s="29" t="s">
        <v>8315</v>
      </c>
      <c r="R147" s="19" t="s">
        <v>8316</v>
      </c>
      <c r="S147" s="30">
        <v>42342.845555555556</v>
      </c>
      <c r="T147" s="30">
        <v>42372.845555555556</v>
      </c>
    </row>
    <row r="148" spans="1:20" ht="72" x14ac:dyDescent="0.55000000000000004">
      <c r="A148" s="19">
        <v>3964</v>
      </c>
      <c r="B148" s="18" t="s">
        <v>3961</v>
      </c>
      <c r="C148" s="18" t="s">
        <v>8071</v>
      </c>
      <c r="D148" s="28">
        <v>2000</v>
      </c>
      <c r="E148" s="28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6</v>
      </c>
      <c r="P148" s="19">
        <v>42</v>
      </c>
      <c r="Q148" s="29" t="s">
        <v>8315</v>
      </c>
      <c r="R148" s="19" t="s">
        <v>8316</v>
      </c>
      <c r="S148" s="30">
        <v>42053.722060185188</v>
      </c>
      <c r="T148" s="30">
        <v>42113.680393518516</v>
      </c>
    </row>
    <row r="149" spans="1:20" ht="100.8" x14ac:dyDescent="0.55000000000000004">
      <c r="A149" s="19">
        <v>3965</v>
      </c>
      <c r="B149" s="18" t="s">
        <v>3962</v>
      </c>
      <c r="C149" s="18" t="s">
        <v>8072</v>
      </c>
      <c r="D149" s="28">
        <v>2000</v>
      </c>
      <c r="E149" s="28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v>14</v>
      </c>
      <c r="P149" s="19">
        <v>71.25</v>
      </c>
      <c r="Q149" s="29" t="s">
        <v>8315</v>
      </c>
      <c r="R149" s="19" t="s">
        <v>8316</v>
      </c>
      <c r="S149" s="30">
        <v>42414.235879629632</v>
      </c>
      <c r="T149" s="30">
        <v>42474.194212962961</v>
      </c>
    </row>
    <row r="150" spans="1:20" ht="100.8" x14ac:dyDescent="0.55000000000000004">
      <c r="A150" s="19">
        <v>3966</v>
      </c>
      <c r="B150" s="18" t="s">
        <v>3963</v>
      </c>
      <c r="C150" s="18" t="s">
        <v>8073</v>
      </c>
      <c r="D150" s="28">
        <v>7500</v>
      </c>
      <c r="E150" s="28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19">
        <v>22.5</v>
      </c>
      <c r="Q150" s="29" t="s">
        <v>8315</v>
      </c>
      <c r="R150" s="19" t="s">
        <v>8316</v>
      </c>
      <c r="S150" s="30">
        <v>41801.711550925924</v>
      </c>
      <c r="T150" s="30">
        <v>41844.124305555553</v>
      </c>
    </row>
    <row r="151" spans="1:20" ht="86.4" x14ac:dyDescent="0.55000000000000004">
      <c r="A151" s="19">
        <v>3967</v>
      </c>
      <c r="B151" s="18" t="s">
        <v>3964</v>
      </c>
      <c r="C151" s="18" t="s">
        <v>8074</v>
      </c>
      <c r="D151" s="28">
        <v>1700</v>
      </c>
      <c r="E151" s="28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v>24</v>
      </c>
      <c r="P151" s="19">
        <v>41</v>
      </c>
      <c r="Q151" s="29" t="s">
        <v>8315</v>
      </c>
      <c r="R151" s="19" t="s">
        <v>8316</v>
      </c>
      <c r="S151" s="30">
        <v>42770.290590277778</v>
      </c>
      <c r="T151" s="30">
        <v>42800.290590277778</v>
      </c>
    </row>
    <row r="152" spans="1:20" ht="72" x14ac:dyDescent="0.55000000000000004">
      <c r="A152" s="19">
        <v>3968</v>
      </c>
      <c r="B152" s="18" t="s">
        <v>3965</v>
      </c>
      <c r="C152" s="18" t="s">
        <v>8075</v>
      </c>
      <c r="D152" s="28">
        <v>5000</v>
      </c>
      <c r="E152" s="28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19">
        <v>11</v>
      </c>
      <c r="P152" s="19">
        <v>47.91</v>
      </c>
      <c r="Q152" s="29" t="s">
        <v>8315</v>
      </c>
      <c r="R152" s="19" t="s">
        <v>8316</v>
      </c>
      <c r="S152" s="30">
        <v>42452.815659722226</v>
      </c>
      <c r="T152" s="30">
        <v>42512.815659722226</v>
      </c>
    </row>
    <row r="153" spans="1:20" ht="86.4" x14ac:dyDescent="0.55000000000000004">
      <c r="A153" s="19">
        <v>3969</v>
      </c>
      <c r="B153" s="18" t="s">
        <v>3966</v>
      </c>
      <c r="C153" s="18" t="s">
        <v>8076</v>
      </c>
      <c r="D153" s="28">
        <v>2825</v>
      </c>
      <c r="E153" s="28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v>7</v>
      </c>
      <c r="P153" s="19">
        <v>35.17</v>
      </c>
      <c r="Q153" s="29" t="s">
        <v>8315</v>
      </c>
      <c r="R153" s="19" t="s">
        <v>8316</v>
      </c>
      <c r="S153" s="30">
        <v>42601.854699074072</v>
      </c>
      <c r="T153" s="30">
        <v>42611.163194444445</v>
      </c>
    </row>
    <row r="154" spans="1:20" ht="100.8" x14ac:dyDescent="0.55000000000000004">
      <c r="A154" s="19">
        <v>3970</v>
      </c>
      <c r="B154" s="18" t="s">
        <v>3967</v>
      </c>
      <c r="C154" s="18" t="s">
        <v>8077</v>
      </c>
      <c r="D154" s="28">
        <v>15000</v>
      </c>
      <c r="E154" s="28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19">
        <v>0</v>
      </c>
      <c r="P154" s="19">
        <v>5.5</v>
      </c>
      <c r="Q154" s="29" t="s">
        <v>8315</v>
      </c>
      <c r="R154" s="19" t="s">
        <v>8316</v>
      </c>
      <c r="S154" s="30">
        <v>42447.863553240735</v>
      </c>
      <c r="T154" s="30">
        <v>42477.863553240735</v>
      </c>
    </row>
    <row r="155" spans="1:20" ht="86.4" x14ac:dyDescent="0.55000000000000004">
      <c r="A155" s="19">
        <v>3971</v>
      </c>
      <c r="B155" s="18" t="s">
        <v>3968</v>
      </c>
      <c r="C155" s="18" t="s">
        <v>8078</v>
      </c>
      <c r="D155" s="28">
        <v>14000</v>
      </c>
      <c r="E155" s="28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v>1</v>
      </c>
      <c r="P155" s="19">
        <v>22.67</v>
      </c>
      <c r="Q155" s="29" t="s">
        <v>8315</v>
      </c>
      <c r="R155" s="19" t="s">
        <v>8316</v>
      </c>
      <c r="S155" s="30">
        <v>41811.536180555559</v>
      </c>
      <c r="T155" s="30">
        <v>41841.536180555559</v>
      </c>
    </row>
    <row r="156" spans="1:20" ht="72" x14ac:dyDescent="0.55000000000000004">
      <c r="A156" s="19">
        <v>3972</v>
      </c>
      <c r="B156" s="18" t="s">
        <v>3969</v>
      </c>
      <c r="C156" s="18" t="s">
        <v>8079</v>
      </c>
      <c r="D156" s="28">
        <v>1000</v>
      </c>
      <c r="E156" s="28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19">
        <v>21</v>
      </c>
      <c r="P156" s="19">
        <v>26.38</v>
      </c>
      <c r="Q156" s="29" t="s">
        <v>8315</v>
      </c>
      <c r="R156" s="19" t="s">
        <v>8316</v>
      </c>
      <c r="S156" s="30">
        <v>41981.067523148144</v>
      </c>
      <c r="T156" s="30">
        <v>42041.067523148144</v>
      </c>
    </row>
    <row r="157" spans="1:20" ht="86.4" x14ac:dyDescent="0.55000000000000004">
      <c r="A157" s="19">
        <v>3973</v>
      </c>
      <c r="B157" s="18" t="s">
        <v>3970</v>
      </c>
      <c r="C157" s="18" t="s">
        <v>8080</v>
      </c>
      <c r="D157" s="28">
        <v>5000</v>
      </c>
      <c r="E157" s="28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v>78</v>
      </c>
      <c r="P157" s="19">
        <v>105.54</v>
      </c>
      <c r="Q157" s="29" t="s">
        <v>8315</v>
      </c>
      <c r="R157" s="19" t="s">
        <v>8316</v>
      </c>
      <c r="S157" s="30">
        <v>42469.68414351852</v>
      </c>
      <c r="T157" s="30">
        <v>42499.166666666672</v>
      </c>
    </row>
    <row r="158" spans="1:20" ht="86.4" x14ac:dyDescent="0.55000000000000004">
      <c r="A158" s="19">
        <v>3975</v>
      </c>
      <c r="B158" s="18" t="s">
        <v>3972</v>
      </c>
      <c r="C158" s="18" t="s">
        <v>8082</v>
      </c>
      <c r="D158" s="28">
        <v>678</v>
      </c>
      <c r="E158" s="28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19">
        <v>0</v>
      </c>
      <c r="P158" s="19">
        <v>0</v>
      </c>
      <c r="Q158" s="29" t="s">
        <v>8315</v>
      </c>
      <c r="R158" s="19" t="s">
        <v>8316</v>
      </c>
      <c r="S158" s="30">
        <v>42534.866875</v>
      </c>
      <c r="T158" s="30">
        <v>42564.866875</v>
      </c>
    </row>
    <row r="159" spans="1:20" ht="100.8" x14ac:dyDescent="0.55000000000000004">
      <c r="A159" s="19">
        <v>3976</v>
      </c>
      <c r="B159" s="18" t="s">
        <v>3973</v>
      </c>
      <c r="C159" s="18" t="s">
        <v>8083</v>
      </c>
      <c r="D159" s="28">
        <v>1300</v>
      </c>
      <c r="E159" s="28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v>48</v>
      </c>
      <c r="P159" s="19">
        <v>62</v>
      </c>
      <c r="Q159" s="29" t="s">
        <v>8315</v>
      </c>
      <c r="R159" s="19" t="s">
        <v>8316</v>
      </c>
      <c r="S159" s="30">
        <v>41830.858344907407</v>
      </c>
      <c r="T159" s="30">
        <v>41852.291666666664</v>
      </c>
    </row>
    <row r="160" spans="1:20" ht="86.4" x14ac:dyDescent="0.55000000000000004">
      <c r="A160" s="19">
        <v>3977</v>
      </c>
      <c r="B160" s="18" t="s">
        <v>3974</v>
      </c>
      <c r="C160" s="18" t="s">
        <v>8084</v>
      </c>
      <c r="D160" s="28">
        <v>90000</v>
      </c>
      <c r="E160" s="28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19">
        <v>217.5</v>
      </c>
      <c r="Q160" s="29" t="s">
        <v>8315</v>
      </c>
      <c r="R160" s="19" t="s">
        <v>8316</v>
      </c>
      <c r="S160" s="30">
        <v>42543.788564814815</v>
      </c>
      <c r="T160" s="30">
        <v>42573.788564814815</v>
      </c>
    </row>
    <row r="161" spans="1:20" ht="100.8" x14ac:dyDescent="0.55000000000000004">
      <c r="A161" s="19">
        <v>3978</v>
      </c>
      <c r="B161" s="18" t="s">
        <v>3975</v>
      </c>
      <c r="C161" s="18" t="s">
        <v>8085</v>
      </c>
      <c r="D161" s="28">
        <v>2000</v>
      </c>
      <c r="E161" s="28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v>11</v>
      </c>
      <c r="P161" s="19">
        <v>26.75</v>
      </c>
      <c r="Q161" s="29" t="s">
        <v>8315</v>
      </c>
      <c r="R161" s="19" t="s">
        <v>8316</v>
      </c>
      <c r="S161" s="30">
        <v>41975.642974537041</v>
      </c>
      <c r="T161" s="30">
        <v>42035.642974537041</v>
      </c>
    </row>
    <row r="162" spans="1:20" ht="100.8" x14ac:dyDescent="0.55000000000000004">
      <c r="A162" s="19">
        <v>3980</v>
      </c>
      <c r="B162" s="18" t="s">
        <v>3977</v>
      </c>
      <c r="C162" s="18" t="s">
        <v>8087</v>
      </c>
      <c r="D162" s="28">
        <v>2500</v>
      </c>
      <c r="E162" s="28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19">
        <v>18</v>
      </c>
      <c r="P162" s="19">
        <v>64.290000000000006</v>
      </c>
      <c r="Q162" s="29" t="s">
        <v>8315</v>
      </c>
      <c r="R162" s="19" t="s">
        <v>8316</v>
      </c>
      <c r="S162" s="30">
        <v>41795.598923611113</v>
      </c>
      <c r="T162" s="30">
        <v>41825.598923611113</v>
      </c>
    </row>
    <row r="163" spans="1:20" ht="57.6" x14ac:dyDescent="0.55000000000000004">
      <c r="A163" s="19">
        <v>3981</v>
      </c>
      <c r="B163" s="18" t="s">
        <v>3358</v>
      </c>
      <c r="C163" s="18" t="s">
        <v>7469</v>
      </c>
      <c r="D163" s="28">
        <v>30000</v>
      </c>
      <c r="E163" s="28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v>4</v>
      </c>
      <c r="P163" s="19">
        <v>175</v>
      </c>
      <c r="Q163" s="29" t="s">
        <v>8315</v>
      </c>
      <c r="R163" s="19" t="s">
        <v>8316</v>
      </c>
      <c r="S163" s="30">
        <v>42508.179965277777</v>
      </c>
      <c r="T163" s="30">
        <v>42568.179965277777</v>
      </c>
    </row>
    <row r="164" spans="1:20" ht="86.4" x14ac:dyDescent="0.55000000000000004">
      <c r="A164" s="19">
        <v>3983</v>
      </c>
      <c r="B164" s="18" t="s">
        <v>3979</v>
      </c>
      <c r="C164" s="18" t="s">
        <v>8089</v>
      </c>
      <c r="D164" s="28">
        <v>11140</v>
      </c>
      <c r="E164" s="28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19">
        <v>35</v>
      </c>
      <c r="P164" s="19">
        <v>84.28</v>
      </c>
      <c r="Q164" s="29" t="s">
        <v>8315</v>
      </c>
      <c r="R164" s="19" t="s">
        <v>8316</v>
      </c>
      <c r="S164" s="30">
        <v>41747.86986111111</v>
      </c>
      <c r="T164" s="30">
        <v>41779.290972222225</v>
      </c>
    </row>
    <row r="165" spans="1:20" ht="115.2" x14ac:dyDescent="0.55000000000000004">
      <c r="A165" s="19">
        <v>3985</v>
      </c>
      <c r="B165" s="18" t="s">
        <v>3981</v>
      </c>
      <c r="C165" s="18" t="s">
        <v>8091</v>
      </c>
      <c r="D165" s="28">
        <v>2000</v>
      </c>
      <c r="E165" s="28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v>32</v>
      </c>
      <c r="P165" s="19">
        <v>33.74</v>
      </c>
      <c r="Q165" s="29" t="s">
        <v>8315</v>
      </c>
      <c r="R165" s="19" t="s">
        <v>8316</v>
      </c>
      <c r="S165" s="30">
        <v>42399.707407407404</v>
      </c>
      <c r="T165" s="30">
        <v>42420.878472222219</v>
      </c>
    </row>
    <row r="166" spans="1:20" ht="43.2" x14ac:dyDescent="0.55000000000000004">
      <c r="A166" s="19">
        <v>3988</v>
      </c>
      <c r="B166" s="18" t="s">
        <v>3984</v>
      </c>
      <c r="C166" s="18" t="s">
        <v>8094</v>
      </c>
      <c r="D166" s="28">
        <v>1500</v>
      </c>
      <c r="E166" s="28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19">
        <v>2</v>
      </c>
      <c r="P166" s="19">
        <v>8</v>
      </c>
      <c r="Q166" s="29" t="s">
        <v>8315</v>
      </c>
      <c r="R166" s="19" t="s">
        <v>8316</v>
      </c>
      <c r="S166" s="30">
        <v>42230.08116898148</v>
      </c>
      <c r="T166" s="30">
        <v>42245.08116898148</v>
      </c>
    </row>
    <row r="167" spans="1:20" ht="86.4" x14ac:dyDescent="0.55000000000000004">
      <c r="A167" s="19">
        <v>3989</v>
      </c>
      <c r="B167" s="18" t="s">
        <v>3985</v>
      </c>
      <c r="C167" s="18" t="s">
        <v>8095</v>
      </c>
      <c r="D167" s="28">
        <v>3000</v>
      </c>
      <c r="E167" s="28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v>0</v>
      </c>
      <c r="P167" s="19">
        <v>0</v>
      </c>
      <c r="Q167" s="29" t="s">
        <v>8315</v>
      </c>
      <c r="R167" s="19" t="s">
        <v>8316</v>
      </c>
      <c r="S167" s="30">
        <v>42286.749780092592</v>
      </c>
      <c r="T167" s="30">
        <v>42316.791446759264</v>
      </c>
    </row>
    <row r="168" spans="1:20" ht="43.2" x14ac:dyDescent="0.55000000000000004">
      <c r="A168" s="19">
        <v>3991</v>
      </c>
      <c r="B168" s="18" t="s">
        <v>3987</v>
      </c>
      <c r="C168" s="18" t="s">
        <v>8097</v>
      </c>
      <c r="D168" s="28">
        <v>500</v>
      </c>
      <c r="E168" s="28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19">
        <v>20</v>
      </c>
      <c r="P168" s="19">
        <v>100</v>
      </c>
      <c r="Q168" s="29" t="s">
        <v>8315</v>
      </c>
      <c r="R168" s="19" t="s">
        <v>8316</v>
      </c>
      <c r="S168" s="30">
        <v>42125.644467592589</v>
      </c>
      <c r="T168" s="30">
        <v>42155.644467592589</v>
      </c>
    </row>
    <row r="169" spans="1:20" ht="72" x14ac:dyDescent="0.55000000000000004">
      <c r="A169" s="19">
        <v>3992</v>
      </c>
      <c r="B169" s="18" t="s">
        <v>3988</v>
      </c>
      <c r="C169" s="18" t="s">
        <v>8098</v>
      </c>
      <c r="D169" s="28">
        <v>10000</v>
      </c>
      <c r="E169" s="28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v>5</v>
      </c>
      <c r="P169" s="19">
        <v>60.11</v>
      </c>
      <c r="Q169" s="29" t="s">
        <v>8315</v>
      </c>
      <c r="R169" s="19" t="s">
        <v>8316</v>
      </c>
      <c r="S169" s="30">
        <v>42289.94049768518</v>
      </c>
      <c r="T169" s="30">
        <v>42349.982164351852</v>
      </c>
    </row>
    <row r="170" spans="1:20" ht="72" x14ac:dyDescent="0.55000000000000004">
      <c r="A170" s="19">
        <v>3993</v>
      </c>
      <c r="B170" s="18" t="s">
        <v>3989</v>
      </c>
      <c r="C170" s="18" t="s">
        <v>8099</v>
      </c>
      <c r="D170" s="28">
        <v>50000</v>
      </c>
      <c r="E170" s="28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0</v>
      </c>
      <c r="P170" s="19">
        <v>3</v>
      </c>
      <c r="Q170" s="29" t="s">
        <v>8315</v>
      </c>
      <c r="R170" s="19" t="s">
        <v>8316</v>
      </c>
      <c r="S170" s="30">
        <v>42107.864722222221</v>
      </c>
      <c r="T170" s="30">
        <v>42137.864722222221</v>
      </c>
    </row>
    <row r="171" spans="1:20" ht="57.6" x14ac:dyDescent="0.55000000000000004">
      <c r="A171" s="19">
        <v>3994</v>
      </c>
      <c r="B171" s="18" t="s">
        <v>3990</v>
      </c>
      <c r="C171" s="18" t="s">
        <v>8100</v>
      </c>
      <c r="D171" s="28">
        <v>2000</v>
      </c>
      <c r="E171" s="28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v>0</v>
      </c>
      <c r="P171" s="19">
        <v>5</v>
      </c>
      <c r="Q171" s="29" t="s">
        <v>8315</v>
      </c>
      <c r="R171" s="19" t="s">
        <v>8316</v>
      </c>
      <c r="S171" s="30">
        <v>41809.389930555553</v>
      </c>
      <c r="T171" s="30">
        <v>41839.389930555553</v>
      </c>
    </row>
    <row r="172" spans="1:20" ht="86.4" x14ac:dyDescent="0.55000000000000004">
      <c r="A172" s="19">
        <v>3996</v>
      </c>
      <c r="B172" s="18" t="s">
        <v>3992</v>
      </c>
      <c r="C172" s="18" t="s">
        <v>8102</v>
      </c>
      <c r="D172" s="28">
        <v>3000</v>
      </c>
      <c r="E172" s="28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19">
        <v>17</v>
      </c>
      <c r="P172" s="19">
        <v>29.24</v>
      </c>
      <c r="Q172" s="29" t="s">
        <v>8315</v>
      </c>
      <c r="R172" s="19" t="s">
        <v>8316</v>
      </c>
      <c r="S172" s="30">
        <v>41950.26694444444</v>
      </c>
      <c r="T172" s="30">
        <v>41963.669444444444</v>
      </c>
    </row>
    <row r="173" spans="1:20" ht="72" x14ac:dyDescent="0.55000000000000004">
      <c r="A173" s="19">
        <v>3998</v>
      </c>
      <c r="B173" s="18" t="s">
        <v>3994</v>
      </c>
      <c r="C173" s="18" t="s">
        <v>8104</v>
      </c>
      <c r="D173" s="28">
        <v>1250</v>
      </c>
      <c r="E173" s="28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v>57</v>
      </c>
      <c r="P173" s="19">
        <v>59.58</v>
      </c>
      <c r="Q173" s="29" t="s">
        <v>8315</v>
      </c>
      <c r="R173" s="19" t="s">
        <v>8316</v>
      </c>
      <c r="S173" s="30">
        <v>42061.963263888887</v>
      </c>
      <c r="T173" s="30">
        <v>42091.921597222223</v>
      </c>
    </row>
    <row r="174" spans="1:20" ht="86.4" x14ac:dyDescent="0.55000000000000004">
      <c r="A174" s="19">
        <v>3999</v>
      </c>
      <c r="B174" s="18" t="s">
        <v>3995</v>
      </c>
      <c r="C174" s="18" t="s">
        <v>8105</v>
      </c>
      <c r="D174" s="28">
        <v>7000</v>
      </c>
      <c r="E174" s="28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19">
        <v>17</v>
      </c>
      <c r="P174" s="19">
        <v>82.57</v>
      </c>
      <c r="Q174" s="29" t="s">
        <v>8315</v>
      </c>
      <c r="R174" s="19" t="s">
        <v>8316</v>
      </c>
      <c r="S174" s="30">
        <v>41842.828680555554</v>
      </c>
      <c r="T174" s="30">
        <v>41882.827650462961</v>
      </c>
    </row>
    <row r="175" spans="1:20" ht="28.8" x14ac:dyDescent="0.55000000000000004">
      <c r="A175" s="19">
        <v>4000</v>
      </c>
      <c r="B175" s="18" t="s">
        <v>3996</v>
      </c>
      <c r="C175" s="18" t="s">
        <v>8106</v>
      </c>
      <c r="D175" s="28">
        <v>8000</v>
      </c>
      <c r="E175" s="28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v>0</v>
      </c>
      <c r="P175" s="19">
        <v>10</v>
      </c>
      <c r="Q175" s="29" t="s">
        <v>8315</v>
      </c>
      <c r="R175" s="19" t="s">
        <v>8316</v>
      </c>
      <c r="S175" s="30">
        <v>42437.64534722222</v>
      </c>
      <c r="T175" s="30">
        <v>42497.603680555556</v>
      </c>
    </row>
    <row r="176" spans="1:20" ht="100.8" x14ac:dyDescent="0.55000000000000004">
      <c r="A176" s="19">
        <v>4002</v>
      </c>
      <c r="B176" s="18" t="s">
        <v>3998</v>
      </c>
      <c r="C176" s="18" t="s">
        <v>8108</v>
      </c>
      <c r="D176" s="28">
        <v>1250</v>
      </c>
      <c r="E176" s="28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19">
        <v>2</v>
      </c>
      <c r="P176" s="19">
        <v>5.75</v>
      </c>
      <c r="Q176" s="29" t="s">
        <v>8315</v>
      </c>
      <c r="R176" s="19" t="s">
        <v>8316</v>
      </c>
      <c r="S176" s="30">
        <v>41879.043530092589</v>
      </c>
      <c r="T176" s="30">
        <v>41909.043530092589</v>
      </c>
    </row>
    <row r="177" spans="1:20" ht="72" x14ac:dyDescent="0.55000000000000004">
      <c r="A177" s="19">
        <v>4003</v>
      </c>
      <c r="B177" s="18" t="s">
        <v>3999</v>
      </c>
      <c r="C177" s="18" t="s">
        <v>8071</v>
      </c>
      <c r="D177" s="28">
        <v>2000</v>
      </c>
      <c r="E177" s="28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v>10</v>
      </c>
      <c r="P177" s="19">
        <v>100.5</v>
      </c>
      <c r="Q177" s="29" t="s">
        <v>8315</v>
      </c>
      <c r="R177" s="19" t="s">
        <v>8316</v>
      </c>
      <c r="S177" s="30">
        <v>42020.587349537032</v>
      </c>
      <c r="T177" s="30">
        <v>42050.587349537032</v>
      </c>
    </row>
    <row r="178" spans="1:20" ht="28.8" x14ac:dyDescent="0.55000000000000004">
      <c r="A178" s="19">
        <v>4004</v>
      </c>
      <c r="B178" s="18" t="s">
        <v>4000</v>
      </c>
      <c r="C178" s="18" t="s">
        <v>8109</v>
      </c>
      <c r="D178" s="28">
        <v>500</v>
      </c>
      <c r="E178" s="28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19">
        <v>1</v>
      </c>
      <c r="Q178" s="29" t="s">
        <v>8315</v>
      </c>
      <c r="R178" s="19" t="s">
        <v>8316</v>
      </c>
      <c r="S178" s="30">
        <v>41890.16269675926</v>
      </c>
      <c r="T178" s="30">
        <v>41920.16269675926</v>
      </c>
    </row>
    <row r="179" spans="1:20" ht="86.4" x14ac:dyDescent="0.55000000000000004">
      <c r="A179" s="19">
        <v>4005</v>
      </c>
      <c r="B179" s="18" t="s">
        <v>4001</v>
      </c>
      <c r="C179" s="18" t="s">
        <v>8110</v>
      </c>
      <c r="D179" s="28">
        <v>3000</v>
      </c>
      <c r="E179" s="28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v>1</v>
      </c>
      <c r="P179" s="19">
        <v>20</v>
      </c>
      <c r="Q179" s="29" t="s">
        <v>8315</v>
      </c>
      <c r="R179" s="19" t="s">
        <v>8316</v>
      </c>
      <c r="S179" s="30">
        <v>41872.807696759257</v>
      </c>
      <c r="T179" s="30">
        <v>41932.807696759257</v>
      </c>
    </row>
    <row r="180" spans="1:20" ht="86.4" x14ac:dyDescent="0.55000000000000004">
      <c r="A180" s="19">
        <v>4006</v>
      </c>
      <c r="B180" s="18" t="s">
        <v>4002</v>
      </c>
      <c r="C180" s="18" t="s">
        <v>8111</v>
      </c>
      <c r="D180" s="28">
        <v>30000</v>
      </c>
      <c r="E180" s="28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19">
        <v>0</v>
      </c>
      <c r="P180" s="19">
        <v>2</v>
      </c>
      <c r="Q180" s="29" t="s">
        <v>8315</v>
      </c>
      <c r="R180" s="19" t="s">
        <v>8316</v>
      </c>
      <c r="S180" s="30">
        <v>42391.772997685184</v>
      </c>
      <c r="T180" s="30">
        <v>42416.772997685184</v>
      </c>
    </row>
    <row r="181" spans="1:20" ht="86.4" x14ac:dyDescent="0.55000000000000004">
      <c r="A181" s="19">
        <v>4007</v>
      </c>
      <c r="B181" s="18" t="s">
        <v>4003</v>
      </c>
      <c r="C181" s="18" t="s">
        <v>8112</v>
      </c>
      <c r="D181" s="28">
        <v>2000</v>
      </c>
      <c r="E181" s="28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v>0</v>
      </c>
      <c r="P181" s="19">
        <v>5</v>
      </c>
      <c r="Q181" s="29" t="s">
        <v>8315</v>
      </c>
      <c r="R181" s="19" t="s">
        <v>8316</v>
      </c>
      <c r="S181" s="30">
        <v>41848.772928240738</v>
      </c>
      <c r="T181" s="30">
        <v>41877.686111111114</v>
      </c>
    </row>
    <row r="182" spans="1:20" ht="86.4" x14ac:dyDescent="0.55000000000000004">
      <c r="A182" s="19">
        <v>4010</v>
      </c>
      <c r="B182" s="18" t="s">
        <v>4006</v>
      </c>
      <c r="C182" s="18" t="s">
        <v>8115</v>
      </c>
      <c r="D182" s="28">
        <v>7200</v>
      </c>
      <c r="E182" s="28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19">
        <v>24</v>
      </c>
      <c r="P182" s="19">
        <v>45.84</v>
      </c>
      <c r="Q182" s="29" t="s">
        <v>8315</v>
      </c>
      <c r="R182" s="19" t="s">
        <v>8316</v>
      </c>
      <c r="S182" s="30">
        <v>41921.770439814813</v>
      </c>
      <c r="T182" s="30">
        <v>41938.770439814813</v>
      </c>
    </row>
    <row r="183" spans="1:20" ht="86.4" x14ac:dyDescent="0.55000000000000004">
      <c r="A183" s="19">
        <v>4013</v>
      </c>
      <c r="B183" s="18" t="s">
        <v>4009</v>
      </c>
      <c r="C183" s="18" t="s">
        <v>8118</v>
      </c>
      <c r="D183" s="28">
        <v>2000</v>
      </c>
      <c r="E183" s="28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v>1</v>
      </c>
      <c r="P183" s="19">
        <v>13</v>
      </c>
      <c r="Q183" s="29" t="s">
        <v>8315</v>
      </c>
      <c r="R183" s="19" t="s">
        <v>8316</v>
      </c>
      <c r="S183" s="30">
        <v>42021.301192129627</v>
      </c>
      <c r="T183" s="30">
        <v>42051.301192129627</v>
      </c>
    </row>
    <row r="184" spans="1:20" ht="86.4" x14ac:dyDescent="0.55000000000000004">
      <c r="A184" s="19">
        <v>4014</v>
      </c>
      <c r="B184" s="18" t="s">
        <v>4010</v>
      </c>
      <c r="C184" s="18" t="s">
        <v>8119</v>
      </c>
      <c r="D184" s="28">
        <v>9000</v>
      </c>
      <c r="E184" s="28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19">
        <v>0</v>
      </c>
      <c r="Q184" s="29" t="s">
        <v>8315</v>
      </c>
      <c r="R184" s="19" t="s">
        <v>8316</v>
      </c>
      <c r="S184" s="30">
        <v>42419.246168981481</v>
      </c>
      <c r="T184" s="30">
        <v>42434.246168981481</v>
      </c>
    </row>
    <row r="185" spans="1:20" ht="86.4" x14ac:dyDescent="0.55000000000000004">
      <c r="A185" s="19">
        <v>4015</v>
      </c>
      <c r="B185" s="18" t="s">
        <v>4011</v>
      </c>
      <c r="C185" s="18" t="s">
        <v>8120</v>
      </c>
      <c r="D185" s="28">
        <v>7000</v>
      </c>
      <c r="E185" s="28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v>0</v>
      </c>
      <c r="P185" s="19">
        <v>1</v>
      </c>
      <c r="Q185" s="29" t="s">
        <v>8315</v>
      </c>
      <c r="R185" s="19" t="s">
        <v>8316</v>
      </c>
      <c r="S185" s="30">
        <v>42174.780821759254</v>
      </c>
      <c r="T185" s="30">
        <v>42204.780821759254</v>
      </c>
    </row>
    <row r="186" spans="1:20" ht="100.8" x14ac:dyDescent="0.55000000000000004">
      <c r="A186" s="19">
        <v>4017</v>
      </c>
      <c r="B186" s="18" t="s">
        <v>4013</v>
      </c>
      <c r="C186" s="18" t="s">
        <v>8122</v>
      </c>
      <c r="D186" s="28">
        <v>10000</v>
      </c>
      <c r="E186" s="28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19">
        <v>1</v>
      </c>
      <c r="P186" s="19">
        <v>52.5</v>
      </c>
      <c r="Q186" s="29" t="s">
        <v>8315</v>
      </c>
      <c r="R186" s="19" t="s">
        <v>8316</v>
      </c>
      <c r="S186" s="30">
        <v>41856.672152777777</v>
      </c>
      <c r="T186" s="30">
        <v>41886.672152777777</v>
      </c>
    </row>
    <row r="187" spans="1:20" ht="86.4" x14ac:dyDescent="0.55000000000000004">
      <c r="A187" s="19">
        <v>4019</v>
      </c>
      <c r="B187" s="18" t="s">
        <v>4015</v>
      </c>
      <c r="C187" s="18" t="s">
        <v>8124</v>
      </c>
      <c r="D187" s="28">
        <v>3500</v>
      </c>
      <c r="E187" s="28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v>1</v>
      </c>
      <c r="P187" s="19">
        <v>7.25</v>
      </c>
      <c r="Q187" s="29" t="s">
        <v>8315</v>
      </c>
      <c r="R187" s="19" t="s">
        <v>8316</v>
      </c>
      <c r="S187" s="30">
        <v>42417.675879629634</v>
      </c>
      <c r="T187" s="30">
        <v>42475.686111111107</v>
      </c>
    </row>
    <row r="188" spans="1:20" ht="86.4" x14ac:dyDescent="0.55000000000000004">
      <c r="A188" s="19">
        <v>4020</v>
      </c>
      <c r="B188" s="18" t="s">
        <v>4016</v>
      </c>
      <c r="C188" s="18" t="s">
        <v>8125</v>
      </c>
      <c r="D188" s="28">
        <v>600</v>
      </c>
      <c r="E188" s="28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19">
        <v>17</v>
      </c>
      <c r="P188" s="19">
        <v>33.33</v>
      </c>
      <c r="Q188" s="29" t="s">
        <v>8315</v>
      </c>
      <c r="R188" s="19" t="s">
        <v>8316</v>
      </c>
      <c r="S188" s="30">
        <v>42057.190960648149</v>
      </c>
      <c r="T188" s="30">
        <v>42087.149293981478</v>
      </c>
    </row>
    <row r="189" spans="1:20" ht="72" x14ac:dyDescent="0.55000000000000004">
      <c r="A189" s="19">
        <v>4021</v>
      </c>
      <c r="B189" s="18" t="s">
        <v>4017</v>
      </c>
      <c r="C189" s="18" t="s">
        <v>8126</v>
      </c>
      <c r="D189" s="28">
        <v>15000</v>
      </c>
      <c r="E189" s="28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v>1</v>
      </c>
      <c r="P189" s="19">
        <v>62.5</v>
      </c>
      <c r="Q189" s="29" t="s">
        <v>8315</v>
      </c>
      <c r="R189" s="19" t="s">
        <v>8316</v>
      </c>
      <c r="S189" s="30">
        <v>41878.911550925928</v>
      </c>
      <c r="T189" s="30">
        <v>41938.911550925928</v>
      </c>
    </row>
    <row r="190" spans="1:20" ht="57.6" x14ac:dyDescent="0.55000000000000004">
      <c r="A190" s="19">
        <v>4022</v>
      </c>
      <c r="B190" s="18" t="s">
        <v>4018</v>
      </c>
      <c r="C190" s="18" t="s">
        <v>8127</v>
      </c>
      <c r="D190" s="28">
        <v>18000</v>
      </c>
      <c r="E190" s="28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19">
        <v>70</v>
      </c>
      <c r="P190" s="19">
        <v>63.56</v>
      </c>
      <c r="Q190" s="29" t="s">
        <v>8315</v>
      </c>
      <c r="R190" s="19" t="s">
        <v>8316</v>
      </c>
      <c r="S190" s="30">
        <v>41990.584108796291</v>
      </c>
      <c r="T190" s="30">
        <v>42036.120833333334</v>
      </c>
    </row>
    <row r="191" spans="1:20" ht="72" x14ac:dyDescent="0.55000000000000004">
      <c r="A191" s="19">
        <v>4023</v>
      </c>
      <c r="B191" s="18" t="s">
        <v>4019</v>
      </c>
      <c r="C191" s="18" t="s">
        <v>8128</v>
      </c>
      <c r="D191" s="28">
        <v>7000</v>
      </c>
      <c r="E191" s="28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v>0</v>
      </c>
      <c r="P191" s="19">
        <v>0</v>
      </c>
      <c r="Q191" s="29" t="s">
        <v>8315</v>
      </c>
      <c r="R191" s="19" t="s">
        <v>8316</v>
      </c>
      <c r="S191" s="30">
        <v>42408.999571759254</v>
      </c>
      <c r="T191" s="30">
        <v>42453.957905092597</v>
      </c>
    </row>
    <row r="192" spans="1:20" ht="86.4" x14ac:dyDescent="0.55000000000000004">
      <c r="A192" s="19">
        <v>4024</v>
      </c>
      <c r="B192" s="18" t="s">
        <v>4020</v>
      </c>
      <c r="C192" s="18" t="s">
        <v>8129</v>
      </c>
      <c r="D192" s="28">
        <v>800</v>
      </c>
      <c r="E192" s="28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1</v>
      </c>
      <c r="P192" s="19">
        <v>10</v>
      </c>
      <c r="Q192" s="29" t="s">
        <v>8315</v>
      </c>
      <c r="R192" s="19" t="s">
        <v>8316</v>
      </c>
      <c r="S192" s="30">
        <v>42217.670104166667</v>
      </c>
      <c r="T192" s="30">
        <v>42247.670104166667</v>
      </c>
    </row>
    <row r="193" spans="1:20" ht="72" x14ac:dyDescent="0.55000000000000004">
      <c r="A193" s="19">
        <v>4026</v>
      </c>
      <c r="B193" s="18" t="s">
        <v>4022</v>
      </c>
      <c r="C193" s="18" t="s">
        <v>8131</v>
      </c>
      <c r="D193" s="28">
        <v>4000</v>
      </c>
      <c r="E193" s="28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v>0</v>
      </c>
      <c r="P193" s="19">
        <v>0</v>
      </c>
      <c r="Q193" s="29" t="s">
        <v>8315</v>
      </c>
      <c r="R193" s="19" t="s">
        <v>8316</v>
      </c>
      <c r="S193" s="30">
        <v>42282.655543981484</v>
      </c>
      <c r="T193" s="30">
        <v>42342.697210648148</v>
      </c>
    </row>
    <row r="194" spans="1:20" ht="86.4" x14ac:dyDescent="0.55000000000000004">
      <c r="A194" s="19">
        <v>4027</v>
      </c>
      <c r="B194" s="18" t="s">
        <v>4023</v>
      </c>
      <c r="C194" s="18" t="s">
        <v>8132</v>
      </c>
      <c r="D194" s="28">
        <v>3000</v>
      </c>
      <c r="E194" s="28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19">
        <v>7</v>
      </c>
      <c r="P194" s="19">
        <v>30.71</v>
      </c>
      <c r="Q194" s="29" t="s">
        <v>8315</v>
      </c>
      <c r="R194" s="19" t="s">
        <v>8316</v>
      </c>
      <c r="S194" s="30">
        <v>42768.97084490741</v>
      </c>
      <c r="T194" s="30">
        <v>42789.041666666672</v>
      </c>
    </row>
    <row r="195" spans="1:20" ht="86.4" x14ac:dyDescent="0.55000000000000004">
      <c r="A195" s="19">
        <v>4028</v>
      </c>
      <c r="B195" s="18" t="s">
        <v>4024</v>
      </c>
      <c r="C195" s="18" t="s">
        <v>8133</v>
      </c>
      <c r="D195" s="28">
        <v>2000</v>
      </c>
      <c r="E195" s="28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v>28</v>
      </c>
      <c r="P195" s="19">
        <v>51</v>
      </c>
      <c r="Q195" s="29" t="s">
        <v>8315</v>
      </c>
      <c r="R195" s="19" t="s">
        <v>8316</v>
      </c>
      <c r="S195" s="30">
        <v>41765.938657407409</v>
      </c>
      <c r="T195" s="30">
        <v>41795.938657407409</v>
      </c>
    </row>
    <row r="196" spans="1:20" ht="86.4" x14ac:dyDescent="0.55000000000000004">
      <c r="A196" s="19">
        <v>4029</v>
      </c>
      <c r="B196" s="18" t="s">
        <v>4025</v>
      </c>
      <c r="C196" s="18" t="s">
        <v>8134</v>
      </c>
      <c r="D196" s="28">
        <v>20000</v>
      </c>
      <c r="E196" s="28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19">
        <v>0</v>
      </c>
      <c r="Q196" s="29" t="s">
        <v>8315</v>
      </c>
      <c r="R196" s="19" t="s">
        <v>8316</v>
      </c>
      <c r="S196" s="30">
        <v>42322.025115740747</v>
      </c>
      <c r="T196" s="30">
        <v>42352.025115740747</v>
      </c>
    </row>
    <row r="197" spans="1:20" ht="72" x14ac:dyDescent="0.55000000000000004">
      <c r="A197" s="19">
        <v>4030</v>
      </c>
      <c r="B197" s="18" t="s">
        <v>4026</v>
      </c>
      <c r="C197" s="18" t="s">
        <v>8135</v>
      </c>
      <c r="D197" s="28">
        <v>2500</v>
      </c>
      <c r="E197" s="28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v>16</v>
      </c>
      <c r="P197" s="19">
        <v>66.67</v>
      </c>
      <c r="Q197" s="29" t="s">
        <v>8315</v>
      </c>
      <c r="R197" s="19" t="s">
        <v>8316</v>
      </c>
      <c r="S197" s="30">
        <v>42374.655081018514</v>
      </c>
      <c r="T197" s="30">
        <v>42403.784027777772</v>
      </c>
    </row>
    <row r="198" spans="1:20" ht="100.8" x14ac:dyDescent="0.55000000000000004">
      <c r="A198" s="19">
        <v>4031</v>
      </c>
      <c r="B198" s="18" t="s">
        <v>4027</v>
      </c>
      <c r="C198" s="18" t="s">
        <v>8136</v>
      </c>
      <c r="D198" s="28">
        <v>5000</v>
      </c>
      <c r="E198" s="28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19">
        <v>0</v>
      </c>
      <c r="P198" s="19">
        <v>0</v>
      </c>
      <c r="Q198" s="29" t="s">
        <v>8315</v>
      </c>
      <c r="R198" s="19" t="s">
        <v>8316</v>
      </c>
      <c r="S198" s="30">
        <v>41941.585231481484</v>
      </c>
      <c r="T198" s="30">
        <v>41991.626898148148</v>
      </c>
    </row>
    <row r="199" spans="1:20" ht="86.4" x14ac:dyDescent="0.55000000000000004">
      <c r="A199" s="19">
        <v>4032</v>
      </c>
      <c r="B199" s="18" t="s">
        <v>4028</v>
      </c>
      <c r="C199" s="18" t="s">
        <v>8137</v>
      </c>
      <c r="D199" s="28">
        <v>6048</v>
      </c>
      <c r="E199" s="28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v>7</v>
      </c>
      <c r="P199" s="19">
        <v>59</v>
      </c>
      <c r="Q199" s="29" t="s">
        <v>8315</v>
      </c>
      <c r="R199" s="19" t="s">
        <v>8316</v>
      </c>
      <c r="S199" s="30">
        <v>42293.809212962966</v>
      </c>
      <c r="T199" s="30">
        <v>42353.85087962963</v>
      </c>
    </row>
    <row r="200" spans="1:20" ht="86.4" x14ac:dyDescent="0.55000000000000004">
      <c r="A200" s="19">
        <v>4034</v>
      </c>
      <c r="B200" s="18" t="s">
        <v>4030</v>
      </c>
      <c r="C200" s="18" t="s">
        <v>8139</v>
      </c>
      <c r="D200" s="28">
        <v>13500</v>
      </c>
      <c r="E200" s="28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19">
        <v>1</v>
      </c>
      <c r="P200" s="19">
        <v>100</v>
      </c>
      <c r="Q200" s="29" t="s">
        <v>8315</v>
      </c>
      <c r="R200" s="19" t="s">
        <v>8316</v>
      </c>
      <c r="S200" s="30">
        <v>42067.947337962964</v>
      </c>
      <c r="T200" s="30">
        <v>42097.905671296292</v>
      </c>
    </row>
    <row r="201" spans="1:20" ht="57.6" x14ac:dyDescent="0.55000000000000004">
      <c r="A201" s="19">
        <v>4035</v>
      </c>
      <c r="B201" s="18" t="s">
        <v>4031</v>
      </c>
      <c r="C201" s="18" t="s">
        <v>8140</v>
      </c>
      <c r="D201" s="28">
        <v>10000</v>
      </c>
      <c r="E201" s="28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v>37</v>
      </c>
      <c r="P201" s="19">
        <v>147.4</v>
      </c>
      <c r="Q201" s="29" t="s">
        <v>8315</v>
      </c>
      <c r="R201" s="19" t="s">
        <v>8316</v>
      </c>
      <c r="S201" s="30">
        <v>41903.882951388885</v>
      </c>
      <c r="T201" s="30">
        <v>41933.882951388885</v>
      </c>
    </row>
    <row r="202" spans="1:20" ht="86.4" x14ac:dyDescent="0.55000000000000004">
      <c r="A202" s="19">
        <v>4036</v>
      </c>
      <c r="B202" s="18" t="s">
        <v>4032</v>
      </c>
      <c r="C202" s="18" t="s">
        <v>7438</v>
      </c>
      <c r="D202" s="28">
        <v>6000</v>
      </c>
      <c r="E202" s="28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19">
        <v>47</v>
      </c>
      <c r="P202" s="19">
        <v>166.06</v>
      </c>
      <c r="Q202" s="29" t="s">
        <v>8315</v>
      </c>
      <c r="R202" s="19" t="s">
        <v>8316</v>
      </c>
      <c r="S202" s="30">
        <v>41804.937083333331</v>
      </c>
      <c r="T202" s="30">
        <v>41821.9375</v>
      </c>
    </row>
    <row r="203" spans="1:20" ht="86.4" x14ac:dyDescent="0.55000000000000004">
      <c r="A203" s="19">
        <v>4037</v>
      </c>
      <c r="B203" s="18" t="s">
        <v>4033</v>
      </c>
      <c r="C203" s="18" t="s">
        <v>8141</v>
      </c>
      <c r="D203" s="28">
        <v>700</v>
      </c>
      <c r="E203" s="28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v>11</v>
      </c>
      <c r="P203" s="19">
        <v>40</v>
      </c>
      <c r="Q203" s="29" t="s">
        <v>8315</v>
      </c>
      <c r="R203" s="19" t="s">
        <v>8316</v>
      </c>
      <c r="S203" s="30">
        <v>42497.070775462969</v>
      </c>
      <c r="T203" s="30">
        <v>42514.600694444445</v>
      </c>
    </row>
    <row r="204" spans="1:20" ht="86.4" x14ac:dyDescent="0.55000000000000004">
      <c r="A204" s="19">
        <v>4038</v>
      </c>
      <c r="B204" s="18" t="s">
        <v>4034</v>
      </c>
      <c r="C204" s="18" t="s">
        <v>8142</v>
      </c>
      <c r="D204" s="28">
        <v>2500</v>
      </c>
      <c r="E204" s="28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19">
        <v>12</v>
      </c>
      <c r="P204" s="19">
        <v>75.25</v>
      </c>
      <c r="Q204" s="29" t="s">
        <v>8315</v>
      </c>
      <c r="R204" s="19" t="s">
        <v>8316</v>
      </c>
      <c r="S204" s="30">
        <v>41869.798726851855</v>
      </c>
      <c r="T204" s="30">
        <v>41929.798726851855</v>
      </c>
    </row>
    <row r="205" spans="1:20" ht="72" x14ac:dyDescent="0.55000000000000004">
      <c r="A205" s="19">
        <v>4039</v>
      </c>
      <c r="B205" s="18" t="s">
        <v>4035</v>
      </c>
      <c r="C205" s="18" t="s">
        <v>8143</v>
      </c>
      <c r="D205" s="28">
        <v>500</v>
      </c>
      <c r="E205" s="28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v>60</v>
      </c>
      <c r="P205" s="19">
        <v>60</v>
      </c>
      <c r="Q205" s="29" t="s">
        <v>8315</v>
      </c>
      <c r="R205" s="19" t="s">
        <v>8316</v>
      </c>
      <c r="S205" s="30">
        <v>42305.670914351853</v>
      </c>
      <c r="T205" s="30">
        <v>42339.249305555553</v>
      </c>
    </row>
    <row r="206" spans="1:20" ht="72" x14ac:dyDescent="0.55000000000000004">
      <c r="A206" s="19">
        <v>4040</v>
      </c>
      <c r="B206" s="18" t="s">
        <v>4036</v>
      </c>
      <c r="C206" s="18" t="s">
        <v>8144</v>
      </c>
      <c r="D206" s="28">
        <v>8000</v>
      </c>
      <c r="E206" s="28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31</v>
      </c>
      <c r="P206" s="19">
        <v>1250</v>
      </c>
      <c r="Q206" s="29" t="s">
        <v>8315</v>
      </c>
      <c r="R206" s="19" t="s">
        <v>8316</v>
      </c>
      <c r="S206" s="30">
        <v>42144.231527777782</v>
      </c>
      <c r="T206" s="30">
        <v>42203.125</v>
      </c>
    </row>
    <row r="207" spans="1:20" ht="86.4" x14ac:dyDescent="0.55000000000000004">
      <c r="A207" s="19">
        <v>4042</v>
      </c>
      <c r="B207" s="18" t="s">
        <v>4038</v>
      </c>
      <c r="C207" s="18" t="s">
        <v>8146</v>
      </c>
      <c r="D207" s="28">
        <v>10000</v>
      </c>
      <c r="E207" s="28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v>0</v>
      </c>
      <c r="P207" s="19">
        <v>7</v>
      </c>
      <c r="Q207" s="29" t="s">
        <v>8315</v>
      </c>
      <c r="R207" s="19" t="s">
        <v>8316</v>
      </c>
      <c r="S207" s="30">
        <v>41995.084074074075</v>
      </c>
      <c r="T207" s="30">
        <v>42024.802777777775</v>
      </c>
    </row>
    <row r="208" spans="1:20" ht="86.4" x14ac:dyDescent="0.55000000000000004">
      <c r="A208" s="19">
        <v>4044</v>
      </c>
      <c r="B208" s="18" t="s">
        <v>4040</v>
      </c>
      <c r="C208" s="18" t="s">
        <v>8148</v>
      </c>
      <c r="D208" s="28">
        <v>600</v>
      </c>
      <c r="E208" s="28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19">
        <v>38</v>
      </c>
      <c r="P208" s="19">
        <v>56.25</v>
      </c>
      <c r="Q208" s="29" t="s">
        <v>8315</v>
      </c>
      <c r="R208" s="19" t="s">
        <v>8316</v>
      </c>
      <c r="S208" s="30">
        <v>42074.219699074078</v>
      </c>
      <c r="T208" s="30">
        <v>42104.208333333328</v>
      </c>
    </row>
    <row r="209" spans="1:20" ht="100.8" x14ac:dyDescent="0.55000000000000004">
      <c r="A209" s="19">
        <v>4046</v>
      </c>
      <c r="B209" s="18" t="s">
        <v>4042</v>
      </c>
      <c r="C209" s="18" t="s">
        <v>8150</v>
      </c>
      <c r="D209" s="28">
        <v>5600</v>
      </c>
      <c r="E209" s="28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v>8</v>
      </c>
      <c r="P209" s="19">
        <v>38.33</v>
      </c>
      <c r="Q209" s="29" t="s">
        <v>8315</v>
      </c>
      <c r="R209" s="19" t="s">
        <v>8316</v>
      </c>
      <c r="S209" s="30">
        <v>41904.650578703702</v>
      </c>
      <c r="T209" s="30">
        <v>41934.650578703702</v>
      </c>
    </row>
    <row r="210" spans="1:20" ht="86.4" x14ac:dyDescent="0.55000000000000004">
      <c r="A210" s="19">
        <v>4047</v>
      </c>
      <c r="B210" s="18" t="s">
        <v>4043</v>
      </c>
      <c r="C210" s="18" t="s">
        <v>8151</v>
      </c>
      <c r="D210" s="28">
        <v>5000</v>
      </c>
      <c r="E210" s="28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19">
        <v>2</v>
      </c>
      <c r="P210" s="19">
        <v>27.5</v>
      </c>
      <c r="Q210" s="29" t="s">
        <v>8315</v>
      </c>
      <c r="R210" s="19" t="s">
        <v>8316</v>
      </c>
      <c r="S210" s="30">
        <v>41991.022488425922</v>
      </c>
      <c r="T210" s="30">
        <v>42015.041666666672</v>
      </c>
    </row>
    <row r="211" spans="1:20" ht="86.4" x14ac:dyDescent="0.55000000000000004">
      <c r="A211" s="19">
        <v>4049</v>
      </c>
      <c r="B211" s="18" t="s">
        <v>4045</v>
      </c>
      <c r="C211" s="18" t="s">
        <v>8153</v>
      </c>
      <c r="D211" s="28">
        <v>20000</v>
      </c>
      <c r="E211" s="28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19">
        <v>16</v>
      </c>
      <c r="Q211" s="29" t="s">
        <v>8315</v>
      </c>
      <c r="R211" s="19" t="s">
        <v>8316</v>
      </c>
      <c r="S211" s="30">
        <v>42169.958506944444</v>
      </c>
      <c r="T211" s="30">
        <v>42199.958506944444</v>
      </c>
    </row>
    <row r="212" spans="1:20" ht="100.8" x14ac:dyDescent="0.55000000000000004">
      <c r="A212" s="19">
        <v>4050</v>
      </c>
      <c r="B212" s="18" t="s">
        <v>4046</v>
      </c>
      <c r="C212" s="18" t="s">
        <v>8154</v>
      </c>
      <c r="D212" s="28">
        <v>1500</v>
      </c>
      <c r="E212" s="28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19">
        <v>0</v>
      </c>
      <c r="P212" s="19">
        <v>1</v>
      </c>
      <c r="Q212" s="29" t="s">
        <v>8315</v>
      </c>
      <c r="R212" s="19" t="s">
        <v>8316</v>
      </c>
      <c r="S212" s="30">
        <v>41905.636469907404</v>
      </c>
      <c r="T212" s="30">
        <v>41935.636469907404</v>
      </c>
    </row>
    <row r="213" spans="1:20" ht="72" x14ac:dyDescent="0.55000000000000004">
      <c r="A213" s="19">
        <v>4051</v>
      </c>
      <c r="B213" s="18" t="s">
        <v>4047</v>
      </c>
      <c r="C213" s="18" t="s">
        <v>8155</v>
      </c>
      <c r="D213" s="28">
        <v>500</v>
      </c>
      <c r="E213" s="28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19">
        <v>0</v>
      </c>
      <c r="Q213" s="29" t="s">
        <v>8315</v>
      </c>
      <c r="R213" s="19" t="s">
        <v>8316</v>
      </c>
      <c r="S213" s="30">
        <v>41761.810150462967</v>
      </c>
      <c r="T213" s="30">
        <v>41768.286805555559</v>
      </c>
    </row>
    <row r="214" spans="1:20" ht="100.8" x14ac:dyDescent="0.55000000000000004">
      <c r="A214" s="19">
        <v>4052</v>
      </c>
      <c r="B214" s="18" t="s">
        <v>4048</v>
      </c>
      <c r="C214" s="18" t="s">
        <v>8156</v>
      </c>
      <c r="D214" s="28">
        <v>3000</v>
      </c>
      <c r="E214" s="28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19">
        <v>38</v>
      </c>
      <c r="P214" s="19">
        <v>86.62</v>
      </c>
      <c r="Q214" s="29" t="s">
        <v>8315</v>
      </c>
      <c r="R214" s="19" t="s">
        <v>8316</v>
      </c>
      <c r="S214" s="30">
        <v>41865.878657407404</v>
      </c>
      <c r="T214" s="30">
        <v>41925.878657407404</v>
      </c>
    </row>
    <row r="215" spans="1:20" ht="86.4" x14ac:dyDescent="0.55000000000000004">
      <c r="A215" s="19">
        <v>4054</v>
      </c>
      <c r="B215" s="18" t="s">
        <v>4050</v>
      </c>
      <c r="C215" s="18" t="s">
        <v>8158</v>
      </c>
      <c r="D215" s="28">
        <v>8880</v>
      </c>
      <c r="E215" s="28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v>0</v>
      </c>
      <c r="P215" s="19">
        <v>0</v>
      </c>
      <c r="Q215" s="29" t="s">
        <v>8315</v>
      </c>
      <c r="R215" s="19" t="s">
        <v>8316</v>
      </c>
      <c r="S215" s="30">
        <v>42613.841261574074</v>
      </c>
      <c r="T215" s="30">
        <v>42644.166666666672</v>
      </c>
    </row>
    <row r="216" spans="1:20" ht="86.4" x14ac:dyDescent="0.55000000000000004">
      <c r="A216" s="19">
        <v>4056</v>
      </c>
      <c r="B216" s="18" t="s">
        <v>4052</v>
      </c>
      <c r="C216" s="18" t="s">
        <v>8160</v>
      </c>
      <c r="D216" s="28">
        <v>1500</v>
      </c>
      <c r="E216" s="28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19">
        <v>53</v>
      </c>
      <c r="P216" s="19">
        <v>88.33</v>
      </c>
      <c r="Q216" s="29" t="s">
        <v>8315</v>
      </c>
      <c r="R216" s="19" t="s">
        <v>8316</v>
      </c>
      <c r="S216" s="30">
        <v>42534.933321759265</v>
      </c>
      <c r="T216" s="30">
        <v>42554.832638888889</v>
      </c>
    </row>
    <row r="217" spans="1:20" ht="86.4" x14ac:dyDescent="0.55000000000000004">
      <c r="A217" s="19">
        <v>4058</v>
      </c>
      <c r="B217" s="18" t="s">
        <v>4054</v>
      </c>
      <c r="C217" s="18" t="s">
        <v>8162</v>
      </c>
      <c r="D217" s="28">
        <v>3750</v>
      </c>
      <c r="E217" s="28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v>3</v>
      </c>
      <c r="P217" s="19">
        <v>23.75</v>
      </c>
      <c r="Q217" s="29" t="s">
        <v>8315</v>
      </c>
      <c r="R217" s="19" t="s">
        <v>8316</v>
      </c>
      <c r="S217" s="30">
        <v>42446.060694444444</v>
      </c>
      <c r="T217" s="30">
        <v>42461.165972222225</v>
      </c>
    </row>
    <row r="218" spans="1:20" ht="57.6" x14ac:dyDescent="0.55000000000000004">
      <c r="A218" s="19">
        <v>4061</v>
      </c>
      <c r="B218" s="18" t="s">
        <v>4057</v>
      </c>
      <c r="C218" s="18" t="s">
        <v>8165</v>
      </c>
      <c r="D218" s="28">
        <v>525</v>
      </c>
      <c r="E218" s="28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19">
        <v>0</v>
      </c>
      <c r="Q218" s="29" t="s">
        <v>8315</v>
      </c>
      <c r="R218" s="19" t="s">
        <v>8316</v>
      </c>
      <c r="S218" s="30">
        <v>42421.141469907408</v>
      </c>
      <c r="T218" s="30">
        <v>42481.099803240737</v>
      </c>
    </row>
    <row r="219" spans="1:20" ht="86.4" x14ac:dyDescent="0.55000000000000004">
      <c r="A219" s="19">
        <v>4062</v>
      </c>
      <c r="B219" s="18" t="s">
        <v>4058</v>
      </c>
      <c r="C219" s="18" t="s">
        <v>8166</v>
      </c>
      <c r="D219" s="28">
        <v>20000</v>
      </c>
      <c r="E219" s="28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v>2</v>
      </c>
      <c r="P219" s="19">
        <v>163.33000000000001</v>
      </c>
      <c r="Q219" s="29" t="s">
        <v>8315</v>
      </c>
      <c r="R219" s="19" t="s">
        <v>8316</v>
      </c>
      <c r="S219" s="30">
        <v>42523.739212962959</v>
      </c>
      <c r="T219" s="30">
        <v>42553.739212962959</v>
      </c>
    </row>
    <row r="220" spans="1:20" ht="57.6" x14ac:dyDescent="0.55000000000000004">
      <c r="A220" s="19">
        <v>4065</v>
      </c>
      <c r="B220" s="18" t="s">
        <v>4061</v>
      </c>
      <c r="C220" s="18" t="s">
        <v>8169</v>
      </c>
      <c r="D220" s="28">
        <v>4000</v>
      </c>
      <c r="E220" s="28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19">
        <v>1</v>
      </c>
      <c r="P220" s="19">
        <v>6.75</v>
      </c>
      <c r="Q220" s="29" t="s">
        <v>8315</v>
      </c>
      <c r="R220" s="19" t="s">
        <v>8316</v>
      </c>
      <c r="S220" s="30">
        <v>41833.951516203706</v>
      </c>
      <c r="T220" s="30">
        <v>41863.951516203706</v>
      </c>
    </row>
    <row r="221" spans="1:20" ht="86.4" x14ac:dyDescent="0.55000000000000004">
      <c r="A221" s="19">
        <v>4066</v>
      </c>
      <c r="B221" s="18" t="s">
        <v>4062</v>
      </c>
      <c r="C221" s="18" t="s">
        <v>8170</v>
      </c>
      <c r="D221" s="28">
        <v>15000</v>
      </c>
      <c r="E221" s="28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v>0</v>
      </c>
      <c r="P221" s="19">
        <v>25</v>
      </c>
      <c r="Q221" s="29" t="s">
        <v>8315</v>
      </c>
      <c r="R221" s="19" t="s">
        <v>8316</v>
      </c>
      <c r="S221" s="30">
        <v>42479.039212962962</v>
      </c>
      <c r="T221" s="30">
        <v>42509.039212962962</v>
      </c>
    </row>
    <row r="222" spans="1:20" ht="86.4" x14ac:dyDescent="0.55000000000000004">
      <c r="A222" s="19">
        <v>4067</v>
      </c>
      <c r="B222" s="18" t="s">
        <v>4063</v>
      </c>
      <c r="C222" s="18" t="s">
        <v>7998</v>
      </c>
      <c r="D222" s="28">
        <v>5000</v>
      </c>
      <c r="E222" s="28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19">
        <v>61</v>
      </c>
      <c r="P222" s="19">
        <v>179.12</v>
      </c>
      <c r="Q222" s="29" t="s">
        <v>8315</v>
      </c>
      <c r="R222" s="19" t="s">
        <v>8316</v>
      </c>
      <c r="S222" s="30">
        <v>42235.117476851854</v>
      </c>
      <c r="T222" s="30">
        <v>42275.117476851854</v>
      </c>
    </row>
    <row r="223" spans="1:20" ht="57.6" x14ac:dyDescent="0.55000000000000004">
      <c r="A223" s="19">
        <v>4068</v>
      </c>
      <c r="B223" s="18" t="s">
        <v>4064</v>
      </c>
      <c r="C223" s="18" t="s">
        <v>8171</v>
      </c>
      <c r="D223" s="28">
        <v>3495</v>
      </c>
      <c r="E223" s="28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1</v>
      </c>
      <c r="P223" s="19">
        <v>34.950000000000003</v>
      </c>
      <c r="Q223" s="29" t="s">
        <v>8315</v>
      </c>
      <c r="R223" s="19" t="s">
        <v>8316</v>
      </c>
      <c r="S223" s="30">
        <v>42718.963599537034</v>
      </c>
      <c r="T223" s="30">
        <v>42748.961805555555</v>
      </c>
    </row>
    <row r="224" spans="1:20" ht="72" x14ac:dyDescent="0.55000000000000004">
      <c r="A224" s="19">
        <v>4070</v>
      </c>
      <c r="B224" s="18" t="s">
        <v>4066</v>
      </c>
      <c r="C224" s="18" t="s">
        <v>8173</v>
      </c>
      <c r="D224" s="28">
        <v>1000</v>
      </c>
      <c r="E224" s="28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19">
        <v>17</v>
      </c>
      <c r="P224" s="19">
        <v>27.5</v>
      </c>
      <c r="Q224" s="29" t="s">
        <v>8315</v>
      </c>
      <c r="R224" s="19" t="s">
        <v>8316</v>
      </c>
      <c r="S224" s="30">
        <v>42031.666898148149</v>
      </c>
      <c r="T224" s="30">
        <v>42064.125</v>
      </c>
    </row>
    <row r="225" spans="1:20" ht="86.4" x14ac:dyDescent="0.55000000000000004">
      <c r="A225" s="19">
        <v>4073</v>
      </c>
      <c r="B225" s="18" t="s">
        <v>4069</v>
      </c>
      <c r="C225" s="18" t="s">
        <v>8176</v>
      </c>
      <c r="D225" s="28">
        <v>3500</v>
      </c>
      <c r="E225" s="28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v>1</v>
      </c>
      <c r="P225" s="19">
        <v>18.5</v>
      </c>
      <c r="Q225" s="29" t="s">
        <v>8315</v>
      </c>
      <c r="R225" s="19" t="s">
        <v>8316</v>
      </c>
      <c r="S225" s="30">
        <v>42078.34520833334</v>
      </c>
      <c r="T225" s="30">
        <v>42133.166666666672</v>
      </c>
    </row>
    <row r="226" spans="1:20" ht="72" x14ac:dyDescent="0.55000000000000004">
      <c r="A226" s="19">
        <v>4076</v>
      </c>
      <c r="B226" s="18" t="s">
        <v>4072</v>
      </c>
      <c r="C226" s="18" t="s">
        <v>8179</v>
      </c>
      <c r="D226" s="28">
        <v>700</v>
      </c>
      <c r="E226" s="28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19">
        <v>0</v>
      </c>
      <c r="P226" s="19">
        <v>0</v>
      </c>
      <c r="Q226" s="29" t="s">
        <v>8315</v>
      </c>
      <c r="R226" s="19" t="s">
        <v>8316</v>
      </c>
      <c r="S226" s="30">
        <v>41905.795706018522</v>
      </c>
      <c r="T226" s="30">
        <v>41933.82708333333</v>
      </c>
    </row>
    <row r="227" spans="1:20" ht="86.4" x14ac:dyDescent="0.55000000000000004">
      <c r="A227" s="19">
        <v>4077</v>
      </c>
      <c r="B227" s="18" t="s">
        <v>4073</v>
      </c>
      <c r="C227" s="18" t="s">
        <v>8180</v>
      </c>
      <c r="D227" s="28">
        <v>15000</v>
      </c>
      <c r="E227" s="28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v>9</v>
      </c>
      <c r="P227" s="19">
        <v>222.5</v>
      </c>
      <c r="Q227" s="29" t="s">
        <v>8315</v>
      </c>
      <c r="R227" s="19" t="s">
        <v>8316</v>
      </c>
      <c r="S227" s="30">
        <v>42695.7105787037</v>
      </c>
      <c r="T227" s="30">
        <v>42725.7105787037</v>
      </c>
    </row>
    <row r="228" spans="1:20" ht="86.4" x14ac:dyDescent="0.55000000000000004">
      <c r="A228" s="19">
        <v>4079</v>
      </c>
      <c r="B228" s="18" t="s">
        <v>4075</v>
      </c>
      <c r="C228" s="18" t="s">
        <v>8182</v>
      </c>
      <c r="D228" s="28">
        <v>3000</v>
      </c>
      <c r="E228" s="28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19">
        <v>5</v>
      </c>
      <c r="Q228" s="29" t="s">
        <v>8315</v>
      </c>
      <c r="R228" s="19" t="s">
        <v>8316</v>
      </c>
      <c r="S228" s="30">
        <v>42510.938900462963</v>
      </c>
      <c r="T228" s="30">
        <v>42540.938900462963</v>
      </c>
    </row>
    <row r="229" spans="1:20" ht="86.4" x14ac:dyDescent="0.55000000000000004">
      <c r="A229" s="19">
        <v>4080</v>
      </c>
      <c r="B229" s="18" t="s">
        <v>4076</v>
      </c>
      <c r="C229" s="18" t="s">
        <v>8183</v>
      </c>
      <c r="D229" s="28">
        <v>3000</v>
      </c>
      <c r="E229" s="28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19">
        <v>0</v>
      </c>
      <c r="Q229" s="29" t="s">
        <v>8315</v>
      </c>
      <c r="R229" s="19" t="s">
        <v>8316</v>
      </c>
      <c r="S229" s="30">
        <v>42511.698101851856</v>
      </c>
      <c r="T229" s="30">
        <v>42535.787500000006</v>
      </c>
    </row>
    <row r="230" spans="1:20" ht="86.4" x14ac:dyDescent="0.55000000000000004">
      <c r="A230" s="19">
        <v>4081</v>
      </c>
      <c r="B230" s="18" t="s">
        <v>4077</v>
      </c>
      <c r="C230" s="18" t="s">
        <v>8184</v>
      </c>
      <c r="D230" s="28">
        <v>2224</v>
      </c>
      <c r="E230" s="28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19">
        <v>16</v>
      </c>
      <c r="P230" s="19">
        <v>29.17</v>
      </c>
      <c r="Q230" s="29" t="s">
        <v>8315</v>
      </c>
      <c r="R230" s="19" t="s">
        <v>8316</v>
      </c>
      <c r="S230" s="30">
        <v>42041.581307870365</v>
      </c>
      <c r="T230" s="30">
        <v>42071.539641203708</v>
      </c>
    </row>
    <row r="231" spans="1:20" ht="100.8" x14ac:dyDescent="0.55000000000000004">
      <c r="A231" s="19">
        <v>4082</v>
      </c>
      <c r="B231" s="18" t="s">
        <v>4078</v>
      </c>
      <c r="C231" s="18" t="s">
        <v>8185</v>
      </c>
      <c r="D231" s="28">
        <v>150</v>
      </c>
      <c r="E231" s="28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v>2</v>
      </c>
      <c r="P231" s="19">
        <v>1.5</v>
      </c>
      <c r="Q231" s="29" t="s">
        <v>8315</v>
      </c>
      <c r="R231" s="19" t="s">
        <v>8316</v>
      </c>
      <c r="S231" s="30">
        <v>42307.189270833333</v>
      </c>
      <c r="T231" s="30">
        <v>42322.958333333328</v>
      </c>
    </row>
    <row r="232" spans="1:20" ht="86.4" x14ac:dyDescent="0.55000000000000004">
      <c r="A232" s="19">
        <v>4083</v>
      </c>
      <c r="B232" s="18" t="s">
        <v>4079</v>
      </c>
      <c r="C232" s="18" t="s">
        <v>8186</v>
      </c>
      <c r="D232" s="28">
        <v>3500</v>
      </c>
      <c r="E232" s="28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19">
        <v>22</v>
      </c>
      <c r="P232" s="19">
        <v>126.5</v>
      </c>
      <c r="Q232" s="29" t="s">
        <v>8315</v>
      </c>
      <c r="R232" s="19" t="s">
        <v>8316</v>
      </c>
      <c r="S232" s="30">
        <v>42353.761759259258</v>
      </c>
      <c r="T232" s="30">
        <v>42383.761759259258</v>
      </c>
    </row>
    <row r="233" spans="1:20" ht="86.4" x14ac:dyDescent="0.55000000000000004">
      <c r="A233" s="19">
        <v>4085</v>
      </c>
      <c r="B233" s="18" t="s">
        <v>4081</v>
      </c>
      <c r="C233" s="18" t="s">
        <v>8188</v>
      </c>
      <c r="D233" s="28">
        <v>3500</v>
      </c>
      <c r="E233" s="28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v>0</v>
      </c>
      <c r="P233" s="19">
        <v>10</v>
      </c>
      <c r="Q233" s="29" t="s">
        <v>8315</v>
      </c>
      <c r="R233" s="19" t="s">
        <v>8316</v>
      </c>
      <c r="S233" s="30">
        <v>42058.603877314818</v>
      </c>
      <c r="T233" s="30">
        <v>42087.165972222225</v>
      </c>
    </row>
    <row r="234" spans="1:20" ht="86.4" x14ac:dyDescent="0.55000000000000004">
      <c r="A234" s="19">
        <v>4086</v>
      </c>
      <c r="B234" s="18" t="s">
        <v>4082</v>
      </c>
      <c r="C234" s="18" t="s">
        <v>8189</v>
      </c>
      <c r="D234" s="28">
        <v>1000</v>
      </c>
      <c r="E234" s="28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19">
        <v>5</v>
      </c>
      <c r="P234" s="19">
        <v>9.4</v>
      </c>
      <c r="Q234" s="29" t="s">
        <v>8315</v>
      </c>
      <c r="R234" s="19" t="s">
        <v>8316</v>
      </c>
      <c r="S234" s="30">
        <v>42304.940960648149</v>
      </c>
      <c r="T234" s="30">
        <v>42329.166666666672</v>
      </c>
    </row>
    <row r="235" spans="1:20" ht="28.8" x14ac:dyDescent="0.55000000000000004">
      <c r="A235" s="19">
        <v>4087</v>
      </c>
      <c r="B235" s="18" t="s">
        <v>4083</v>
      </c>
      <c r="C235" s="18" t="s">
        <v>8190</v>
      </c>
      <c r="D235" s="28">
        <v>9600</v>
      </c>
      <c r="E235" s="28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v>0</v>
      </c>
      <c r="P235" s="19">
        <v>0</v>
      </c>
      <c r="Q235" s="29" t="s">
        <v>8315</v>
      </c>
      <c r="R235" s="19" t="s">
        <v>8316</v>
      </c>
      <c r="S235" s="30">
        <v>42538.742893518516</v>
      </c>
      <c r="T235" s="30">
        <v>42568.742893518516</v>
      </c>
    </row>
    <row r="236" spans="1:20" ht="100.8" x14ac:dyDescent="0.55000000000000004">
      <c r="A236" s="19">
        <v>4089</v>
      </c>
      <c r="B236" s="18" t="s">
        <v>4085</v>
      </c>
      <c r="C236" s="18" t="s">
        <v>8192</v>
      </c>
      <c r="D236" s="28">
        <v>5000</v>
      </c>
      <c r="E236" s="28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19">
        <v>5</v>
      </c>
      <c r="P236" s="19">
        <v>30</v>
      </c>
      <c r="Q236" s="29" t="s">
        <v>8315</v>
      </c>
      <c r="R236" s="19" t="s">
        <v>8316</v>
      </c>
      <c r="S236" s="30">
        <v>42122.732499999998</v>
      </c>
      <c r="T236" s="30">
        <v>42155.732638888891</v>
      </c>
    </row>
    <row r="237" spans="1:20" ht="72" x14ac:dyDescent="0.55000000000000004">
      <c r="A237" s="19">
        <v>4090</v>
      </c>
      <c r="B237" s="18" t="s">
        <v>4086</v>
      </c>
      <c r="C237" s="18" t="s">
        <v>8193</v>
      </c>
      <c r="D237" s="28">
        <v>1000</v>
      </c>
      <c r="E237" s="28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v>3</v>
      </c>
      <c r="P237" s="19">
        <v>10.67</v>
      </c>
      <c r="Q237" s="29" t="s">
        <v>8315</v>
      </c>
      <c r="R237" s="19" t="s">
        <v>8316</v>
      </c>
      <c r="S237" s="30">
        <v>42209.67288194444</v>
      </c>
      <c r="T237" s="30">
        <v>42223.625</v>
      </c>
    </row>
    <row r="238" spans="1:20" ht="86.4" x14ac:dyDescent="0.55000000000000004">
      <c r="A238" s="19">
        <v>4091</v>
      </c>
      <c r="B238" s="18" t="s">
        <v>4087</v>
      </c>
      <c r="C238" s="18" t="s">
        <v>8194</v>
      </c>
      <c r="D238" s="28">
        <v>1600</v>
      </c>
      <c r="E238" s="28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19">
        <v>13</v>
      </c>
      <c r="P238" s="19">
        <v>25.5</v>
      </c>
      <c r="Q238" s="29" t="s">
        <v>8315</v>
      </c>
      <c r="R238" s="19" t="s">
        <v>8316</v>
      </c>
      <c r="S238" s="30">
        <v>41990.506377314814</v>
      </c>
      <c r="T238" s="30">
        <v>42020.506377314814</v>
      </c>
    </row>
    <row r="239" spans="1:20" ht="86.4" x14ac:dyDescent="0.55000000000000004">
      <c r="A239" s="19">
        <v>4092</v>
      </c>
      <c r="B239" s="18" t="s">
        <v>4088</v>
      </c>
      <c r="C239" s="18" t="s">
        <v>8195</v>
      </c>
      <c r="D239" s="28">
        <v>110000</v>
      </c>
      <c r="E239" s="28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v>0</v>
      </c>
      <c r="P239" s="19">
        <v>20</v>
      </c>
      <c r="Q239" s="29" t="s">
        <v>8315</v>
      </c>
      <c r="R239" s="19" t="s">
        <v>8316</v>
      </c>
      <c r="S239" s="30">
        <v>42039.194988425923</v>
      </c>
      <c r="T239" s="30">
        <v>42099.153321759266</v>
      </c>
    </row>
    <row r="240" spans="1:20" ht="86.4" x14ac:dyDescent="0.55000000000000004">
      <c r="A240" s="19">
        <v>4094</v>
      </c>
      <c r="B240" s="18" t="s">
        <v>4090</v>
      </c>
      <c r="C240" s="18" t="s">
        <v>8197</v>
      </c>
      <c r="D240" s="28">
        <v>2000</v>
      </c>
      <c r="E240" s="28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19">
        <v>37</v>
      </c>
      <c r="P240" s="19">
        <v>91.25</v>
      </c>
      <c r="Q240" s="29" t="s">
        <v>8315</v>
      </c>
      <c r="R240" s="19" t="s">
        <v>8316</v>
      </c>
      <c r="S240" s="30">
        <v>41890.086805555555</v>
      </c>
      <c r="T240" s="30">
        <v>41934.207638888889</v>
      </c>
    </row>
    <row r="241" spans="1:20" ht="72" x14ac:dyDescent="0.55000000000000004">
      <c r="A241" s="19">
        <v>4098</v>
      </c>
      <c r="B241" s="18" t="s">
        <v>4094</v>
      </c>
      <c r="C241" s="18" t="s">
        <v>8201</v>
      </c>
      <c r="D241" s="28">
        <v>75000</v>
      </c>
      <c r="E241" s="28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v>0</v>
      </c>
      <c r="P241" s="19">
        <v>0</v>
      </c>
      <c r="Q241" s="29" t="s">
        <v>8315</v>
      </c>
      <c r="R241" s="19" t="s">
        <v>8316</v>
      </c>
      <c r="S241" s="30">
        <v>42495.722187499996</v>
      </c>
      <c r="T241" s="30">
        <v>42525.722187499996</v>
      </c>
    </row>
    <row r="242" spans="1:20" ht="115.2" x14ac:dyDescent="0.55000000000000004">
      <c r="A242" s="19">
        <v>4099</v>
      </c>
      <c r="B242" s="18" t="s">
        <v>4095</v>
      </c>
      <c r="C242" s="18" t="s">
        <v>8202</v>
      </c>
      <c r="D242" s="28">
        <v>4500</v>
      </c>
      <c r="E242" s="28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19">
        <v>1</v>
      </c>
      <c r="P242" s="19">
        <v>50</v>
      </c>
      <c r="Q242" s="29" t="s">
        <v>8315</v>
      </c>
      <c r="R242" s="19" t="s">
        <v>8316</v>
      </c>
      <c r="S242" s="30">
        <v>42570.850381944445</v>
      </c>
      <c r="T242" s="30">
        <v>42615.850381944445</v>
      </c>
    </row>
    <row r="243" spans="1:20" ht="57.6" x14ac:dyDescent="0.55000000000000004">
      <c r="A243" s="19">
        <v>4100</v>
      </c>
      <c r="B243" s="18" t="s">
        <v>4096</v>
      </c>
      <c r="C243" s="18" t="s">
        <v>8203</v>
      </c>
      <c r="D243" s="28">
        <v>270</v>
      </c>
      <c r="E243" s="28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19">
        <v>0</v>
      </c>
      <c r="Q243" s="29" t="s">
        <v>8315</v>
      </c>
      <c r="R243" s="19" t="s">
        <v>8316</v>
      </c>
      <c r="S243" s="30">
        <v>41927.124884259261</v>
      </c>
      <c r="T243" s="30">
        <v>41937.124884259261</v>
      </c>
    </row>
    <row r="244" spans="1:20" ht="86.4" x14ac:dyDescent="0.55000000000000004">
      <c r="A244" s="19">
        <v>4101</v>
      </c>
      <c r="B244" s="18" t="s">
        <v>4097</v>
      </c>
      <c r="C244" s="18" t="s">
        <v>8204</v>
      </c>
      <c r="D244" s="28">
        <v>600</v>
      </c>
      <c r="E244" s="28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19">
        <v>0</v>
      </c>
      <c r="Q244" s="29" t="s">
        <v>8315</v>
      </c>
      <c r="R244" s="19" t="s">
        <v>8316</v>
      </c>
      <c r="S244" s="30">
        <v>42730.903726851851</v>
      </c>
      <c r="T244" s="30">
        <v>42760.903726851851</v>
      </c>
    </row>
    <row r="245" spans="1:20" ht="72" x14ac:dyDescent="0.55000000000000004">
      <c r="A245" s="19">
        <v>4102</v>
      </c>
      <c r="B245" s="18" t="s">
        <v>4098</v>
      </c>
      <c r="C245" s="18" t="s">
        <v>8205</v>
      </c>
      <c r="D245" s="28">
        <v>500</v>
      </c>
      <c r="E245" s="28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27</v>
      </c>
      <c r="P245" s="19">
        <v>22.83</v>
      </c>
      <c r="Q245" s="29" t="s">
        <v>8315</v>
      </c>
      <c r="R245" s="19" t="s">
        <v>8316</v>
      </c>
      <c r="S245" s="30">
        <v>42475.848067129627</v>
      </c>
      <c r="T245" s="30">
        <v>42505.848067129627</v>
      </c>
    </row>
    <row r="246" spans="1:20" ht="86.4" x14ac:dyDescent="0.55000000000000004">
      <c r="A246" s="19">
        <v>4103</v>
      </c>
      <c r="B246" s="18" t="s">
        <v>4099</v>
      </c>
      <c r="C246" s="18" t="s">
        <v>8206</v>
      </c>
      <c r="D246" s="28">
        <v>1000</v>
      </c>
      <c r="E246" s="28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19">
        <v>10</v>
      </c>
      <c r="P246" s="19">
        <v>16.670000000000002</v>
      </c>
      <c r="Q246" s="29" t="s">
        <v>8315</v>
      </c>
      <c r="R246" s="19" t="s">
        <v>8316</v>
      </c>
      <c r="S246" s="30">
        <v>42188.83293981482</v>
      </c>
      <c r="T246" s="30">
        <v>42242.772222222222</v>
      </c>
    </row>
    <row r="247" spans="1:20" ht="86.4" x14ac:dyDescent="0.55000000000000004">
      <c r="A247" s="19">
        <v>4106</v>
      </c>
      <c r="B247" s="18" t="s">
        <v>4102</v>
      </c>
      <c r="C247" s="18" t="s">
        <v>8209</v>
      </c>
      <c r="D247" s="28">
        <v>5000</v>
      </c>
      <c r="E247" s="28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v>71</v>
      </c>
      <c r="P247" s="19">
        <v>106.97</v>
      </c>
      <c r="Q247" s="29" t="s">
        <v>8315</v>
      </c>
      <c r="R247" s="19" t="s">
        <v>8316</v>
      </c>
      <c r="S247" s="30">
        <v>42053.049375000002</v>
      </c>
      <c r="T247" s="30">
        <v>42096.041666666672</v>
      </c>
    </row>
    <row r="248" spans="1:20" ht="86.4" x14ac:dyDescent="0.55000000000000004">
      <c r="A248" s="19">
        <v>4107</v>
      </c>
      <c r="B248" s="18" t="s">
        <v>4103</v>
      </c>
      <c r="C248" s="18" t="s">
        <v>8210</v>
      </c>
      <c r="D248" s="28">
        <v>2000</v>
      </c>
      <c r="E248" s="28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19">
        <v>2</v>
      </c>
      <c r="P248" s="19">
        <v>10.25</v>
      </c>
      <c r="Q248" s="29" t="s">
        <v>8315</v>
      </c>
      <c r="R248" s="19" t="s">
        <v>8316</v>
      </c>
      <c r="S248" s="30">
        <v>41883.916678240741</v>
      </c>
      <c r="T248" s="30">
        <v>41906.916678240741</v>
      </c>
    </row>
    <row r="249" spans="1:20" ht="86.4" x14ac:dyDescent="0.55000000000000004">
      <c r="A249" s="19">
        <v>4108</v>
      </c>
      <c r="B249" s="18" t="s">
        <v>4104</v>
      </c>
      <c r="C249" s="18" t="s">
        <v>8211</v>
      </c>
      <c r="D249" s="28">
        <v>3000</v>
      </c>
      <c r="E249" s="28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v>2</v>
      </c>
      <c r="P249" s="19">
        <v>59</v>
      </c>
      <c r="Q249" s="29" t="s">
        <v>8315</v>
      </c>
      <c r="R249" s="19" t="s">
        <v>8316</v>
      </c>
      <c r="S249" s="30">
        <v>42767.031678240746</v>
      </c>
      <c r="T249" s="30">
        <v>42797.208333333328</v>
      </c>
    </row>
    <row r="250" spans="1:20" ht="72" x14ac:dyDescent="0.55000000000000004">
      <c r="A250" s="19">
        <v>4111</v>
      </c>
      <c r="B250" s="18" t="s">
        <v>4107</v>
      </c>
      <c r="C250" s="18" t="s">
        <v>8214</v>
      </c>
      <c r="D250" s="28">
        <v>3000</v>
      </c>
      <c r="E250" s="28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19">
        <v>3</v>
      </c>
      <c r="P250" s="19">
        <v>15.67</v>
      </c>
      <c r="Q250" s="29" t="s">
        <v>8315</v>
      </c>
      <c r="R250" s="19" t="s">
        <v>8316</v>
      </c>
      <c r="S250" s="30">
        <v>42029.135879629626</v>
      </c>
      <c r="T250" s="30">
        <v>42059.135879629626</v>
      </c>
    </row>
    <row r="251" spans="1:20" ht="86.4" x14ac:dyDescent="0.55000000000000004">
      <c r="A251" s="19">
        <v>4113</v>
      </c>
      <c r="B251" s="18" t="s">
        <v>4109</v>
      </c>
      <c r="C251" s="18" t="s">
        <v>8215</v>
      </c>
      <c r="D251" s="28">
        <v>1500</v>
      </c>
      <c r="E251" s="28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19">
        <v>1</v>
      </c>
      <c r="Q251" s="29" t="s">
        <v>8315</v>
      </c>
      <c r="R251" s="19" t="s">
        <v>8316</v>
      </c>
      <c r="S251" s="30">
        <v>42358.573182870372</v>
      </c>
      <c r="T251" s="30">
        <v>42377.273611111115</v>
      </c>
    </row>
  </sheetData>
  <conditionalFormatting sqref="F1:F251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9E417-0C08-4901-B6D5-BD879E46246F}">
  <dimension ref="A1:T15"/>
  <sheetViews>
    <sheetView zoomScale="60" zoomScaleNormal="60" workbookViewId="0">
      <selection activeCell="D1" sqref="D1:D1048576"/>
    </sheetView>
  </sheetViews>
  <sheetFormatPr defaultColWidth="20.578125" defaultRowHeight="14.4" x14ac:dyDescent="0.55000000000000004"/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8358</v>
      </c>
      <c r="R1" s="7" t="s">
        <v>8359</v>
      </c>
      <c r="S1" s="13" t="s">
        <v>8365</v>
      </c>
      <c r="T1" s="13" t="s">
        <v>8366</v>
      </c>
    </row>
    <row r="2" spans="1:20" ht="72" x14ac:dyDescent="0.55000000000000004">
      <c r="A2">
        <v>840</v>
      </c>
      <c r="B2" s="3" t="s">
        <v>841</v>
      </c>
      <c r="C2" s="3" t="s">
        <v>4950</v>
      </c>
      <c r="D2" s="6">
        <v>10000</v>
      </c>
      <c r="E2" s="6">
        <v>12041.66</v>
      </c>
      <c r="F2" t="s">
        <v>8218</v>
      </c>
      <c r="G2" t="s">
        <v>8223</v>
      </c>
      <c r="H2" t="s">
        <v>8245</v>
      </c>
      <c r="I2">
        <v>1474694787</v>
      </c>
      <c r="J2">
        <v>1472102787</v>
      </c>
      <c r="K2" t="b">
        <v>0</v>
      </c>
      <c r="L2">
        <v>190</v>
      </c>
      <c r="M2" t="b">
        <v>1</v>
      </c>
      <c r="N2" t="s">
        <v>8275</v>
      </c>
      <c r="O2">
        <v>120</v>
      </c>
      <c r="P2">
        <v>63.38</v>
      </c>
      <c r="Q2" s="9" t="s">
        <v>8323</v>
      </c>
      <c r="R2" t="s">
        <v>8325</v>
      </c>
      <c r="S2" s="14">
        <v>42607.226701388892</v>
      </c>
      <c r="T2" s="14">
        <v>42637.226701388892</v>
      </c>
    </row>
    <row r="3" spans="1:20" ht="100.8" x14ac:dyDescent="0.55000000000000004">
      <c r="A3">
        <v>841</v>
      </c>
      <c r="B3" s="3" t="s">
        <v>842</v>
      </c>
      <c r="C3" s="3" t="s">
        <v>4951</v>
      </c>
      <c r="D3" s="6">
        <v>5000</v>
      </c>
      <c r="E3" s="6">
        <v>5066</v>
      </c>
      <c r="F3" t="s">
        <v>8218</v>
      </c>
      <c r="G3" t="s">
        <v>8223</v>
      </c>
      <c r="H3" t="s">
        <v>8245</v>
      </c>
      <c r="I3">
        <v>1415653663</v>
      </c>
      <c r="J3">
        <v>1413058063</v>
      </c>
      <c r="K3" t="b">
        <v>1</v>
      </c>
      <c r="L3">
        <v>94</v>
      </c>
      <c r="M3" t="b">
        <v>1</v>
      </c>
      <c r="N3" t="s">
        <v>8275</v>
      </c>
      <c r="O3">
        <v>101</v>
      </c>
      <c r="P3">
        <v>53.89</v>
      </c>
      <c r="Q3" s="9" t="s">
        <v>8323</v>
      </c>
      <c r="R3" t="s">
        <v>8325</v>
      </c>
      <c r="S3" s="14">
        <v>41923.838692129626</v>
      </c>
      <c r="T3" s="14">
        <v>41953.88035879629</v>
      </c>
    </row>
    <row r="4" spans="1:20" ht="86.4" x14ac:dyDescent="0.55000000000000004">
      <c r="A4">
        <v>843</v>
      </c>
      <c r="B4" s="3" t="s">
        <v>844</v>
      </c>
      <c r="C4" s="3" t="s">
        <v>4953</v>
      </c>
      <c r="D4" s="6">
        <v>3000</v>
      </c>
      <c r="E4" s="6">
        <v>8014</v>
      </c>
      <c r="F4" t="s">
        <v>8218</v>
      </c>
      <c r="G4" t="s">
        <v>8223</v>
      </c>
      <c r="H4" t="s">
        <v>8245</v>
      </c>
      <c r="I4">
        <v>1481184000</v>
      </c>
      <c r="J4">
        <v>1479708680</v>
      </c>
      <c r="K4" t="b">
        <v>0</v>
      </c>
      <c r="L4">
        <v>127</v>
      </c>
      <c r="M4" t="b">
        <v>1</v>
      </c>
      <c r="N4" t="s">
        <v>8275</v>
      </c>
      <c r="O4">
        <v>267</v>
      </c>
      <c r="P4">
        <v>63.1</v>
      </c>
      <c r="Q4" s="9" t="s">
        <v>8323</v>
      </c>
      <c r="R4" t="s">
        <v>8325</v>
      </c>
      <c r="S4" s="14">
        <v>42695.257870370369</v>
      </c>
      <c r="T4" s="14">
        <v>42712.333333333328</v>
      </c>
    </row>
    <row r="5" spans="1:20" ht="100.8" x14ac:dyDescent="0.55000000000000004">
      <c r="A5">
        <v>844</v>
      </c>
      <c r="B5" s="3" t="s">
        <v>845</v>
      </c>
      <c r="C5" s="3" t="s">
        <v>4954</v>
      </c>
      <c r="D5" s="6">
        <v>3000</v>
      </c>
      <c r="E5" s="6">
        <v>5824</v>
      </c>
      <c r="F5" t="s">
        <v>8218</v>
      </c>
      <c r="G5" t="s">
        <v>8223</v>
      </c>
      <c r="H5" t="s">
        <v>8245</v>
      </c>
      <c r="I5">
        <v>1414817940</v>
      </c>
      <c r="J5">
        <v>1411489552</v>
      </c>
      <c r="K5" t="b">
        <v>1</v>
      </c>
      <c r="L5">
        <v>159</v>
      </c>
      <c r="M5" t="b">
        <v>1</v>
      </c>
      <c r="N5" t="s">
        <v>8275</v>
      </c>
      <c r="O5">
        <v>194</v>
      </c>
      <c r="P5">
        <v>36.630000000000003</v>
      </c>
      <c r="Q5" s="9" t="s">
        <v>8323</v>
      </c>
      <c r="R5" t="s">
        <v>8325</v>
      </c>
      <c r="S5" s="14">
        <v>41905.684629629628</v>
      </c>
      <c r="T5" s="14">
        <v>41944.207638888889</v>
      </c>
    </row>
    <row r="6" spans="1:20" ht="86.4" x14ac:dyDescent="0.55000000000000004">
      <c r="A6">
        <v>845</v>
      </c>
      <c r="B6" s="3" t="s">
        <v>846</v>
      </c>
      <c r="C6" s="3" t="s">
        <v>4955</v>
      </c>
      <c r="D6" s="6">
        <v>5000</v>
      </c>
      <c r="E6" s="6">
        <v>6019.01</v>
      </c>
      <c r="F6" t="s">
        <v>8218</v>
      </c>
      <c r="G6" t="s">
        <v>8223</v>
      </c>
      <c r="H6" t="s">
        <v>8245</v>
      </c>
      <c r="I6">
        <v>1473047940</v>
      </c>
      <c r="J6">
        <v>1469595396</v>
      </c>
      <c r="K6" t="b">
        <v>0</v>
      </c>
      <c r="L6">
        <v>177</v>
      </c>
      <c r="M6" t="b">
        <v>1</v>
      </c>
      <c r="N6" t="s">
        <v>8275</v>
      </c>
      <c r="O6">
        <v>120</v>
      </c>
      <c r="P6">
        <v>34.01</v>
      </c>
      <c r="Q6" s="9" t="s">
        <v>8323</v>
      </c>
      <c r="R6" t="s">
        <v>8325</v>
      </c>
      <c r="S6" s="14">
        <v>42578.205972222218</v>
      </c>
      <c r="T6" s="14">
        <v>42618.165972222225</v>
      </c>
    </row>
    <row r="7" spans="1:20" ht="43.2" x14ac:dyDescent="0.55000000000000004">
      <c r="A7">
        <v>847</v>
      </c>
      <c r="B7" s="3" t="s">
        <v>848</v>
      </c>
      <c r="C7" s="3" t="s">
        <v>4957</v>
      </c>
      <c r="D7" s="6">
        <v>10</v>
      </c>
      <c r="E7" s="6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v>100</v>
      </c>
      <c r="P7">
        <v>10</v>
      </c>
      <c r="Q7" s="9" t="s">
        <v>8323</v>
      </c>
      <c r="R7" t="s">
        <v>8325</v>
      </c>
      <c r="S7" s="14">
        <v>42165.79833333334</v>
      </c>
      <c r="T7" s="14">
        <v>42195.79833333334</v>
      </c>
    </row>
    <row r="8" spans="1:20" ht="100.8" x14ac:dyDescent="0.55000000000000004">
      <c r="A8">
        <v>848</v>
      </c>
      <c r="B8" s="3" t="s">
        <v>849</v>
      </c>
      <c r="C8" s="3" t="s">
        <v>4958</v>
      </c>
      <c r="D8" s="6">
        <v>300</v>
      </c>
      <c r="E8" s="6">
        <v>300</v>
      </c>
      <c r="F8" t="s">
        <v>8218</v>
      </c>
      <c r="G8" t="s">
        <v>8223</v>
      </c>
      <c r="H8" t="s">
        <v>8245</v>
      </c>
      <c r="I8">
        <v>1429038033</v>
      </c>
      <c r="J8">
        <v>1426446033</v>
      </c>
      <c r="K8" t="b">
        <v>0</v>
      </c>
      <c r="L8">
        <v>16</v>
      </c>
      <c r="M8" t="b">
        <v>1</v>
      </c>
      <c r="N8" t="s">
        <v>8275</v>
      </c>
      <c r="O8">
        <v>100</v>
      </c>
      <c r="P8">
        <v>18.75</v>
      </c>
      <c r="Q8" s="9" t="s">
        <v>8323</v>
      </c>
      <c r="R8" t="s">
        <v>8325</v>
      </c>
      <c r="S8" s="14">
        <v>42078.792048611111</v>
      </c>
      <c r="T8" s="14">
        <v>42108.792048611111</v>
      </c>
    </row>
    <row r="9" spans="1:20" ht="86.4" x14ac:dyDescent="0.55000000000000004">
      <c r="A9">
        <v>849</v>
      </c>
      <c r="B9" s="3" t="s">
        <v>850</v>
      </c>
      <c r="C9" s="3" t="s">
        <v>4959</v>
      </c>
      <c r="D9" s="6">
        <v>4000</v>
      </c>
      <c r="E9" s="6">
        <v>4796</v>
      </c>
      <c r="F9" t="s">
        <v>8218</v>
      </c>
      <c r="G9" t="s">
        <v>8223</v>
      </c>
      <c r="H9" t="s">
        <v>8245</v>
      </c>
      <c r="I9">
        <v>1426473264</v>
      </c>
      <c r="J9">
        <v>1424057664</v>
      </c>
      <c r="K9" t="b">
        <v>0</v>
      </c>
      <c r="L9">
        <v>115</v>
      </c>
      <c r="M9" t="b">
        <v>1</v>
      </c>
      <c r="N9" t="s">
        <v>8275</v>
      </c>
      <c r="O9">
        <v>120</v>
      </c>
      <c r="P9">
        <v>41.7</v>
      </c>
      <c r="Q9" s="9" t="s">
        <v>8323</v>
      </c>
      <c r="R9" t="s">
        <v>8325</v>
      </c>
      <c r="S9" s="14">
        <v>42051.148888888885</v>
      </c>
      <c r="T9" s="14">
        <v>42079.107222222221</v>
      </c>
    </row>
    <row r="10" spans="1:20" ht="72" x14ac:dyDescent="0.55000000000000004">
      <c r="A10">
        <v>850</v>
      </c>
      <c r="B10" s="3" t="s">
        <v>851</v>
      </c>
      <c r="C10" s="3" t="s">
        <v>4960</v>
      </c>
      <c r="D10" s="6">
        <v>4000</v>
      </c>
      <c r="E10" s="6">
        <v>6207</v>
      </c>
      <c r="F10" t="s">
        <v>8218</v>
      </c>
      <c r="G10" t="s">
        <v>8223</v>
      </c>
      <c r="H10" t="s">
        <v>8245</v>
      </c>
      <c r="I10">
        <v>1461560340</v>
      </c>
      <c r="J10">
        <v>1458762717</v>
      </c>
      <c r="K10" t="b">
        <v>0</v>
      </c>
      <c r="L10">
        <v>133</v>
      </c>
      <c r="M10" t="b">
        <v>1</v>
      </c>
      <c r="N10" t="s">
        <v>8275</v>
      </c>
      <c r="O10">
        <v>155</v>
      </c>
      <c r="P10">
        <v>46.67</v>
      </c>
      <c r="Q10" s="9" t="s">
        <v>8323</v>
      </c>
      <c r="R10" t="s">
        <v>8325</v>
      </c>
      <c r="S10" s="14">
        <v>42452.827743055561</v>
      </c>
      <c r="T10" s="14">
        <v>42485.207638888889</v>
      </c>
    </row>
    <row r="11" spans="1:20" ht="57.6" x14ac:dyDescent="0.55000000000000004">
      <c r="A11">
        <v>852</v>
      </c>
      <c r="B11" s="3" t="s">
        <v>853</v>
      </c>
      <c r="C11" s="3" t="s">
        <v>4962</v>
      </c>
      <c r="D11" s="6">
        <v>3500</v>
      </c>
      <c r="E11" s="6">
        <v>3674</v>
      </c>
      <c r="F11" t="s">
        <v>8218</v>
      </c>
      <c r="G11" t="s">
        <v>8223</v>
      </c>
      <c r="H11" t="s">
        <v>8245</v>
      </c>
      <c r="I11">
        <v>1477342800</v>
      </c>
      <c r="J11">
        <v>1476386395</v>
      </c>
      <c r="K11" t="b">
        <v>0</v>
      </c>
      <c r="L11">
        <v>62</v>
      </c>
      <c r="M11" t="b">
        <v>1</v>
      </c>
      <c r="N11" t="s">
        <v>8275</v>
      </c>
      <c r="O11">
        <v>105</v>
      </c>
      <c r="P11">
        <v>59.26</v>
      </c>
      <c r="Q11" s="9" t="s">
        <v>8323</v>
      </c>
      <c r="R11" t="s">
        <v>8325</v>
      </c>
      <c r="S11" s="14">
        <v>42656.805497685185</v>
      </c>
      <c r="T11" s="14">
        <v>42667.875</v>
      </c>
    </row>
    <row r="12" spans="1:20" ht="86.4" x14ac:dyDescent="0.55000000000000004">
      <c r="A12">
        <v>853</v>
      </c>
      <c r="B12" s="3" t="s">
        <v>854</v>
      </c>
      <c r="C12" s="3" t="s">
        <v>4963</v>
      </c>
      <c r="D12" s="6">
        <v>300</v>
      </c>
      <c r="E12" s="6">
        <v>300</v>
      </c>
      <c r="F12" t="s">
        <v>8218</v>
      </c>
      <c r="G12" t="s">
        <v>8223</v>
      </c>
      <c r="H12" t="s">
        <v>8245</v>
      </c>
      <c r="I12">
        <v>1424116709</v>
      </c>
      <c r="J12">
        <v>1421524709</v>
      </c>
      <c r="K12" t="b">
        <v>0</v>
      </c>
      <c r="L12">
        <v>10</v>
      </c>
      <c r="M12" t="b">
        <v>1</v>
      </c>
      <c r="N12" t="s">
        <v>8275</v>
      </c>
      <c r="O12">
        <v>100</v>
      </c>
      <c r="P12">
        <v>30</v>
      </c>
      <c r="Q12" s="9" t="s">
        <v>8323</v>
      </c>
      <c r="R12" t="s">
        <v>8325</v>
      </c>
      <c r="S12" s="14">
        <v>42021.832280092596</v>
      </c>
      <c r="T12" s="14">
        <v>42051.832280092596</v>
      </c>
    </row>
    <row r="13" spans="1:20" ht="72" x14ac:dyDescent="0.55000000000000004">
      <c r="A13">
        <v>854</v>
      </c>
      <c r="B13" s="3" t="s">
        <v>855</v>
      </c>
      <c r="C13" s="3" t="s">
        <v>4964</v>
      </c>
      <c r="D13" s="6">
        <v>27800</v>
      </c>
      <c r="E13" s="6">
        <v>32865.300000000003</v>
      </c>
      <c r="F13" t="s">
        <v>8218</v>
      </c>
      <c r="G13" t="s">
        <v>8223</v>
      </c>
      <c r="H13" t="s">
        <v>8245</v>
      </c>
      <c r="I13">
        <v>1482901546</v>
      </c>
      <c r="J13">
        <v>1480309546</v>
      </c>
      <c r="K13" t="b">
        <v>0</v>
      </c>
      <c r="L13">
        <v>499</v>
      </c>
      <c r="M13" t="b">
        <v>1</v>
      </c>
      <c r="N13" t="s">
        <v>8275</v>
      </c>
      <c r="O13">
        <v>118</v>
      </c>
      <c r="P13">
        <v>65.86</v>
      </c>
      <c r="Q13" s="9" t="s">
        <v>8323</v>
      </c>
      <c r="R13" t="s">
        <v>8325</v>
      </c>
      <c r="S13" s="14">
        <v>42702.212337962963</v>
      </c>
      <c r="T13" s="14">
        <v>42732.212337962963</v>
      </c>
    </row>
    <row r="14" spans="1:20" ht="57.6" x14ac:dyDescent="0.55000000000000004">
      <c r="A14">
        <v>855</v>
      </c>
      <c r="B14" s="3" t="s">
        <v>856</v>
      </c>
      <c r="C14" s="3" t="s">
        <v>4965</v>
      </c>
      <c r="D14" s="6">
        <v>1450</v>
      </c>
      <c r="E14" s="6">
        <v>1500</v>
      </c>
      <c r="F14" t="s">
        <v>8218</v>
      </c>
      <c r="G14" t="s">
        <v>8223</v>
      </c>
      <c r="H14" t="s">
        <v>8245</v>
      </c>
      <c r="I14">
        <v>1469329217</v>
      </c>
      <c r="J14">
        <v>1466737217</v>
      </c>
      <c r="K14" t="b">
        <v>0</v>
      </c>
      <c r="L14">
        <v>47</v>
      </c>
      <c r="M14" t="b">
        <v>1</v>
      </c>
      <c r="N14" t="s">
        <v>8275</v>
      </c>
      <c r="O14">
        <v>103</v>
      </c>
      <c r="P14">
        <v>31.91</v>
      </c>
      <c r="Q14" s="9" t="s">
        <v>8323</v>
      </c>
      <c r="R14" t="s">
        <v>8325</v>
      </c>
      <c r="S14" s="14">
        <v>42545.125196759262</v>
      </c>
      <c r="T14" s="14">
        <v>42575.125196759262</v>
      </c>
    </row>
    <row r="15" spans="1:20" ht="72" x14ac:dyDescent="0.55000000000000004">
      <c r="A15">
        <v>859</v>
      </c>
      <c r="B15" s="3" t="s">
        <v>860</v>
      </c>
      <c r="C15" s="3" t="s">
        <v>4969</v>
      </c>
      <c r="D15" s="6">
        <v>4000</v>
      </c>
      <c r="E15" s="6">
        <v>4187</v>
      </c>
      <c r="F15" t="s">
        <v>8218</v>
      </c>
      <c r="G15" t="s">
        <v>8223</v>
      </c>
      <c r="H15" t="s">
        <v>8245</v>
      </c>
      <c r="I15">
        <v>1433376000</v>
      </c>
      <c r="J15">
        <v>1430768468</v>
      </c>
      <c r="K15" t="b">
        <v>0</v>
      </c>
      <c r="L15">
        <v>98</v>
      </c>
      <c r="M15" t="b">
        <v>1</v>
      </c>
      <c r="N15" t="s">
        <v>8275</v>
      </c>
      <c r="O15">
        <v>105</v>
      </c>
      <c r="P15">
        <v>42.72</v>
      </c>
      <c r="Q15" s="9" t="s">
        <v>8323</v>
      </c>
      <c r="R15" t="s">
        <v>8325</v>
      </c>
      <c r="S15" s="14">
        <v>42128.820231481484</v>
      </c>
      <c r="T15" s="14">
        <v>42159</v>
      </c>
    </row>
  </sheetData>
  <conditionalFormatting sqref="F1:F15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5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E7A07-F023-42A8-8491-AE268C27BF1D}">
  <dimension ref="A1"/>
  <sheetViews>
    <sheetView workbookViewId="0"/>
  </sheetViews>
  <sheetFormatPr defaultRowHeight="14.4" x14ac:dyDescent="0.55000000000000004"/>
  <sheetData>
    <row r="1" spans="1:1" x14ac:dyDescent="0.55000000000000004">
      <c r="A1" t="s">
        <v>8392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F866D-CEE0-441E-B44B-A54C5215F1A9}">
  <dimension ref="A1:T32"/>
  <sheetViews>
    <sheetView zoomScale="50" zoomScaleNormal="50" workbookViewId="0">
      <selection activeCell="A2" sqref="A2"/>
    </sheetView>
  </sheetViews>
  <sheetFormatPr defaultRowHeight="14.4" x14ac:dyDescent="0.55000000000000004"/>
  <cols>
    <col min="1" max="20" width="20.578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8358</v>
      </c>
      <c r="R1" s="7" t="s">
        <v>8359</v>
      </c>
      <c r="S1" s="13" t="s">
        <v>8365</v>
      </c>
      <c r="T1" s="13" t="s">
        <v>8366</v>
      </c>
    </row>
    <row r="2" spans="1:20" ht="100.8" x14ac:dyDescent="0.55000000000000004">
      <c r="A2">
        <v>2601</v>
      </c>
      <c r="B2" s="3" t="s">
        <v>2601</v>
      </c>
      <c r="C2" s="3" t="s">
        <v>6711</v>
      </c>
      <c r="D2" s="6">
        <v>500</v>
      </c>
      <c r="E2" s="6">
        <v>3307</v>
      </c>
      <c r="F2" t="s">
        <v>8218</v>
      </c>
      <c r="G2" t="s">
        <v>8223</v>
      </c>
      <c r="H2" t="s">
        <v>8245</v>
      </c>
      <c r="I2">
        <v>1347508740</v>
      </c>
      <c r="J2">
        <v>1346276349</v>
      </c>
      <c r="K2" t="b">
        <v>1</v>
      </c>
      <c r="L2">
        <v>151</v>
      </c>
      <c r="M2" t="b">
        <v>1</v>
      </c>
      <c r="N2" t="s">
        <v>8299</v>
      </c>
      <c r="O2">
        <v>661</v>
      </c>
      <c r="P2">
        <v>21.9</v>
      </c>
      <c r="Q2" s="9" t="s">
        <v>8317</v>
      </c>
      <c r="R2" t="s">
        <v>8353</v>
      </c>
      <c r="S2" s="14">
        <v>41150.902187499996</v>
      </c>
      <c r="T2" s="14">
        <v>41165.165972222225</v>
      </c>
    </row>
    <row r="3" spans="1:20" ht="72" x14ac:dyDescent="0.55000000000000004">
      <c r="A3">
        <v>2602</v>
      </c>
      <c r="B3" s="3" t="s">
        <v>2602</v>
      </c>
      <c r="C3" s="3" t="s">
        <v>6712</v>
      </c>
      <c r="D3" s="6">
        <v>12000</v>
      </c>
      <c r="E3" s="6">
        <v>39131</v>
      </c>
      <c r="F3" t="s">
        <v>8218</v>
      </c>
      <c r="G3" t="s">
        <v>8223</v>
      </c>
      <c r="H3" t="s">
        <v>8245</v>
      </c>
      <c r="I3">
        <v>1415827200</v>
      </c>
      <c r="J3">
        <v>1412358968</v>
      </c>
      <c r="K3" t="b">
        <v>1</v>
      </c>
      <c r="L3">
        <v>489</v>
      </c>
      <c r="M3" t="b">
        <v>1</v>
      </c>
      <c r="N3" t="s">
        <v>8299</v>
      </c>
      <c r="O3">
        <v>326</v>
      </c>
      <c r="P3">
        <v>80.02</v>
      </c>
      <c r="Q3" s="9" t="s">
        <v>8317</v>
      </c>
      <c r="R3" t="s">
        <v>8353</v>
      </c>
      <c r="S3" s="14">
        <v>41915.747314814813</v>
      </c>
      <c r="T3" s="14">
        <v>41955.888888888891</v>
      </c>
    </row>
    <row r="4" spans="1:20" ht="57.6" x14ac:dyDescent="0.55000000000000004">
      <c r="A4">
        <v>2603</v>
      </c>
      <c r="B4" s="3" t="s">
        <v>2603</v>
      </c>
      <c r="C4" s="3" t="s">
        <v>6713</v>
      </c>
      <c r="D4" s="6">
        <v>1750</v>
      </c>
      <c r="E4" s="6">
        <v>1776</v>
      </c>
      <c r="F4" t="s">
        <v>8218</v>
      </c>
      <c r="G4" t="s">
        <v>8223</v>
      </c>
      <c r="H4" t="s">
        <v>8245</v>
      </c>
      <c r="I4">
        <v>1387835654</v>
      </c>
      <c r="J4">
        <v>1386626054</v>
      </c>
      <c r="K4" t="b">
        <v>1</v>
      </c>
      <c r="L4">
        <v>50</v>
      </c>
      <c r="M4" t="b">
        <v>1</v>
      </c>
      <c r="N4" t="s">
        <v>8299</v>
      </c>
      <c r="O4">
        <v>101</v>
      </c>
      <c r="P4">
        <v>35.520000000000003</v>
      </c>
      <c r="Q4" s="9" t="s">
        <v>8317</v>
      </c>
      <c r="R4" t="s">
        <v>8353</v>
      </c>
      <c r="S4" s="14">
        <v>41617.912662037037</v>
      </c>
      <c r="T4" s="14">
        <v>41631.912662037037</v>
      </c>
    </row>
    <row r="5" spans="1:20" ht="86.4" x14ac:dyDescent="0.55000000000000004">
      <c r="A5">
        <v>2604</v>
      </c>
      <c r="B5" s="3" t="s">
        <v>2604</v>
      </c>
      <c r="C5" s="3" t="s">
        <v>6714</v>
      </c>
      <c r="D5" s="6">
        <v>20000</v>
      </c>
      <c r="E5" s="6">
        <v>20843.599999999999</v>
      </c>
      <c r="F5" t="s">
        <v>8218</v>
      </c>
      <c r="G5" t="s">
        <v>8223</v>
      </c>
      <c r="H5" t="s">
        <v>8245</v>
      </c>
      <c r="I5">
        <v>1335662023</v>
      </c>
      <c r="J5">
        <v>1333070023</v>
      </c>
      <c r="K5" t="b">
        <v>1</v>
      </c>
      <c r="L5">
        <v>321</v>
      </c>
      <c r="M5" t="b">
        <v>1</v>
      </c>
      <c r="N5" t="s">
        <v>8299</v>
      </c>
      <c r="O5">
        <v>104</v>
      </c>
      <c r="P5">
        <v>64.930000000000007</v>
      </c>
      <c r="Q5" s="9" t="s">
        <v>8317</v>
      </c>
      <c r="R5" t="s">
        <v>8353</v>
      </c>
      <c r="S5" s="14">
        <v>40998.051192129627</v>
      </c>
      <c r="T5" s="14">
        <v>41028.051192129627</v>
      </c>
    </row>
    <row r="6" spans="1:20" ht="86.4" x14ac:dyDescent="0.55000000000000004">
      <c r="A6">
        <v>2605</v>
      </c>
      <c r="B6" s="3" t="s">
        <v>2605</v>
      </c>
      <c r="C6" s="3" t="s">
        <v>6715</v>
      </c>
      <c r="D6" s="6">
        <v>100000</v>
      </c>
      <c r="E6" s="6">
        <v>107421.57</v>
      </c>
      <c r="F6" t="s">
        <v>8218</v>
      </c>
      <c r="G6" t="s">
        <v>8223</v>
      </c>
      <c r="H6" t="s">
        <v>8245</v>
      </c>
      <c r="I6">
        <v>1466168390</v>
      </c>
      <c r="J6">
        <v>1463576390</v>
      </c>
      <c r="K6" t="b">
        <v>1</v>
      </c>
      <c r="L6">
        <v>1762</v>
      </c>
      <c r="M6" t="b">
        <v>1</v>
      </c>
      <c r="N6" t="s">
        <v>8299</v>
      </c>
      <c r="O6">
        <v>107</v>
      </c>
      <c r="P6">
        <v>60.97</v>
      </c>
      <c r="Q6" s="9" t="s">
        <v>8317</v>
      </c>
      <c r="R6" t="s">
        <v>8353</v>
      </c>
      <c r="S6" s="14">
        <v>42508.541550925926</v>
      </c>
      <c r="T6" s="14">
        <v>42538.541550925926</v>
      </c>
    </row>
    <row r="7" spans="1:20" ht="86.4" x14ac:dyDescent="0.55000000000000004">
      <c r="A7">
        <v>2606</v>
      </c>
      <c r="B7" s="3" t="s">
        <v>2606</v>
      </c>
      <c r="C7" s="3" t="s">
        <v>6716</v>
      </c>
      <c r="D7" s="6">
        <v>11000</v>
      </c>
      <c r="E7" s="6">
        <v>12106</v>
      </c>
      <c r="F7" t="s">
        <v>8218</v>
      </c>
      <c r="G7" t="s">
        <v>8223</v>
      </c>
      <c r="H7" t="s">
        <v>8245</v>
      </c>
      <c r="I7">
        <v>1398791182</v>
      </c>
      <c r="J7">
        <v>1396026382</v>
      </c>
      <c r="K7" t="b">
        <v>1</v>
      </c>
      <c r="L7">
        <v>385</v>
      </c>
      <c r="M7" t="b">
        <v>1</v>
      </c>
      <c r="N7" t="s">
        <v>8299</v>
      </c>
      <c r="O7">
        <v>110</v>
      </c>
      <c r="P7">
        <v>31.44</v>
      </c>
      <c r="Q7" s="9" t="s">
        <v>8317</v>
      </c>
      <c r="R7" t="s">
        <v>8353</v>
      </c>
      <c r="S7" s="14">
        <v>41726.712754629632</v>
      </c>
      <c r="T7" s="14">
        <v>41758.712754629632</v>
      </c>
    </row>
    <row r="8" spans="1:20" ht="86.4" x14ac:dyDescent="0.55000000000000004">
      <c r="A8">
        <v>2607</v>
      </c>
      <c r="B8" s="3" t="s">
        <v>2607</v>
      </c>
      <c r="C8" s="3" t="s">
        <v>6717</v>
      </c>
      <c r="D8" s="6">
        <v>8000</v>
      </c>
      <c r="E8" s="6">
        <v>32616</v>
      </c>
      <c r="F8" t="s">
        <v>8218</v>
      </c>
      <c r="G8" t="s">
        <v>8223</v>
      </c>
      <c r="H8" t="s">
        <v>8245</v>
      </c>
      <c r="I8">
        <v>1439344800</v>
      </c>
      <c r="J8">
        <v>1435611572</v>
      </c>
      <c r="K8" t="b">
        <v>1</v>
      </c>
      <c r="L8">
        <v>398</v>
      </c>
      <c r="M8" t="b">
        <v>1</v>
      </c>
      <c r="N8" t="s">
        <v>8299</v>
      </c>
      <c r="O8">
        <v>408</v>
      </c>
      <c r="P8">
        <v>81.95</v>
      </c>
      <c r="Q8" s="9" t="s">
        <v>8317</v>
      </c>
      <c r="R8" t="s">
        <v>8353</v>
      </c>
      <c r="S8" s="14">
        <v>42184.874675925923</v>
      </c>
      <c r="T8" s="14">
        <v>42228.083333333328</v>
      </c>
    </row>
    <row r="9" spans="1:20" ht="72" x14ac:dyDescent="0.55000000000000004">
      <c r="A9">
        <v>2608</v>
      </c>
      <c r="B9" s="3" t="s">
        <v>2608</v>
      </c>
      <c r="C9" s="3" t="s">
        <v>6718</v>
      </c>
      <c r="D9" s="6">
        <v>8000</v>
      </c>
      <c r="E9" s="6">
        <v>17914</v>
      </c>
      <c r="F9" t="s">
        <v>8218</v>
      </c>
      <c r="G9" t="s">
        <v>8223</v>
      </c>
      <c r="H9" t="s">
        <v>8245</v>
      </c>
      <c r="I9">
        <v>1489536000</v>
      </c>
      <c r="J9">
        <v>1485976468</v>
      </c>
      <c r="K9" t="b">
        <v>1</v>
      </c>
      <c r="L9">
        <v>304</v>
      </c>
      <c r="M9" t="b">
        <v>1</v>
      </c>
      <c r="N9" t="s">
        <v>8299</v>
      </c>
      <c r="O9">
        <v>224</v>
      </c>
      <c r="P9">
        <v>58.93</v>
      </c>
      <c r="Q9" s="9" t="s">
        <v>8317</v>
      </c>
      <c r="R9" t="s">
        <v>8353</v>
      </c>
      <c r="S9" s="14">
        <v>42767.801712962959</v>
      </c>
      <c r="T9" s="14">
        <v>42809</v>
      </c>
    </row>
    <row r="10" spans="1:20" ht="86.4" x14ac:dyDescent="0.55000000000000004">
      <c r="A10">
        <v>2609</v>
      </c>
      <c r="B10" s="3" t="s">
        <v>2609</v>
      </c>
      <c r="C10" s="3" t="s">
        <v>6719</v>
      </c>
      <c r="D10" s="6">
        <v>35000</v>
      </c>
      <c r="E10" s="6">
        <v>106330.39</v>
      </c>
      <c r="F10" t="s">
        <v>8218</v>
      </c>
      <c r="G10" t="s">
        <v>8223</v>
      </c>
      <c r="H10" t="s">
        <v>8245</v>
      </c>
      <c r="I10">
        <v>1342330951</v>
      </c>
      <c r="J10">
        <v>1339738951</v>
      </c>
      <c r="K10" t="b">
        <v>1</v>
      </c>
      <c r="L10">
        <v>676</v>
      </c>
      <c r="M10" t="b">
        <v>1</v>
      </c>
      <c r="N10" t="s">
        <v>8299</v>
      </c>
      <c r="O10">
        <v>304</v>
      </c>
      <c r="P10">
        <v>157.29</v>
      </c>
      <c r="Q10" s="9" t="s">
        <v>8317</v>
      </c>
      <c r="R10" t="s">
        <v>8353</v>
      </c>
      <c r="S10" s="14">
        <v>41075.237858796296</v>
      </c>
      <c r="T10" s="14">
        <v>41105.237858796296</v>
      </c>
    </row>
    <row r="11" spans="1:20" ht="57.6" x14ac:dyDescent="0.55000000000000004">
      <c r="A11">
        <v>2610</v>
      </c>
      <c r="B11" s="3" t="s">
        <v>2610</v>
      </c>
      <c r="C11" s="3" t="s">
        <v>6720</v>
      </c>
      <c r="D11" s="6">
        <v>22765</v>
      </c>
      <c r="E11" s="6">
        <v>32172.66</v>
      </c>
      <c r="F11" t="s">
        <v>8218</v>
      </c>
      <c r="G11" t="s">
        <v>8223</v>
      </c>
      <c r="H11" t="s">
        <v>8245</v>
      </c>
      <c r="I11">
        <v>1471849140</v>
      </c>
      <c r="J11">
        <v>1468444125</v>
      </c>
      <c r="K11" t="b">
        <v>1</v>
      </c>
      <c r="L11">
        <v>577</v>
      </c>
      <c r="M11" t="b">
        <v>1</v>
      </c>
      <c r="N11" t="s">
        <v>8299</v>
      </c>
      <c r="O11">
        <v>141</v>
      </c>
      <c r="P11">
        <v>55.76</v>
      </c>
      <c r="Q11" s="9" t="s">
        <v>8317</v>
      </c>
      <c r="R11" t="s">
        <v>8353</v>
      </c>
      <c r="S11" s="14">
        <v>42564.881076388891</v>
      </c>
      <c r="T11" s="14">
        <v>42604.290972222225</v>
      </c>
    </row>
    <row r="12" spans="1:20" ht="72" x14ac:dyDescent="0.55000000000000004">
      <c r="A12">
        <v>2612</v>
      </c>
      <c r="B12" s="3" t="s">
        <v>2612</v>
      </c>
      <c r="C12" s="3" t="s">
        <v>6722</v>
      </c>
      <c r="D12" s="6">
        <v>10000</v>
      </c>
      <c r="E12" s="6">
        <v>17176.13</v>
      </c>
      <c r="F12" t="s">
        <v>8218</v>
      </c>
      <c r="G12" t="s">
        <v>8223</v>
      </c>
      <c r="H12" t="s">
        <v>8245</v>
      </c>
      <c r="I12">
        <v>1420773970</v>
      </c>
      <c r="J12">
        <v>1418095570</v>
      </c>
      <c r="K12" t="b">
        <v>1</v>
      </c>
      <c r="L12">
        <v>294</v>
      </c>
      <c r="M12" t="b">
        <v>1</v>
      </c>
      <c r="N12" t="s">
        <v>8299</v>
      </c>
      <c r="O12">
        <v>172</v>
      </c>
      <c r="P12">
        <v>58.42</v>
      </c>
      <c r="Q12" s="9" t="s">
        <v>8317</v>
      </c>
      <c r="R12" t="s">
        <v>8353</v>
      </c>
      <c r="S12" s="14">
        <v>41982.143171296295</v>
      </c>
      <c r="T12" s="14">
        <v>42013.143171296295</v>
      </c>
    </row>
    <row r="13" spans="1:20" ht="86.4" x14ac:dyDescent="0.55000000000000004">
      <c r="A13">
        <v>2613</v>
      </c>
      <c r="B13" s="3" t="s">
        <v>2613</v>
      </c>
      <c r="C13" s="3" t="s">
        <v>6723</v>
      </c>
      <c r="D13" s="6">
        <v>7500</v>
      </c>
      <c r="E13" s="6">
        <v>7576</v>
      </c>
      <c r="F13" t="s">
        <v>8218</v>
      </c>
      <c r="G13" t="s">
        <v>8223</v>
      </c>
      <c r="H13" t="s">
        <v>8245</v>
      </c>
      <c r="I13">
        <v>1348256294</v>
      </c>
      <c r="J13">
        <v>1345664294</v>
      </c>
      <c r="K13" t="b">
        <v>1</v>
      </c>
      <c r="L13">
        <v>28</v>
      </c>
      <c r="M13" t="b">
        <v>1</v>
      </c>
      <c r="N13" t="s">
        <v>8299</v>
      </c>
      <c r="O13">
        <v>101</v>
      </c>
      <c r="P13">
        <v>270.57</v>
      </c>
      <c r="Q13" s="9" t="s">
        <v>8317</v>
      </c>
      <c r="R13" t="s">
        <v>8353</v>
      </c>
      <c r="S13" s="14">
        <v>41143.81821759259</v>
      </c>
      <c r="T13" s="14">
        <v>41173.81821759259</v>
      </c>
    </row>
    <row r="14" spans="1:20" ht="86.4" x14ac:dyDescent="0.55000000000000004">
      <c r="A14">
        <v>2614</v>
      </c>
      <c r="B14" s="3" t="s">
        <v>2614</v>
      </c>
      <c r="C14" s="3" t="s">
        <v>6724</v>
      </c>
      <c r="D14" s="6">
        <v>10500</v>
      </c>
      <c r="E14" s="6">
        <v>10710</v>
      </c>
      <c r="F14" t="s">
        <v>8218</v>
      </c>
      <c r="G14" t="s">
        <v>8223</v>
      </c>
      <c r="H14" t="s">
        <v>8245</v>
      </c>
      <c r="I14">
        <v>1398834000</v>
      </c>
      <c r="J14">
        <v>1396371612</v>
      </c>
      <c r="K14" t="b">
        <v>1</v>
      </c>
      <c r="L14">
        <v>100</v>
      </c>
      <c r="M14" t="b">
        <v>1</v>
      </c>
      <c r="N14" t="s">
        <v>8299</v>
      </c>
      <c r="O14">
        <v>102</v>
      </c>
      <c r="P14">
        <v>107.1</v>
      </c>
      <c r="Q14" s="9" t="s">
        <v>8317</v>
      </c>
      <c r="R14" t="s">
        <v>8353</v>
      </c>
      <c r="S14" s="14">
        <v>41730.708472222221</v>
      </c>
      <c r="T14" s="14">
        <v>41759.208333333336</v>
      </c>
    </row>
    <row r="15" spans="1:20" ht="86.4" x14ac:dyDescent="0.55000000000000004">
      <c r="A15">
        <v>2616</v>
      </c>
      <c r="B15" s="3" t="s">
        <v>2616</v>
      </c>
      <c r="C15" s="3" t="s">
        <v>6726</v>
      </c>
      <c r="D15" s="6">
        <v>25000</v>
      </c>
      <c r="E15" s="6">
        <v>28633.5</v>
      </c>
      <c r="F15" t="s">
        <v>8218</v>
      </c>
      <c r="G15" t="s">
        <v>8223</v>
      </c>
      <c r="H15" t="s">
        <v>8245</v>
      </c>
      <c r="I15">
        <v>1440546729</v>
      </c>
      <c r="J15">
        <v>1437954729</v>
      </c>
      <c r="K15" t="b">
        <v>1</v>
      </c>
      <c r="L15">
        <v>238</v>
      </c>
      <c r="M15" t="b">
        <v>1</v>
      </c>
      <c r="N15" t="s">
        <v>8299</v>
      </c>
      <c r="O15">
        <v>115</v>
      </c>
      <c r="P15">
        <v>120.31</v>
      </c>
      <c r="Q15" s="9" t="s">
        <v>8317</v>
      </c>
      <c r="R15" t="s">
        <v>8353</v>
      </c>
      <c r="S15" s="14">
        <v>42211.99454861111</v>
      </c>
      <c r="T15" s="14">
        <v>42241.99454861111</v>
      </c>
    </row>
    <row r="16" spans="1:20" ht="86.4" x14ac:dyDescent="0.55000000000000004">
      <c r="A16">
        <v>2617</v>
      </c>
      <c r="B16" s="3" t="s">
        <v>2617</v>
      </c>
      <c r="C16" s="3" t="s">
        <v>6727</v>
      </c>
      <c r="D16" s="6">
        <v>500</v>
      </c>
      <c r="E16" s="6">
        <v>4388</v>
      </c>
      <c r="F16" t="s">
        <v>8218</v>
      </c>
      <c r="G16" t="s">
        <v>8223</v>
      </c>
      <c r="H16" t="s">
        <v>8245</v>
      </c>
      <c r="I16">
        <v>1413838751</v>
      </c>
      <c r="J16">
        <v>1411246751</v>
      </c>
      <c r="K16" t="b">
        <v>1</v>
      </c>
      <c r="L16">
        <v>159</v>
      </c>
      <c r="M16" t="b">
        <v>1</v>
      </c>
      <c r="N16" t="s">
        <v>8299</v>
      </c>
      <c r="O16">
        <v>878</v>
      </c>
      <c r="P16">
        <v>27.6</v>
      </c>
      <c r="Q16" s="9" t="s">
        <v>8317</v>
      </c>
      <c r="R16" t="s">
        <v>8353</v>
      </c>
      <c r="S16" s="14">
        <v>41902.874432870369</v>
      </c>
      <c r="T16" s="14">
        <v>41932.874432870369</v>
      </c>
    </row>
    <row r="17" spans="1:20" ht="43.2" x14ac:dyDescent="0.55000000000000004">
      <c r="A17">
        <v>2618</v>
      </c>
      <c r="B17" s="3" t="s">
        <v>2618</v>
      </c>
      <c r="C17" s="3" t="s">
        <v>6728</v>
      </c>
      <c r="D17" s="6">
        <v>15000</v>
      </c>
      <c r="E17" s="6">
        <v>15808</v>
      </c>
      <c r="F17" t="s">
        <v>8218</v>
      </c>
      <c r="G17" t="s">
        <v>8223</v>
      </c>
      <c r="H17" t="s">
        <v>8245</v>
      </c>
      <c r="I17">
        <v>1449000061</v>
      </c>
      <c r="J17">
        <v>1443812461</v>
      </c>
      <c r="K17" t="b">
        <v>1</v>
      </c>
      <c r="L17">
        <v>77</v>
      </c>
      <c r="M17" t="b">
        <v>1</v>
      </c>
      <c r="N17" t="s">
        <v>8299</v>
      </c>
      <c r="O17">
        <v>105</v>
      </c>
      <c r="P17">
        <v>205.3</v>
      </c>
      <c r="Q17" s="9" t="s">
        <v>8317</v>
      </c>
      <c r="R17" t="s">
        <v>8353</v>
      </c>
      <c r="S17" s="14">
        <v>42279.792372685188</v>
      </c>
      <c r="T17" s="14">
        <v>42339.834039351852</v>
      </c>
    </row>
    <row r="18" spans="1:20" ht="100.8" x14ac:dyDescent="0.55000000000000004">
      <c r="A18">
        <v>2619</v>
      </c>
      <c r="B18" s="3" t="s">
        <v>2619</v>
      </c>
      <c r="C18" s="3" t="s">
        <v>6729</v>
      </c>
      <c r="D18" s="6">
        <v>1000</v>
      </c>
      <c r="E18" s="6">
        <v>1884</v>
      </c>
      <c r="F18" t="s">
        <v>8218</v>
      </c>
      <c r="G18" t="s">
        <v>8223</v>
      </c>
      <c r="H18" t="s">
        <v>8245</v>
      </c>
      <c r="I18">
        <v>1445598000</v>
      </c>
      <c r="J18">
        <v>1443302004</v>
      </c>
      <c r="K18" t="b">
        <v>1</v>
      </c>
      <c r="L18">
        <v>53</v>
      </c>
      <c r="M18" t="b">
        <v>1</v>
      </c>
      <c r="N18" t="s">
        <v>8299</v>
      </c>
      <c r="O18">
        <v>188</v>
      </c>
      <c r="P18">
        <v>35.549999999999997</v>
      </c>
      <c r="Q18" s="9" t="s">
        <v>8317</v>
      </c>
      <c r="R18" t="s">
        <v>8353</v>
      </c>
      <c r="S18" s="14">
        <v>42273.884305555555</v>
      </c>
      <c r="T18" s="14">
        <v>42300.458333333328</v>
      </c>
    </row>
    <row r="19" spans="1:20" ht="86.4" x14ac:dyDescent="0.55000000000000004">
      <c r="A19">
        <v>2621</v>
      </c>
      <c r="B19" s="3" t="s">
        <v>2621</v>
      </c>
      <c r="C19" s="3" t="s">
        <v>6731</v>
      </c>
      <c r="D19" s="6">
        <v>15000</v>
      </c>
      <c r="E19" s="6">
        <v>21882</v>
      </c>
      <c r="F19" t="s">
        <v>8218</v>
      </c>
      <c r="G19" t="s">
        <v>8223</v>
      </c>
      <c r="H19" t="s">
        <v>8245</v>
      </c>
      <c r="I19">
        <v>1432230988</v>
      </c>
      <c r="J19">
        <v>1429638988</v>
      </c>
      <c r="K19" t="b">
        <v>1</v>
      </c>
      <c r="L19">
        <v>465</v>
      </c>
      <c r="M19" t="b">
        <v>1</v>
      </c>
      <c r="N19" t="s">
        <v>8299</v>
      </c>
      <c r="O19">
        <v>146</v>
      </c>
      <c r="P19">
        <v>47.06</v>
      </c>
      <c r="Q19" s="9" t="s">
        <v>8317</v>
      </c>
      <c r="R19" t="s">
        <v>8353</v>
      </c>
      <c r="S19" s="14">
        <v>42115.74754629629</v>
      </c>
      <c r="T19" s="14">
        <v>42145.74754629629</v>
      </c>
    </row>
    <row r="20" spans="1:20" ht="100.8" x14ac:dyDescent="0.55000000000000004">
      <c r="A20">
        <v>2623</v>
      </c>
      <c r="B20" s="3" t="s">
        <v>2623</v>
      </c>
      <c r="C20" s="3" t="s">
        <v>6733</v>
      </c>
      <c r="D20" s="6">
        <v>2000</v>
      </c>
      <c r="E20" s="6">
        <v>2280</v>
      </c>
      <c r="F20" t="s">
        <v>8218</v>
      </c>
      <c r="G20" t="s">
        <v>8223</v>
      </c>
      <c r="H20" t="s">
        <v>8245</v>
      </c>
      <c r="I20">
        <v>1480658966</v>
      </c>
      <c r="J20">
        <v>1479449366</v>
      </c>
      <c r="K20" t="b">
        <v>0</v>
      </c>
      <c r="L20">
        <v>62</v>
      </c>
      <c r="M20" t="b">
        <v>1</v>
      </c>
      <c r="N20" t="s">
        <v>8299</v>
      </c>
      <c r="O20">
        <v>114</v>
      </c>
      <c r="P20">
        <v>36.770000000000003</v>
      </c>
      <c r="Q20" s="9" t="s">
        <v>8317</v>
      </c>
      <c r="R20" t="s">
        <v>8353</v>
      </c>
      <c r="S20" s="14">
        <v>42692.256550925929</v>
      </c>
      <c r="T20" s="14">
        <v>42706.256550925929</v>
      </c>
    </row>
    <row r="21" spans="1:20" ht="86.4" x14ac:dyDescent="0.55000000000000004">
      <c r="A21">
        <v>2624</v>
      </c>
      <c r="B21" s="3" t="s">
        <v>2624</v>
      </c>
      <c r="C21" s="3" t="s">
        <v>6734</v>
      </c>
      <c r="D21" s="6">
        <v>8000</v>
      </c>
      <c r="E21" s="6">
        <v>110353.65</v>
      </c>
      <c r="F21" t="s">
        <v>8218</v>
      </c>
      <c r="G21" t="s">
        <v>8223</v>
      </c>
      <c r="H21" t="s">
        <v>8245</v>
      </c>
      <c r="I21">
        <v>1347530822</v>
      </c>
      <c r="J21">
        <v>1345716422</v>
      </c>
      <c r="K21" t="b">
        <v>0</v>
      </c>
      <c r="L21">
        <v>3468</v>
      </c>
      <c r="M21" t="b">
        <v>1</v>
      </c>
      <c r="N21" t="s">
        <v>8299</v>
      </c>
      <c r="O21">
        <v>1379</v>
      </c>
      <c r="P21">
        <v>31.82</v>
      </c>
      <c r="Q21" s="9" t="s">
        <v>8317</v>
      </c>
      <c r="R21" t="s">
        <v>8353</v>
      </c>
      <c r="S21" s="14">
        <v>41144.42155092593</v>
      </c>
      <c r="T21" s="14">
        <v>41165.42155092593</v>
      </c>
    </row>
    <row r="22" spans="1:20" ht="86.4" x14ac:dyDescent="0.55000000000000004">
      <c r="A22">
        <v>2626</v>
      </c>
      <c r="B22" s="3" t="s">
        <v>2626</v>
      </c>
      <c r="C22" s="3" t="s">
        <v>6736</v>
      </c>
      <c r="D22" s="6">
        <v>2500</v>
      </c>
      <c r="E22" s="6">
        <v>2800</v>
      </c>
      <c r="F22" t="s">
        <v>8218</v>
      </c>
      <c r="G22" t="s">
        <v>8223</v>
      </c>
      <c r="H22" t="s">
        <v>8245</v>
      </c>
      <c r="I22">
        <v>1433343869</v>
      </c>
      <c r="J22">
        <v>1430751869</v>
      </c>
      <c r="K22" t="b">
        <v>0</v>
      </c>
      <c r="L22">
        <v>50</v>
      </c>
      <c r="M22" t="b">
        <v>1</v>
      </c>
      <c r="N22" t="s">
        <v>8299</v>
      </c>
      <c r="O22">
        <v>112</v>
      </c>
      <c r="P22">
        <v>56</v>
      </c>
      <c r="Q22" s="9" t="s">
        <v>8317</v>
      </c>
      <c r="R22" t="s">
        <v>8353</v>
      </c>
      <c r="S22" s="14">
        <v>42128.628113425926</v>
      </c>
      <c r="T22" s="14">
        <v>42158.628113425926</v>
      </c>
    </row>
    <row r="23" spans="1:20" ht="86.4" x14ac:dyDescent="0.55000000000000004">
      <c r="A23">
        <v>2627</v>
      </c>
      <c r="B23" s="3" t="s">
        <v>2627</v>
      </c>
      <c r="C23" s="3" t="s">
        <v>6737</v>
      </c>
      <c r="D23" s="6">
        <v>150</v>
      </c>
      <c r="E23" s="6">
        <v>970</v>
      </c>
      <c r="F23" t="s">
        <v>8218</v>
      </c>
      <c r="G23" t="s">
        <v>8223</v>
      </c>
      <c r="H23" t="s">
        <v>8245</v>
      </c>
      <c r="I23">
        <v>1448571261</v>
      </c>
      <c r="J23">
        <v>1445975661</v>
      </c>
      <c r="K23" t="b">
        <v>0</v>
      </c>
      <c r="L23">
        <v>45</v>
      </c>
      <c r="M23" t="b">
        <v>1</v>
      </c>
      <c r="N23" t="s">
        <v>8299</v>
      </c>
      <c r="O23">
        <v>647</v>
      </c>
      <c r="P23">
        <v>21.56</v>
      </c>
      <c r="Q23" s="9" t="s">
        <v>8317</v>
      </c>
      <c r="R23" t="s">
        <v>8353</v>
      </c>
      <c r="S23" s="14">
        <v>42304.829409722224</v>
      </c>
      <c r="T23" s="14">
        <v>42334.871076388896</v>
      </c>
    </row>
    <row r="24" spans="1:20" ht="57.6" x14ac:dyDescent="0.55000000000000004">
      <c r="A24">
        <v>2628</v>
      </c>
      <c r="B24" s="3" t="s">
        <v>2628</v>
      </c>
      <c r="C24" s="3" t="s">
        <v>6738</v>
      </c>
      <c r="D24" s="6">
        <v>839</v>
      </c>
      <c r="E24" s="6">
        <v>926</v>
      </c>
      <c r="F24" t="s">
        <v>8218</v>
      </c>
      <c r="G24" t="s">
        <v>8223</v>
      </c>
      <c r="H24" t="s">
        <v>8245</v>
      </c>
      <c r="I24">
        <v>1417389067</v>
      </c>
      <c r="J24">
        <v>1415661067</v>
      </c>
      <c r="K24" t="b">
        <v>0</v>
      </c>
      <c r="L24">
        <v>21</v>
      </c>
      <c r="M24" t="b">
        <v>1</v>
      </c>
      <c r="N24" t="s">
        <v>8299</v>
      </c>
      <c r="O24">
        <v>110</v>
      </c>
      <c r="P24">
        <v>44.1</v>
      </c>
      <c r="Q24" s="9" t="s">
        <v>8317</v>
      </c>
      <c r="R24" t="s">
        <v>8353</v>
      </c>
      <c r="S24" s="14">
        <v>41953.966053240743</v>
      </c>
      <c r="T24" s="14">
        <v>41973.966053240743</v>
      </c>
    </row>
    <row r="25" spans="1:20" ht="72" x14ac:dyDescent="0.55000000000000004">
      <c r="A25">
        <v>2631</v>
      </c>
      <c r="B25" s="3" t="s">
        <v>2631</v>
      </c>
      <c r="C25" s="3" t="s">
        <v>6741</v>
      </c>
      <c r="D25" s="6">
        <v>20000</v>
      </c>
      <c r="E25" s="6">
        <v>22933.05</v>
      </c>
      <c r="F25" t="s">
        <v>8218</v>
      </c>
      <c r="G25" t="s">
        <v>8223</v>
      </c>
      <c r="H25" t="s">
        <v>8245</v>
      </c>
      <c r="I25">
        <v>1440907427</v>
      </c>
      <c r="J25">
        <v>1438488227</v>
      </c>
      <c r="K25" t="b">
        <v>0</v>
      </c>
      <c r="L25">
        <v>286</v>
      </c>
      <c r="M25" t="b">
        <v>1</v>
      </c>
      <c r="N25" t="s">
        <v>8299</v>
      </c>
      <c r="O25">
        <v>115</v>
      </c>
      <c r="P25">
        <v>80.19</v>
      </c>
      <c r="Q25" s="9" t="s">
        <v>8317</v>
      </c>
      <c r="R25" t="s">
        <v>8353</v>
      </c>
      <c r="S25" s="14">
        <v>42218.169293981482</v>
      </c>
      <c r="T25" s="14">
        <v>42246.169293981482</v>
      </c>
    </row>
    <row r="26" spans="1:20" ht="72" x14ac:dyDescent="0.55000000000000004">
      <c r="A26">
        <v>2632</v>
      </c>
      <c r="B26" s="3" t="s">
        <v>2632</v>
      </c>
      <c r="C26" s="3" t="s">
        <v>6742</v>
      </c>
      <c r="D26" s="6">
        <v>1070</v>
      </c>
      <c r="E26" s="6">
        <v>1466</v>
      </c>
      <c r="F26" t="s">
        <v>8218</v>
      </c>
      <c r="G26" t="s">
        <v>8223</v>
      </c>
      <c r="H26" t="s">
        <v>8245</v>
      </c>
      <c r="I26">
        <v>1464485339</v>
      </c>
      <c r="J26">
        <v>1462325339</v>
      </c>
      <c r="K26" t="b">
        <v>0</v>
      </c>
      <c r="L26">
        <v>42</v>
      </c>
      <c r="M26" t="b">
        <v>1</v>
      </c>
      <c r="N26" t="s">
        <v>8299</v>
      </c>
      <c r="O26">
        <v>137</v>
      </c>
      <c r="P26">
        <v>34.9</v>
      </c>
      <c r="Q26" s="9" t="s">
        <v>8317</v>
      </c>
      <c r="R26" t="s">
        <v>8353</v>
      </c>
      <c r="S26" s="14">
        <v>42494.061793981484</v>
      </c>
      <c r="T26" s="14">
        <v>42519.061793981484</v>
      </c>
    </row>
    <row r="27" spans="1:20" ht="86.4" x14ac:dyDescent="0.55000000000000004">
      <c r="A27">
        <v>2633</v>
      </c>
      <c r="B27" s="3" t="s">
        <v>2633</v>
      </c>
      <c r="C27" s="3" t="s">
        <v>6743</v>
      </c>
      <c r="D27" s="6">
        <v>5000</v>
      </c>
      <c r="E27" s="6">
        <v>17731</v>
      </c>
      <c r="F27" t="s">
        <v>8218</v>
      </c>
      <c r="G27" t="s">
        <v>8223</v>
      </c>
      <c r="H27" t="s">
        <v>8245</v>
      </c>
      <c r="I27">
        <v>1393542000</v>
      </c>
      <c r="J27">
        <v>1390938332</v>
      </c>
      <c r="K27" t="b">
        <v>0</v>
      </c>
      <c r="L27">
        <v>199</v>
      </c>
      <c r="M27" t="b">
        <v>1</v>
      </c>
      <c r="N27" t="s">
        <v>8299</v>
      </c>
      <c r="O27">
        <v>355</v>
      </c>
      <c r="P27">
        <v>89.1</v>
      </c>
      <c r="Q27" s="9" t="s">
        <v>8317</v>
      </c>
      <c r="R27" t="s">
        <v>8353</v>
      </c>
      <c r="S27" s="14">
        <v>41667.823287037041</v>
      </c>
      <c r="T27" s="14">
        <v>41697.958333333336</v>
      </c>
    </row>
    <row r="28" spans="1:20" ht="86.4" x14ac:dyDescent="0.55000000000000004">
      <c r="A28">
        <v>2634</v>
      </c>
      <c r="B28" s="3" t="s">
        <v>2634</v>
      </c>
      <c r="C28" s="3" t="s">
        <v>6744</v>
      </c>
      <c r="D28" s="6">
        <v>930</v>
      </c>
      <c r="E28" s="6">
        <v>986</v>
      </c>
      <c r="F28" t="s">
        <v>8218</v>
      </c>
      <c r="G28" t="s">
        <v>8223</v>
      </c>
      <c r="H28" t="s">
        <v>8245</v>
      </c>
      <c r="I28">
        <v>1475163921</v>
      </c>
      <c r="J28">
        <v>1472571921</v>
      </c>
      <c r="K28" t="b">
        <v>0</v>
      </c>
      <c r="L28">
        <v>25</v>
      </c>
      <c r="M28" t="b">
        <v>1</v>
      </c>
      <c r="N28" t="s">
        <v>8299</v>
      </c>
      <c r="O28">
        <v>106</v>
      </c>
      <c r="P28">
        <v>39.44</v>
      </c>
      <c r="Q28" s="9" t="s">
        <v>8317</v>
      </c>
      <c r="R28" t="s">
        <v>8353</v>
      </c>
      <c r="S28" s="14">
        <v>42612.656493055561</v>
      </c>
      <c r="T28" s="14">
        <v>42642.656493055561</v>
      </c>
    </row>
    <row r="29" spans="1:20" ht="86.4" x14ac:dyDescent="0.55000000000000004">
      <c r="A29">
        <v>2636</v>
      </c>
      <c r="B29" s="3" t="s">
        <v>2636</v>
      </c>
      <c r="C29" s="3" t="s">
        <v>6746</v>
      </c>
      <c r="D29" s="6">
        <v>1000</v>
      </c>
      <c r="E29" s="6">
        <v>1873</v>
      </c>
      <c r="F29" t="s">
        <v>8218</v>
      </c>
      <c r="G29" t="s">
        <v>8223</v>
      </c>
      <c r="H29" t="s">
        <v>8245</v>
      </c>
      <c r="I29">
        <v>1476579600</v>
      </c>
      <c r="J29">
        <v>1474641914</v>
      </c>
      <c r="K29" t="b">
        <v>0</v>
      </c>
      <c r="L29">
        <v>50</v>
      </c>
      <c r="M29" t="b">
        <v>1</v>
      </c>
      <c r="N29" t="s">
        <v>8299</v>
      </c>
      <c r="O29">
        <v>187</v>
      </c>
      <c r="P29">
        <v>37.46</v>
      </c>
      <c r="Q29" s="9" t="s">
        <v>8317</v>
      </c>
      <c r="R29" t="s">
        <v>8353</v>
      </c>
      <c r="S29" s="14">
        <v>42636.614745370374</v>
      </c>
      <c r="T29" s="14">
        <v>42659.041666666672</v>
      </c>
    </row>
    <row r="30" spans="1:20" ht="57.6" x14ac:dyDescent="0.55000000000000004">
      <c r="A30">
        <v>2637</v>
      </c>
      <c r="B30" s="3" t="s">
        <v>2637</v>
      </c>
      <c r="C30" s="3" t="s">
        <v>6747</v>
      </c>
      <c r="D30" s="6">
        <v>500</v>
      </c>
      <c r="E30" s="6">
        <v>831</v>
      </c>
      <c r="F30" t="s">
        <v>8218</v>
      </c>
      <c r="G30" t="s">
        <v>8223</v>
      </c>
      <c r="H30" t="s">
        <v>8245</v>
      </c>
      <c r="I30">
        <v>1476277875</v>
      </c>
      <c r="J30">
        <v>1474895475</v>
      </c>
      <c r="K30" t="b">
        <v>0</v>
      </c>
      <c r="L30">
        <v>26</v>
      </c>
      <c r="M30" t="b">
        <v>1</v>
      </c>
      <c r="N30" t="s">
        <v>8299</v>
      </c>
      <c r="O30">
        <v>166</v>
      </c>
      <c r="P30">
        <v>31.96</v>
      </c>
      <c r="Q30" s="9" t="s">
        <v>8317</v>
      </c>
      <c r="R30" t="s">
        <v>8353</v>
      </c>
      <c r="S30" s="14">
        <v>42639.549479166672</v>
      </c>
      <c r="T30" s="14">
        <v>42655.549479166672</v>
      </c>
    </row>
    <row r="31" spans="1:20" ht="86.4" x14ac:dyDescent="0.55000000000000004">
      <c r="A31">
        <v>2638</v>
      </c>
      <c r="B31" s="3" t="s">
        <v>2638</v>
      </c>
      <c r="C31" s="3" t="s">
        <v>6748</v>
      </c>
      <c r="D31" s="6">
        <v>347</v>
      </c>
      <c r="E31" s="6">
        <v>353</v>
      </c>
      <c r="F31" t="s">
        <v>8218</v>
      </c>
      <c r="G31" t="s">
        <v>8223</v>
      </c>
      <c r="H31" t="s">
        <v>8245</v>
      </c>
      <c r="I31">
        <v>1421358895</v>
      </c>
      <c r="J31">
        <v>1418766895</v>
      </c>
      <c r="K31" t="b">
        <v>0</v>
      </c>
      <c r="L31">
        <v>14</v>
      </c>
      <c r="M31" t="b">
        <v>1</v>
      </c>
      <c r="N31" t="s">
        <v>8299</v>
      </c>
      <c r="O31">
        <v>102</v>
      </c>
      <c r="P31">
        <v>25.21</v>
      </c>
      <c r="Q31" s="9" t="s">
        <v>8317</v>
      </c>
      <c r="R31" t="s">
        <v>8353</v>
      </c>
      <c r="S31" s="14">
        <v>41989.913136574076</v>
      </c>
      <c r="T31" s="14">
        <v>42019.913136574076</v>
      </c>
    </row>
    <row r="32" spans="1:20" ht="100.8" x14ac:dyDescent="0.55000000000000004">
      <c r="A32">
        <v>2640</v>
      </c>
      <c r="B32" s="3" t="s">
        <v>2640</v>
      </c>
      <c r="C32" s="3" t="s">
        <v>6750</v>
      </c>
      <c r="D32" s="6">
        <v>3000</v>
      </c>
      <c r="E32" s="6">
        <v>3170</v>
      </c>
      <c r="F32" t="s">
        <v>8218</v>
      </c>
      <c r="G32" t="s">
        <v>8223</v>
      </c>
      <c r="H32" t="s">
        <v>8245</v>
      </c>
      <c r="I32">
        <v>1433735474</v>
      </c>
      <c r="J32">
        <v>1428551474</v>
      </c>
      <c r="K32" t="b">
        <v>0</v>
      </c>
      <c r="L32">
        <v>69</v>
      </c>
      <c r="M32" t="b">
        <v>1</v>
      </c>
      <c r="N32" t="s">
        <v>8299</v>
      </c>
      <c r="O32">
        <v>106</v>
      </c>
      <c r="P32">
        <v>45.94</v>
      </c>
      <c r="Q32" s="9" t="s">
        <v>8317</v>
      </c>
      <c r="R32" t="s">
        <v>8353</v>
      </c>
      <c r="S32" s="14">
        <v>42103.160578703704</v>
      </c>
      <c r="T32" s="14">
        <v>42163.160578703704</v>
      </c>
    </row>
  </sheetData>
  <conditionalFormatting sqref="F1:F32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32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4D69C-7499-47F5-90B1-1E6AD57E24B5}">
  <dimension ref="A1:T2"/>
  <sheetViews>
    <sheetView topLeftCell="B1" zoomScale="80" zoomScaleNormal="80" workbookViewId="0">
      <selection activeCell="E2" sqref="E2"/>
    </sheetView>
  </sheetViews>
  <sheetFormatPr defaultColWidth="20.578125" defaultRowHeight="14.4" x14ac:dyDescent="0.55000000000000004"/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8358</v>
      </c>
      <c r="R1" s="7" t="s">
        <v>8359</v>
      </c>
      <c r="S1" s="13" t="s">
        <v>8365</v>
      </c>
      <c r="T1" s="13" t="s">
        <v>8366</v>
      </c>
    </row>
    <row r="2" spans="1:20" ht="50.05" customHeight="1" x14ac:dyDescent="0.55000000000000004">
      <c r="A2">
        <v>2641</v>
      </c>
      <c r="B2" s="3" t="s">
        <v>2641</v>
      </c>
      <c r="C2" s="3" t="s">
        <v>6751</v>
      </c>
      <c r="D2" s="6">
        <v>1500</v>
      </c>
      <c r="E2" s="6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9" t="s">
        <v>8317</v>
      </c>
      <c r="R2" t="s">
        <v>8353</v>
      </c>
      <c r="S2" s="14">
        <v>41880.827118055553</v>
      </c>
      <c r="T2" s="14">
        <v>41897.839583333334</v>
      </c>
    </row>
  </sheetData>
  <conditionalFormatting sqref="F1:F2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Category Statistics</vt:lpstr>
      <vt:lpstr>Subcategory Statistics</vt:lpstr>
      <vt:lpstr>Outcomes Based On Launch Date</vt:lpstr>
      <vt:lpstr>Edinburgh Research</vt:lpstr>
      <vt:lpstr>Kickstarter</vt:lpstr>
      <vt:lpstr>Descriptive Statistics</vt:lpstr>
      <vt:lpstr>Successful US Kickstarters</vt:lpstr>
      <vt:lpstr>Failed US Kickstarters</vt:lpstr>
      <vt:lpstr>Suc. US Metal KS</vt:lpstr>
      <vt:lpstr>Failed US Metal KS</vt:lpstr>
      <vt:lpstr>Suc. US Space Ex. KS</vt:lpstr>
      <vt:lpstr>Failed US Space Ex. KS</vt:lpstr>
      <vt:lpstr>BWC for GB theater G and P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Dean</cp:lastModifiedBy>
  <dcterms:created xsi:type="dcterms:W3CDTF">2017-04-20T15:17:24Z</dcterms:created>
  <dcterms:modified xsi:type="dcterms:W3CDTF">2021-02-26T22:01:31Z</dcterms:modified>
</cp:coreProperties>
</file>