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queryTables/queryTable47.xml" ContentType="application/vnd.openxmlformats-officedocument.spreadsheetml.queryTab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charts/chart5.xml" ContentType="application/vnd.openxmlformats-officedocument.drawingml.chart+xml"/>
  <Override PartName="/xl/drawings/drawing9.xml" ContentType="application/vnd.openxmlformats-officedocument.drawing+xml"/>
  <Override PartName="/xl/queryTables/queryTable67.xml" ContentType="application/vnd.openxmlformats-officedocument.spreadsheetml.queryTable+xml"/>
  <Override PartName="/xl/charts/chart6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charts/chart7.xml" ContentType="application/vnd.openxmlformats-officedocument.drawingml.chart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drawings/drawing13.xml" ContentType="application/vnd.openxmlformats-officedocument.drawing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queryTables/queryTable74.xml" ContentType="application/vnd.openxmlformats-officedocument.spreadsheetml.queryTable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5.xml" ContentType="application/vnd.openxmlformats-officedocument.drawing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" yWindow="60" windowWidth="12915" windowHeight="5190" tabRatio="814" firstSheet="4" activeTab="12"/>
  </bookViews>
  <sheets>
    <sheet name="Generador" sheetId="13" r:id="rId1"/>
    <sheet name="Individuo1" sheetId="1" r:id="rId2"/>
    <sheet name="Individuo2" sheetId="7" r:id="rId3"/>
    <sheet name="Individuo3" sheetId="8" r:id="rId4"/>
    <sheet name="Individuo4" sheetId="9" r:id="rId5"/>
    <sheet name="Individuo5 - Mejor BOT" sheetId="10" r:id="rId6"/>
    <sheet name="Individuo6 - Medio BOT" sheetId="11" r:id="rId7"/>
    <sheet name="Gráfico1" sheetId="15" r:id="rId8"/>
    <sheet name="Resumen" sheetId="3" r:id="rId9"/>
    <sheet name="Hoja2" sheetId="2" r:id="rId10"/>
    <sheet name="Hoja4" sheetId="14" r:id="rId11"/>
    <sheet name="Resumen - ampliado" sheetId="16" r:id="rId12"/>
    <sheet name="Hoja1" sheetId="17" r:id="rId13"/>
  </sheets>
  <definedNames>
    <definedName name="indi1" localSheetId="0">Generador!$B$4:$C$104</definedName>
    <definedName name="indi1" localSheetId="1">Individuo1!$B$4:$C$104</definedName>
    <definedName name="indi1" localSheetId="2">Individuo2!$B$4:$C$104</definedName>
    <definedName name="indi1" localSheetId="3">Individuo3!$B$4:$C$104</definedName>
    <definedName name="indi1" localSheetId="4">Individuo4!$B$4:$C$104</definedName>
    <definedName name="indi1" localSheetId="8">Resumen!$C$3:$C$104</definedName>
    <definedName name="indi1" localSheetId="11">'Resumen - ampliado'!$C$4:$C$105</definedName>
    <definedName name="indi1_1" localSheetId="0">Generador!$B$4:$C$104</definedName>
    <definedName name="indi1_1" localSheetId="2">Individuo2!$B$4:$C$104</definedName>
    <definedName name="indi1_1" localSheetId="3">Individuo3!$B$4:$C$104</definedName>
    <definedName name="indi1_1" localSheetId="4">Individuo4!$B$4:$C$104</definedName>
    <definedName name="indi1_1" localSheetId="8">Resumen!$E$3:$E$104</definedName>
    <definedName name="indi1_1" localSheetId="11">'Resumen - ampliado'!$E$4:$E$105</definedName>
    <definedName name="indi1_10" localSheetId="0">Generador!$B$4:$C$104</definedName>
    <definedName name="indi1_11" localSheetId="0">Generador!$B$4:$C$104</definedName>
    <definedName name="indi1_12" localSheetId="0">Generador!$B$4:$C$104</definedName>
    <definedName name="indi1_13" localSheetId="0">Generador!$B$4:$C$104</definedName>
    <definedName name="indi1_14" localSheetId="0">Generador!$B$4:$C$104</definedName>
    <definedName name="indi1_15" localSheetId="0">Generador!$B$4:$C$104</definedName>
    <definedName name="indi1_16" localSheetId="0">Generador!$B$4:$C$104</definedName>
    <definedName name="indi1_17" localSheetId="0">Generador!$B$4:$C$104</definedName>
    <definedName name="indi1_18" localSheetId="0">Generador!$B$4:$C$104</definedName>
    <definedName name="indi1_19" localSheetId="0">Generador!$B$4:$C$104</definedName>
    <definedName name="indi1_2" localSheetId="0">Generador!$B$4:$C$104</definedName>
    <definedName name="indi1_2" localSheetId="3">Individuo3!$B$4:$C$104</definedName>
    <definedName name="indi1_2" localSheetId="4">Individuo4!$B$4:$C$104</definedName>
    <definedName name="indi1_2" localSheetId="8">Resumen!$E$3:$E$104</definedName>
    <definedName name="indi1_2" localSheetId="11">'Resumen - ampliado'!$E$4:$E$105</definedName>
    <definedName name="indi1_20" localSheetId="0">Generador!$B$4:$C$104</definedName>
    <definedName name="indi1_21" localSheetId="0">Generador!$B$4:$C$104</definedName>
    <definedName name="indi1_22" localSheetId="0">Generador!$B$4:$C$104</definedName>
    <definedName name="indi1_23" localSheetId="0">Generador!$B$4:$C$104</definedName>
    <definedName name="indi1_3" localSheetId="0">Generador!$B$4:$C$104</definedName>
    <definedName name="indi1_3" localSheetId="4">Individuo4!$B$4:$C$104</definedName>
    <definedName name="indi1_4" localSheetId="0">Generador!$B$4:$C$104</definedName>
    <definedName name="indi1_5" localSheetId="0">Generador!$B$4:$C$104</definedName>
    <definedName name="indi1_6" localSheetId="0">Generador!$B$4:$C$104</definedName>
    <definedName name="indi1_7" localSheetId="0">Generador!$B$4:$C$104</definedName>
    <definedName name="indi1_8" localSheetId="0">Generador!$B$4:$C$104</definedName>
    <definedName name="indi1_9" localSheetId="0">Generador!$B$4:$C$104</definedName>
    <definedName name="indi2_1" localSheetId="0">Generador!$B$4:$C$104</definedName>
    <definedName name="indi2_1" localSheetId="2">Individuo2!$B$4:$C$104</definedName>
    <definedName name="indi2_1" localSheetId="3">Individuo3!$B$4:$C$104</definedName>
    <definedName name="indi2_1" localSheetId="4">Individuo4!$B$4:$C$104</definedName>
    <definedName name="indi2_1" localSheetId="8">Resumen!$E$3:$E$104</definedName>
    <definedName name="indi2_1" localSheetId="11">'Resumen - ampliado'!$E$4:$E$105</definedName>
    <definedName name="indi2_10" localSheetId="0">Generador!$B$4:$C$104</definedName>
    <definedName name="indi2_11" localSheetId="0">Generador!$B$4:$C$104</definedName>
    <definedName name="indi2_12" localSheetId="0">Generador!$B$4:$C$104</definedName>
    <definedName name="indi2_13" localSheetId="0">Generador!$B$4:$C$104</definedName>
    <definedName name="indi2_2" localSheetId="0">Generador!$B$4:$C$104</definedName>
    <definedName name="indi2_2" localSheetId="3">Individuo3!$B$4:$C$104</definedName>
    <definedName name="indi2_2" localSheetId="4">Individuo4!$B$4:$C$104</definedName>
    <definedName name="indi2_3" localSheetId="0">Generador!$B$4:$C$104</definedName>
    <definedName name="indi2_3" localSheetId="4">Individuo4!$B$4:$C$104</definedName>
    <definedName name="indi2_4" localSheetId="0">Generador!$B$4:$C$104</definedName>
    <definedName name="indi2_5" localSheetId="0">Generador!$B$4:$C$104</definedName>
    <definedName name="indi2_6" localSheetId="0">Generador!$B$4:$C$104</definedName>
    <definedName name="indi2_7" localSheetId="0">Generador!$B$4:$C$104</definedName>
    <definedName name="indi2_8" localSheetId="0">Generador!$B$4:$C$104</definedName>
    <definedName name="indi2_9" localSheetId="0">Generador!$B$4:$C$104</definedName>
    <definedName name="indi3" localSheetId="0">Generador!$D$4:$E$104</definedName>
    <definedName name="indi3" localSheetId="3">Individuo3!$D$4:$E$104</definedName>
    <definedName name="indi3" localSheetId="4">Individuo4!$D$4:$E$104</definedName>
    <definedName name="indi3_1" localSheetId="0">Generador!$D$4:$E$104</definedName>
    <definedName name="indi3_1" localSheetId="4">Individuo4!$D$4:$E$104</definedName>
    <definedName name="indi3_2" localSheetId="0">Generador!$D$4:$E$104</definedName>
    <definedName name="indi3_3" localSheetId="0">Generador!$D$4:$E$104</definedName>
    <definedName name="indi3_4" localSheetId="0">Generador!$D$4:$E$104</definedName>
    <definedName name="indi4" localSheetId="0">Generador!$D$4:$E$104</definedName>
    <definedName name="indi4" localSheetId="4">Individuo4!$D$4:$E$104</definedName>
    <definedName name="indi5_mejorBOT._1" localSheetId="0">Generador!$D$4:$E$103</definedName>
    <definedName name="indi5_mejorBOT._1" localSheetId="5">'Individuo5 - Mejor BOT'!$D$4:$E$103</definedName>
    <definedName name="indi5_mejorBOT._1" localSheetId="6">'Individuo6 - Medio BOT'!$D$4:$E$103</definedName>
    <definedName name="indi5_mejorBOT._2" localSheetId="0">Generador!$D$4:$E$103</definedName>
    <definedName name="indi6_medio." localSheetId="0">Generador!$D$4:$E$103</definedName>
    <definedName name="indi6_medio." localSheetId="9">Hoja2!$C$1:$D$100</definedName>
    <definedName name="indi6_medio." localSheetId="6">'Individuo6 - Medio BOT'!$D$4:$E$103</definedName>
  </definedNames>
  <calcPr calcId="145621"/>
</workbook>
</file>

<file path=xl/calcChain.xml><?xml version="1.0" encoding="utf-8"?>
<calcChain xmlns="http://schemas.openxmlformats.org/spreadsheetml/2006/main">
  <c r="Q5" i="16" l="1"/>
  <c r="AG5" i="16" s="1"/>
  <c r="R5" i="16"/>
  <c r="AH5" i="16" s="1"/>
  <c r="S5" i="16"/>
  <c r="AI5" i="16" s="1"/>
  <c r="T5" i="16"/>
  <c r="AJ5" i="16" s="1"/>
  <c r="U5" i="16"/>
  <c r="AK5" i="16" s="1"/>
  <c r="V5" i="16"/>
  <c r="AL5" i="16" s="1"/>
  <c r="Q6" i="16"/>
  <c r="AG6" i="16" s="1"/>
  <c r="R6" i="16"/>
  <c r="AH6" i="16" s="1"/>
  <c r="S6" i="16"/>
  <c r="AI6" i="16" s="1"/>
  <c r="T6" i="16"/>
  <c r="AJ6" i="16" s="1"/>
  <c r="U6" i="16"/>
  <c r="AK6" i="16" s="1"/>
  <c r="V6" i="16"/>
  <c r="AL6" i="16" s="1"/>
  <c r="Q7" i="16"/>
  <c r="AG7" i="16" s="1"/>
  <c r="R7" i="16"/>
  <c r="AH7" i="16" s="1"/>
  <c r="S7" i="16"/>
  <c r="AI7" i="16" s="1"/>
  <c r="T7" i="16"/>
  <c r="AJ7" i="16" s="1"/>
  <c r="U7" i="16"/>
  <c r="AK7" i="16" s="1"/>
  <c r="V7" i="16"/>
  <c r="AL7" i="16" s="1"/>
  <c r="Q8" i="16"/>
  <c r="AG8" i="16" s="1"/>
  <c r="R8" i="16"/>
  <c r="AH8" i="16" s="1"/>
  <c r="S8" i="16"/>
  <c r="AI8" i="16" s="1"/>
  <c r="T8" i="16"/>
  <c r="AJ8" i="16" s="1"/>
  <c r="U8" i="16"/>
  <c r="AK8" i="16" s="1"/>
  <c r="V8" i="16"/>
  <c r="AL8" i="16" s="1"/>
  <c r="Q9" i="16"/>
  <c r="AG9" i="16" s="1"/>
  <c r="R9" i="16"/>
  <c r="AH9" i="16" s="1"/>
  <c r="S9" i="16"/>
  <c r="AI9" i="16" s="1"/>
  <c r="T9" i="16"/>
  <c r="AJ9" i="16" s="1"/>
  <c r="U9" i="16"/>
  <c r="AK9" i="16" s="1"/>
  <c r="V9" i="16"/>
  <c r="AL9" i="16" s="1"/>
  <c r="Q10" i="16"/>
  <c r="AG10" i="16" s="1"/>
  <c r="R10" i="16"/>
  <c r="AH10" i="16" s="1"/>
  <c r="S10" i="16"/>
  <c r="AI10" i="16" s="1"/>
  <c r="T10" i="16"/>
  <c r="AJ10" i="16" s="1"/>
  <c r="U10" i="16"/>
  <c r="AK10" i="16" s="1"/>
  <c r="V10" i="16"/>
  <c r="AL10" i="16" s="1"/>
  <c r="Q11" i="16"/>
  <c r="AG11" i="16" s="1"/>
  <c r="R11" i="16"/>
  <c r="AH11" i="16" s="1"/>
  <c r="S11" i="16"/>
  <c r="AI11" i="16" s="1"/>
  <c r="T11" i="16"/>
  <c r="AJ11" i="16" s="1"/>
  <c r="U11" i="16"/>
  <c r="AK11" i="16" s="1"/>
  <c r="V11" i="16"/>
  <c r="AL11" i="16" s="1"/>
  <c r="Q12" i="16"/>
  <c r="AG12" i="16" s="1"/>
  <c r="R12" i="16"/>
  <c r="AH12" i="16" s="1"/>
  <c r="S12" i="16"/>
  <c r="AI12" i="16" s="1"/>
  <c r="T12" i="16"/>
  <c r="AJ12" i="16" s="1"/>
  <c r="U12" i="16"/>
  <c r="AK12" i="16" s="1"/>
  <c r="V12" i="16"/>
  <c r="AL12" i="16" s="1"/>
  <c r="Q13" i="16"/>
  <c r="AG13" i="16" s="1"/>
  <c r="R13" i="16"/>
  <c r="AH13" i="16" s="1"/>
  <c r="S13" i="16"/>
  <c r="AI13" i="16" s="1"/>
  <c r="T13" i="16"/>
  <c r="AJ13" i="16" s="1"/>
  <c r="U13" i="16"/>
  <c r="AK13" i="16" s="1"/>
  <c r="V13" i="16"/>
  <c r="AL13" i="16" s="1"/>
  <c r="Q14" i="16"/>
  <c r="AG14" i="16" s="1"/>
  <c r="R14" i="16"/>
  <c r="AH14" i="16" s="1"/>
  <c r="S14" i="16"/>
  <c r="AI14" i="16" s="1"/>
  <c r="T14" i="16"/>
  <c r="AJ14" i="16" s="1"/>
  <c r="U14" i="16"/>
  <c r="AK14" i="16" s="1"/>
  <c r="V14" i="16"/>
  <c r="AL14" i="16" s="1"/>
  <c r="Q15" i="16"/>
  <c r="AG15" i="16" s="1"/>
  <c r="R15" i="16"/>
  <c r="AH15" i="16" s="1"/>
  <c r="S15" i="16"/>
  <c r="AI15" i="16" s="1"/>
  <c r="T15" i="16"/>
  <c r="AJ15" i="16" s="1"/>
  <c r="U15" i="16"/>
  <c r="AK15" i="16" s="1"/>
  <c r="V15" i="16"/>
  <c r="AL15" i="16" s="1"/>
  <c r="Q16" i="16"/>
  <c r="AG16" i="16" s="1"/>
  <c r="R16" i="16"/>
  <c r="AH16" i="16" s="1"/>
  <c r="S16" i="16"/>
  <c r="AI16" i="16" s="1"/>
  <c r="T16" i="16"/>
  <c r="AJ16" i="16" s="1"/>
  <c r="U16" i="16"/>
  <c r="AK16" i="16" s="1"/>
  <c r="V16" i="16"/>
  <c r="AL16" i="16" s="1"/>
  <c r="Q17" i="16"/>
  <c r="AG17" i="16" s="1"/>
  <c r="R17" i="16"/>
  <c r="AH17" i="16" s="1"/>
  <c r="S17" i="16"/>
  <c r="AI17" i="16" s="1"/>
  <c r="T17" i="16"/>
  <c r="AJ17" i="16" s="1"/>
  <c r="U17" i="16"/>
  <c r="AK17" i="16" s="1"/>
  <c r="V17" i="16"/>
  <c r="AL17" i="16" s="1"/>
  <c r="Q18" i="16"/>
  <c r="AG18" i="16" s="1"/>
  <c r="R18" i="16"/>
  <c r="AH18" i="16" s="1"/>
  <c r="S18" i="16"/>
  <c r="AI18" i="16" s="1"/>
  <c r="T18" i="16"/>
  <c r="AJ18" i="16" s="1"/>
  <c r="U18" i="16"/>
  <c r="AK18" i="16" s="1"/>
  <c r="V18" i="16"/>
  <c r="AL18" i="16" s="1"/>
  <c r="Q19" i="16"/>
  <c r="AG19" i="16" s="1"/>
  <c r="R19" i="16"/>
  <c r="AH19" i="16" s="1"/>
  <c r="S19" i="16"/>
  <c r="AI19" i="16" s="1"/>
  <c r="T19" i="16"/>
  <c r="AJ19" i="16" s="1"/>
  <c r="U19" i="16"/>
  <c r="AK19" i="16" s="1"/>
  <c r="V19" i="16"/>
  <c r="AL19" i="16" s="1"/>
  <c r="Q20" i="16"/>
  <c r="AG20" i="16" s="1"/>
  <c r="R20" i="16"/>
  <c r="AH20" i="16" s="1"/>
  <c r="S20" i="16"/>
  <c r="AI20" i="16" s="1"/>
  <c r="T20" i="16"/>
  <c r="AJ20" i="16" s="1"/>
  <c r="U20" i="16"/>
  <c r="AK20" i="16" s="1"/>
  <c r="V20" i="16"/>
  <c r="AL20" i="16" s="1"/>
  <c r="Q21" i="16"/>
  <c r="AG21" i="16" s="1"/>
  <c r="R21" i="16"/>
  <c r="AH21" i="16" s="1"/>
  <c r="S21" i="16"/>
  <c r="AI21" i="16" s="1"/>
  <c r="T21" i="16"/>
  <c r="AJ21" i="16" s="1"/>
  <c r="U21" i="16"/>
  <c r="AK21" i="16" s="1"/>
  <c r="V21" i="16"/>
  <c r="AL21" i="16" s="1"/>
  <c r="Q22" i="16"/>
  <c r="AG22" i="16" s="1"/>
  <c r="R22" i="16"/>
  <c r="AH22" i="16" s="1"/>
  <c r="S22" i="16"/>
  <c r="AI22" i="16" s="1"/>
  <c r="T22" i="16"/>
  <c r="AJ22" i="16" s="1"/>
  <c r="U22" i="16"/>
  <c r="AK22" i="16" s="1"/>
  <c r="V22" i="16"/>
  <c r="AL22" i="16" s="1"/>
  <c r="Q23" i="16"/>
  <c r="AG23" i="16" s="1"/>
  <c r="R23" i="16"/>
  <c r="AH23" i="16" s="1"/>
  <c r="S23" i="16"/>
  <c r="AI23" i="16" s="1"/>
  <c r="T23" i="16"/>
  <c r="AJ23" i="16" s="1"/>
  <c r="U23" i="16"/>
  <c r="AK23" i="16" s="1"/>
  <c r="V23" i="16"/>
  <c r="AL23" i="16" s="1"/>
  <c r="Q24" i="16"/>
  <c r="AG24" i="16" s="1"/>
  <c r="R24" i="16"/>
  <c r="AH24" i="16" s="1"/>
  <c r="S24" i="16"/>
  <c r="AI24" i="16" s="1"/>
  <c r="T24" i="16"/>
  <c r="AJ24" i="16" s="1"/>
  <c r="U24" i="16"/>
  <c r="AK24" i="16" s="1"/>
  <c r="V24" i="16"/>
  <c r="AL24" i="16" s="1"/>
  <c r="Q25" i="16"/>
  <c r="AG25" i="16" s="1"/>
  <c r="R25" i="16"/>
  <c r="AH25" i="16" s="1"/>
  <c r="S25" i="16"/>
  <c r="AI25" i="16" s="1"/>
  <c r="T25" i="16"/>
  <c r="AJ25" i="16" s="1"/>
  <c r="U25" i="16"/>
  <c r="AK25" i="16" s="1"/>
  <c r="V25" i="16"/>
  <c r="AL25" i="16" s="1"/>
  <c r="Q26" i="16"/>
  <c r="AG26" i="16" s="1"/>
  <c r="R26" i="16"/>
  <c r="AH26" i="16" s="1"/>
  <c r="S26" i="16"/>
  <c r="AI26" i="16" s="1"/>
  <c r="T26" i="16"/>
  <c r="AJ26" i="16" s="1"/>
  <c r="U26" i="16"/>
  <c r="AK26" i="16" s="1"/>
  <c r="V26" i="16"/>
  <c r="AL26" i="16" s="1"/>
  <c r="Q27" i="16"/>
  <c r="AG27" i="16" s="1"/>
  <c r="R27" i="16"/>
  <c r="AH27" i="16" s="1"/>
  <c r="S27" i="16"/>
  <c r="AI27" i="16" s="1"/>
  <c r="T27" i="16"/>
  <c r="AJ27" i="16" s="1"/>
  <c r="U27" i="16"/>
  <c r="AK27" i="16" s="1"/>
  <c r="V27" i="16"/>
  <c r="AL27" i="16" s="1"/>
  <c r="Q28" i="16"/>
  <c r="AG28" i="16" s="1"/>
  <c r="R28" i="16"/>
  <c r="AH28" i="16" s="1"/>
  <c r="S28" i="16"/>
  <c r="AI28" i="16" s="1"/>
  <c r="T28" i="16"/>
  <c r="AJ28" i="16" s="1"/>
  <c r="U28" i="16"/>
  <c r="AK28" i="16" s="1"/>
  <c r="V28" i="16"/>
  <c r="AL28" i="16" s="1"/>
  <c r="Q29" i="16"/>
  <c r="AG29" i="16" s="1"/>
  <c r="R29" i="16"/>
  <c r="AH29" i="16" s="1"/>
  <c r="S29" i="16"/>
  <c r="AI29" i="16" s="1"/>
  <c r="T29" i="16"/>
  <c r="AJ29" i="16" s="1"/>
  <c r="U29" i="16"/>
  <c r="AK29" i="16" s="1"/>
  <c r="V29" i="16"/>
  <c r="AL29" i="16" s="1"/>
  <c r="Q30" i="16"/>
  <c r="AG30" i="16" s="1"/>
  <c r="R30" i="16"/>
  <c r="AH30" i="16" s="1"/>
  <c r="S30" i="16"/>
  <c r="AI30" i="16" s="1"/>
  <c r="T30" i="16"/>
  <c r="AJ30" i="16" s="1"/>
  <c r="U30" i="16"/>
  <c r="AK30" i="16" s="1"/>
  <c r="V30" i="16"/>
  <c r="AL30" i="16" s="1"/>
  <c r="Q31" i="16"/>
  <c r="AG31" i="16" s="1"/>
  <c r="R31" i="16"/>
  <c r="AH31" i="16" s="1"/>
  <c r="S31" i="16"/>
  <c r="AI31" i="16" s="1"/>
  <c r="T31" i="16"/>
  <c r="AJ31" i="16" s="1"/>
  <c r="U31" i="16"/>
  <c r="AK31" i="16" s="1"/>
  <c r="V31" i="16"/>
  <c r="AL31" i="16" s="1"/>
  <c r="Q32" i="16"/>
  <c r="AG32" i="16" s="1"/>
  <c r="R32" i="16"/>
  <c r="AH32" i="16" s="1"/>
  <c r="S32" i="16"/>
  <c r="AI32" i="16" s="1"/>
  <c r="T32" i="16"/>
  <c r="AJ32" i="16" s="1"/>
  <c r="U32" i="16"/>
  <c r="AK32" i="16" s="1"/>
  <c r="V32" i="16"/>
  <c r="AL32" i="16" s="1"/>
  <c r="Q33" i="16"/>
  <c r="AG33" i="16" s="1"/>
  <c r="R33" i="16"/>
  <c r="AH33" i="16" s="1"/>
  <c r="S33" i="16"/>
  <c r="AI33" i="16" s="1"/>
  <c r="T33" i="16"/>
  <c r="AJ33" i="16" s="1"/>
  <c r="U33" i="16"/>
  <c r="AK33" i="16" s="1"/>
  <c r="V33" i="16"/>
  <c r="AL33" i="16" s="1"/>
  <c r="Q34" i="16"/>
  <c r="AG34" i="16" s="1"/>
  <c r="R34" i="16"/>
  <c r="AH34" i="16" s="1"/>
  <c r="S34" i="16"/>
  <c r="AI34" i="16" s="1"/>
  <c r="T34" i="16"/>
  <c r="AJ34" i="16" s="1"/>
  <c r="U34" i="16"/>
  <c r="AK34" i="16" s="1"/>
  <c r="V34" i="16"/>
  <c r="AL34" i="16" s="1"/>
  <c r="Q35" i="16"/>
  <c r="AG35" i="16" s="1"/>
  <c r="R35" i="16"/>
  <c r="AH35" i="16" s="1"/>
  <c r="S35" i="16"/>
  <c r="AI35" i="16" s="1"/>
  <c r="T35" i="16"/>
  <c r="AJ35" i="16" s="1"/>
  <c r="U35" i="16"/>
  <c r="AK35" i="16" s="1"/>
  <c r="V35" i="16"/>
  <c r="AL35" i="16" s="1"/>
  <c r="Q36" i="16"/>
  <c r="AG36" i="16" s="1"/>
  <c r="R36" i="16"/>
  <c r="AH36" i="16" s="1"/>
  <c r="S36" i="16"/>
  <c r="AI36" i="16" s="1"/>
  <c r="T36" i="16"/>
  <c r="AJ36" i="16" s="1"/>
  <c r="U36" i="16"/>
  <c r="AK36" i="16" s="1"/>
  <c r="V36" i="16"/>
  <c r="AL36" i="16" s="1"/>
  <c r="Q37" i="16"/>
  <c r="AG37" i="16" s="1"/>
  <c r="R37" i="16"/>
  <c r="AH37" i="16" s="1"/>
  <c r="S37" i="16"/>
  <c r="AI37" i="16" s="1"/>
  <c r="T37" i="16"/>
  <c r="AJ37" i="16" s="1"/>
  <c r="U37" i="16"/>
  <c r="AK37" i="16" s="1"/>
  <c r="V37" i="16"/>
  <c r="AL37" i="16" s="1"/>
  <c r="Q38" i="16"/>
  <c r="AG38" i="16" s="1"/>
  <c r="R38" i="16"/>
  <c r="AH38" i="16" s="1"/>
  <c r="S38" i="16"/>
  <c r="AI38" i="16" s="1"/>
  <c r="T38" i="16"/>
  <c r="AJ38" i="16" s="1"/>
  <c r="U38" i="16"/>
  <c r="AK38" i="16" s="1"/>
  <c r="V38" i="16"/>
  <c r="AL38" i="16" s="1"/>
  <c r="Q39" i="16"/>
  <c r="AG39" i="16" s="1"/>
  <c r="R39" i="16"/>
  <c r="AH39" i="16" s="1"/>
  <c r="S39" i="16"/>
  <c r="AI39" i="16" s="1"/>
  <c r="T39" i="16"/>
  <c r="AJ39" i="16" s="1"/>
  <c r="U39" i="16"/>
  <c r="AK39" i="16" s="1"/>
  <c r="V39" i="16"/>
  <c r="AL39" i="16" s="1"/>
  <c r="Q40" i="16"/>
  <c r="AG40" i="16" s="1"/>
  <c r="R40" i="16"/>
  <c r="AH40" i="16" s="1"/>
  <c r="S40" i="16"/>
  <c r="AI40" i="16" s="1"/>
  <c r="T40" i="16"/>
  <c r="AJ40" i="16" s="1"/>
  <c r="U40" i="16"/>
  <c r="AK40" i="16" s="1"/>
  <c r="V40" i="16"/>
  <c r="AL40" i="16" s="1"/>
  <c r="Q41" i="16"/>
  <c r="AG41" i="16" s="1"/>
  <c r="R41" i="16"/>
  <c r="AH41" i="16" s="1"/>
  <c r="S41" i="16"/>
  <c r="AI41" i="16" s="1"/>
  <c r="T41" i="16"/>
  <c r="AJ41" i="16" s="1"/>
  <c r="U41" i="16"/>
  <c r="AK41" i="16" s="1"/>
  <c r="V41" i="16"/>
  <c r="AL41" i="16" s="1"/>
  <c r="Q42" i="16"/>
  <c r="AG42" i="16" s="1"/>
  <c r="R42" i="16"/>
  <c r="AH42" i="16" s="1"/>
  <c r="S42" i="16"/>
  <c r="AI42" i="16" s="1"/>
  <c r="T42" i="16"/>
  <c r="AJ42" i="16" s="1"/>
  <c r="U42" i="16"/>
  <c r="AK42" i="16" s="1"/>
  <c r="V42" i="16"/>
  <c r="AL42" i="16" s="1"/>
  <c r="Q43" i="16"/>
  <c r="AG43" i="16" s="1"/>
  <c r="R43" i="16"/>
  <c r="AH43" i="16" s="1"/>
  <c r="S43" i="16"/>
  <c r="AI43" i="16" s="1"/>
  <c r="T43" i="16"/>
  <c r="AJ43" i="16" s="1"/>
  <c r="U43" i="16"/>
  <c r="AK43" i="16" s="1"/>
  <c r="V43" i="16"/>
  <c r="AL43" i="16" s="1"/>
  <c r="Q44" i="16"/>
  <c r="AG44" i="16" s="1"/>
  <c r="R44" i="16"/>
  <c r="AH44" i="16" s="1"/>
  <c r="S44" i="16"/>
  <c r="AI44" i="16" s="1"/>
  <c r="T44" i="16"/>
  <c r="AJ44" i="16" s="1"/>
  <c r="U44" i="16"/>
  <c r="AK44" i="16" s="1"/>
  <c r="V44" i="16"/>
  <c r="AL44" i="16" s="1"/>
  <c r="Q45" i="16"/>
  <c r="AG45" i="16" s="1"/>
  <c r="R45" i="16"/>
  <c r="AH45" i="16" s="1"/>
  <c r="S45" i="16"/>
  <c r="AI45" i="16" s="1"/>
  <c r="T45" i="16"/>
  <c r="AJ45" i="16" s="1"/>
  <c r="U45" i="16"/>
  <c r="AK45" i="16" s="1"/>
  <c r="V45" i="16"/>
  <c r="AL45" i="16" s="1"/>
  <c r="Q46" i="16"/>
  <c r="AG46" i="16" s="1"/>
  <c r="R46" i="16"/>
  <c r="AH46" i="16" s="1"/>
  <c r="S46" i="16"/>
  <c r="AI46" i="16" s="1"/>
  <c r="T46" i="16"/>
  <c r="AJ46" i="16" s="1"/>
  <c r="U46" i="16"/>
  <c r="AK46" i="16" s="1"/>
  <c r="V46" i="16"/>
  <c r="AL46" i="16" s="1"/>
  <c r="Q47" i="16"/>
  <c r="AG47" i="16" s="1"/>
  <c r="R47" i="16"/>
  <c r="AH47" i="16" s="1"/>
  <c r="S47" i="16"/>
  <c r="AI47" i="16" s="1"/>
  <c r="T47" i="16"/>
  <c r="AJ47" i="16" s="1"/>
  <c r="U47" i="16"/>
  <c r="AK47" i="16" s="1"/>
  <c r="V47" i="16"/>
  <c r="AL47" i="16" s="1"/>
  <c r="Q48" i="16"/>
  <c r="AG48" i="16" s="1"/>
  <c r="R48" i="16"/>
  <c r="AH48" i="16" s="1"/>
  <c r="S48" i="16"/>
  <c r="AI48" i="16" s="1"/>
  <c r="T48" i="16"/>
  <c r="AJ48" i="16" s="1"/>
  <c r="U48" i="16"/>
  <c r="AK48" i="16" s="1"/>
  <c r="V48" i="16"/>
  <c r="AL48" i="16" s="1"/>
  <c r="Q49" i="16"/>
  <c r="AG49" i="16" s="1"/>
  <c r="R49" i="16"/>
  <c r="AH49" i="16" s="1"/>
  <c r="S49" i="16"/>
  <c r="AI49" i="16" s="1"/>
  <c r="T49" i="16"/>
  <c r="AJ49" i="16" s="1"/>
  <c r="U49" i="16"/>
  <c r="AK49" i="16" s="1"/>
  <c r="V49" i="16"/>
  <c r="AL49" i="16" s="1"/>
  <c r="Q50" i="16"/>
  <c r="AG50" i="16" s="1"/>
  <c r="R50" i="16"/>
  <c r="AH50" i="16" s="1"/>
  <c r="S50" i="16"/>
  <c r="AI50" i="16" s="1"/>
  <c r="T50" i="16"/>
  <c r="AJ50" i="16" s="1"/>
  <c r="U50" i="16"/>
  <c r="AK50" i="16" s="1"/>
  <c r="V50" i="16"/>
  <c r="AL50" i="16" s="1"/>
  <c r="Q51" i="16"/>
  <c r="AG51" i="16" s="1"/>
  <c r="R51" i="16"/>
  <c r="AH51" i="16" s="1"/>
  <c r="S51" i="16"/>
  <c r="AI51" i="16" s="1"/>
  <c r="T51" i="16"/>
  <c r="AJ51" i="16" s="1"/>
  <c r="U51" i="16"/>
  <c r="AK51" i="16" s="1"/>
  <c r="V51" i="16"/>
  <c r="AL51" i="16" s="1"/>
  <c r="Q52" i="16"/>
  <c r="AG52" i="16" s="1"/>
  <c r="R52" i="16"/>
  <c r="AH52" i="16" s="1"/>
  <c r="S52" i="16"/>
  <c r="AI52" i="16" s="1"/>
  <c r="T52" i="16"/>
  <c r="AJ52" i="16" s="1"/>
  <c r="U52" i="16"/>
  <c r="AK52" i="16" s="1"/>
  <c r="V52" i="16"/>
  <c r="AL52" i="16" s="1"/>
  <c r="Q53" i="16"/>
  <c r="AG53" i="16" s="1"/>
  <c r="R53" i="16"/>
  <c r="AH53" i="16" s="1"/>
  <c r="S53" i="16"/>
  <c r="AI53" i="16" s="1"/>
  <c r="T53" i="16"/>
  <c r="AJ53" i="16" s="1"/>
  <c r="U53" i="16"/>
  <c r="AK53" i="16" s="1"/>
  <c r="V53" i="16"/>
  <c r="AL53" i="16" s="1"/>
  <c r="Q54" i="16"/>
  <c r="AG54" i="16" s="1"/>
  <c r="R54" i="16"/>
  <c r="AH54" i="16" s="1"/>
  <c r="S54" i="16"/>
  <c r="AI54" i="16" s="1"/>
  <c r="T54" i="16"/>
  <c r="AJ54" i="16" s="1"/>
  <c r="U54" i="16"/>
  <c r="AK54" i="16" s="1"/>
  <c r="V54" i="16"/>
  <c r="AL54" i="16" s="1"/>
  <c r="Q55" i="16"/>
  <c r="AG55" i="16" s="1"/>
  <c r="R55" i="16"/>
  <c r="AH55" i="16" s="1"/>
  <c r="S55" i="16"/>
  <c r="AI55" i="16" s="1"/>
  <c r="T55" i="16"/>
  <c r="AJ55" i="16" s="1"/>
  <c r="U55" i="16"/>
  <c r="AK55" i="16" s="1"/>
  <c r="V55" i="16"/>
  <c r="AL55" i="16" s="1"/>
  <c r="Q56" i="16"/>
  <c r="AG56" i="16" s="1"/>
  <c r="R56" i="16"/>
  <c r="AH56" i="16" s="1"/>
  <c r="S56" i="16"/>
  <c r="AI56" i="16" s="1"/>
  <c r="T56" i="16"/>
  <c r="AJ56" i="16" s="1"/>
  <c r="U56" i="16"/>
  <c r="AK56" i="16" s="1"/>
  <c r="V56" i="16"/>
  <c r="AL56" i="16" s="1"/>
  <c r="Q57" i="16"/>
  <c r="AG57" i="16" s="1"/>
  <c r="R57" i="16"/>
  <c r="AH57" i="16" s="1"/>
  <c r="S57" i="16"/>
  <c r="AI57" i="16" s="1"/>
  <c r="T57" i="16"/>
  <c r="AJ57" i="16" s="1"/>
  <c r="U57" i="16"/>
  <c r="AK57" i="16" s="1"/>
  <c r="V57" i="16"/>
  <c r="AL57" i="16" s="1"/>
  <c r="Q58" i="16"/>
  <c r="AG58" i="16" s="1"/>
  <c r="R58" i="16"/>
  <c r="AH58" i="16" s="1"/>
  <c r="S58" i="16"/>
  <c r="AI58" i="16" s="1"/>
  <c r="T58" i="16"/>
  <c r="AJ58" i="16" s="1"/>
  <c r="U58" i="16"/>
  <c r="AK58" i="16" s="1"/>
  <c r="V58" i="16"/>
  <c r="AL58" i="16" s="1"/>
  <c r="Q59" i="16"/>
  <c r="AG59" i="16" s="1"/>
  <c r="R59" i="16"/>
  <c r="AH59" i="16" s="1"/>
  <c r="S59" i="16"/>
  <c r="AI59" i="16" s="1"/>
  <c r="T59" i="16"/>
  <c r="AJ59" i="16" s="1"/>
  <c r="U59" i="16"/>
  <c r="AK59" i="16" s="1"/>
  <c r="V59" i="16"/>
  <c r="AL59" i="16" s="1"/>
  <c r="Q60" i="16"/>
  <c r="AG60" i="16" s="1"/>
  <c r="R60" i="16"/>
  <c r="AH60" i="16" s="1"/>
  <c r="S60" i="16"/>
  <c r="AI60" i="16" s="1"/>
  <c r="T60" i="16"/>
  <c r="AJ60" i="16" s="1"/>
  <c r="U60" i="16"/>
  <c r="AK60" i="16" s="1"/>
  <c r="V60" i="16"/>
  <c r="AL60" i="16" s="1"/>
  <c r="Q61" i="16"/>
  <c r="AG61" i="16" s="1"/>
  <c r="R61" i="16"/>
  <c r="AH61" i="16" s="1"/>
  <c r="S61" i="16"/>
  <c r="AI61" i="16" s="1"/>
  <c r="T61" i="16"/>
  <c r="AJ61" i="16" s="1"/>
  <c r="U61" i="16"/>
  <c r="AK61" i="16" s="1"/>
  <c r="V61" i="16"/>
  <c r="AL61" i="16" s="1"/>
  <c r="Q62" i="16"/>
  <c r="AG62" i="16" s="1"/>
  <c r="R62" i="16"/>
  <c r="AH62" i="16" s="1"/>
  <c r="S62" i="16"/>
  <c r="AI62" i="16" s="1"/>
  <c r="T62" i="16"/>
  <c r="AJ62" i="16" s="1"/>
  <c r="U62" i="16"/>
  <c r="AK62" i="16" s="1"/>
  <c r="V62" i="16"/>
  <c r="AL62" i="16" s="1"/>
  <c r="Q63" i="16"/>
  <c r="AG63" i="16" s="1"/>
  <c r="R63" i="16"/>
  <c r="AH63" i="16" s="1"/>
  <c r="S63" i="16"/>
  <c r="AI63" i="16" s="1"/>
  <c r="T63" i="16"/>
  <c r="AJ63" i="16" s="1"/>
  <c r="U63" i="16"/>
  <c r="AK63" i="16" s="1"/>
  <c r="V63" i="16"/>
  <c r="AL63" i="16" s="1"/>
  <c r="Q64" i="16"/>
  <c r="AG64" i="16" s="1"/>
  <c r="R64" i="16"/>
  <c r="AH64" i="16" s="1"/>
  <c r="S64" i="16"/>
  <c r="AI64" i="16" s="1"/>
  <c r="T64" i="16"/>
  <c r="AJ64" i="16" s="1"/>
  <c r="U64" i="16"/>
  <c r="AK64" i="16" s="1"/>
  <c r="V64" i="16"/>
  <c r="AL64" i="16" s="1"/>
  <c r="Q65" i="16"/>
  <c r="AG65" i="16" s="1"/>
  <c r="R65" i="16"/>
  <c r="AH65" i="16" s="1"/>
  <c r="S65" i="16"/>
  <c r="AI65" i="16" s="1"/>
  <c r="T65" i="16"/>
  <c r="AJ65" i="16" s="1"/>
  <c r="U65" i="16"/>
  <c r="AK65" i="16" s="1"/>
  <c r="V65" i="16"/>
  <c r="AL65" i="16" s="1"/>
  <c r="Q66" i="16"/>
  <c r="AG66" i="16" s="1"/>
  <c r="R66" i="16"/>
  <c r="AH66" i="16" s="1"/>
  <c r="S66" i="16"/>
  <c r="AI66" i="16" s="1"/>
  <c r="T66" i="16"/>
  <c r="AJ66" i="16" s="1"/>
  <c r="U66" i="16"/>
  <c r="AK66" i="16" s="1"/>
  <c r="V66" i="16"/>
  <c r="AL66" i="16" s="1"/>
  <c r="Q67" i="16"/>
  <c r="AG67" i="16" s="1"/>
  <c r="R67" i="16"/>
  <c r="AH67" i="16" s="1"/>
  <c r="S67" i="16"/>
  <c r="AI67" i="16" s="1"/>
  <c r="T67" i="16"/>
  <c r="AJ67" i="16" s="1"/>
  <c r="U67" i="16"/>
  <c r="AK67" i="16" s="1"/>
  <c r="V67" i="16"/>
  <c r="AL67" i="16" s="1"/>
  <c r="Q68" i="16"/>
  <c r="AG68" i="16" s="1"/>
  <c r="R68" i="16"/>
  <c r="AH68" i="16" s="1"/>
  <c r="S68" i="16"/>
  <c r="AI68" i="16" s="1"/>
  <c r="T68" i="16"/>
  <c r="AJ68" i="16" s="1"/>
  <c r="U68" i="16"/>
  <c r="AK68" i="16" s="1"/>
  <c r="V68" i="16"/>
  <c r="AL68" i="16" s="1"/>
  <c r="Q69" i="16"/>
  <c r="AG69" i="16" s="1"/>
  <c r="R69" i="16"/>
  <c r="AH69" i="16" s="1"/>
  <c r="S69" i="16"/>
  <c r="AI69" i="16" s="1"/>
  <c r="T69" i="16"/>
  <c r="AJ69" i="16" s="1"/>
  <c r="U69" i="16"/>
  <c r="AK69" i="16" s="1"/>
  <c r="V69" i="16"/>
  <c r="AL69" i="16" s="1"/>
  <c r="Q70" i="16"/>
  <c r="AG70" i="16" s="1"/>
  <c r="R70" i="16"/>
  <c r="AH70" i="16" s="1"/>
  <c r="S70" i="16"/>
  <c r="AI70" i="16" s="1"/>
  <c r="T70" i="16"/>
  <c r="AJ70" i="16" s="1"/>
  <c r="U70" i="16"/>
  <c r="AK70" i="16" s="1"/>
  <c r="V70" i="16"/>
  <c r="AL70" i="16" s="1"/>
  <c r="Q71" i="16"/>
  <c r="AG71" i="16" s="1"/>
  <c r="R71" i="16"/>
  <c r="AH71" i="16" s="1"/>
  <c r="S71" i="16"/>
  <c r="AI71" i="16" s="1"/>
  <c r="T71" i="16"/>
  <c r="AJ71" i="16" s="1"/>
  <c r="U71" i="16"/>
  <c r="AK71" i="16" s="1"/>
  <c r="V71" i="16"/>
  <c r="AL71" i="16" s="1"/>
  <c r="Q72" i="16"/>
  <c r="AG72" i="16" s="1"/>
  <c r="R72" i="16"/>
  <c r="AH72" i="16" s="1"/>
  <c r="S72" i="16"/>
  <c r="AI72" i="16" s="1"/>
  <c r="T72" i="16"/>
  <c r="AJ72" i="16" s="1"/>
  <c r="U72" i="16"/>
  <c r="AK72" i="16" s="1"/>
  <c r="V72" i="16"/>
  <c r="AL72" i="16" s="1"/>
  <c r="Q73" i="16"/>
  <c r="AG73" i="16" s="1"/>
  <c r="R73" i="16"/>
  <c r="AH73" i="16" s="1"/>
  <c r="S73" i="16"/>
  <c r="AI73" i="16" s="1"/>
  <c r="T73" i="16"/>
  <c r="AJ73" i="16" s="1"/>
  <c r="U73" i="16"/>
  <c r="AK73" i="16" s="1"/>
  <c r="V73" i="16"/>
  <c r="AL73" i="16" s="1"/>
  <c r="Q74" i="16"/>
  <c r="AG74" i="16" s="1"/>
  <c r="R74" i="16"/>
  <c r="AH74" i="16" s="1"/>
  <c r="S74" i="16"/>
  <c r="AI74" i="16" s="1"/>
  <c r="T74" i="16"/>
  <c r="AJ74" i="16" s="1"/>
  <c r="U74" i="16"/>
  <c r="AK74" i="16" s="1"/>
  <c r="V74" i="16"/>
  <c r="AL74" i="16" s="1"/>
  <c r="Q75" i="16"/>
  <c r="AG75" i="16" s="1"/>
  <c r="R75" i="16"/>
  <c r="AH75" i="16" s="1"/>
  <c r="S75" i="16"/>
  <c r="AI75" i="16" s="1"/>
  <c r="T75" i="16"/>
  <c r="AJ75" i="16" s="1"/>
  <c r="U75" i="16"/>
  <c r="AK75" i="16" s="1"/>
  <c r="V75" i="16"/>
  <c r="AL75" i="16" s="1"/>
  <c r="Q76" i="16"/>
  <c r="AG76" i="16" s="1"/>
  <c r="R76" i="16"/>
  <c r="AH76" i="16" s="1"/>
  <c r="S76" i="16"/>
  <c r="AI76" i="16" s="1"/>
  <c r="T76" i="16"/>
  <c r="AJ76" i="16" s="1"/>
  <c r="U76" i="16"/>
  <c r="AK76" i="16" s="1"/>
  <c r="V76" i="16"/>
  <c r="AL76" i="16" s="1"/>
  <c r="Q77" i="16"/>
  <c r="AG77" i="16" s="1"/>
  <c r="R77" i="16"/>
  <c r="AH77" i="16" s="1"/>
  <c r="S77" i="16"/>
  <c r="AI77" i="16" s="1"/>
  <c r="T77" i="16"/>
  <c r="AJ77" i="16" s="1"/>
  <c r="U77" i="16"/>
  <c r="AK77" i="16" s="1"/>
  <c r="V77" i="16"/>
  <c r="AD77" i="16" s="1"/>
  <c r="Q78" i="16"/>
  <c r="AG78" i="16" s="1"/>
  <c r="R78" i="16"/>
  <c r="AH78" i="16" s="1"/>
  <c r="S78" i="16"/>
  <c r="AI78" i="16" s="1"/>
  <c r="T78" i="16"/>
  <c r="AJ78" i="16" s="1"/>
  <c r="U78" i="16"/>
  <c r="AK78" i="16" s="1"/>
  <c r="V78" i="16"/>
  <c r="AL78" i="16" s="1"/>
  <c r="Q79" i="16"/>
  <c r="AG79" i="16" s="1"/>
  <c r="R79" i="16"/>
  <c r="AH79" i="16" s="1"/>
  <c r="S79" i="16"/>
  <c r="AI79" i="16" s="1"/>
  <c r="T79" i="16"/>
  <c r="AJ79" i="16" s="1"/>
  <c r="U79" i="16"/>
  <c r="AK79" i="16" s="1"/>
  <c r="V79" i="16"/>
  <c r="AD79" i="16" s="1"/>
  <c r="Q80" i="16"/>
  <c r="AG80" i="16" s="1"/>
  <c r="R80" i="16"/>
  <c r="AH80" i="16" s="1"/>
  <c r="S80" i="16"/>
  <c r="AI80" i="16" s="1"/>
  <c r="T80" i="16"/>
  <c r="AJ80" i="16" s="1"/>
  <c r="U80" i="16"/>
  <c r="AK80" i="16" s="1"/>
  <c r="V80" i="16"/>
  <c r="AL80" i="16" s="1"/>
  <c r="Q81" i="16"/>
  <c r="AG81" i="16" s="1"/>
  <c r="R81" i="16"/>
  <c r="AH81" i="16" s="1"/>
  <c r="S81" i="16"/>
  <c r="AI81" i="16" s="1"/>
  <c r="T81" i="16"/>
  <c r="AJ81" i="16" s="1"/>
  <c r="U81" i="16"/>
  <c r="AK81" i="16" s="1"/>
  <c r="V81" i="16"/>
  <c r="AD81" i="16" s="1"/>
  <c r="Q82" i="16"/>
  <c r="AG82" i="16" s="1"/>
  <c r="R82" i="16"/>
  <c r="AH82" i="16" s="1"/>
  <c r="S82" i="16"/>
  <c r="AI82" i="16" s="1"/>
  <c r="T82" i="16"/>
  <c r="AJ82" i="16" s="1"/>
  <c r="U82" i="16"/>
  <c r="AK82" i="16" s="1"/>
  <c r="V82" i="16"/>
  <c r="AL82" i="16" s="1"/>
  <c r="Q83" i="16"/>
  <c r="AG83" i="16" s="1"/>
  <c r="R83" i="16"/>
  <c r="AH83" i="16" s="1"/>
  <c r="S83" i="16"/>
  <c r="AI83" i="16" s="1"/>
  <c r="T83" i="16"/>
  <c r="AJ83" i="16" s="1"/>
  <c r="U83" i="16"/>
  <c r="AK83" i="16" s="1"/>
  <c r="V83" i="16"/>
  <c r="AD83" i="16" s="1"/>
  <c r="Q84" i="16"/>
  <c r="AG84" i="16" s="1"/>
  <c r="R84" i="16"/>
  <c r="AH84" i="16" s="1"/>
  <c r="S84" i="16"/>
  <c r="AI84" i="16" s="1"/>
  <c r="T84" i="16"/>
  <c r="AJ84" i="16" s="1"/>
  <c r="U84" i="16"/>
  <c r="AK84" i="16" s="1"/>
  <c r="V84" i="16"/>
  <c r="AL84" i="16" s="1"/>
  <c r="Q85" i="16"/>
  <c r="AG85" i="16" s="1"/>
  <c r="R85" i="16"/>
  <c r="AH85" i="16" s="1"/>
  <c r="S85" i="16"/>
  <c r="AI85" i="16" s="1"/>
  <c r="T85" i="16"/>
  <c r="AB85" i="16" s="1"/>
  <c r="U85" i="16"/>
  <c r="AK85" i="16" s="1"/>
  <c r="V85" i="16"/>
  <c r="AD85" i="16" s="1"/>
  <c r="Q86" i="16"/>
  <c r="AG86" i="16" s="1"/>
  <c r="R86" i="16"/>
  <c r="AH86" i="16" s="1"/>
  <c r="S86" i="16"/>
  <c r="AI86" i="16" s="1"/>
  <c r="T86" i="16"/>
  <c r="AJ86" i="16" s="1"/>
  <c r="U86" i="16"/>
  <c r="AK86" i="16" s="1"/>
  <c r="V86" i="16"/>
  <c r="AL86" i="16" s="1"/>
  <c r="Q87" i="16"/>
  <c r="AG87" i="16" s="1"/>
  <c r="R87" i="16"/>
  <c r="AH87" i="16" s="1"/>
  <c r="S87" i="16"/>
  <c r="AI87" i="16" s="1"/>
  <c r="T87" i="16"/>
  <c r="AB87" i="16" s="1"/>
  <c r="U87" i="16"/>
  <c r="AK87" i="16" s="1"/>
  <c r="V87" i="16"/>
  <c r="AD87" i="16" s="1"/>
  <c r="Q88" i="16"/>
  <c r="AG88" i="16" s="1"/>
  <c r="R88" i="16"/>
  <c r="AH88" i="16" s="1"/>
  <c r="S88" i="16"/>
  <c r="AI88" i="16" s="1"/>
  <c r="T88" i="16"/>
  <c r="AJ88" i="16" s="1"/>
  <c r="U88" i="16"/>
  <c r="AK88" i="16" s="1"/>
  <c r="V88" i="16"/>
  <c r="AL88" i="16" s="1"/>
  <c r="Q89" i="16"/>
  <c r="AG89" i="16" s="1"/>
  <c r="R89" i="16"/>
  <c r="AH89" i="16" s="1"/>
  <c r="S89" i="16"/>
  <c r="AI89" i="16" s="1"/>
  <c r="T89" i="16"/>
  <c r="AB89" i="16" s="1"/>
  <c r="U89" i="16"/>
  <c r="AK89" i="16" s="1"/>
  <c r="V89" i="16"/>
  <c r="AD89" i="16" s="1"/>
  <c r="Q90" i="16"/>
  <c r="AG90" i="16" s="1"/>
  <c r="R90" i="16"/>
  <c r="AH90" i="16" s="1"/>
  <c r="S90" i="16"/>
  <c r="AI90" i="16" s="1"/>
  <c r="T90" i="16"/>
  <c r="AJ90" i="16" s="1"/>
  <c r="U90" i="16"/>
  <c r="AK90" i="16" s="1"/>
  <c r="V90" i="16"/>
  <c r="AL90" i="16" s="1"/>
  <c r="Q91" i="16"/>
  <c r="AG91" i="16" s="1"/>
  <c r="R91" i="16"/>
  <c r="AH91" i="16" s="1"/>
  <c r="S91" i="16"/>
  <c r="AI91" i="16" s="1"/>
  <c r="T91" i="16"/>
  <c r="AB91" i="16" s="1"/>
  <c r="U91" i="16"/>
  <c r="AK91" i="16" s="1"/>
  <c r="V91" i="16"/>
  <c r="AD91" i="16" s="1"/>
  <c r="Q92" i="16"/>
  <c r="AG92" i="16" s="1"/>
  <c r="R92" i="16"/>
  <c r="AH92" i="16" s="1"/>
  <c r="S92" i="16"/>
  <c r="AI92" i="16" s="1"/>
  <c r="T92" i="16"/>
  <c r="AJ92" i="16" s="1"/>
  <c r="U92" i="16"/>
  <c r="AK92" i="16" s="1"/>
  <c r="V92" i="16"/>
  <c r="AL92" i="16" s="1"/>
  <c r="Q93" i="16"/>
  <c r="AG93" i="16" s="1"/>
  <c r="R93" i="16"/>
  <c r="AH93" i="16" s="1"/>
  <c r="S93" i="16"/>
  <c r="AI93" i="16" s="1"/>
  <c r="T93" i="16"/>
  <c r="AB93" i="16" s="1"/>
  <c r="U93" i="16"/>
  <c r="AK93" i="16" s="1"/>
  <c r="V93" i="16"/>
  <c r="AD93" i="16" s="1"/>
  <c r="Q94" i="16"/>
  <c r="AG94" i="16" s="1"/>
  <c r="R94" i="16"/>
  <c r="AH94" i="16" s="1"/>
  <c r="S94" i="16"/>
  <c r="AI94" i="16" s="1"/>
  <c r="T94" i="16"/>
  <c r="AJ94" i="16" s="1"/>
  <c r="U94" i="16"/>
  <c r="AK94" i="16" s="1"/>
  <c r="V94" i="16"/>
  <c r="AL94" i="16" s="1"/>
  <c r="Q95" i="16"/>
  <c r="AG95" i="16" s="1"/>
  <c r="R95" i="16"/>
  <c r="AH95" i="16" s="1"/>
  <c r="S95" i="16"/>
  <c r="AI95" i="16" s="1"/>
  <c r="T95" i="16"/>
  <c r="AB95" i="16" s="1"/>
  <c r="U95" i="16"/>
  <c r="AK95" i="16" s="1"/>
  <c r="V95" i="16"/>
  <c r="AD95" i="16" s="1"/>
  <c r="Q96" i="16"/>
  <c r="AG96" i="16" s="1"/>
  <c r="R96" i="16"/>
  <c r="AH96" i="16" s="1"/>
  <c r="S96" i="16"/>
  <c r="AI96" i="16" s="1"/>
  <c r="T96" i="16"/>
  <c r="AJ96" i="16" s="1"/>
  <c r="U96" i="16"/>
  <c r="AK96" i="16" s="1"/>
  <c r="V96" i="16"/>
  <c r="AL96" i="16" s="1"/>
  <c r="Q97" i="16"/>
  <c r="AG97" i="16" s="1"/>
  <c r="R97" i="16"/>
  <c r="AH97" i="16" s="1"/>
  <c r="S97" i="16"/>
  <c r="AI97" i="16" s="1"/>
  <c r="T97" i="16"/>
  <c r="AB97" i="16" s="1"/>
  <c r="U97" i="16"/>
  <c r="AK97" i="16" s="1"/>
  <c r="V97" i="16"/>
  <c r="AD97" i="16" s="1"/>
  <c r="Q98" i="16"/>
  <c r="AG98" i="16" s="1"/>
  <c r="R98" i="16"/>
  <c r="AH98" i="16" s="1"/>
  <c r="S98" i="16"/>
  <c r="AI98" i="16" s="1"/>
  <c r="T98" i="16"/>
  <c r="AJ98" i="16" s="1"/>
  <c r="U98" i="16"/>
  <c r="AK98" i="16" s="1"/>
  <c r="V98" i="16"/>
  <c r="AL98" i="16" s="1"/>
  <c r="Q99" i="16"/>
  <c r="AG99" i="16" s="1"/>
  <c r="R99" i="16"/>
  <c r="AH99" i="16" s="1"/>
  <c r="S99" i="16"/>
  <c r="AI99" i="16" s="1"/>
  <c r="T99" i="16"/>
  <c r="AB99" i="16" s="1"/>
  <c r="U99" i="16"/>
  <c r="AK99" i="16" s="1"/>
  <c r="V99" i="16"/>
  <c r="AD99" i="16" s="1"/>
  <c r="Q100" i="16"/>
  <c r="AG100" i="16" s="1"/>
  <c r="R100" i="16"/>
  <c r="AH100" i="16" s="1"/>
  <c r="S100" i="16"/>
  <c r="AI100" i="16" s="1"/>
  <c r="T100" i="16"/>
  <c r="AJ100" i="16" s="1"/>
  <c r="U100" i="16"/>
  <c r="AK100" i="16" s="1"/>
  <c r="V100" i="16"/>
  <c r="AL100" i="16" s="1"/>
  <c r="Q101" i="16"/>
  <c r="AG101" i="16" s="1"/>
  <c r="R101" i="16"/>
  <c r="AH101" i="16" s="1"/>
  <c r="S101" i="16"/>
  <c r="AI101" i="16" s="1"/>
  <c r="T101" i="16"/>
  <c r="AB101" i="16" s="1"/>
  <c r="U101" i="16"/>
  <c r="AK101" i="16" s="1"/>
  <c r="V101" i="16"/>
  <c r="AD101" i="16" s="1"/>
  <c r="Q102" i="16"/>
  <c r="AG102" i="16" s="1"/>
  <c r="R102" i="16"/>
  <c r="AH102" i="16" s="1"/>
  <c r="S102" i="16"/>
  <c r="AI102" i="16" s="1"/>
  <c r="T102" i="16"/>
  <c r="AJ102" i="16" s="1"/>
  <c r="U102" i="16"/>
  <c r="AK102" i="16" s="1"/>
  <c r="V102" i="16"/>
  <c r="AL102" i="16" s="1"/>
  <c r="Q103" i="16"/>
  <c r="AG103" i="16" s="1"/>
  <c r="R103" i="16"/>
  <c r="AH103" i="16" s="1"/>
  <c r="S103" i="16"/>
  <c r="AI103" i="16" s="1"/>
  <c r="T103" i="16"/>
  <c r="AB103" i="16" s="1"/>
  <c r="U103" i="16"/>
  <c r="AK103" i="16" s="1"/>
  <c r="V103" i="16"/>
  <c r="AD103" i="16" s="1"/>
  <c r="V4" i="16"/>
  <c r="AL4" i="16" s="1"/>
  <c r="U4" i="16"/>
  <c r="AK4" i="16" s="1"/>
  <c r="T4" i="16"/>
  <c r="AJ4" i="16" s="1"/>
  <c r="S4" i="16"/>
  <c r="AI4" i="16" s="1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58" i="16"/>
  <c r="AD59" i="16"/>
  <c r="AD60" i="16"/>
  <c r="AD61" i="16"/>
  <c r="AD62" i="16"/>
  <c r="AD63" i="16"/>
  <c r="AD64" i="16"/>
  <c r="AD66" i="16"/>
  <c r="AD68" i="16"/>
  <c r="AD70" i="16"/>
  <c r="AD72" i="16"/>
  <c r="AD74" i="16"/>
  <c r="AD76" i="16"/>
  <c r="AD78" i="16"/>
  <c r="AD80" i="16"/>
  <c r="AD82" i="16"/>
  <c r="AD84" i="16"/>
  <c r="AD86" i="16"/>
  <c r="AD88" i="16"/>
  <c r="AD90" i="16"/>
  <c r="AD92" i="16"/>
  <c r="AD94" i="16"/>
  <c r="AD96" i="16"/>
  <c r="AD98" i="16"/>
  <c r="AD100" i="16"/>
  <c r="AD102" i="16"/>
  <c r="AD4" i="16"/>
  <c r="AC5" i="16"/>
  <c r="AC6" i="16"/>
  <c r="AC7" i="16"/>
  <c r="AC8" i="16"/>
  <c r="AC9" i="16"/>
  <c r="AC10" i="16"/>
  <c r="AC11" i="16"/>
  <c r="AC12" i="16"/>
  <c r="AC13" i="16"/>
  <c r="AC14" i="16"/>
  <c r="AC15" i="16"/>
  <c r="AC16" i="16"/>
  <c r="AC17" i="16"/>
  <c r="AC18" i="16"/>
  <c r="AC19" i="16"/>
  <c r="AC20" i="16"/>
  <c r="AC21" i="16"/>
  <c r="AC22" i="16"/>
  <c r="AC23" i="16"/>
  <c r="AC24" i="16"/>
  <c r="AC25" i="16"/>
  <c r="AC26" i="16"/>
  <c r="AC27" i="16"/>
  <c r="AC28" i="16"/>
  <c r="AC29" i="16"/>
  <c r="AC30" i="16"/>
  <c r="AC31" i="16"/>
  <c r="AC32" i="16"/>
  <c r="AC33" i="16"/>
  <c r="AC34" i="16"/>
  <c r="AC35" i="16"/>
  <c r="AC36" i="16"/>
  <c r="AC37" i="16"/>
  <c r="AC38" i="16"/>
  <c r="AC39" i="16"/>
  <c r="AC40" i="16"/>
  <c r="AC41" i="16"/>
  <c r="AC42" i="16"/>
  <c r="AC43" i="16"/>
  <c r="AC44" i="16"/>
  <c r="AC45" i="16"/>
  <c r="AC46" i="16"/>
  <c r="AC47" i="16"/>
  <c r="AC48" i="16"/>
  <c r="AC49" i="16"/>
  <c r="AC50" i="16"/>
  <c r="AC51" i="16"/>
  <c r="AC52" i="16"/>
  <c r="AC53" i="16"/>
  <c r="AC54" i="16"/>
  <c r="AC55" i="16"/>
  <c r="AC56" i="16"/>
  <c r="AC57" i="16"/>
  <c r="AC58" i="16"/>
  <c r="AC59" i="16"/>
  <c r="AC60" i="16"/>
  <c r="AC61" i="16"/>
  <c r="AC62" i="16"/>
  <c r="AC63" i="16"/>
  <c r="AC64" i="16"/>
  <c r="AC65" i="16"/>
  <c r="AC66" i="16"/>
  <c r="AC67" i="16"/>
  <c r="AC68" i="16"/>
  <c r="AC69" i="16"/>
  <c r="AC70" i="16"/>
  <c r="AC71" i="16"/>
  <c r="AC72" i="16"/>
  <c r="AC73" i="16"/>
  <c r="AC74" i="16"/>
  <c r="AC75" i="16"/>
  <c r="AC76" i="16"/>
  <c r="AC77" i="16"/>
  <c r="AC78" i="16"/>
  <c r="AC79" i="16"/>
  <c r="AC80" i="16"/>
  <c r="AC81" i="16"/>
  <c r="AC82" i="16"/>
  <c r="AC83" i="16"/>
  <c r="AC84" i="16"/>
  <c r="AC85" i="16"/>
  <c r="AC86" i="16"/>
  <c r="AC87" i="16"/>
  <c r="AC88" i="16"/>
  <c r="AC89" i="16"/>
  <c r="AC90" i="16"/>
  <c r="AC91" i="16"/>
  <c r="AC92" i="16"/>
  <c r="AC93" i="16"/>
  <c r="AC94" i="16"/>
  <c r="AC95" i="16"/>
  <c r="AC96" i="16"/>
  <c r="AC97" i="16"/>
  <c r="AC98" i="16"/>
  <c r="AC99" i="16"/>
  <c r="AC100" i="16"/>
  <c r="AC101" i="16"/>
  <c r="AC102" i="16"/>
  <c r="AC103" i="16"/>
  <c r="AC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44" i="16"/>
  <c r="AB45" i="16"/>
  <c r="AB46" i="16"/>
  <c r="AB47" i="16"/>
  <c r="AB48" i="16"/>
  <c r="AB49" i="16"/>
  <c r="AB50" i="16"/>
  <c r="AB51" i="16"/>
  <c r="AB52" i="16"/>
  <c r="AB53" i="16"/>
  <c r="AB54" i="16"/>
  <c r="AB55" i="16"/>
  <c r="AB56" i="16"/>
  <c r="AB57" i="16"/>
  <c r="AB58" i="16"/>
  <c r="AB59" i="16"/>
  <c r="AB60" i="16"/>
  <c r="AB61" i="16"/>
  <c r="AB62" i="16"/>
  <c r="AB63" i="16"/>
  <c r="AB64" i="16"/>
  <c r="AB65" i="16"/>
  <c r="AB66" i="16"/>
  <c r="AB67" i="16"/>
  <c r="AB68" i="16"/>
  <c r="AB69" i="16"/>
  <c r="AB70" i="16"/>
  <c r="AB71" i="16"/>
  <c r="AB72" i="16"/>
  <c r="AB73" i="16"/>
  <c r="AB74" i="16"/>
  <c r="AB75" i="16"/>
  <c r="AB76" i="16"/>
  <c r="AB77" i="16"/>
  <c r="AB78" i="16"/>
  <c r="AB79" i="16"/>
  <c r="AB80" i="16"/>
  <c r="AB81" i="16"/>
  <c r="AB82" i="16"/>
  <c r="AB83" i="16"/>
  <c r="AB84" i="16"/>
  <c r="AB86" i="16"/>
  <c r="AB88" i="16"/>
  <c r="AB90" i="16"/>
  <c r="AB92" i="16"/>
  <c r="AB94" i="16"/>
  <c r="AB96" i="16"/>
  <c r="AB98" i="16"/>
  <c r="AB100" i="16"/>
  <c r="AB102" i="16"/>
  <c r="AB5" i="16"/>
  <c r="AB6" i="16"/>
  <c r="AB7" i="16"/>
  <c r="AB8" i="16"/>
  <c r="AB9" i="16"/>
  <c r="AB10" i="16"/>
  <c r="AB11" i="16"/>
  <c r="AB12" i="16"/>
  <c r="AB13" i="16"/>
  <c r="AB14" i="16"/>
  <c r="AB4" i="16"/>
  <c r="AA5" i="16"/>
  <c r="AA6" i="16"/>
  <c r="AA7" i="16"/>
  <c r="AA8" i="16"/>
  <c r="AA9" i="16"/>
  <c r="AA10" i="16"/>
  <c r="AA11" i="16"/>
  <c r="AA12" i="16"/>
  <c r="AA13" i="16"/>
  <c r="AA14" i="16"/>
  <c r="AA15" i="16"/>
  <c r="AA16" i="16"/>
  <c r="AA17" i="16"/>
  <c r="AA18" i="16"/>
  <c r="AA19" i="16"/>
  <c r="AA20" i="16"/>
  <c r="AA21" i="16"/>
  <c r="AA22" i="16"/>
  <c r="AA23" i="16"/>
  <c r="AA24" i="16"/>
  <c r="AA25" i="16"/>
  <c r="AA26" i="16"/>
  <c r="AA27" i="16"/>
  <c r="AA28" i="16"/>
  <c r="AA29" i="16"/>
  <c r="AA30" i="16"/>
  <c r="AA31" i="16"/>
  <c r="AA32" i="16"/>
  <c r="AA33" i="16"/>
  <c r="AA34" i="16"/>
  <c r="AA35" i="16"/>
  <c r="AA36" i="16"/>
  <c r="AA37" i="16"/>
  <c r="AA38" i="16"/>
  <c r="AA39" i="16"/>
  <c r="AA40" i="16"/>
  <c r="AA41" i="16"/>
  <c r="AA42" i="16"/>
  <c r="AA43" i="16"/>
  <c r="AA44" i="16"/>
  <c r="AA45" i="16"/>
  <c r="AA46" i="16"/>
  <c r="AA47" i="16"/>
  <c r="AA48" i="16"/>
  <c r="AA49" i="16"/>
  <c r="AA50" i="16"/>
  <c r="AA51" i="16"/>
  <c r="AA52" i="16"/>
  <c r="AA53" i="16"/>
  <c r="AA54" i="16"/>
  <c r="AA55" i="16"/>
  <c r="AA56" i="16"/>
  <c r="AA57" i="16"/>
  <c r="AA58" i="16"/>
  <c r="AA59" i="16"/>
  <c r="AA60" i="16"/>
  <c r="AA61" i="16"/>
  <c r="AA62" i="16"/>
  <c r="AA63" i="16"/>
  <c r="AA64" i="16"/>
  <c r="AA65" i="16"/>
  <c r="AA66" i="16"/>
  <c r="AA67" i="16"/>
  <c r="AA68" i="16"/>
  <c r="AA69" i="16"/>
  <c r="AA70" i="16"/>
  <c r="AA71" i="16"/>
  <c r="AA72" i="16"/>
  <c r="AA73" i="16"/>
  <c r="AA74" i="16"/>
  <c r="AA75" i="16"/>
  <c r="AA76" i="16"/>
  <c r="AA77" i="16"/>
  <c r="AA78" i="16"/>
  <c r="AA79" i="16"/>
  <c r="AA80" i="16"/>
  <c r="AA81" i="16"/>
  <c r="AA82" i="16"/>
  <c r="AA83" i="16"/>
  <c r="AA84" i="16"/>
  <c r="AA85" i="16"/>
  <c r="AA86" i="16"/>
  <c r="AA87" i="16"/>
  <c r="AA88" i="16"/>
  <c r="AA89" i="16"/>
  <c r="AA90" i="16"/>
  <c r="AA91" i="16"/>
  <c r="AA92" i="16"/>
  <c r="AA93" i="16"/>
  <c r="AA94" i="16"/>
  <c r="AA95" i="16"/>
  <c r="AA96" i="16"/>
  <c r="AA97" i="16"/>
  <c r="AA98" i="16"/>
  <c r="AA99" i="16"/>
  <c r="AA100" i="16"/>
  <c r="AA101" i="16"/>
  <c r="AA102" i="16"/>
  <c r="AA103" i="16"/>
  <c r="AA4" i="16"/>
  <c r="Y5" i="16"/>
  <c r="Z5" i="16"/>
  <c r="Y6" i="16"/>
  <c r="Z6" i="16"/>
  <c r="Y7" i="16"/>
  <c r="Z7" i="16"/>
  <c r="Y8" i="16"/>
  <c r="Z8" i="16"/>
  <c r="Y9" i="16"/>
  <c r="Z9" i="16"/>
  <c r="Y10" i="16"/>
  <c r="Z10" i="16"/>
  <c r="Y11" i="16"/>
  <c r="Z11" i="16"/>
  <c r="Y12" i="16"/>
  <c r="Z12" i="16"/>
  <c r="Y13" i="16"/>
  <c r="Z13" i="16"/>
  <c r="Y14" i="16"/>
  <c r="Z14" i="16"/>
  <c r="Y15" i="16"/>
  <c r="Z15" i="16"/>
  <c r="Y16" i="16"/>
  <c r="Z16" i="16"/>
  <c r="Y17" i="16"/>
  <c r="Z17" i="16"/>
  <c r="Y18" i="16"/>
  <c r="Z18" i="16"/>
  <c r="Y19" i="16"/>
  <c r="Z19" i="16"/>
  <c r="Y20" i="16"/>
  <c r="Z20" i="16"/>
  <c r="Y21" i="16"/>
  <c r="Z21" i="16"/>
  <c r="Y22" i="16"/>
  <c r="Z22" i="16"/>
  <c r="Y23" i="16"/>
  <c r="Z23" i="16"/>
  <c r="Y24" i="16"/>
  <c r="Z24" i="16"/>
  <c r="Y25" i="16"/>
  <c r="Z25" i="16"/>
  <c r="Y26" i="16"/>
  <c r="Z26" i="16"/>
  <c r="Y27" i="16"/>
  <c r="Z27" i="16"/>
  <c r="Y28" i="16"/>
  <c r="Z28" i="16"/>
  <c r="Y29" i="16"/>
  <c r="Z29" i="16"/>
  <c r="Y30" i="16"/>
  <c r="Z30" i="16"/>
  <c r="Y31" i="16"/>
  <c r="Z31" i="16"/>
  <c r="Y32" i="16"/>
  <c r="Z32" i="16"/>
  <c r="Y33" i="16"/>
  <c r="Z33" i="16"/>
  <c r="Y34" i="16"/>
  <c r="Z34" i="16"/>
  <c r="Y35" i="16"/>
  <c r="Z35" i="16"/>
  <c r="Y36" i="16"/>
  <c r="Z36" i="16"/>
  <c r="Y37" i="16"/>
  <c r="Z37" i="16"/>
  <c r="Y38" i="16"/>
  <c r="Z38" i="16"/>
  <c r="Y39" i="16"/>
  <c r="Z39" i="16"/>
  <c r="Y40" i="16"/>
  <c r="Z40" i="16"/>
  <c r="Y41" i="16"/>
  <c r="Z41" i="16"/>
  <c r="Y42" i="16"/>
  <c r="Z42" i="16"/>
  <c r="Y43" i="16"/>
  <c r="Z43" i="16"/>
  <c r="Y44" i="16"/>
  <c r="Z44" i="16"/>
  <c r="Y45" i="16"/>
  <c r="Z45" i="16"/>
  <c r="Y46" i="16"/>
  <c r="Z46" i="16"/>
  <c r="Y47" i="16"/>
  <c r="Z47" i="16"/>
  <c r="Y48" i="16"/>
  <c r="Z48" i="16"/>
  <c r="Y49" i="16"/>
  <c r="Z49" i="16"/>
  <c r="Y50" i="16"/>
  <c r="Z50" i="16"/>
  <c r="Y51" i="16"/>
  <c r="Z51" i="16"/>
  <c r="Y52" i="16"/>
  <c r="Z52" i="16"/>
  <c r="Y53" i="16"/>
  <c r="Z53" i="16"/>
  <c r="Y54" i="16"/>
  <c r="Z54" i="16"/>
  <c r="Y55" i="16"/>
  <c r="Z55" i="16"/>
  <c r="Y56" i="16"/>
  <c r="Z56" i="16"/>
  <c r="Y57" i="16"/>
  <c r="Z57" i="16"/>
  <c r="Y58" i="16"/>
  <c r="Z58" i="16"/>
  <c r="Y59" i="16"/>
  <c r="Z59" i="16"/>
  <c r="Y60" i="16"/>
  <c r="Z60" i="16"/>
  <c r="Y61" i="16"/>
  <c r="Z61" i="16"/>
  <c r="Y62" i="16"/>
  <c r="Z62" i="16"/>
  <c r="Y63" i="16"/>
  <c r="Z63" i="16"/>
  <c r="Y64" i="16"/>
  <c r="Z64" i="16"/>
  <c r="Y65" i="16"/>
  <c r="Z65" i="16"/>
  <c r="Y66" i="16"/>
  <c r="Z66" i="16"/>
  <c r="Y67" i="16"/>
  <c r="Z67" i="16"/>
  <c r="Y68" i="16"/>
  <c r="Z68" i="16"/>
  <c r="Y69" i="16"/>
  <c r="Z69" i="16"/>
  <c r="Y70" i="16"/>
  <c r="Z70" i="16"/>
  <c r="Y71" i="16"/>
  <c r="Z71" i="16"/>
  <c r="Y72" i="16"/>
  <c r="Z72" i="16"/>
  <c r="Y73" i="16"/>
  <c r="Z73" i="16"/>
  <c r="Y74" i="16"/>
  <c r="Z74" i="16"/>
  <c r="Y75" i="16"/>
  <c r="Z75" i="16"/>
  <c r="Y76" i="16"/>
  <c r="Z76" i="16"/>
  <c r="Y77" i="16"/>
  <c r="Z77" i="16"/>
  <c r="Y78" i="16"/>
  <c r="Z78" i="16"/>
  <c r="Y79" i="16"/>
  <c r="Z79" i="16"/>
  <c r="Y80" i="16"/>
  <c r="Z80" i="16"/>
  <c r="Y81" i="16"/>
  <c r="Z81" i="16"/>
  <c r="Y82" i="16"/>
  <c r="Z82" i="16"/>
  <c r="Y83" i="16"/>
  <c r="Z83" i="16"/>
  <c r="Y84" i="16"/>
  <c r="Z84" i="16"/>
  <c r="Y85" i="16"/>
  <c r="Z85" i="16"/>
  <c r="Y86" i="16"/>
  <c r="Z86" i="16"/>
  <c r="Y87" i="16"/>
  <c r="Z87" i="16"/>
  <c r="Y88" i="16"/>
  <c r="Z88" i="16"/>
  <c r="Y89" i="16"/>
  <c r="Z89" i="16"/>
  <c r="Y90" i="16"/>
  <c r="Z90" i="16"/>
  <c r="Y91" i="16"/>
  <c r="Z91" i="16"/>
  <c r="Y92" i="16"/>
  <c r="Z92" i="16"/>
  <c r="Y93" i="16"/>
  <c r="Z93" i="16"/>
  <c r="Y94" i="16"/>
  <c r="Z94" i="16"/>
  <c r="Y95" i="16"/>
  <c r="Z95" i="16"/>
  <c r="Y96" i="16"/>
  <c r="Z96" i="16"/>
  <c r="Y97" i="16"/>
  <c r="Z97" i="16"/>
  <c r="Y98" i="16"/>
  <c r="Z98" i="16"/>
  <c r="Y99" i="16"/>
  <c r="Z99" i="16"/>
  <c r="Y100" i="16"/>
  <c r="Z100" i="16"/>
  <c r="Y101" i="16"/>
  <c r="Z101" i="16"/>
  <c r="Y102" i="16"/>
  <c r="Z102" i="16"/>
  <c r="Z103" i="16"/>
  <c r="S108" i="16"/>
  <c r="T108" i="16"/>
  <c r="U108" i="16"/>
  <c r="V108" i="16"/>
  <c r="S107" i="16"/>
  <c r="T107" i="16"/>
  <c r="U107" i="16"/>
  <c r="V107" i="16"/>
  <c r="R4" i="16"/>
  <c r="AH4" i="16" s="1"/>
  <c r="Q4" i="16"/>
  <c r="Y4" i="16" s="1"/>
  <c r="C121" i="16"/>
  <c r="AH112" i="16" l="1"/>
  <c r="AH111" i="16"/>
  <c r="AH118" i="16" s="1"/>
  <c r="AH110" i="16"/>
  <c r="AH109" i="16"/>
  <c r="AH108" i="16"/>
  <c r="AH107" i="16"/>
  <c r="AH114" i="16"/>
  <c r="AH113" i="16"/>
  <c r="AH117" i="16" s="1"/>
  <c r="AI114" i="16"/>
  <c r="AI113" i="16"/>
  <c r="AI117" i="16" s="1"/>
  <c r="AI112" i="16"/>
  <c r="AI111" i="16"/>
  <c r="AI118" i="16" s="1"/>
  <c r="AI110" i="16"/>
  <c r="AI109" i="16"/>
  <c r="AI108" i="16"/>
  <c r="AI107" i="16"/>
  <c r="AK114" i="16"/>
  <c r="AK113" i="16"/>
  <c r="AK117" i="16" s="1"/>
  <c r="AK112" i="16"/>
  <c r="AK111" i="16"/>
  <c r="AK118" i="16" s="1"/>
  <c r="AK110" i="16"/>
  <c r="AK109" i="16"/>
  <c r="AK108" i="16"/>
  <c r="AK107" i="16"/>
  <c r="Y113" i="16"/>
  <c r="Y111" i="16"/>
  <c r="Y112" i="16"/>
  <c r="Y109" i="16"/>
  <c r="Y107" i="16"/>
  <c r="Y114" i="16"/>
  <c r="Y119" i="16" s="1"/>
  <c r="Y110" i="16"/>
  <c r="Y108" i="16"/>
  <c r="R107" i="16"/>
  <c r="R108" i="16"/>
  <c r="Z4" i="16"/>
  <c r="AA111" i="16"/>
  <c r="AA113" i="16"/>
  <c r="AA112" i="16"/>
  <c r="AA116" i="16" s="1"/>
  <c r="AA109" i="16"/>
  <c r="AA107" i="16"/>
  <c r="AA110" i="16"/>
  <c r="AA114" i="16"/>
  <c r="AA119" i="16" s="1"/>
  <c r="AA108" i="16"/>
  <c r="AB110" i="16"/>
  <c r="AB112" i="16"/>
  <c r="AB114" i="16"/>
  <c r="AB119" i="16" s="1"/>
  <c r="AB109" i="16"/>
  <c r="AB108" i="16"/>
  <c r="AB107" i="16"/>
  <c r="AB111" i="16"/>
  <c r="AB113" i="16"/>
  <c r="AB117" i="16" s="1"/>
  <c r="AC111" i="16"/>
  <c r="AC113" i="16"/>
  <c r="AC110" i="16"/>
  <c r="AC114" i="16"/>
  <c r="AC119" i="16" s="1"/>
  <c r="AC108" i="16"/>
  <c r="AC112" i="16"/>
  <c r="AC109" i="16"/>
  <c r="AC107" i="16"/>
  <c r="AG4" i="16"/>
  <c r="AL103" i="16"/>
  <c r="AJ103" i="16"/>
  <c r="AL101" i="16"/>
  <c r="AJ101" i="16"/>
  <c r="AL99" i="16"/>
  <c r="AJ99" i="16"/>
  <c r="AL97" i="16"/>
  <c r="AJ97" i="16"/>
  <c r="AL95" i="16"/>
  <c r="AJ95" i="16"/>
  <c r="AL93" i="16"/>
  <c r="AJ93" i="16"/>
  <c r="AL91" i="16"/>
  <c r="AJ91" i="16"/>
  <c r="AL89" i="16"/>
  <c r="AJ89" i="16"/>
  <c r="AL87" i="16"/>
  <c r="AJ87" i="16"/>
  <c r="AL85" i="16"/>
  <c r="AJ85" i="16"/>
  <c r="AJ112" i="16" s="1"/>
  <c r="AL83" i="16"/>
  <c r="AL81" i="16"/>
  <c r="AL79" i="16"/>
  <c r="AL77" i="16"/>
  <c r="AL112" i="16" s="1"/>
  <c r="Q107" i="16"/>
  <c r="Q108" i="16"/>
  <c r="AD75" i="16"/>
  <c r="AD73" i="16"/>
  <c r="AD71" i="16"/>
  <c r="AD69" i="16"/>
  <c r="AD67" i="16"/>
  <c r="AD65" i="16"/>
  <c r="AD112" i="16" s="1"/>
  <c r="AH115" i="16"/>
  <c r="AI115" i="16"/>
  <c r="AK115" i="16"/>
  <c r="Q117" i="3"/>
  <c r="Q4" i="3"/>
  <c r="R4" i="3"/>
  <c r="S4" i="3"/>
  <c r="T4" i="3"/>
  <c r="U4" i="3"/>
  <c r="V4" i="3"/>
  <c r="Q5" i="3"/>
  <c r="R5" i="3"/>
  <c r="S5" i="3"/>
  <c r="T5" i="3"/>
  <c r="U5" i="3"/>
  <c r="V5" i="3"/>
  <c r="Q6" i="3"/>
  <c r="R6" i="3"/>
  <c r="S6" i="3"/>
  <c r="T6" i="3"/>
  <c r="U6" i="3"/>
  <c r="V6" i="3"/>
  <c r="Q7" i="3"/>
  <c r="R7" i="3"/>
  <c r="S7" i="3"/>
  <c r="T7" i="3"/>
  <c r="U7" i="3"/>
  <c r="V7" i="3"/>
  <c r="Q8" i="3"/>
  <c r="R8" i="3"/>
  <c r="S8" i="3"/>
  <c r="T8" i="3"/>
  <c r="U8" i="3"/>
  <c r="V8" i="3"/>
  <c r="Q9" i="3"/>
  <c r="R9" i="3"/>
  <c r="S9" i="3"/>
  <c r="T9" i="3"/>
  <c r="U9" i="3"/>
  <c r="V9" i="3"/>
  <c r="Q10" i="3"/>
  <c r="R10" i="3"/>
  <c r="S10" i="3"/>
  <c r="T10" i="3"/>
  <c r="U10" i="3"/>
  <c r="V10" i="3"/>
  <c r="Q11" i="3"/>
  <c r="R11" i="3"/>
  <c r="S11" i="3"/>
  <c r="T11" i="3"/>
  <c r="U11" i="3"/>
  <c r="V11" i="3"/>
  <c r="Q12" i="3"/>
  <c r="R12" i="3"/>
  <c r="S12" i="3"/>
  <c r="T12" i="3"/>
  <c r="U12" i="3"/>
  <c r="V12" i="3"/>
  <c r="Q13" i="3"/>
  <c r="R13" i="3"/>
  <c r="S13" i="3"/>
  <c r="T13" i="3"/>
  <c r="U13" i="3"/>
  <c r="V13" i="3"/>
  <c r="Q14" i="3"/>
  <c r="R14" i="3"/>
  <c r="S14" i="3"/>
  <c r="T14" i="3"/>
  <c r="U14" i="3"/>
  <c r="V14" i="3"/>
  <c r="Q15" i="3"/>
  <c r="R15" i="3"/>
  <c r="S15" i="3"/>
  <c r="T15" i="3"/>
  <c r="U15" i="3"/>
  <c r="V15" i="3"/>
  <c r="Q16" i="3"/>
  <c r="R16" i="3"/>
  <c r="S16" i="3"/>
  <c r="T16" i="3"/>
  <c r="U16" i="3"/>
  <c r="V16" i="3"/>
  <c r="Q17" i="3"/>
  <c r="R17" i="3"/>
  <c r="S17" i="3"/>
  <c r="T17" i="3"/>
  <c r="U17" i="3"/>
  <c r="V17" i="3"/>
  <c r="Q18" i="3"/>
  <c r="R18" i="3"/>
  <c r="S18" i="3"/>
  <c r="T18" i="3"/>
  <c r="U18" i="3"/>
  <c r="V18" i="3"/>
  <c r="Q19" i="3"/>
  <c r="R19" i="3"/>
  <c r="S19" i="3"/>
  <c r="T19" i="3"/>
  <c r="U19" i="3"/>
  <c r="V19" i="3"/>
  <c r="Q20" i="3"/>
  <c r="R20" i="3"/>
  <c r="S20" i="3"/>
  <c r="T20" i="3"/>
  <c r="U20" i="3"/>
  <c r="V20" i="3"/>
  <c r="Q21" i="3"/>
  <c r="R21" i="3"/>
  <c r="S21" i="3"/>
  <c r="T21" i="3"/>
  <c r="U21" i="3"/>
  <c r="V21" i="3"/>
  <c r="Q22" i="3"/>
  <c r="R22" i="3"/>
  <c r="S22" i="3"/>
  <c r="T22" i="3"/>
  <c r="U22" i="3"/>
  <c r="V22" i="3"/>
  <c r="Q23" i="3"/>
  <c r="R23" i="3"/>
  <c r="S23" i="3"/>
  <c r="T23" i="3"/>
  <c r="U23" i="3"/>
  <c r="V23" i="3"/>
  <c r="Q24" i="3"/>
  <c r="R24" i="3"/>
  <c r="S24" i="3"/>
  <c r="T24" i="3"/>
  <c r="U24" i="3"/>
  <c r="V24" i="3"/>
  <c r="Q25" i="3"/>
  <c r="R25" i="3"/>
  <c r="S25" i="3"/>
  <c r="T25" i="3"/>
  <c r="U25" i="3"/>
  <c r="V25" i="3"/>
  <c r="Q26" i="3"/>
  <c r="R26" i="3"/>
  <c r="S26" i="3"/>
  <c r="T26" i="3"/>
  <c r="U26" i="3"/>
  <c r="V26" i="3"/>
  <c r="Q27" i="3"/>
  <c r="R27" i="3"/>
  <c r="S27" i="3"/>
  <c r="T27" i="3"/>
  <c r="U27" i="3"/>
  <c r="V27" i="3"/>
  <c r="Q28" i="3"/>
  <c r="R28" i="3"/>
  <c r="S28" i="3"/>
  <c r="T28" i="3"/>
  <c r="U28" i="3"/>
  <c r="V28" i="3"/>
  <c r="Q29" i="3"/>
  <c r="R29" i="3"/>
  <c r="S29" i="3"/>
  <c r="T29" i="3"/>
  <c r="U29" i="3"/>
  <c r="V29" i="3"/>
  <c r="Q30" i="3"/>
  <c r="R30" i="3"/>
  <c r="S30" i="3"/>
  <c r="T30" i="3"/>
  <c r="U30" i="3"/>
  <c r="V30" i="3"/>
  <c r="Q31" i="3"/>
  <c r="R31" i="3"/>
  <c r="S31" i="3"/>
  <c r="T31" i="3"/>
  <c r="U31" i="3"/>
  <c r="V31" i="3"/>
  <c r="Q32" i="3"/>
  <c r="R32" i="3"/>
  <c r="S32" i="3"/>
  <c r="T32" i="3"/>
  <c r="U32" i="3"/>
  <c r="V32" i="3"/>
  <c r="Q33" i="3"/>
  <c r="R33" i="3"/>
  <c r="S33" i="3"/>
  <c r="T33" i="3"/>
  <c r="U33" i="3"/>
  <c r="V33" i="3"/>
  <c r="Q34" i="3"/>
  <c r="R34" i="3"/>
  <c r="S34" i="3"/>
  <c r="T34" i="3"/>
  <c r="U34" i="3"/>
  <c r="V34" i="3"/>
  <c r="Q35" i="3"/>
  <c r="R35" i="3"/>
  <c r="S35" i="3"/>
  <c r="T35" i="3"/>
  <c r="U35" i="3"/>
  <c r="V35" i="3"/>
  <c r="Q36" i="3"/>
  <c r="R36" i="3"/>
  <c r="S36" i="3"/>
  <c r="T36" i="3"/>
  <c r="U36" i="3"/>
  <c r="V36" i="3"/>
  <c r="Q37" i="3"/>
  <c r="R37" i="3"/>
  <c r="S37" i="3"/>
  <c r="T37" i="3"/>
  <c r="U37" i="3"/>
  <c r="V37" i="3"/>
  <c r="Q38" i="3"/>
  <c r="R38" i="3"/>
  <c r="S38" i="3"/>
  <c r="T38" i="3"/>
  <c r="U38" i="3"/>
  <c r="V38" i="3"/>
  <c r="Q39" i="3"/>
  <c r="R39" i="3"/>
  <c r="S39" i="3"/>
  <c r="T39" i="3"/>
  <c r="U39" i="3"/>
  <c r="V39" i="3"/>
  <c r="Q40" i="3"/>
  <c r="R40" i="3"/>
  <c r="S40" i="3"/>
  <c r="T40" i="3"/>
  <c r="U40" i="3"/>
  <c r="V40" i="3"/>
  <c r="Q41" i="3"/>
  <c r="R41" i="3"/>
  <c r="S41" i="3"/>
  <c r="T41" i="3"/>
  <c r="U41" i="3"/>
  <c r="V41" i="3"/>
  <c r="Q42" i="3"/>
  <c r="R42" i="3"/>
  <c r="S42" i="3"/>
  <c r="T42" i="3"/>
  <c r="U42" i="3"/>
  <c r="V42" i="3"/>
  <c r="Q43" i="3"/>
  <c r="R43" i="3"/>
  <c r="S43" i="3"/>
  <c r="T43" i="3"/>
  <c r="U43" i="3"/>
  <c r="V43" i="3"/>
  <c r="Q44" i="3"/>
  <c r="R44" i="3"/>
  <c r="S44" i="3"/>
  <c r="T44" i="3"/>
  <c r="U44" i="3"/>
  <c r="V44" i="3"/>
  <c r="Q45" i="3"/>
  <c r="R45" i="3"/>
  <c r="S45" i="3"/>
  <c r="T45" i="3"/>
  <c r="U45" i="3"/>
  <c r="V45" i="3"/>
  <c r="Q46" i="3"/>
  <c r="R46" i="3"/>
  <c r="S46" i="3"/>
  <c r="T46" i="3"/>
  <c r="U46" i="3"/>
  <c r="V46" i="3"/>
  <c r="Q47" i="3"/>
  <c r="R47" i="3"/>
  <c r="S47" i="3"/>
  <c r="T47" i="3"/>
  <c r="U47" i="3"/>
  <c r="V47" i="3"/>
  <c r="Q48" i="3"/>
  <c r="R48" i="3"/>
  <c r="S48" i="3"/>
  <c r="T48" i="3"/>
  <c r="U48" i="3"/>
  <c r="V48" i="3"/>
  <c r="Q49" i="3"/>
  <c r="R49" i="3"/>
  <c r="S49" i="3"/>
  <c r="T49" i="3"/>
  <c r="U49" i="3"/>
  <c r="V49" i="3"/>
  <c r="Q50" i="3"/>
  <c r="R50" i="3"/>
  <c r="S50" i="3"/>
  <c r="T50" i="3"/>
  <c r="U50" i="3"/>
  <c r="V50" i="3"/>
  <c r="Q51" i="3"/>
  <c r="R51" i="3"/>
  <c r="S51" i="3"/>
  <c r="T51" i="3"/>
  <c r="U51" i="3"/>
  <c r="V51" i="3"/>
  <c r="Q52" i="3"/>
  <c r="R52" i="3"/>
  <c r="S52" i="3"/>
  <c r="T52" i="3"/>
  <c r="U52" i="3"/>
  <c r="V52" i="3"/>
  <c r="Q53" i="3"/>
  <c r="R53" i="3"/>
  <c r="S53" i="3"/>
  <c r="T53" i="3"/>
  <c r="U53" i="3"/>
  <c r="V53" i="3"/>
  <c r="Q54" i="3"/>
  <c r="R54" i="3"/>
  <c r="S54" i="3"/>
  <c r="T54" i="3"/>
  <c r="U54" i="3"/>
  <c r="V54" i="3"/>
  <c r="Q55" i="3"/>
  <c r="R55" i="3"/>
  <c r="S55" i="3"/>
  <c r="T55" i="3"/>
  <c r="U55" i="3"/>
  <c r="V55" i="3"/>
  <c r="Q56" i="3"/>
  <c r="R56" i="3"/>
  <c r="S56" i="3"/>
  <c r="T56" i="3"/>
  <c r="U56" i="3"/>
  <c r="V56" i="3"/>
  <c r="Q57" i="3"/>
  <c r="R57" i="3"/>
  <c r="S57" i="3"/>
  <c r="T57" i="3"/>
  <c r="U57" i="3"/>
  <c r="V57" i="3"/>
  <c r="Q58" i="3"/>
  <c r="R58" i="3"/>
  <c r="S58" i="3"/>
  <c r="T58" i="3"/>
  <c r="U58" i="3"/>
  <c r="V58" i="3"/>
  <c r="Q59" i="3"/>
  <c r="R59" i="3"/>
  <c r="S59" i="3"/>
  <c r="T59" i="3"/>
  <c r="U59" i="3"/>
  <c r="V59" i="3"/>
  <c r="Q60" i="3"/>
  <c r="R60" i="3"/>
  <c r="S60" i="3"/>
  <c r="T60" i="3"/>
  <c r="U60" i="3"/>
  <c r="V60" i="3"/>
  <c r="Q61" i="3"/>
  <c r="R61" i="3"/>
  <c r="S61" i="3"/>
  <c r="T61" i="3"/>
  <c r="U61" i="3"/>
  <c r="V61" i="3"/>
  <c r="Q62" i="3"/>
  <c r="R62" i="3"/>
  <c r="S62" i="3"/>
  <c r="T62" i="3"/>
  <c r="U62" i="3"/>
  <c r="V62" i="3"/>
  <c r="Q63" i="3"/>
  <c r="R63" i="3"/>
  <c r="S63" i="3"/>
  <c r="T63" i="3"/>
  <c r="U63" i="3"/>
  <c r="V63" i="3"/>
  <c r="Q64" i="3"/>
  <c r="R64" i="3"/>
  <c r="S64" i="3"/>
  <c r="T64" i="3"/>
  <c r="U64" i="3"/>
  <c r="V64" i="3"/>
  <c r="Q65" i="3"/>
  <c r="R65" i="3"/>
  <c r="S65" i="3"/>
  <c r="T65" i="3"/>
  <c r="U65" i="3"/>
  <c r="V65" i="3"/>
  <c r="Q66" i="3"/>
  <c r="R66" i="3"/>
  <c r="S66" i="3"/>
  <c r="T66" i="3"/>
  <c r="U66" i="3"/>
  <c r="V66" i="3"/>
  <c r="Q67" i="3"/>
  <c r="R67" i="3"/>
  <c r="S67" i="3"/>
  <c r="T67" i="3"/>
  <c r="U67" i="3"/>
  <c r="V67" i="3"/>
  <c r="Q68" i="3"/>
  <c r="R68" i="3"/>
  <c r="S68" i="3"/>
  <c r="T68" i="3"/>
  <c r="U68" i="3"/>
  <c r="V68" i="3"/>
  <c r="Q69" i="3"/>
  <c r="R69" i="3"/>
  <c r="S69" i="3"/>
  <c r="T69" i="3"/>
  <c r="U69" i="3"/>
  <c r="V69" i="3"/>
  <c r="Q70" i="3"/>
  <c r="R70" i="3"/>
  <c r="S70" i="3"/>
  <c r="T70" i="3"/>
  <c r="U70" i="3"/>
  <c r="V70" i="3"/>
  <c r="Q71" i="3"/>
  <c r="R71" i="3"/>
  <c r="S71" i="3"/>
  <c r="T71" i="3"/>
  <c r="U71" i="3"/>
  <c r="V71" i="3"/>
  <c r="Q72" i="3"/>
  <c r="R72" i="3"/>
  <c r="S72" i="3"/>
  <c r="T72" i="3"/>
  <c r="U72" i="3"/>
  <c r="V72" i="3"/>
  <c r="Q73" i="3"/>
  <c r="R73" i="3"/>
  <c r="S73" i="3"/>
  <c r="T73" i="3"/>
  <c r="U73" i="3"/>
  <c r="V73" i="3"/>
  <c r="Q74" i="3"/>
  <c r="R74" i="3"/>
  <c r="S74" i="3"/>
  <c r="T74" i="3"/>
  <c r="U74" i="3"/>
  <c r="V74" i="3"/>
  <c r="Q75" i="3"/>
  <c r="R75" i="3"/>
  <c r="S75" i="3"/>
  <c r="T75" i="3"/>
  <c r="U75" i="3"/>
  <c r="V75" i="3"/>
  <c r="Q76" i="3"/>
  <c r="R76" i="3"/>
  <c r="S76" i="3"/>
  <c r="T76" i="3"/>
  <c r="U76" i="3"/>
  <c r="V76" i="3"/>
  <c r="Q77" i="3"/>
  <c r="R77" i="3"/>
  <c r="S77" i="3"/>
  <c r="T77" i="3"/>
  <c r="U77" i="3"/>
  <c r="V77" i="3"/>
  <c r="Q78" i="3"/>
  <c r="R78" i="3"/>
  <c r="S78" i="3"/>
  <c r="T78" i="3"/>
  <c r="U78" i="3"/>
  <c r="V78" i="3"/>
  <c r="Q79" i="3"/>
  <c r="R79" i="3"/>
  <c r="S79" i="3"/>
  <c r="T79" i="3"/>
  <c r="U79" i="3"/>
  <c r="V79" i="3"/>
  <c r="Q80" i="3"/>
  <c r="R80" i="3"/>
  <c r="S80" i="3"/>
  <c r="T80" i="3"/>
  <c r="U80" i="3"/>
  <c r="V80" i="3"/>
  <c r="Q81" i="3"/>
  <c r="R81" i="3"/>
  <c r="S81" i="3"/>
  <c r="T81" i="3"/>
  <c r="U81" i="3"/>
  <c r="V81" i="3"/>
  <c r="Q82" i="3"/>
  <c r="R82" i="3"/>
  <c r="S82" i="3"/>
  <c r="T82" i="3"/>
  <c r="U82" i="3"/>
  <c r="V82" i="3"/>
  <c r="Q83" i="3"/>
  <c r="R83" i="3"/>
  <c r="S83" i="3"/>
  <c r="T83" i="3"/>
  <c r="U83" i="3"/>
  <c r="V83" i="3"/>
  <c r="Q84" i="3"/>
  <c r="R84" i="3"/>
  <c r="S84" i="3"/>
  <c r="T84" i="3"/>
  <c r="U84" i="3"/>
  <c r="V84" i="3"/>
  <c r="Q85" i="3"/>
  <c r="R85" i="3"/>
  <c r="S85" i="3"/>
  <c r="T85" i="3"/>
  <c r="U85" i="3"/>
  <c r="V85" i="3"/>
  <c r="Q86" i="3"/>
  <c r="R86" i="3"/>
  <c r="S86" i="3"/>
  <c r="T86" i="3"/>
  <c r="U86" i="3"/>
  <c r="V86" i="3"/>
  <c r="Q87" i="3"/>
  <c r="R87" i="3"/>
  <c r="S87" i="3"/>
  <c r="T87" i="3"/>
  <c r="U87" i="3"/>
  <c r="V87" i="3"/>
  <c r="Q88" i="3"/>
  <c r="R88" i="3"/>
  <c r="S88" i="3"/>
  <c r="T88" i="3"/>
  <c r="U88" i="3"/>
  <c r="V88" i="3"/>
  <c r="Q89" i="3"/>
  <c r="R89" i="3"/>
  <c r="S89" i="3"/>
  <c r="T89" i="3"/>
  <c r="U89" i="3"/>
  <c r="V89" i="3"/>
  <c r="Q90" i="3"/>
  <c r="R90" i="3"/>
  <c r="S90" i="3"/>
  <c r="T90" i="3"/>
  <c r="U90" i="3"/>
  <c r="V90" i="3"/>
  <c r="Q91" i="3"/>
  <c r="R91" i="3"/>
  <c r="S91" i="3"/>
  <c r="T91" i="3"/>
  <c r="U91" i="3"/>
  <c r="V91" i="3"/>
  <c r="Q92" i="3"/>
  <c r="R92" i="3"/>
  <c r="S92" i="3"/>
  <c r="T92" i="3"/>
  <c r="U92" i="3"/>
  <c r="V92" i="3"/>
  <c r="Q93" i="3"/>
  <c r="R93" i="3"/>
  <c r="S93" i="3"/>
  <c r="T93" i="3"/>
  <c r="U93" i="3"/>
  <c r="V93" i="3"/>
  <c r="Q94" i="3"/>
  <c r="R94" i="3"/>
  <c r="S94" i="3"/>
  <c r="T94" i="3"/>
  <c r="U94" i="3"/>
  <c r="V94" i="3"/>
  <c r="Q95" i="3"/>
  <c r="R95" i="3"/>
  <c r="S95" i="3"/>
  <c r="T95" i="3"/>
  <c r="U95" i="3"/>
  <c r="V95" i="3"/>
  <c r="Q96" i="3"/>
  <c r="R96" i="3"/>
  <c r="S96" i="3"/>
  <c r="T96" i="3"/>
  <c r="U96" i="3"/>
  <c r="V96" i="3"/>
  <c r="Q97" i="3"/>
  <c r="R97" i="3"/>
  <c r="S97" i="3"/>
  <c r="T97" i="3"/>
  <c r="U97" i="3"/>
  <c r="V97" i="3"/>
  <c r="Q98" i="3"/>
  <c r="R98" i="3"/>
  <c r="S98" i="3"/>
  <c r="T98" i="3"/>
  <c r="U98" i="3"/>
  <c r="V98" i="3"/>
  <c r="Q99" i="3"/>
  <c r="R99" i="3"/>
  <c r="S99" i="3"/>
  <c r="T99" i="3"/>
  <c r="U99" i="3"/>
  <c r="V99" i="3"/>
  <c r="Q100" i="3"/>
  <c r="R100" i="3"/>
  <c r="S100" i="3"/>
  <c r="T100" i="3"/>
  <c r="U100" i="3"/>
  <c r="V100" i="3"/>
  <c r="Q101" i="3"/>
  <c r="R101" i="3"/>
  <c r="S101" i="3"/>
  <c r="T101" i="3"/>
  <c r="U101" i="3"/>
  <c r="V101" i="3"/>
  <c r="Q102" i="3"/>
  <c r="R102" i="3"/>
  <c r="S102" i="3"/>
  <c r="T102" i="3"/>
  <c r="U102" i="3"/>
  <c r="V102" i="3"/>
  <c r="V3" i="3"/>
  <c r="V105" i="3" s="1"/>
  <c r="U3" i="3"/>
  <c r="U105" i="3" s="1"/>
  <c r="T3" i="3"/>
  <c r="S3" i="3"/>
  <c r="S105" i="3" s="1"/>
  <c r="R3" i="3"/>
  <c r="R105" i="3" s="1"/>
  <c r="Q3" i="3"/>
  <c r="Q105" i="3" s="1"/>
  <c r="M29" i="1"/>
  <c r="L23" i="7"/>
  <c r="L22" i="8"/>
  <c r="L23" i="9"/>
  <c r="L24" i="10"/>
  <c r="L23" i="11"/>
  <c r="N25" i="10"/>
  <c r="L25" i="11"/>
  <c r="L25" i="9"/>
  <c r="L25" i="7"/>
  <c r="L24" i="11"/>
  <c r="L25" i="10"/>
  <c r="L26" i="10" s="1"/>
  <c r="L24" i="9"/>
  <c r="L23" i="8"/>
  <c r="L24" i="8" s="1"/>
  <c r="L24" i="7"/>
  <c r="M31" i="1"/>
  <c r="M30" i="1"/>
  <c r="H104" i="13"/>
  <c r="G104" i="13"/>
  <c r="F104" i="13"/>
  <c r="H103" i="13"/>
  <c r="G103" i="13"/>
  <c r="F103" i="13"/>
  <c r="H102" i="13"/>
  <c r="G102" i="13"/>
  <c r="F102" i="13"/>
  <c r="H101" i="13"/>
  <c r="G101" i="13"/>
  <c r="F101" i="13"/>
  <c r="H100" i="13"/>
  <c r="G100" i="13"/>
  <c r="F100" i="13"/>
  <c r="H99" i="13"/>
  <c r="G99" i="13"/>
  <c r="F99" i="13"/>
  <c r="H98" i="13"/>
  <c r="G98" i="13"/>
  <c r="F98" i="13"/>
  <c r="H97" i="13"/>
  <c r="G97" i="13"/>
  <c r="F97" i="13"/>
  <c r="H96" i="13"/>
  <c r="G96" i="13"/>
  <c r="F96" i="13"/>
  <c r="H95" i="13"/>
  <c r="G95" i="13"/>
  <c r="F95" i="13"/>
  <c r="H94" i="13"/>
  <c r="G94" i="13"/>
  <c r="F94" i="13"/>
  <c r="H93" i="13"/>
  <c r="G93" i="13"/>
  <c r="F93" i="13"/>
  <c r="H92" i="13"/>
  <c r="G92" i="13"/>
  <c r="F92" i="13"/>
  <c r="H91" i="13"/>
  <c r="G91" i="13"/>
  <c r="F91" i="13"/>
  <c r="H90" i="13"/>
  <c r="G90" i="13"/>
  <c r="F90" i="13"/>
  <c r="H89" i="13"/>
  <c r="G89" i="13"/>
  <c r="F89" i="13"/>
  <c r="H88" i="13"/>
  <c r="G88" i="13"/>
  <c r="F88" i="13"/>
  <c r="H87" i="13"/>
  <c r="G87" i="13"/>
  <c r="F87" i="13"/>
  <c r="H86" i="13"/>
  <c r="G86" i="13"/>
  <c r="F86" i="13"/>
  <c r="H85" i="13"/>
  <c r="G85" i="13"/>
  <c r="F85" i="13"/>
  <c r="H84" i="13"/>
  <c r="G84" i="13"/>
  <c r="F84" i="13"/>
  <c r="H83" i="13"/>
  <c r="G83" i="13"/>
  <c r="F83" i="13"/>
  <c r="H82" i="13"/>
  <c r="G82" i="13"/>
  <c r="F82" i="13"/>
  <c r="H81" i="13"/>
  <c r="G81" i="13"/>
  <c r="F81" i="13"/>
  <c r="H80" i="13"/>
  <c r="G80" i="13"/>
  <c r="F80" i="13"/>
  <c r="H79" i="13"/>
  <c r="G79" i="13"/>
  <c r="F79" i="13"/>
  <c r="H78" i="13"/>
  <c r="G78" i="13"/>
  <c r="F78" i="13"/>
  <c r="H77" i="13"/>
  <c r="G77" i="13"/>
  <c r="F77" i="13"/>
  <c r="H76" i="13"/>
  <c r="G76" i="13"/>
  <c r="F76" i="13"/>
  <c r="H75" i="13"/>
  <c r="G75" i="13"/>
  <c r="F75" i="13"/>
  <c r="H74" i="13"/>
  <c r="G74" i="13"/>
  <c r="F74" i="13"/>
  <c r="H73" i="13"/>
  <c r="G73" i="13"/>
  <c r="F73" i="13"/>
  <c r="H72" i="13"/>
  <c r="G72" i="13"/>
  <c r="F72" i="13"/>
  <c r="H71" i="13"/>
  <c r="G71" i="13"/>
  <c r="F71" i="13"/>
  <c r="H70" i="13"/>
  <c r="G70" i="13"/>
  <c r="F70" i="13"/>
  <c r="H69" i="13"/>
  <c r="G69" i="13"/>
  <c r="F69" i="13"/>
  <c r="H68" i="13"/>
  <c r="G68" i="13"/>
  <c r="F68" i="13"/>
  <c r="H67" i="13"/>
  <c r="G67" i="13"/>
  <c r="F67" i="13"/>
  <c r="H66" i="13"/>
  <c r="G66" i="13"/>
  <c r="F66" i="13"/>
  <c r="H65" i="13"/>
  <c r="G65" i="13"/>
  <c r="F65" i="13"/>
  <c r="H64" i="13"/>
  <c r="G64" i="13"/>
  <c r="F64" i="13"/>
  <c r="H63" i="13"/>
  <c r="G63" i="13"/>
  <c r="F63" i="13"/>
  <c r="H62" i="13"/>
  <c r="G62" i="13"/>
  <c r="F62" i="13"/>
  <c r="H61" i="13"/>
  <c r="G61" i="13"/>
  <c r="F61" i="13"/>
  <c r="H60" i="13"/>
  <c r="G60" i="13"/>
  <c r="F60" i="13"/>
  <c r="H59" i="13"/>
  <c r="G59" i="13"/>
  <c r="F59" i="13"/>
  <c r="H58" i="13"/>
  <c r="G58" i="13"/>
  <c r="F58" i="13"/>
  <c r="H57" i="13"/>
  <c r="G57" i="13"/>
  <c r="F57" i="13"/>
  <c r="H56" i="13"/>
  <c r="G56" i="13"/>
  <c r="F56" i="13"/>
  <c r="H55" i="13"/>
  <c r="G55" i="13"/>
  <c r="F55" i="13"/>
  <c r="H54" i="13"/>
  <c r="G54" i="13"/>
  <c r="F54" i="13"/>
  <c r="H53" i="13"/>
  <c r="G53" i="13"/>
  <c r="F53" i="13"/>
  <c r="H52" i="13"/>
  <c r="G52" i="13"/>
  <c r="F52" i="13"/>
  <c r="H51" i="13"/>
  <c r="G51" i="13"/>
  <c r="F51" i="13"/>
  <c r="H50" i="13"/>
  <c r="G50" i="13"/>
  <c r="F50" i="13"/>
  <c r="H49" i="13"/>
  <c r="G49" i="13"/>
  <c r="F49" i="13"/>
  <c r="H48" i="13"/>
  <c r="G48" i="13"/>
  <c r="F48" i="13"/>
  <c r="H47" i="13"/>
  <c r="G47" i="13"/>
  <c r="F47" i="13"/>
  <c r="H46" i="13"/>
  <c r="G46" i="13"/>
  <c r="F46" i="13"/>
  <c r="H45" i="13"/>
  <c r="G45" i="13"/>
  <c r="F45" i="13"/>
  <c r="H44" i="13"/>
  <c r="G44" i="13"/>
  <c r="F44" i="13"/>
  <c r="H43" i="13"/>
  <c r="G43" i="13"/>
  <c r="F43" i="13"/>
  <c r="H42" i="13"/>
  <c r="G42" i="13"/>
  <c r="F42" i="13"/>
  <c r="H41" i="13"/>
  <c r="G41" i="13"/>
  <c r="F41" i="13"/>
  <c r="H40" i="13"/>
  <c r="G40" i="13"/>
  <c r="F40" i="13"/>
  <c r="H39" i="13"/>
  <c r="G39" i="13"/>
  <c r="F39" i="13"/>
  <c r="H38" i="13"/>
  <c r="G38" i="13"/>
  <c r="F38" i="13"/>
  <c r="H37" i="13"/>
  <c r="G37" i="13"/>
  <c r="F37" i="13"/>
  <c r="H36" i="13"/>
  <c r="G36" i="13"/>
  <c r="F36" i="13"/>
  <c r="H35" i="13"/>
  <c r="G35" i="13"/>
  <c r="F35" i="13"/>
  <c r="H34" i="13"/>
  <c r="G34" i="13"/>
  <c r="F34" i="13"/>
  <c r="H33" i="13"/>
  <c r="G33" i="13"/>
  <c r="F33" i="13"/>
  <c r="H32" i="13"/>
  <c r="G32" i="13"/>
  <c r="F32" i="13"/>
  <c r="H31" i="13"/>
  <c r="G31" i="13"/>
  <c r="F31" i="13"/>
  <c r="H30" i="13"/>
  <c r="G30" i="13"/>
  <c r="F30" i="13"/>
  <c r="H29" i="13"/>
  <c r="G29" i="13"/>
  <c r="F29" i="13"/>
  <c r="H28" i="13"/>
  <c r="G28" i="13"/>
  <c r="F28" i="13"/>
  <c r="H27" i="13"/>
  <c r="G27" i="13"/>
  <c r="F27" i="13"/>
  <c r="H26" i="13"/>
  <c r="G26" i="13"/>
  <c r="F26" i="13"/>
  <c r="H25" i="13"/>
  <c r="G25" i="13"/>
  <c r="F25" i="13"/>
  <c r="H24" i="13"/>
  <c r="G24" i="13"/>
  <c r="F24" i="13"/>
  <c r="H23" i="13"/>
  <c r="G23" i="13"/>
  <c r="F23" i="13"/>
  <c r="H22" i="13"/>
  <c r="G22" i="13"/>
  <c r="F22" i="13"/>
  <c r="H21" i="13"/>
  <c r="G21" i="13"/>
  <c r="F21" i="13"/>
  <c r="H20" i="13"/>
  <c r="G20" i="13"/>
  <c r="F20" i="13"/>
  <c r="H19" i="13"/>
  <c r="G19" i="13"/>
  <c r="F19" i="13"/>
  <c r="H18" i="13"/>
  <c r="G18" i="13"/>
  <c r="F18" i="13"/>
  <c r="H17" i="13"/>
  <c r="G17" i="13"/>
  <c r="F17" i="13"/>
  <c r="H16" i="13"/>
  <c r="G16" i="13"/>
  <c r="F16" i="13"/>
  <c r="H15" i="13"/>
  <c r="G15" i="13"/>
  <c r="F15" i="13"/>
  <c r="H14" i="13"/>
  <c r="G14" i="13"/>
  <c r="F14" i="13"/>
  <c r="H13" i="13"/>
  <c r="G13" i="13"/>
  <c r="F13" i="13"/>
  <c r="H12" i="13"/>
  <c r="G12" i="13"/>
  <c r="F12" i="13"/>
  <c r="H11" i="13"/>
  <c r="G11" i="13"/>
  <c r="F11" i="13"/>
  <c r="H10" i="13"/>
  <c r="G10" i="13"/>
  <c r="F10" i="13"/>
  <c r="H9" i="13"/>
  <c r="G9" i="13"/>
  <c r="F9" i="13"/>
  <c r="H8" i="13"/>
  <c r="G8" i="13"/>
  <c r="F8" i="13"/>
  <c r="H7" i="13"/>
  <c r="G7" i="13"/>
  <c r="F7" i="13"/>
  <c r="H6" i="13"/>
  <c r="G6" i="13"/>
  <c r="F6" i="13"/>
  <c r="H5" i="13"/>
  <c r="G5" i="13"/>
  <c r="F5" i="13"/>
  <c r="H4" i="13"/>
  <c r="G4" i="13"/>
  <c r="F4" i="13"/>
  <c r="J2" i="13"/>
  <c r="H2" i="13"/>
  <c r="AG113" i="16" l="1"/>
  <c r="AG114" i="16"/>
  <c r="AG119" i="16" s="1"/>
  <c r="AG112" i="16"/>
  <c r="AG111" i="16"/>
  <c r="AG110" i="16"/>
  <c r="AG109" i="16"/>
  <c r="AG108" i="16"/>
  <c r="AG107" i="16"/>
  <c r="AD113" i="16"/>
  <c r="AD117" i="16" s="1"/>
  <c r="AD108" i="16"/>
  <c r="AD114" i="16"/>
  <c r="AD119" i="16" s="1"/>
  <c r="AD110" i="16"/>
  <c r="AC118" i="16"/>
  <c r="AC115" i="16"/>
  <c r="AB115" i="16"/>
  <c r="AB118" i="16"/>
  <c r="AA118" i="16"/>
  <c r="AA115" i="16"/>
  <c r="AL113" i="16"/>
  <c r="AL117" i="16" s="1"/>
  <c r="AL107" i="16"/>
  <c r="AL109" i="16"/>
  <c r="AL111" i="16"/>
  <c r="AL116" i="16" s="1"/>
  <c r="AJ113" i="16"/>
  <c r="AJ117" i="16" s="1"/>
  <c r="AJ107" i="16"/>
  <c r="AJ109" i="16"/>
  <c r="AJ111" i="16"/>
  <c r="Y118" i="16"/>
  <c r="Y115" i="16"/>
  <c r="T105" i="3"/>
  <c r="AD111" i="16"/>
  <c r="AD107" i="16"/>
  <c r="AD109" i="16"/>
  <c r="AC116" i="16"/>
  <c r="AC117" i="16"/>
  <c r="AB116" i="16"/>
  <c r="AA117" i="16"/>
  <c r="Z110" i="16"/>
  <c r="Z112" i="16"/>
  <c r="Z114" i="16"/>
  <c r="Z109" i="16"/>
  <c r="Z108" i="16"/>
  <c r="Z107" i="16"/>
  <c r="Z113" i="16"/>
  <c r="Z111" i="16"/>
  <c r="AL114" i="16"/>
  <c r="AL119" i="16" s="1"/>
  <c r="AL108" i="16"/>
  <c r="AL110" i="16"/>
  <c r="AJ114" i="16"/>
  <c r="AJ119" i="16" s="1"/>
  <c r="AJ108" i="16"/>
  <c r="AJ110" i="16"/>
  <c r="Y116" i="16"/>
  <c r="Y117" i="16"/>
  <c r="AK116" i="16"/>
  <c r="AK119" i="16"/>
  <c r="AI116" i="16"/>
  <c r="AI119" i="16"/>
  <c r="AH119" i="16"/>
  <c r="AH116" i="16"/>
  <c r="C120" i="3"/>
  <c r="Y107" i="3"/>
  <c r="X107" i="3"/>
  <c r="Q104" i="3"/>
  <c r="Q108" i="3" s="1"/>
  <c r="V104" i="3"/>
  <c r="V108" i="3" s="1"/>
  <c r="T104" i="3"/>
  <c r="T108" i="3" s="1"/>
  <c r="R104" i="3"/>
  <c r="R108" i="3" s="1"/>
  <c r="U104" i="3"/>
  <c r="U108" i="3" s="1"/>
  <c r="S104" i="3"/>
  <c r="S108" i="3" s="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4" i="1"/>
  <c r="G104" i="11"/>
  <c r="F104" i="11"/>
  <c r="G103" i="11"/>
  <c r="F103" i="11"/>
  <c r="G102" i="11"/>
  <c r="F102" i="11"/>
  <c r="G101" i="11"/>
  <c r="F101" i="11"/>
  <c r="G100" i="11"/>
  <c r="F100" i="11"/>
  <c r="G99" i="11"/>
  <c r="F99" i="11"/>
  <c r="G98" i="11"/>
  <c r="F98" i="11"/>
  <c r="G97" i="11"/>
  <c r="F97" i="11"/>
  <c r="G96" i="11"/>
  <c r="F96" i="11"/>
  <c r="G95" i="11"/>
  <c r="F95" i="11"/>
  <c r="G94" i="11"/>
  <c r="F94" i="11"/>
  <c r="G93" i="11"/>
  <c r="F93" i="11"/>
  <c r="G92" i="11"/>
  <c r="F92" i="11"/>
  <c r="G91" i="11"/>
  <c r="F91" i="11"/>
  <c r="G90" i="11"/>
  <c r="F90" i="11"/>
  <c r="G89" i="11"/>
  <c r="F89" i="11"/>
  <c r="G88" i="11"/>
  <c r="F88" i="11"/>
  <c r="G87" i="11"/>
  <c r="F87" i="11"/>
  <c r="G86" i="11"/>
  <c r="F86" i="11"/>
  <c r="G85" i="11"/>
  <c r="F85" i="11"/>
  <c r="G84" i="11"/>
  <c r="F84" i="11"/>
  <c r="G83" i="11"/>
  <c r="F83" i="11"/>
  <c r="G82" i="11"/>
  <c r="F82" i="11"/>
  <c r="G81" i="11"/>
  <c r="F81" i="11"/>
  <c r="G80" i="11"/>
  <c r="F80" i="11"/>
  <c r="G79" i="11"/>
  <c r="F79" i="11"/>
  <c r="G78" i="11"/>
  <c r="F78" i="11"/>
  <c r="G77" i="11"/>
  <c r="F77" i="11"/>
  <c r="G76" i="11"/>
  <c r="F76" i="11"/>
  <c r="G75" i="11"/>
  <c r="F75" i="11"/>
  <c r="G74" i="11"/>
  <c r="F74" i="11"/>
  <c r="G73" i="11"/>
  <c r="F73" i="11"/>
  <c r="G72" i="11"/>
  <c r="F72" i="11"/>
  <c r="G71" i="11"/>
  <c r="F71" i="11"/>
  <c r="G70" i="11"/>
  <c r="F70" i="11"/>
  <c r="G69" i="11"/>
  <c r="F69" i="11"/>
  <c r="G68" i="11"/>
  <c r="F68" i="11"/>
  <c r="G67" i="11"/>
  <c r="F67" i="11"/>
  <c r="G66" i="11"/>
  <c r="F66" i="11"/>
  <c r="G65" i="11"/>
  <c r="F65" i="11"/>
  <c r="G64" i="11"/>
  <c r="F64" i="11"/>
  <c r="G63" i="11"/>
  <c r="F63" i="11"/>
  <c r="G62" i="11"/>
  <c r="F62" i="11"/>
  <c r="G61" i="11"/>
  <c r="F61" i="11"/>
  <c r="G60" i="11"/>
  <c r="F60" i="11"/>
  <c r="G59" i="11"/>
  <c r="F59" i="11"/>
  <c r="G58" i="11"/>
  <c r="F58" i="11"/>
  <c r="G57" i="11"/>
  <c r="F57" i="11"/>
  <c r="G56" i="11"/>
  <c r="F56" i="11"/>
  <c r="G55" i="11"/>
  <c r="F55" i="11"/>
  <c r="G54" i="11"/>
  <c r="F54" i="11"/>
  <c r="G53" i="11"/>
  <c r="F53" i="11"/>
  <c r="G52" i="11"/>
  <c r="F52" i="11"/>
  <c r="G51" i="11"/>
  <c r="F51" i="11"/>
  <c r="G50" i="11"/>
  <c r="F50" i="11"/>
  <c r="G49" i="11"/>
  <c r="F49" i="11"/>
  <c r="G48" i="11"/>
  <c r="F48" i="11"/>
  <c r="G47" i="11"/>
  <c r="F47" i="11"/>
  <c r="G46" i="11"/>
  <c r="F46" i="11"/>
  <c r="G45" i="11"/>
  <c r="F45" i="11"/>
  <c r="G44" i="11"/>
  <c r="F44" i="11"/>
  <c r="G43" i="11"/>
  <c r="F43" i="11"/>
  <c r="G42" i="11"/>
  <c r="F42" i="11"/>
  <c r="G41" i="11"/>
  <c r="F41" i="11"/>
  <c r="G40" i="11"/>
  <c r="F40" i="11"/>
  <c r="G39" i="11"/>
  <c r="F39" i="11"/>
  <c r="G38" i="11"/>
  <c r="F38" i="11"/>
  <c r="G37" i="11"/>
  <c r="F37" i="11"/>
  <c r="G36" i="11"/>
  <c r="F36" i="11"/>
  <c r="G35" i="11"/>
  <c r="F35" i="11"/>
  <c r="G34" i="11"/>
  <c r="F34" i="11"/>
  <c r="G33" i="11"/>
  <c r="F33" i="11"/>
  <c r="G32" i="11"/>
  <c r="F32" i="11"/>
  <c r="G31" i="11"/>
  <c r="F31" i="11"/>
  <c r="G30" i="11"/>
  <c r="F30" i="11"/>
  <c r="G29" i="11"/>
  <c r="F29" i="11"/>
  <c r="G28" i="11"/>
  <c r="F28" i="11"/>
  <c r="G27" i="11"/>
  <c r="F27" i="11"/>
  <c r="G26" i="11"/>
  <c r="F26" i="11"/>
  <c r="G25" i="11"/>
  <c r="F25" i="11"/>
  <c r="G24" i="11"/>
  <c r="F24" i="11"/>
  <c r="G23" i="11"/>
  <c r="F23" i="11"/>
  <c r="G22" i="11"/>
  <c r="F22" i="11"/>
  <c r="G21" i="11"/>
  <c r="F21" i="11"/>
  <c r="G20" i="11"/>
  <c r="F20" i="11"/>
  <c r="G19" i="11"/>
  <c r="F19" i="11"/>
  <c r="G18" i="11"/>
  <c r="F18" i="11"/>
  <c r="G17" i="11"/>
  <c r="F17" i="11"/>
  <c r="G16" i="11"/>
  <c r="F16" i="11"/>
  <c r="G15" i="11"/>
  <c r="F15" i="11"/>
  <c r="G14" i="11"/>
  <c r="F14" i="11"/>
  <c r="G13" i="11"/>
  <c r="F13" i="11"/>
  <c r="G12" i="11"/>
  <c r="F12" i="11"/>
  <c r="G11" i="11"/>
  <c r="F11" i="11"/>
  <c r="G10" i="11"/>
  <c r="F10" i="11"/>
  <c r="G9" i="11"/>
  <c r="F9" i="11"/>
  <c r="G8" i="11"/>
  <c r="F8" i="11"/>
  <c r="G7" i="11"/>
  <c r="F7" i="11"/>
  <c r="G6" i="11"/>
  <c r="F6" i="11"/>
  <c r="G5" i="11"/>
  <c r="F5" i="11"/>
  <c r="G4" i="11"/>
  <c r="F4" i="11"/>
  <c r="J2" i="11"/>
  <c r="H2" i="11"/>
  <c r="G104" i="10"/>
  <c r="F104" i="10"/>
  <c r="G103" i="10"/>
  <c r="F103" i="10"/>
  <c r="G102" i="10"/>
  <c r="F102" i="10"/>
  <c r="G101" i="10"/>
  <c r="F101" i="10"/>
  <c r="G100" i="10"/>
  <c r="F100" i="10"/>
  <c r="G99" i="10"/>
  <c r="F99" i="10"/>
  <c r="G98" i="10"/>
  <c r="F98" i="10"/>
  <c r="G97" i="10"/>
  <c r="F97" i="10"/>
  <c r="G96" i="10"/>
  <c r="F96" i="10"/>
  <c r="G95" i="10"/>
  <c r="F95" i="10"/>
  <c r="G94" i="10"/>
  <c r="F94" i="10"/>
  <c r="G93" i="10"/>
  <c r="F93" i="10"/>
  <c r="G92" i="10"/>
  <c r="F92" i="10"/>
  <c r="G91" i="10"/>
  <c r="F91" i="10"/>
  <c r="G90" i="10"/>
  <c r="F90" i="10"/>
  <c r="G89" i="10"/>
  <c r="F89" i="10"/>
  <c r="G88" i="10"/>
  <c r="F88" i="10"/>
  <c r="G87" i="10"/>
  <c r="F87" i="10"/>
  <c r="G86" i="10"/>
  <c r="F86" i="10"/>
  <c r="G85" i="10"/>
  <c r="F85" i="10"/>
  <c r="G84" i="10"/>
  <c r="F84" i="10"/>
  <c r="G83" i="10"/>
  <c r="F83" i="10"/>
  <c r="G82" i="10"/>
  <c r="F82" i="10"/>
  <c r="G81" i="10"/>
  <c r="F81" i="10"/>
  <c r="G80" i="10"/>
  <c r="F80" i="10"/>
  <c r="G79" i="10"/>
  <c r="F79" i="10"/>
  <c r="G78" i="10"/>
  <c r="F78" i="10"/>
  <c r="G77" i="10"/>
  <c r="F77" i="10"/>
  <c r="G76" i="10"/>
  <c r="F76" i="10"/>
  <c r="G75" i="10"/>
  <c r="F75" i="10"/>
  <c r="G74" i="10"/>
  <c r="F74" i="10"/>
  <c r="G73" i="10"/>
  <c r="F73" i="10"/>
  <c r="G72" i="10"/>
  <c r="F72" i="10"/>
  <c r="G71" i="10"/>
  <c r="F71" i="10"/>
  <c r="G70" i="10"/>
  <c r="F70" i="10"/>
  <c r="G69" i="10"/>
  <c r="F69" i="10"/>
  <c r="G68" i="10"/>
  <c r="F68" i="10"/>
  <c r="G67" i="10"/>
  <c r="F67" i="10"/>
  <c r="G66" i="10"/>
  <c r="F66" i="10"/>
  <c r="G65" i="10"/>
  <c r="F65" i="10"/>
  <c r="G64" i="10"/>
  <c r="F64" i="10"/>
  <c r="G63" i="10"/>
  <c r="F63" i="10"/>
  <c r="G62" i="10"/>
  <c r="F62" i="10"/>
  <c r="G61" i="10"/>
  <c r="F61" i="10"/>
  <c r="G60" i="10"/>
  <c r="F60" i="10"/>
  <c r="G59" i="10"/>
  <c r="F59" i="10"/>
  <c r="G58" i="10"/>
  <c r="F58" i="10"/>
  <c r="G57" i="10"/>
  <c r="F57" i="10"/>
  <c r="G56" i="10"/>
  <c r="F56" i="10"/>
  <c r="G55" i="10"/>
  <c r="F55" i="10"/>
  <c r="G54" i="10"/>
  <c r="F54" i="10"/>
  <c r="G53" i="10"/>
  <c r="F53" i="10"/>
  <c r="G52" i="10"/>
  <c r="F52" i="10"/>
  <c r="G51" i="10"/>
  <c r="F51" i="10"/>
  <c r="G50" i="10"/>
  <c r="F50" i="10"/>
  <c r="G49" i="10"/>
  <c r="F49" i="10"/>
  <c r="G48" i="10"/>
  <c r="F48" i="10"/>
  <c r="G47" i="10"/>
  <c r="F47" i="10"/>
  <c r="G46" i="10"/>
  <c r="F46" i="10"/>
  <c r="G45" i="10"/>
  <c r="F45" i="10"/>
  <c r="G44" i="10"/>
  <c r="F44" i="10"/>
  <c r="G43" i="10"/>
  <c r="F43" i="10"/>
  <c r="G42" i="10"/>
  <c r="F42" i="10"/>
  <c r="G41" i="10"/>
  <c r="F41" i="10"/>
  <c r="G40" i="10"/>
  <c r="F40" i="10"/>
  <c r="G39" i="10"/>
  <c r="F39" i="10"/>
  <c r="G38" i="10"/>
  <c r="F38" i="10"/>
  <c r="G37" i="10"/>
  <c r="F37" i="10"/>
  <c r="G36" i="10"/>
  <c r="F36" i="10"/>
  <c r="G35" i="10"/>
  <c r="F35" i="10"/>
  <c r="G34" i="10"/>
  <c r="F34" i="10"/>
  <c r="G33" i="10"/>
  <c r="F33" i="10"/>
  <c r="G32" i="10"/>
  <c r="F32" i="10"/>
  <c r="G31" i="10"/>
  <c r="F31" i="10"/>
  <c r="G30" i="10"/>
  <c r="F30" i="10"/>
  <c r="G29" i="10"/>
  <c r="F29" i="10"/>
  <c r="G28" i="10"/>
  <c r="F28" i="10"/>
  <c r="G27" i="10"/>
  <c r="F27" i="10"/>
  <c r="G26" i="10"/>
  <c r="F26" i="10"/>
  <c r="G25" i="10"/>
  <c r="F25" i="10"/>
  <c r="G24" i="10"/>
  <c r="F24" i="10"/>
  <c r="G23" i="10"/>
  <c r="F23" i="10"/>
  <c r="G22" i="10"/>
  <c r="F22" i="10"/>
  <c r="G21" i="10"/>
  <c r="F21" i="10"/>
  <c r="G20" i="10"/>
  <c r="F20" i="10"/>
  <c r="G19" i="10"/>
  <c r="F19" i="10"/>
  <c r="G18" i="10"/>
  <c r="F18" i="10"/>
  <c r="G17" i="10"/>
  <c r="F17" i="10"/>
  <c r="G16" i="10"/>
  <c r="F16" i="10"/>
  <c r="G15" i="10"/>
  <c r="F15" i="10"/>
  <c r="G14" i="10"/>
  <c r="F14" i="10"/>
  <c r="G13" i="10"/>
  <c r="F13" i="10"/>
  <c r="G12" i="10"/>
  <c r="F12" i="10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F4" i="10"/>
  <c r="J2" i="10"/>
  <c r="H2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4" i="11"/>
  <c r="Z117" i="16" l="1"/>
  <c r="Z119" i="16"/>
  <c r="AG116" i="16"/>
  <c r="AG117" i="16"/>
  <c r="Z115" i="16"/>
  <c r="Z118" i="16"/>
  <c r="Z116" i="16"/>
  <c r="AD115" i="16"/>
  <c r="AD118" i="16"/>
  <c r="AJ118" i="16"/>
  <c r="AJ115" i="16"/>
  <c r="AL118" i="16"/>
  <c r="AL115" i="16"/>
  <c r="AG118" i="16"/>
  <c r="AG115" i="16"/>
  <c r="AJ116" i="16"/>
  <c r="AD116" i="16"/>
  <c r="T110" i="3"/>
  <c r="U111" i="3"/>
  <c r="P111" i="3"/>
  <c r="R111" i="3"/>
  <c r="V111" i="3"/>
  <c r="S110" i="3"/>
  <c r="Q111" i="3"/>
  <c r="R110" i="3"/>
  <c r="V110" i="3"/>
  <c r="T111" i="3"/>
  <c r="Q110" i="3"/>
  <c r="U110" i="3"/>
  <c r="S111" i="3"/>
  <c r="G104" i="9"/>
  <c r="F104" i="9"/>
  <c r="G103" i="9"/>
  <c r="F103" i="9"/>
  <c r="G102" i="9"/>
  <c r="F102" i="9"/>
  <c r="G101" i="9"/>
  <c r="F101" i="9"/>
  <c r="G100" i="9"/>
  <c r="F100" i="9"/>
  <c r="G99" i="9"/>
  <c r="F99" i="9"/>
  <c r="G98" i="9"/>
  <c r="F98" i="9"/>
  <c r="G97" i="9"/>
  <c r="F97" i="9"/>
  <c r="G96" i="9"/>
  <c r="F96" i="9"/>
  <c r="G95" i="9"/>
  <c r="F95" i="9"/>
  <c r="G94" i="9"/>
  <c r="F94" i="9"/>
  <c r="G93" i="9"/>
  <c r="F93" i="9"/>
  <c r="G92" i="9"/>
  <c r="F92" i="9"/>
  <c r="G91" i="9"/>
  <c r="F91" i="9"/>
  <c r="G90" i="9"/>
  <c r="F90" i="9"/>
  <c r="G89" i="9"/>
  <c r="F89" i="9"/>
  <c r="G88" i="9"/>
  <c r="F88" i="9"/>
  <c r="G87" i="9"/>
  <c r="F87" i="9"/>
  <c r="G86" i="9"/>
  <c r="F86" i="9"/>
  <c r="G85" i="9"/>
  <c r="F85" i="9"/>
  <c r="G84" i="9"/>
  <c r="F84" i="9"/>
  <c r="G83" i="9"/>
  <c r="F83" i="9"/>
  <c r="G82" i="9"/>
  <c r="F82" i="9"/>
  <c r="G81" i="9"/>
  <c r="F81" i="9"/>
  <c r="G80" i="9"/>
  <c r="F80" i="9"/>
  <c r="G79" i="9"/>
  <c r="F79" i="9"/>
  <c r="G78" i="9"/>
  <c r="F78" i="9"/>
  <c r="G77" i="9"/>
  <c r="F77" i="9"/>
  <c r="G76" i="9"/>
  <c r="F76" i="9"/>
  <c r="G75" i="9"/>
  <c r="F75" i="9"/>
  <c r="G74" i="9"/>
  <c r="F74" i="9"/>
  <c r="G73" i="9"/>
  <c r="F73" i="9"/>
  <c r="G72" i="9"/>
  <c r="F72" i="9"/>
  <c r="G71" i="9"/>
  <c r="F71" i="9"/>
  <c r="G70" i="9"/>
  <c r="F70" i="9"/>
  <c r="G69" i="9"/>
  <c r="F69" i="9"/>
  <c r="G68" i="9"/>
  <c r="F68" i="9"/>
  <c r="G67" i="9"/>
  <c r="F67" i="9"/>
  <c r="G66" i="9"/>
  <c r="F66" i="9"/>
  <c r="G65" i="9"/>
  <c r="F65" i="9"/>
  <c r="G64" i="9"/>
  <c r="F64" i="9"/>
  <c r="G63" i="9"/>
  <c r="F63" i="9"/>
  <c r="G62" i="9"/>
  <c r="F62" i="9"/>
  <c r="G61" i="9"/>
  <c r="F61" i="9"/>
  <c r="G60" i="9"/>
  <c r="F60" i="9"/>
  <c r="G59" i="9"/>
  <c r="F59" i="9"/>
  <c r="G58" i="9"/>
  <c r="F58" i="9"/>
  <c r="G57" i="9"/>
  <c r="F57" i="9"/>
  <c r="G56" i="9"/>
  <c r="F56" i="9"/>
  <c r="G55" i="9"/>
  <c r="F55" i="9"/>
  <c r="G54" i="9"/>
  <c r="F54" i="9"/>
  <c r="G53" i="9"/>
  <c r="F53" i="9"/>
  <c r="G52" i="9"/>
  <c r="F52" i="9"/>
  <c r="G51" i="9"/>
  <c r="F51" i="9"/>
  <c r="G50" i="9"/>
  <c r="F50" i="9"/>
  <c r="G49" i="9"/>
  <c r="F49" i="9"/>
  <c r="G48" i="9"/>
  <c r="F48" i="9"/>
  <c r="G47" i="9"/>
  <c r="F47" i="9"/>
  <c r="G46" i="9"/>
  <c r="F46" i="9"/>
  <c r="G45" i="9"/>
  <c r="F45" i="9"/>
  <c r="G44" i="9"/>
  <c r="F44" i="9"/>
  <c r="G43" i="9"/>
  <c r="F43" i="9"/>
  <c r="G42" i="9"/>
  <c r="F42" i="9"/>
  <c r="G41" i="9"/>
  <c r="F41" i="9"/>
  <c r="G40" i="9"/>
  <c r="F40" i="9"/>
  <c r="G39" i="9"/>
  <c r="F39" i="9"/>
  <c r="G38" i="9"/>
  <c r="F38" i="9"/>
  <c r="G37" i="9"/>
  <c r="F37" i="9"/>
  <c r="G36" i="9"/>
  <c r="F36" i="9"/>
  <c r="G35" i="9"/>
  <c r="F35" i="9"/>
  <c r="G34" i="9"/>
  <c r="F34" i="9"/>
  <c r="G33" i="9"/>
  <c r="F33" i="9"/>
  <c r="G32" i="9"/>
  <c r="F32" i="9"/>
  <c r="G31" i="9"/>
  <c r="F31" i="9"/>
  <c r="G30" i="9"/>
  <c r="F30" i="9"/>
  <c r="G29" i="9"/>
  <c r="F29" i="9"/>
  <c r="G28" i="9"/>
  <c r="F28" i="9"/>
  <c r="G27" i="9"/>
  <c r="F27" i="9"/>
  <c r="G26" i="9"/>
  <c r="F26" i="9"/>
  <c r="G25" i="9"/>
  <c r="F25" i="9"/>
  <c r="G24" i="9"/>
  <c r="F24" i="9"/>
  <c r="G23" i="9"/>
  <c r="F23" i="9"/>
  <c r="G22" i="9"/>
  <c r="F22" i="9"/>
  <c r="G21" i="9"/>
  <c r="F21" i="9"/>
  <c r="G20" i="9"/>
  <c r="F20" i="9"/>
  <c r="G19" i="9"/>
  <c r="F19" i="9"/>
  <c r="G18" i="9"/>
  <c r="F18" i="9"/>
  <c r="G17" i="9"/>
  <c r="F17" i="9"/>
  <c r="G16" i="9"/>
  <c r="F16" i="9"/>
  <c r="G15" i="9"/>
  <c r="F15" i="9"/>
  <c r="G14" i="9"/>
  <c r="F14" i="9"/>
  <c r="G13" i="9"/>
  <c r="F13" i="9"/>
  <c r="G12" i="9"/>
  <c r="F12" i="9"/>
  <c r="G11" i="9"/>
  <c r="F11" i="9"/>
  <c r="G10" i="9"/>
  <c r="F10" i="9"/>
  <c r="G9" i="9"/>
  <c r="F9" i="9"/>
  <c r="G8" i="9"/>
  <c r="F8" i="9"/>
  <c r="G7" i="9"/>
  <c r="F7" i="9"/>
  <c r="G6" i="9"/>
  <c r="F6" i="9"/>
  <c r="G5" i="9"/>
  <c r="F5" i="9"/>
  <c r="G4" i="9"/>
  <c r="F4" i="9"/>
  <c r="J2" i="9"/>
  <c r="H2" i="9"/>
  <c r="G104" i="8"/>
  <c r="F104" i="8"/>
  <c r="G103" i="8"/>
  <c r="F103" i="8"/>
  <c r="G102" i="8"/>
  <c r="F102" i="8"/>
  <c r="G101" i="8"/>
  <c r="F101" i="8"/>
  <c r="G100" i="8"/>
  <c r="F100" i="8"/>
  <c r="G99" i="8"/>
  <c r="F99" i="8"/>
  <c r="G98" i="8"/>
  <c r="F98" i="8"/>
  <c r="G97" i="8"/>
  <c r="F97" i="8"/>
  <c r="G96" i="8"/>
  <c r="F96" i="8"/>
  <c r="G95" i="8"/>
  <c r="F95" i="8"/>
  <c r="G94" i="8"/>
  <c r="F94" i="8"/>
  <c r="G93" i="8"/>
  <c r="F93" i="8"/>
  <c r="G92" i="8"/>
  <c r="F92" i="8"/>
  <c r="G91" i="8"/>
  <c r="F91" i="8"/>
  <c r="G90" i="8"/>
  <c r="F90" i="8"/>
  <c r="G89" i="8"/>
  <c r="F89" i="8"/>
  <c r="G88" i="8"/>
  <c r="F88" i="8"/>
  <c r="G87" i="8"/>
  <c r="F87" i="8"/>
  <c r="G86" i="8"/>
  <c r="F86" i="8"/>
  <c r="G85" i="8"/>
  <c r="F85" i="8"/>
  <c r="G84" i="8"/>
  <c r="F84" i="8"/>
  <c r="G83" i="8"/>
  <c r="F83" i="8"/>
  <c r="G82" i="8"/>
  <c r="F82" i="8"/>
  <c r="G81" i="8"/>
  <c r="F81" i="8"/>
  <c r="G80" i="8"/>
  <c r="F80" i="8"/>
  <c r="G79" i="8"/>
  <c r="F79" i="8"/>
  <c r="G78" i="8"/>
  <c r="F78" i="8"/>
  <c r="G77" i="8"/>
  <c r="F77" i="8"/>
  <c r="G76" i="8"/>
  <c r="F76" i="8"/>
  <c r="G75" i="8"/>
  <c r="F75" i="8"/>
  <c r="G74" i="8"/>
  <c r="F74" i="8"/>
  <c r="G73" i="8"/>
  <c r="F73" i="8"/>
  <c r="G72" i="8"/>
  <c r="F72" i="8"/>
  <c r="G71" i="8"/>
  <c r="F71" i="8"/>
  <c r="G70" i="8"/>
  <c r="F70" i="8"/>
  <c r="G69" i="8"/>
  <c r="F69" i="8"/>
  <c r="G68" i="8"/>
  <c r="F68" i="8"/>
  <c r="G67" i="8"/>
  <c r="F67" i="8"/>
  <c r="G66" i="8"/>
  <c r="F66" i="8"/>
  <c r="G65" i="8"/>
  <c r="F65" i="8"/>
  <c r="G64" i="8"/>
  <c r="F64" i="8"/>
  <c r="G63" i="8"/>
  <c r="F63" i="8"/>
  <c r="G62" i="8"/>
  <c r="F62" i="8"/>
  <c r="G61" i="8"/>
  <c r="F61" i="8"/>
  <c r="G60" i="8"/>
  <c r="F60" i="8"/>
  <c r="G59" i="8"/>
  <c r="F59" i="8"/>
  <c r="G58" i="8"/>
  <c r="F58" i="8"/>
  <c r="G57" i="8"/>
  <c r="F57" i="8"/>
  <c r="G56" i="8"/>
  <c r="F56" i="8"/>
  <c r="G55" i="8"/>
  <c r="F55" i="8"/>
  <c r="G54" i="8"/>
  <c r="F54" i="8"/>
  <c r="G53" i="8"/>
  <c r="F53" i="8"/>
  <c r="G52" i="8"/>
  <c r="F52" i="8"/>
  <c r="G51" i="8"/>
  <c r="F51" i="8"/>
  <c r="G50" i="8"/>
  <c r="F50" i="8"/>
  <c r="G49" i="8"/>
  <c r="F49" i="8"/>
  <c r="G48" i="8"/>
  <c r="F48" i="8"/>
  <c r="G47" i="8"/>
  <c r="F47" i="8"/>
  <c r="G46" i="8"/>
  <c r="F46" i="8"/>
  <c r="G45" i="8"/>
  <c r="F45" i="8"/>
  <c r="G44" i="8"/>
  <c r="F44" i="8"/>
  <c r="G43" i="8"/>
  <c r="F43" i="8"/>
  <c r="G42" i="8"/>
  <c r="F42" i="8"/>
  <c r="G41" i="8"/>
  <c r="F41" i="8"/>
  <c r="G40" i="8"/>
  <c r="F40" i="8"/>
  <c r="G39" i="8"/>
  <c r="F39" i="8"/>
  <c r="G38" i="8"/>
  <c r="F38" i="8"/>
  <c r="G37" i="8"/>
  <c r="F37" i="8"/>
  <c r="G36" i="8"/>
  <c r="F36" i="8"/>
  <c r="G35" i="8"/>
  <c r="F35" i="8"/>
  <c r="G34" i="8"/>
  <c r="F34" i="8"/>
  <c r="G33" i="8"/>
  <c r="F33" i="8"/>
  <c r="G32" i="8"/>
  <c r="F32" i="8"/>
  <c r="G31" i="8"/>
  <c r="F31" i="8"/>
  <c r="G30" i="8"/>
  <c r="F30" i="8"/>
  <c r="G29" i="8"/>
  <c r="F29" i="8"/>
  <c r="G28" i="8"/>
  <c r="F28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F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F4" i="8"/>
  <c r="J2" i="8"/>
  <c r="H2" i="8"/>
  <c r="G104" i="7"/>
  <c r="F104" i="7"/>
  <c r="G103" i="7"/>
  <c r="F103" i="7"/>
  <c r="G102" i="7"/>
  <c r="F102" i="7"/>
  <c r="G101" i="7"/>
  <c r="F101" i="7"/>
  <c r="G100" i="7"/>
  <c r="F100" i="7"/>
  <c r="G99" i="7"/>
  <c r="F99" i="7"/>
  <c r="G98" i="7"/>
  <c r="F98" i="7"/>
  <c r="G97" i="7"/>
  <c r="F97" i="7"/>
  <c r="G96" i="7"/>
  <c r="F96" i="7"/>
  <c r="G95" i="7"/>
  <c r="F95" i="7"/>
  <c r="G94" i="7"/>
  <c r="F94" i="7"/>
  <c r="G93" i="7"/>
  <c r="F93" i="7"/>
  <c r="G92" i="7"/>
  <c r="F92" i="7"/>
  <c r="G91" i="7"/>
  <c r="F91" i="7"/>
  <c r="G90" i="7"/>
  <c r="F90" i="7"/>
  <c r="G89" i="7"/>
  <c r="F89" i="7"/>
  <c r="G88" i="7"/>
  <c r="F88" i="7"/>
  <c r="G87" i="7"/>
  <c r="F87" i="7"/>
  <c r="G86" i="7"/>
  <c r="F86" i="7"/>
  <c r="G85" i="7"/>
  <c r="F85" i="7"/>
  <c r="G84" i="7"/>
  <c r="F84" i="7"/>
  <c r="G83" i="7"/>
  <c r="F83" i="7"/>
  <c r="G82" i="7"/>
  <c r="F82" i="7"/>
  <c r="G81" i="7"/>
  <c r="F81" i="7"/>
  <c r="G80" i="7"/>
  <c r="F80" i="7"/>
  <c r="G79" i="7"/>
  <c r="F79" i="7"/>
  <c r="G78" i="7"/>
  <c r="F78" i="7"/>
  <c r="G77" i="7"/>
  <c r="F77" i="7"/>
  <c r="G76" i="7"/>
  <c r="F76" i="7"/>
  <c r="G75" i="7"/>
  <c r="F75" i="7"/>
  <c r="G74" i="7"/>
  <c r="F74" i="7"/>
  <c r="G73" i="7"/>
  <c r="F73" i="7"/>
  <c r="G72" i="7"/>
  <c r="F72" i="7"/>
  <c r="G71" i="7"/>
  <c r="F71" i="7"/>
  <c r="G70" i="7"/>
  <c r="F70" i="7"/>
  <c r="G69" i="7"/>
  <c r="F69" i="7"/>
  <c r="G68" i="7"/>
  <c r="F68" i="7"/>
  <c r="G67" i="7"/>
  <c r="F67" i="7"/>
  <c r="G66" i="7"/>
  <c r="F66" i="7"/>
  <c r="G65" i="7"/>
  <c r="F65" i="7"/>
  <c r="G64" i="7"/>
  <c r="F64" i="7"/>
  <c r="G63" i="7"/>
  <c r="F63" i="7"/>
  <c r="G62" i="7"/>
  <c r="F62" i="7"/>
  <c r="G61" i="7"/>
  <c r="F61" i="7"/>
  <c r="G60" i="7"/>
  <c r="F60" i="7"/>
  <c r="G59" i="7"/>
  <c r="F59" i="7"/>
  <c r="G58" i="7"/>
  <c r="F58" i="7"/>
  <c r="G57" i="7"/>
  <c r="F57" i="7"/>
  <c r="G56" i="7"/>
  <c r="F56" i="7"/>
  <c r="G55" i="7"/>
  <c r="F55" i="7"/>
  <c r="G54" i="7"/>
  <c r="F54" i="7"/>
  <c r="G53" i="7"/>
  <c r="F53" i="7"/>
  <c r="G52" i="7"/>
  <c r="F52" i="7"/>
  <c r="G51" i="7"/>
  <c r="F51" i="7"/>
  <c r="G50" i="7"/>
  <c r="F50" i="7"/>
  <c r="G49" i="7"/>
  <c r="F49" i="7"/>
  <c r="G48" i="7"/>
  <c r="F48" i="7"/>
  <c r="G47" i="7"/>
  <c r="F47" i="7"/>
  <c r="G46" i="7"/>
  <c r="F46" i="7"/>
  <c r="G45" i="7"/>
  <c r="F45" i="7"/>
  <c r="G44" i="7"/>
  <c r="F44" i="7"/>
  <c r="G43" i="7"/>
  <c r="F43" i="7"/>
  <c r="G42" i="7"/>
  <c r="F42" i="7"/>
  <c r="G41" i="7"/>
  <c r="F41" i="7"/>
  <c r="G40" i="7"/>
  <c r="F40" i="7"/>
  <c r="G39" i="7"/>
  <c r="F39" i="7"/>
  <c r="G38" i="7"/>
  <c r="F38" i="7"/>
  <c r="G37" i="7"/>
  <c r="F37" i="7"/>
  <c r="G36" i="7"/>
  <c r="F36" i="7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J2" i="7"/>
  <c r="H2" i="7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4" i="1"/>
  <c r="D2" i="1"/>
  <c r="B2" i="1"/>
</calcChain>
</file>

<file path=xl/connections.xml><?xml version="1.0" encoding="utf-8"?>
<connections xmlns="http://schemas.openxmlformats.org/spreadsheetml/2006/main">
  <connection id="1" name="indi1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" name="indi11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3" name="indi111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4" name="indi11111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5" name="indi111111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6" name="indi1112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7" name="indi11121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8" name="indi111211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9" name="indi11122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0" name="indi11123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1" name="indi11124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2" name="indi112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3" name="indi1121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4" name="indi11211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5" name="indi112111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6" name="indi11212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7" name="indi11213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8" name="indi11214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9" name="indi1122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0" name="indi11221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1" name="indi1123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2" name="indi1124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3" name="indi1125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4" name="indi1126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5" name="indi12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6" name="indi121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7" name="indi1211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8" name="indi12111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9" name="indi1212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30" name="indi1213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31" name="indi1214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32" name="indi122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33" name="indi1221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34" name="indi123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35" name="indi124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36" name="indi125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37" name="indi126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38" name="indi13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39" name="indi14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40" name="indi15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41" name="indi21111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42" name="indi211111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43" name="indi2112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44" name="indi21121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45" name="indi211211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46" name="indi21122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47" name="indi21123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48" name="indi21124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49" name="indi212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50" name="indi2121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51" name="indi21211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52" name="indi212111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53" name="indi21212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54" name="indi21213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55" name="indi21214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56" name="indi2122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57" name="indi21221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58" name="indi2123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59" name="indi2124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60" name="indi2125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61" name="indi2126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62" name="indi3111" type="6" refreshedVersion="4" background="1" saveData="1">
    <textPr codePage="932" sourceFile="E:\logs\indi3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63" name="indi31111" type="6" refreshedVersion="4" background="1" saveData="1">
    <textPr codePage="932" sourceFile="E:\logs\indi3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64" name="indi312" type="6" refreshedVersion="4" background="1" saveData="1">
    <textPr codePage="932" sourceFile="E:\logs\indi3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65" name="indi3121" type="6" refreshedVersion="4" background="1" saveData="1">
    <textPr codePage="932" sourceFile="E:\logs\indi3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66" name="indi31211" type="6" refreshedVersion="4" background="1" saveData="1">
    <textPr codePage="932" sourceFile="E:\logs\indi3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67" name="indi3122" type="6" refreshedVersion="4" background="1" saveData="1">
    <textPr codePage="932" sourceFile="E:\logs\indi3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68" name="indi3123" type="6" refreshedVersion="4" background="1" saveData="1">
    <textPr codePage="932" sourceFile="E:\logs\indi3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69" name="indi3124" type="6" refreshedVersion="4" background="1" saveData="1">
    <textPr codePage="932" sourceFile="E:\logs\indi3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70" name="indi411" type="6" refreshedVersion="4" background="1" saveData="1">
    <textPr codePage="932" sourceFile="E:\logs\indi4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71" name="indi4111" type="6" refreshedVersion="4" background="1" saveData="1">
    <textPr codePage="932" sourceFile="E:\logs\indi4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72" name="indi5_mejorBOT1" type="6" refreshedVersion="4" deleted="1" background="1" saveData="1">
    <textPr codePage="932" sourceFile="E:\Dropbox\Documentos\Investigación\Google AI Contest 2010\EvolutionBOT\dist\logs\indi5_mejorBOT.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73" name="indi5_mejorBOT11" type="6" refreshedVersion="4" background="1" saveData="1">
    <textPr codePage="932" sourceFile="E:\Dropbox\Documentos\Investigación\Google AI Contest 2010\EvolutionBOT\dist\logs\indi5_mejorBOT.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74" name="indi5_mejorBOT111" type="6" refreshedVersion="4" background="1" saveData="1">
    <textPr codePage="932" sourceFile="E:\Dropbox\Documentos\Investigación\Google AI Contest 2010\EvolutionBOT\dist\logs\indi5_mejorBOT.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75" name="indi6_medio" type="6" refreshedVersion="4" background="1" saveData="1">
    <textPr codePage="932" sourceFile="E:\Dropbox\Documentos\Investigación\Google AI Contest 2010\EvolutionBOT\dist\logs\indi6_medio.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76" name="indi6_medio1" type="6" refreshedVersion="4" background="1" saveData="1">
    <textPr codePage="932" sourceFile="E:\Dropbox\Documentos\Investigación\Google AI Contest 2010\EvolutionBOT\dist\logs\indi6_medio.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77" name="indi6_medio11" type="6" refreshedVersion="4" background="1" saveData="1">
    <textPr codePage="932" sourceFile="E:\Dropbox\Documentos\Investigación\Google AI Contest 2010\EvolutionBOT\dist\logs\indi6_medio.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<sst xmlns="http://schemas.openxmlformats.org/spreadsheetml/2006/main" count="4471" uniqueCount="57">
  <si>
    <t>0.06703922550977437,0.38051173890875056,0.3647511659225956,0.11843173397462203,0.7074443082125033,0.6522303279332394,0.33084749269629754,0.4468034810117635,</t>
  </si>
  <si>
    <t>Turnos</t>
  </si>
  <si>
    <t>ﾀGana?</t>
  </si>
  <si>
    <t>true</t>
  </si>
  <si>
    <t>false</t>
  </si>
  <si>
    <t>INDIVIDUO:</t>
  </si>
  <si>
    <t>Victorias:</t>
  </si>
  <si>
    <t>Derrotas:</t>
  </si>
  <si>
    <t>Promedio</t>
  </si>
  <si>
    <t>0.034222396220094015,0.46961880715935866,0.6618127230706216,0.616489430991588,0.07952046257968269,0.7109535986694575,0.45054368895575203,0.47592289801101983,</t>
  </si>
  <si>
    <t>0.6147066420960032,0.15712330060731747,0.7412458555004816,0.5286335311106324,0.3192508512842522,0.5819896634306796,0.33138383861409937,0.6651286683482183,</t>
  </si>
  <si>
    <t>Average</t>
  </si>
  <si>
    <t>Standard_deviation</t>
  </si>
  <si>
    <t>Win in 5 maps</t>
  </si>
  <si>
    <t>Lose in 5 maps</t>
  </si>
  <si>
    <t>Wins in 5 maps</t>
  </si>
  <si>
    <t>Loses in 5 maps</t>
  </si>
  <si>
    <t>Individuo 1</t>
  </si>
  <si>
    <t>Individuo 2</t>
  </si>
  <si>
    <t>Individuo 3</t>
  </si>
  <si>
    <t>Individuo 4</t>
  </si>
  <si>
    <t>Individuo 5</t>
  </si>
  <si>
    <t>Individuo 6</t>
  </si>
  <si>
    <t>Gana</t>
  </si>
  <si>
    <t>SI</t>
  </si>
  <si>
    <t>NO</t>
  </si>
  <si>
    <t>nº</t>
  </si>
  <si>
    <t>Gana en 5 mapas</t>
  </si>
  <si>
    <t>Pierden en algún mapa</t>
  </si>
  <si>
    <t>Pierde en algún mapa</t>
  </si>
  <si>
    <t>G1</t>
  </si>
  <si>
    <t>G2</t>
  </si>
  <si>
    <t>G3</t>
  </si>
  <si>
    <t>G4</t>
  </si>
  <si>
    <t>G5</t>
  </si>
  <si>
    <t>G6</t>
  </si>
  <si>
    <t>Penalización</t>
  </si>
  <si>
    <t>PROMEDIO</t>
  </si>
  <si>
    <t>DESVIACIÓN</t>
  </si>
  <si>
    <t>VICTORIAS</t>
  </si>
  <si>
    <t>Victorias</t>
  </si>
  <si>
    <t>Derrotas</t>
  </si>
  <si>
    <t>DERROTAS</t>
  </si>
  <si>
    <t>COUNT</t>
  </si>
  <si>
    <t>Mean</t>
  </si>
  <si>
    <t>SD</t>
  </si>
  <si>
    <t>Min</t>
  </si>
  <si>
    <t>Q1</t>
  </si>
  <si>
    <t>Median</t>
  </si>
  <si>
    <t>Q3</t>
  </si>
  <si>
    <t>Max</t>
  </si>
  <si>
    <t>Bottom</t>
  </si>
  <si>
    <t>2Q Box</t>
  </si>
  <si>
    <t>3Q Box</t>
  </si>
  <si>
    <t>Whisker-</t>
  </si>
  <si>
    <t>Whisker+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</si>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</sst>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theme="6" tint="0.79998168889431442"/>
        </patternFill>
      </fill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worksheet" Target="worksheets/sheet1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G6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Generador!$F$3</c:f>
              <c:strCache>
                <c:ptCount val="1"/>
                <c:pt idx="0">
                  <c:v>Gana en 5 mapas</c:v>
                </c:pt>
              </c:strCache>
            </c:strRef>
          </c:tx>
          <c:spPr>
            <a:ln w="28575">
              <a:noFill/>
            </a:ln>
          </c:spPr>
          <c:yVal>
            <c:numRef>
              <c:f>Generador!$F$4:$F$104</c:f>
              <c:numCache>
                <c:formatCode>General</c:formatCode>
                <c:ptCount val="101"/>
                <c:pt idx="0">
                  <c:v>2044</c:v>
                </c:pt>
                <c:pt idx="1">
                  <c:v>0</c:v>
                </c:pt>
                <c:pt idx="2">
                  <c:v>1505</c:v>
                </c:pt>
                <c:pt idx="3">
                  <c:v>1147</c:v>
                </c:pt>
                <c:pt idx="4">
                  <c:v>1383</c:v>
                </c:pt>
                <c:pt idx="5">
                  <c:v>0</c:v>
                </c:pt>
                <c:pt idx="6">
                  <c:v>1915</c:v>
                </c:pt>
                <c:pt idx="7">
                  <c:v>0</c:v>
                </c:pt>
                <c:pt idx="8">
                  <c:v>0</c:v>
                </c:pt>
                <c:pt idx="9">
                  <c:v>2106</c:v>
                </c:pt>
                <c:pt idx="10">
                  <c:v>2214</c:v>
                </c:pt>
                <c:pt idx="11">
                  <c:v>1672</c:v>
                </c:pt>
                <c:pt idx="12">
                  <c:v>1470</c:v>
                </c:pt>
                <c:pt idx="13">
                  <c:v>1442</c:v>
                </c:pt>
                <c:pt idx="14">
                  <c:v>1714</c:v>
                </c:pt>
                <c:pt idx="15">
                  <c:v>2042</c:v>
                </c:pt>
                <c:pt idx="16">
                  <c:v>2041</c:v>
                </c:pt>
                <c:pt idx="17">
                  <c:v>0</c:v>
                </c:pt>
                <c:pt idx="18">
                  <c:v>1347</c:v>
                </c:pt>
                <c:pt idx="19">
                  <c:v>1641</c:v>
                </c:pt>
                <c:pt idx="20">
                  <c:v>1480</c:v>
                </c:pt>
                <c:pt idx="21">
                  <c:v>1692</c:v>
                </c:pt>
                <c:pt idx="22">
                  <c:v>1426</c:v>
                </c:pt>
                <c:pt idx="23">
                  <c:v>1657</c:v>
                </c:pt>
                <c:pt idx="24">
                  <c:v>1722</c:v>
                </c:pt>
                <c:pt idx="25">
                  <c:v>1509</c:v>
                </c:pt>
                <c:pt idx="26">
                  <c:v>2068</c:v>
                </c:pt>
                <c:pt idx="27">
                  <c:v>1683</c:v>
                </c:pt>
                <c:pt idx="28">
                  <c:v>1193</c:v>
                </c:pt>
                <c:pt idx="29">
                  <c:v>1358</c:v>
                </c:pt>
                <c:pt idx="30">
                  <c:v>1126</c:v>
                </c:pt>
                <c:pt idx="31">
                  <c:v>1016</c:v>
                </c:pt>
                <c:pt idx="32">
                  <c:v>1091</c:v>
                </c:pt>
                <c:pt idx="33">
                  <c:v>1516</c:v>
                </c:pt>
                <c:pt idx="34">
                  <c:v>1793</c:v>
                </c:pt>
                <c:pt idx="35">
                  <c:v>1294</c:v>
                </c:pt>
                <c:pt idx="36">
                  <c:v>1150</c:v>
                </c:pt>
                <c:pt idx="37">
                  <c:v>2026</c:v>
                </c:pt>
                <c:pt idx="38">
                  <c:v>1542</c:v>
                </c:pt>
                <c:pt idx="39">
                  <c:v>1010</c:v>
                </c:pt>
                <c:pt idx="40">
                  <c:v>1860</c:v>
                </c:pt>
                <c:pt idx="41">
                  <c:v>768</c:v>
                </c:pt>
                <c:pt idx="42">
                  <c:v>0</c:v>
                </c:pt>
                <c:pt idx="43">
                  <c:v>1465</c:v>
                </c:pt>
                <c:pt idx="44">
                  <c:v>1118</c:v>
                </c:pt>
                <c:pt idx="45">
                  <c:v>1575</c:v>
                </c:pt>
                <c:pt idx="46">
                  <c:v>1161</c:v>
                </c:pt>
                <c:pt idx="47">
                  <c:v>1049</c:v>
                </c:pt>
                <c:pt idx="48">
                  <c:v>1565</c:v>
                </c:pt>
                <c:pt idx="49">
                  <c:v>1502</c:v>
                </c:pt>
                <c:pt idx="50">
                  <c:v>923</c:v>
                </c:pt>
                <c:pt idx="51">
                  <c:v>1084</c:v>
                </c:pt>
                <c:pt idx="52">
                  <c:v>1417</c:v>
                </c:pt>
                <c:pt idx="53">
                  <c:v>1679</c:v>
                </c:pt>
                <c:pt idx="54">
                  <c:v>0</c:v>
                </c:pt>
                <c:pt idx="55">
                  <c:v>1553</c:v>
                </c:pt>
                <c:pt idx="56">
                  <c:v>2004</c:v>
                </c:pt>
                <c:pt idx="57">
                  <c:v>1687</c:v>
                </c:pt>
                <c:pt idx="58">
                  <c:v>0</c:v>
                </c:pt>
                <c:pt idx="59">
                  <c:v>0</c:v>
                </c:pt>
                <c:pt idx="60">
                  <c:v>1531</c:v>
                </c:pt>
                <c:pt idx="61">
                  <c:v>0</c:v>
                </c:pt>
                <c:pt idx="62">
                  <c:v>1649</c:v>
                </c:pt>
                <c:pt idx="63">
                  <c:v>1208</c:v>
                </c:pt>
                <c:pt idx="64">
                  <c:v>1427</c:v>
                </c:pt>
                <c:pt idx="65">
                  <c:v>1588</c:v>
                </c:pt>
                <c:pt idx="66">
                  <c:v>1168</c:v>
                </c:pt>
                <c:pt idx="67">
                  <c:v>1702</c:v>
                </c:pt>
                <c:pt idx="68">
                  <c:v>1304</c:v>
                </c:pt>
                <c:pt idx="69">
                  <c:v>0</c:v>
                </c:pt>
                <c:pt idx="70">
                  <c:v>0</c:v>
                </c:pt>
                <c:pt idx="71">
                  <c:v>2282</c:v>
                </c:pt>
                <c:pt idx="72">
                  <c:v>1299</c:v>
                </c:pt>
                <c:pt idx="73">
                  <c:v>1190</c:v>
                </c:pt>
                <c:pt idx="74">
                  <c:v>1147</c:v>
                </c:pt>
                <c:pt idx="75">
                  <c:v>1531</c:v>
                </c:pt>
                <c:pt idx="76">
                  <c:v>1253</c:v>
                </c:pt>
                <c:pt idx="77">
                  <c:v>0</c:v>
                </c:pt>
                <c:pt idx="78">
                  <c:v>1529</c:v>
                </c:pt>
                <c:pt idx="79">
                  <c:v>1848</c:v>
                </c:pt>
                <c:pt idx="80">
                  <c:v>1770</c:v>
                </c:pt>
                <c:pt idx="81">
                  <c:v>1538</c:v>
                </c:pt>
                <c:pt idx="82">
                  <c:v>1841</c:v>
                </c:pt>
                <c:pt idx="83">
                  <c:v>1912</c:v>
                </c:pt>
                <c:pt idx="84">
                  <c:v>1280</c:v>
                </c:pt>
                <c:pt idx="85">
                  <c:v>1672</c:v>
                </c:pt>
                <c:pt idx="86">
                  <c:v>2104</c:v>
                </c:pt>
                <c:pt idx="87">
                  <c:v>1641</c:v>
                </c:pt>
                <c:pt idx="88">
                  <c:v>2038</c:v>
                </c:pt>
                <c:pt idx="89">
                  <c:v>1584</c:v>
                </c:pt>
                <c:pt idx="90">
                  <c:v>1726</c:v>
                </c:pt>
                <c:pt idx="91">
                  <c:v>2083</c:v>
                </c:pt>
                <c:pt idx="92">
                  <c:v>1297</c:v>
                </c:pt>
                <c:pt idx="93">
                  <c:v>1249</c:v>
                </c:pt>
                <c:pt idx="94">
                  <c:v>1244</c:v>
                </c:pt>
                <c:pt idx="95">
                  <c:v>1164</c:v>
                </c:pt>
                <c:pt idx="96">
                  <c:v>0</c:v>
                </c:pt>
                <c:pt idx="97">
                  <c:v>1305</c:v>
                </c:pt>
                <c:pt idx="98">
                  <c:v>0</c:v>
                </c:pt>
                <c:pt idx="99">
                  <c:v>1218</c:v>
                </c:pt>
                <c:pt idx="100">
                  <c:v>1044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Generador!$G$3</c:f>
              <c:strCache>
                <c:ptCount val="1"/>
                <c:pt idx="0">
                  <c:v>Pierde en algún mapa</c:v>
                </c:pt>
              </c:strCache>
            </c:strRef>
          </c:tx>
          <c:spPr>
            <a:ln w="28575">
              <a:noFill/>
            </a:ln>
          </c:spPr>
          <c:yVal>
            <c:numRef>
              <c:f>Generador!$G$4:$G$104</c:f>
              <c:numCache>
                <c:formatCode>General</c:formatCode>
                <c:ptCount val="101"/>
                <c:pt idx="0">
                  <c:v>0</c:v>
                </c:pt>
                <c:pt idx="1">
                  <c:v>2303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1873</c:v>
                </c:pt>
                <c:pt idx="6">
                  <c:v>0</c:v>
                </c:pt>
                <c:pt idx="7">
                  <c:v>1913</c:v>
                </c:pt>
                <c:pt idx="8">
                  <c:v>1928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2376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2279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2018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2680</c:v>
                </c:pt>
                <c:pt idx="59">
                  <c:v>1403</c:v>
                </c:pt>
                <c:pt idx="60">
                  <c:v>0</c:v>
                </c:pt>
                <c:pt idx="61">
                  <c:v>2215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1785</c:v>
                </c:pt>
                <c:pt idx="70">
                  <c:v>1879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1441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2464</c:v>
                </c:pt>
                <c:pt idx="97">
                  <c:v>0</c:v>
                </c:pt>
                <c:pt idx="98">
                  <c:v>2544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Generador!$H$3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6"/>
            <c:spPr>
              <a:solidFill>
                <a:schemeClr val="tx1">
                  <a:lumMod val="95000"/>
                  <a:lumOff val="5000"/>
                  <a:alpha val="50000"/>
                </a:schemeClr>
              </a:solidFill>
            </c:spPr>
          </c:marker>
          <c:yVal>
            <c:numRef>
              <c:f>Generador!$H$4:$H$104</c:f>
              <c:numCache>
                <c:formatCode>General</c:formatCode>
                <c:ptCount val="101"/>
                <c:pt idx="0">
                  <c:v>1603.0891089108911</c:v>
                </c:pt>
                <c:pt idx="1">
                  <c:v>1603.0891089108911</c:v>
                </c:pt>
                <c:pt idx="2">
                  <c:v>1603.0891089108911</c:v>
                </c:pt>
                <c:pt idx="3">
                  <c:v>1603.0891089108911</c:v>
                </c:pt>
                <c:pt idx="4">
                  <c:v>1603.0891089108911</c:v>
                </c:pt>
                <c:pt idx="5">
                  <c:v>1603.0891089108911</c:v>
                </c:pt>
                <c:pt idx="6">
                  <c:v>1603.0891089108911</c:v>
                </c:pt>
                <c:pt idx="7">
                  <c:v>1603.0891089108911</c:v>
                </c:pt>
                <c:pt idx="8">
                  <c:v>1603.0891089108911</c:v>
                </c:pt>
                <c:pt idx="9">
                  <c:v>1603.0891089108911</c:v>
                </c:pt>
                <c:pt idx="10">
                  <c:v>1603.0891089108911</c:v>
                </c:pt>
                <c:pt idx="11">
                  <c:v>1603.0891089108911</c:v>
                </c:pt>
                <c:pt idx="12">
                  <c:v>1603.0891089108911</c:v>
                </c:pt>
                <c:pt idx="13">
                  <c:v>1603.0891089108911</c:v>
                </c:pt>
                <c:pt idx="14">
                  <c:v>1603.0891089108911</c:v>
                </c:pt>
                <c:pt idx="15">
                  <c:v>1603.0891089108911</c:v>
                </c:pt>
                <c:pt idx="16">
                  <c:v>1603.0891089108911</c:v>
                </c:pt>
                <c:pt idx="17">
                  <c:v>1603.0891089108911</c:v>
                </c:pt>
                <c:pt idx="18">
                  <c:v>1603.0891089108911</c:v>
                </c:pt>
                <c:pt idx="19">
                  <c:v>1603.0891089108911</c:v>
                </c:pt>
                <c:pt idx="20">
                  <c:v>1603.0891089108911</c:v>
                </c:pt>
                <c:pt idx="21">
                  <c:v>1603.0891089108911</c:v>
                </c:pt>
                <c:pt idx="22">
                  <c:v>1603.0891089108911</c:v>
                </c:pt>
                <c:pt idx="23">
                  <c:v>1603.0891089108911</c:v>
                </c:pt>
                <c:pt idx="24">
                  <c:v>1603.0891089108911</c:v>
                </c:pt>
                <c:pt idx="25">
                  <c:v>1603.0891089108911</c:v>
                </c:pt>
                <c:pt idx="26">
                  <c:v>1603.0891089108911</c:v>
                </c:pt>
                <c:pt idx="27">
                  <c:v>1603.0891089108911</c:v>
                </c:pt>
                <c:pt idx="28">
                  <c:v>1603.0891089108911</c:v>
                </c:pt>
                <c:pt idx="29">
                  <c:v>1603.0891089108911</c:v>
                </c:pt>
                <c:pt idx="30">
                  <c:v>1603.0891089108911</c:v>
                </c:pt>
                <c:pt idx="31">
                  <c:v>1603.0891089108911</c:v>
                </c:pt>
                <c:pt idx="32">
                  <c:v>1603.0891089108911</c:v>
                </c:pt>
                <c:pt idx="33">
                  <c:v>1603.0891089108911</c:v>
                </c:pt>
                <c:pt idx="34">
                  <c:v>1603.0891089108911</c:v>
                </c:pt>
                <c:pt idx="35">
                  <c:v>1603.0891089108911</c:v>
                </c:pt>
                <c:pt idx="36">
                  <c:v>1603.0891089108911</c:v>
                </c:pt>
                <c:pt idx="37">
                  <c:v>1603.0891089108911</c:v>
                </c:pt>
                <c:pt idx="38">
                  <c:v>1603.0891089108911</c:v>
                </c:pt>
                <c:pt idx="39">
                  <c:v>1603.0891089108911</c:v>
                </c:pt>
                <c:pt idx="40">
                  <c:v>1603.0891089108911</c:v>
                </c:pt>
                <c:pt idx="41">
                  <c:v>1603.0891089108911</c:v>
                </c:pt>
                <c:pt idx="42">
                  <c:v>1603.0891089108911</c:v>
                </c:pt>
                <c:pt idx="43">
                  <c:v>1603.0891089108911</c:v>
                </c:pt>
                <c:pt idx="44">
                  <c:v>1603.0891089108911</c:v>
                </c:pt>
                <c:pt idx="45">
                  <c:v>1603.0891089108911</c:v>
                </c:pt>
                <c:pt idx="46">
                  <c:v>1603.0891089108911</c:v>
                </c:pt>
                <c:pt idx="47">
                  <c:v>1603.0891089108911</c:v>
                </c:pt>
                <c:pt idx="48">
                  <c:v>1603.0891089108911</c:v>
                </c:pt>
                <c:pt idx="49">
                  <c:v>1603.0891089108911</c:v>
                </c:pt>
                <c:pt idx="50">
                  <c:v>1603.0891089108911</c:v>
                </c:pt>
                <c:pt idx="51">
                  <c:v>1603.0891089108911</c:v>
                </c:pt>
                <c:pt idx="52">
                  <c:v>1603.0891089108911</c:v>
                </c:pt>
                <c:pt idx="53">
                  <c:v>1603.0891089108911</c:v>
                </c:pt>
                <c:pt idx="54">
                  <c:v>1603.0891089108911</c:v>
                </c:pt>
                <c:pt idx="55">
                  <c:v>1603.0891089108911</c:v>
                </c:pt>
                <c:pt idx="56">
                  <c:v>1603.0891089108911</c:v>
                </c:pt>
                <c:pt idx="57">
                  <c:v>1603.0891089108911</c:v>
                </c:pt>
                <c:pt idx="58">
                  <c:v>1603.0891089108911</c:v>
                </c:pt>
                <c:pt idx="59">
                  <c:v>1603.0891089108911</c:v>
                </c:pt>
                <c:pt idx="60">
                  <c:v>1603.0891089108911</c:v>
                </c:pt>
                <c:pt idx="61">
                  <c:v>1603.0891089108911</c:v>
                </c:pt>
                <c:pt idx="62">
                  <c:v>1603.0891089108911</c:v>
                </c:pt>
                <c:pt idx="63">
                  <c:v>1603.0891089108911</c:v>
                </c:pt>
                <c:pt idx="64">
                  <c:v>1603.0891089108911</c:v>
                </c:pt>
                <c:pt idx="65">
                  <c:v>1603.0891089108911</c:v>
                </c:pt>
                <c:pt idx="66">
                  <c:v>1603.0891089108911</c:v>
                </c:pt>
                <c:pt idx="67">
                  <c:v>1603.0891089108911</c:v>
                </c:pt>
                <c:pt idx="68">
                  <c:v>1603.0891089108911</c:v>
                </c:pt>
                <c:pt idx="69">
                  <c:v>1603.0891089108911</c:v>
                </c:pt>
                <c:pt idx="70">
                  <c:v>1603.0891089108911</c:v>
                </c:pt>
                <c:pt idx="71">
                  <c:v>1603.0891089108911</c:v>
                </c:pt>
                <c:pt idx="72">
                  <c:v>1603.0891089108911</c:v>
                </c:pt>
                <c:pt idx="73">
                  <c:v>1603.0891089108911</c:v>
                </c:pt>
                <c:pt idx="74">
                  <c:v>1603.0891089108911</c:v>
                </c:pt>
                <c:pt idx="75">
                  <c:v>1603.0891089108911</c:v>
                </c:pt>
                <c:pt idx="76">
                  <c:v>1603.0891089108911</c:v>
                </c:pt>
                <c:pt idx="77">
                  <c:v>1603.0891089108911</c:v>
                </c:pt>
                <c:pt idx="78">
                  <c:v>1603.0891089108911</c:v>
                </c:pt>
                <c:pt idx="79">
                  <c:v>1603.0891089108911</c:v>
                </c:pt>
                <c:pt idx="80">
                  <c:v>1603.0891089108911</c:v>
                </c:pt>
                <c:pt idx="81">
                  <c:v>1603.0891089108911</c:v>
                </c:pt>
                <c:pt idx="82">
                  <c:v>1603.0891089108911</c:v>
                </c:pt>
                <c:pt idx="83">
                  <c:v>1603.0891089108911</c:v>
                </c:pt>
                <c:pt idx="84">
                  <c:v>1603.0891089108911</c:v>
                </c:pt>
                <c:pt idx="85">
                  <c:v>1603.0891089108911</c:v>
                </c:pt>
                <c:pt idx="86">
                  <c:v>1603.0891089108911</c:v>
                </c:pt>
                <c:pt idx="87">
                  <c:v>1603.0891089108911</c:v>
                </c:pt>
                <c:pt idx="88">
                  <c:v>1603.0891089108911</c:v>
                </c:pt>
                <c:pt idx="89">
                  <c:v>1603.0891089108911</c:v>
                </c:pt>
                <c:pt idx="90">
                  <c:v>1603.0891089108911</c:v>
                </c:pt>
                <c:pt idx="91">
                  <c:v>1603.0891089108911</c:v>
                </c:pt>
                <c:pt idx="92">
                  <c:v>1603.0891089108911</c:v>
                </c:pt>
                <c:pt idx="93">
                  <c:v>1603.0891089108911</c:v>
                </c:pt>
                <c:pt idx="94">
                  <c:v>1603.0891089108911</c:v>
                </c:pt>
                <c:pt idx="95">
                  <c:v>1603.0891089108911</c:v>
                </c:pt>
                <c:pt idx="96">
                  <c:v>1603.0891089108911</c:v>
                </c:pt>
                <c:pt idx="97">
                  <c:v>1603.0891089108911</c:v>
                </c:pt>
                <c:pt idx="98">
                  <c:v>1603.0891089108911</c:v>
                </c:pt>
                <c:pt idx="99">
                  <c:v>1603.0891089108911</c:v>
                </c:pt>
                <c:pt idx="100">
                  <c:v>1603.0891089108911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77568"/>
        <c:axId val="72678144"/>
      </c:scatterChart>
      <c:valAx>
        <c:axId val="7267756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Batallas</a:t>
                </a:r>
              </a:p>
            </c:rich>
          </c:tx>
          <c:overlay val="0"/>
        </c:title>
        <c:majorTickMark val="out"/>
        <c:minorTickMark val="none"/>
        <c:tickLblPos val="nextTo"/>
        <c:crossAx val="72678144"/>
        <c:crosses val="autoZero"/>
        <c:crossBetween val="midCat"/>
        <c:majorUnit val="5"/>
        <c:minorUnit val="1"/>
      </c:valAx>
      <c:valAx>
        <c:axId val="72678144"/>
        <c:scaling>
          <c:orientation val="minMax"/>
          <c:max val="3005"/>
          <c:min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Turnos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677568"/>
        <c:crosses val="autoZero"/>
        <c:crossBetween val="midCat"/>
        <c:majorUnit val="500"/>
        <c:minorUnit val="2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9"/>
          </c:marker>
          <c:trendline>
            <c:spPr>
              <a:ln w="38100">
                <a:solidFill>
                  <a:schemeClr val="tx2"/>
                </a:solidFill>
              </a:ln>
            </c:spPr>
            <c:trendlineType val="poly"/>
            <c:order val="3"/>
            <c:forward val="300"/>
            <c:backward val="600"/>
            <c:dispRSqr val="1"/>
            <c:dispEq val="1"/>
            <c:trendlineLbl>
              <c:layout>
                <c:manualLayout>
                  <c:x val="-0.1064712160929"/>
                  <c:y val="-3.9947144355885936E-2"/>
                </c:manualLayout>
              </c:layout>
              <c:numFmt formatCode="0.00000000000000000000" sourceLinked="0"/>
              <c:txPr>
                <a:bodyPr/>
                <a:lstStyle/>
                <a:p>
                  <a:pPr>
                    <a:defRPr u="none"/>
                  </a:pPr>
                  <a:endParaRPr lang="es-ES"/>
                </a:p>
              </c:txPr>
            </c:trendlineLbl>
          </c:trendline>
          <c:xVal>
            <c:numRef>
              <c:f>Resumen!$Q$107:$V$107</c:f>
              <c:numCache>
                <c:formatCode>General</c:formatCode>
                <c:ptCount val="6"/>
                <c:pt idx="0">
                  <c:v>5095.33</c:v>
                </c:pt>
                <c:pt idx="1">
                  <c:v>4147.93</c:v>
                </c:pt>
                <c:pt idx="2">
                  <c:v>4363.17</c:v>
                </c:pt>
                <c:pt idx="3">
                  <c:v>1602.03</c:v>
                </c:pt>
                <c:pt idx="4">
                  <c:v>1081.22</c:v>
                </c:pt>
                <c:pt idx="5">
                  <c:v>2058.6799999999998</c:v>
                </c:pt>
              </c:numCache>
            </c:numRef>
          </c:xVal>
          <c:yVal>
            <c:numRef>
              <c:f>Resumen!$Q$108:$V$108</c:f>
              <c:numCache>
                <c:formatCode>General</c:formatCode>
                <c:ptCount val="6"/>
                <c:pt idx="0">
                  <c:v>1242535.6778787894</c:v>
                </c:pt>
                <c:pt idx="1">
                  <c:v>3186768.9546464644</c:v>
                </c:pt>
                <c:pt idx="2">
                  <c:v>2491913.4354545441</c:v>
                </c:pt>
                <c:pt idx="3">
                  <c:v>1558776.3736363638</c:v>
                </c:pt>
                <c:pt idx="4">
                  <c:v>1177154.0319191918</c:v>
                </c:pt>
                <c:pt idx="5">
                  <c:v>1734154.9066666667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45184"/>
        <c:axId val="62445760"/>
      </c:scatterChart>
      <c:valAx>
        <c:axId val="6244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pseudo-fitness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445760"/>
        <c:crosses val="autoZero"/>
        <c:crossBetween val="midCat"/>
      </c:valAx>
      <c:valAx>
        <c:axId val="62445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Varianza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445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Relación estabilidad-fitness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9"/>
          </c:marker>
          <c:trendline>
            <c:spPr>
              <a:ln w="38100">
                <a:solidFill>
                  <a:schemeClr val="tx2"/>
                </a:solidFill>
              </a:ln>
            </c:spPr>
            <c:trendlineType val="poly"/>
            <c:order val="3"/>
            <c:forward val="300"/>
            <c:backward val="200"/>
            <c:dispRSqr val="1"/>
            <c:dispEq val="1"/>
            <c:trendlineLbl>
              <c:layout>
                <c:manualLayout>
                  <c:x val="-4.004658792650919E-2"/>
                  <c:y val="-5.8047900262467179E-2"/>
                </c:manualLayout>
              </c:layout>
              <c:numFmt formatCode="General" sourceLinked="0"/>
            </c:trendlineLbl>
          </c:trendline>
          <c:xVal>
            <c:numRef>
              <c:f>Resumen!$Q$110:$V$110</c:f>
              <c:numCache>
                <c:formatCode>General</c:formatCode>
                <c:ptCount val="6"/>
                <c:pt idx="0">
                  <c:v>5114.8573555518506</c:v>
                </c:pt>
                <c:pt idx="1">
                  <c:v>4133.3164526708752</c:v>
                </c:pt>
                <c:pt idx="2">
                  <c:v>4378.3359139040685</c:v>
                </c:pt>
                <c:pt idx="3">
                  <c:v>1671.1229557245963</c:v>
                </c:pt>
                <c:pt idx="4">
                  <c:v>1101.749054033902</c:v>
                </c:pt>
                <c:pt idx="5">
                  <c:v>2040.0023791338424</c:v>
                </c:pt>
              </c:numCache>
            </c:numRef>
          </c:xVal>
          <c:yVal>
            <c:numRef>
              <c:f>Resumen!$Q$111:$V$111</c:f>
              <c:numCache>
                <c:formatCode>General</c:formatCode>
                <c:ptCount val="6"/>
                <c:pt idx="0">
                  <c:v>125640.16726317345</c:v>
                </c:pt>
                <c:pt idx="1">
                  <c:v>323153.67629542365</c:v>
                </c:pt>
                <c:pt idx="2">
                  <c:v>252576.32662384384</c:v>
                </c:pt>
                <c:pt idx="3">
                  <c:v>158107.08606139288</c:v>
                </c:pt>
                <c:pt idx="4">
                  <c:v>119417.55339696231</c:v>
                </c:pt>
                <c:pt idx="5">
                  <c:v>175876.98678989371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6080"/>
        <c:axId val="63406656"/>
      </c:scatterChart>
      <c:valAx>
        <c:axId val="6340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406656"/>
        <c:crosses val="autoZero"/>
        <c:crossBetween val="midCat"/>
      </c:valAx>
      <c:valAx>
        <c:axId val="6340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406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forward val="10"/>
            <c:backward val="75"/>
            <c:dispRSqr val="1"/>
            <c:dispEq val="1"/>
            <c:trendlineLbl>
              <c:layout>
                <c:manualLayout>
                  <c:x val="-0.11492322834645671"/>
                  <c:y val="-8.1876275882181396E-2"/>
                </c:manualLayout>
              </c:layout>
              <c:numFmt formatCode="General" sourceLinked="0"/>
            </c:trendlineLbl>
          </c:trendline>
          <c:xVal>
            <c:numRef>
              <c:f>Hoja4!$C$1:$C$6</c:f>
              <c:numCache>
                <c:formatCode>General</c:formatCode>
                <c:ptCount val="6"/>
                <c:pt idx="0">
                  <c:v>508.808606</c:v>
                </c:pt>
                <c:pt idx="1">
                  <c:v>586.61534040000004</c:v>
                </c:pt>
                <c:pt idx="2">
                  <c:v>606.66030149999995</c:v>
                </c:pt>
                <c:pt idx="3">
                  <c:v>390.70072060000001</c:v>
                </c:pt>
                <c:pt idx="4">
                  <c:v>272.92151460000002</c:v>
                </c:pt>
                <c:pt idx="5">
                  <c:v>390.62932599999999</c:v>
                </c:pt>
              </c:numCache>
            </c:numRef>
          </c:xVal>
          <c:yVal>
            <c:numRef>
              <c:f>Hoja4!$B$1:$B$6</c:f>
              <c:numCache>
                <c:formatCode>General</c:formatCode>
                <c:ptCount val="6"/>
                <c:pt idx="0">
                  <c:v>2275.33</c:v>
                </c:pt>
                <c:pt idx="1">
                  <c:v>1924.93</c:v>
                </c:pt>
                <c:pt idx="2">
                  <c:v>1964.25</c:v>
                </c:pt>
                <c:pt idx="3">
                  <c:v>1121.25764</c:v>
                </c:pt>
                <c:pt idx="4">
                  <c:v>811.22</c:v>
                </c:pt>
                <c:pt idx="5">
                  <c:v>1608.68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8384"/>
        <c:axId val="63408960"/>
      </c:scatterChart>
      <c:valAx>
        <c:axId val="6340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408960"/>
        <c:crosses val="autoZero"/>
        <c:crossBetween val="midCat"/>
      </c:valAx>
      <c:valAx>
        <c:axId val="6340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408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Hoja4!$B$1:$B$6</c:f>
              <c:numCache>
                <c:formatCode>General</c:formatCode>
                <c:ptCount val="6"/>
                <c:pt idx="0">
                  <c:v>2275.33</c:v>
                </c:pt>
                <c:pt idx="1">
                  <c:v>1924.93</c:v>
                </c:pt>
                <c:pt idx="2">
                  <c:v>1964.25</c:v>
                </c:pt>
                <c:pt idx="3">
                  <c:v>1121.25764</c:v>
                </c:pt>
                <c:pt idx="4">
                  <c:v>811.22</c:v>
                </c:pt>
                <c:pt idx="5">
                  <c:v>1608.68</c:v>
                </c:pt>
              </c:numCache>
            </c:numRef>
          </c:xVal>
          <c:yVal>
            <c:numRef>
              <c:f>Hoja4!$C$1:$C$6</c:f>
              <c:numCache>
                <c:formatCode>General</c:formatCode>
                <c:ptCount val="6"/>
                <c:pt idx="0">
                  <c:v>508.808606</c:v>
                </c:pt>
                <c:pt idx="1">
                  <c:v>586.61534040000004</c:v>
                </c:pt>
                <c:pt idx="2">
                  <c:v>606.66030149999995</c:v>
                </c:pt>
                <c:pt idx="3">
                  <c:v>390.70072060000001</c:v>
                </c:pt>
                <c:pt idx="4">
                  <c:v>272.92151460000002</c:v>
                </c:pt>
                <c:pt idx="5">
                  <c:v>390.62932599999999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10688"/>
        <c:axId val="63411264"/>
      </c:scatterChart>
      <c:valAx>
        <c:axId val="6341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Fitness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11264"/>
        <c:crosses val="autoZero"/>
        <c:crossBetween val="midCat"/>
      </c:valAx>
      <c:valAx>
        <c:axId val="63411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Dispersión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10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'Resumen - ampliado'!$X$115</c:f>
              <c:strCache>
                <c:ptCount val="1"/>
                <c:pt idx="0">
                  <c:v>Bottom</c:v>
                </c:pt>
              </c:strCache>
            </c:strRef>
          </c:tx>
          <c:spPr>
            <a:solidFill>
              <a:srgbClr val="000000">
                <a:alpha val="0"/>
              </a:srgbClr>
            </a:solidFill>
            <a:ln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'Resumen - ampliado'!$Y$118:$AD$118</c:f>
                <c:numCache>
                  <c:formatCode>General</c:formatCode>
                  <c:ptCount val="6"/>
                  <c:pt idx="0">
                    <c:v>147.75</c:v>
                  </c:pt>
                  <c:pt idx="1">
                    <c:v>189.5</c:v>
                  </c:pt>
                  <c:pt idx="2">
                    <c:v>188</c:v>
                  </c:pt>
                  <c:pt idx="3">
                    <c:v>296</c:v>
                  </c:pt>
                  <c:pt idx="4">
                    <c:v>89.5</c:v>
                  </c:pt>
                  <c:pt idx="5">
                    <c:v>485</c:v>
                  </c:pt>
                </c:numCache>
              </c:numRef>
            </c:minus>
          </c:errBars>
          <c:cat>
            <c:strRef>
              <c:f>'Resumen - ampliado'!$Y$105:$AD$105</c:f>
              <c:strCache>
                <c:ptCount val="6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</c:strCache>
            </c:strRef>
          </c:cat>
          <c:val>
            <c:numRef>
              <c:f>'Resumen - ampliado'!$Y$115:$AD$115</c:f>
              <c:numCache>
                <c:formatCode>General</c:formatCode>
                <c:ptCount val="6"/>
                <c:pt idx="0">
                  <c:v>828.75</c:v>
                </c:pt>
                <c:pt idx="1">
                  <c:v>967.5</c:v>
                </c:pt>
                <c:pt idx="2">
                  <c:v>1246</c:v>
                </c:pt>
                <c:pt idx="3">
                  <c:v>1029</c:v>
                </c:pt>
                <c:pt idx="4">
                  <c:v>651.5</c:v>
                </c:pt>
                <c:pt idx="5">
                  <c:v>1253</c:v>
                </c:pt>
              </c:numCache>
            </c:numRef>
          </c:val>
        </c:ser>
        <c:ser>
          <c:idx val="1"/>
          <c:order val="1"/>
          <c:tx>
            <c:strRef>
              <c:f>'Resumen - ampliado'!$X$116</c:f>
              <c:strCache>
                <c:ptCount val="1"/>
                <c:pt idx="0">
                  <c:v>2Q Box</c:v>
                </c:pt>
              </c:strCache>
            </c:strRef>
          </c:tx>
          <c:invertIfNegative val="0"/>
          <c:cat>
            <c:strRef>
              <c:f>'Resumen - ampliado'!$Y$105:$AD$105</c:f>
              <c:strCache>
                <c:ptCount val="6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</c:strCache>
            </c:strRef>
          </c:cat>
          <c:val>
            <c:numRef>
              <c:f>'Resumen - ampliado'!$Y$116:$AD$116</c:f>
              <c:numCache>
                <c:formatCode>General</c:formatCode>
                <c:ptCount val="6"/>
                <c:pt idx="0">
                  <c:v>55.25</c:v>
                </c:pt>
                <c:pt idx="1">
                  <c:v>271</c:v>
                </c:pt>
                <c:pt idx="2">
                  <c:v>183</c:v>
                </c:pt>
                <c:pt idx="3">
                  <c:v>98.5</c:v>
                </c:pt>
                <c:pt idx="4">
                  <c:v>38.5</c:v>
                </c:pt>
                <c:pt idx="5">
                  <c:v>276</c:v>
                </c:pt>
              </c:numCache>
            </c:numRef>
          </c:val>
        </c:ser>
        <c:ser>
          <c:idx val="2"/>
          <c:order val="2"/>
          <c:tx>
            <c:strRef>
              <c:f>'Resumen - ampliado'!$X$117</c:f>
              <c:strCache>
                <c:ptCount val="1"/>
                <c:pt idx="0">
                  <c:v>3Q Box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'Resumen - ampliado'!$Y$119:$AD$119</c:f>
                <c:numCache>
                  <c:formatCode>General</c:formatCode>
                  <c:ptCount val="6"/>
                  <c:pt idx="0">
                    <c:v>514</c:v>
                  </c:pt>
                  <c:pt idx="1">
                    <c:v>394.75</c:v>
                  </c:pt>
                  <c:pt idx="2">
                    <c:v>440</c:v>
                  </c:pt>
                  <c:pt idx="3">
                    <c:v>347.75</c:v>
                  </c:pt>
                  <c:pt idx="4">
                    <c:v>788</c:v>
                  </c:pt>
                  <c:pt idx="5">
                    <c:v>568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'Resumen - ampliado'!$Y$105:$AD$105</c:f>
              <c:strCache>
                <c:ptCount val="6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</c:strCache>
            </c:strRef>
          </c:cat>
          <c:val>
            <c:numRef>
              <c:f>'Resumen - ampliado'!$Y$117:$AD$117</c:f>
              <c:numCache>
                <c:formatCode>General</c:formatCode>
                <c:ptCount val="6"/>
                <c:pt idx="0">
                  <c:v>128</c:v>
                </c:pt>
                <c:pt idx="1">
                  <c:v>196.75</c:v>
                </c:pt>
                <c:pt idx="2">
                  <c:v>197</c:v>
                </c:pt>
                <c:pt idx="3">
                  <c:v>94.75</c:v>
                </c:pt>
                <c:pt idx="4">
                  <c:v>61</c:v>
                </c:pt>
                <c:pt idx="5">
                  <c:v>185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060032"/>
        <c:axId val="63412992"/>
      </c:barChart>
      <c:catAx>
        <c:axId val="7006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63412992"/>
        <c:crosses val="autoZero"/>
        <c:auto val="1"/>
        <c:lblAlgn val="ctr"/>
        <c:lblOffset val="100"/>
        <c:noMultiLvlLbl val="0"/>
      </c:catAx>
      <c:valAx>
        <c:axId val="6341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060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'Resumen - ampliado'!$AF$115</c:f>
              <c:strCache>
                <c:ptCount val="1"/>
                <c:pt idx="0">
                  <c:v>Bottom</c:v>
                </c:pt>
              </c:strCache>
            </c:strRef>
          </c:tx>
          <c:spPr>
            <a:solidFill>
              <a:srgbClr val="000000">
                <a:alpha val="0"/>
              </a:srgbClr>
            </a:solidFill>
            <a:ln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'Resumen - ampliado'!$AG$118:$AL$118</c:f>
                <c:numCache>
                  <c:formatCode>General</c:formatCode>
                  <c:ptCount val="6"/>
                  <c:pt idx="0">
                    <c:v>645</c:v>
                  </c:pt>
                  <c:pt idx="1">
                    <c:v>594</c:v>
                  </c:pt>
                  <c:pt idx="2">
                    <c:v>655.5</c:v>
                  </c:pt>
                  <c:pt idx="3">
                    <c:v>61</c:v>
                  </c:pt>
                  <c:pt idx="4">
                    <c:v>251</c:v>
                  </c:pt>
                  <c:pt idx="5">
                    <c:v>473</c:v>
                  </c:pt>
                </c:numCache>
              </c:numRef>
            </c:minus>
          </c:errBars>
          <c:cat>
            <c:strRef>
              <c:f>'Resumen - ampliado'!$AG$105:$AL$105</c:f>
              <c:strCache>
                <c:ptCount val="6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</c:strCache>
            </c:strRef>
          </c:cat>
          <c:val>
            <c:numRef>
              <c:f>'Resumen - ampliado'!$AG$115:$AL$115</c:f>
              <c:numCache>
                <c:formatCode>General</c:formatCode>
                <c:ptCount val="6"/>
                <c:pt idx="0">
                  <c:v>2057</c:v>
                </c:pt>
                <c:pt idx="1">
                  <c:v>1666</c:v>
                </c:pt>
                <c:pt idx="2">
                  <c:v>1669.5</c:v>
                </c:pt>
                <c:pt idx="3">
                  <c:v>1112</c:v>
                </c:pt>
                <c:pt idx="4">
                  <c:v>1443</c:v>
                </c:pt>
                <c:pt idx="5">
                  <c:v>1876</c:v>
                </c:pt>
              </c:numCache>
            </c:numRef>
          </c:val>
        </c:ser>
        <c:ser>
          <c:idx val="1"/>
          <c:order val="1"/>
          <c:tx>
            <c:strRef>
              <c:f>'Resumen - ampliado'!$AF$116</c:f>
              <c:strCache>
                <c:ptCount val="1"/>
                <c:pt idx="0">
                  <c:v>2Q Box</c:v>
                </c:pt>
              </c:strCache>
            </c:strRef>
          </c:tx>
          <c:invertIfNegative val="0"/>
          <c:cat>
            <c:strRef>
              <c:f>'Resumen - ampliado'!$AG$105:$AL$105</c:f>
              <c:strCache>
                <c:ptCount val="6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</c:strCache>
            </c:strRef>
          </c:cat>
          <c:val>
            <c:numRef>
              <c:f>'Resumen - ampliado'!$AG$116:$AL$116</c:f>
              <c:numCache>
                <c:formatCode>General</c:formatCode>
                <c:ptCount val="6"/>
                <c:pt idx="0">
                  <c:v>537</c:v>
                </c:pt>
                <c:pt idx="1">
                  <c:v>840</c:v>
                </c:pt>
                <c:pt idx="2">
                  <c:v>581.5</c:v>
                </c:pt>
                <c:pt idx="3">
                  <c:v>414</c:v>
                </c:pt>
                <c:pt idx="4">
                  <c:v>65</c:v>
                </c:pt>
                <c:pt idx="5">
                  <c:v>142</c:v>
                </c:pt>
              </c:numCache>
            </c:numRef>
          </c:val>
        </c:ser>
        <c:ser>
          <c:idx val="2"/>
          <c:order val="2"/>
          <c:tx>
            <c:strRef>
              <c:f>'Resumen - ampliado'!$AF$117</c:f>
              <c:strCache>
                <c:ptCount val="1"/>
                <c:pt idx="0">
                  <c:v>3Q Box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'Resumen - ampliado'!$AG$119:$AL$119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66</c:v>
                  </c:pt>
                  <c:pt idx="2">
                    <c:v>0</c:v>
                  </c:pt>
                  <c:pt idx="3">
                    <c:v>0</c:v>
                  </c:pt>
                  <c:pt idx="4">
                    <c:v>12</c:v>
                  </c:pt>
                  <c:pt idx="5">
                    <c:v>340.5</c:v>
                  </c:pt>
                </c:numCache>
              </c:numRef>
            </c:plus>
            <c:minus>
              <c:numRef>
                <c:f>'Resumen - ampliado'!$AG$114</c:f>
                <c:numCache>
                  <c:formatCode>General</c:formatCode>
                  <c:ptCount val="1"/>
                  <c:pt idx="0">
                    <c:v>2594</c:v>
                  </c:pt>
                </c:numCache>
              </c:numRef>
            </c:minus>
          </c:errBars>
          <c:cat>
            <c:strRef>
              <c:f>'Resumen - ampliado'!$AG$105:$AL$105</c:f>
              <c:strCache>
                <c:ptCount val="6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</c:strCache>
            </c:strRef>
          </c:cat>
          <c:val>
            <c:numRef>
              <c:f>'Resumen - ampliado'!$AG$117:$AL$117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373</c:v>
                </c:pt>
                <c:pt idx="3">
                  <c:v>330</c:v>
                </c:pt>
                <c:pt idx="4">
                  <c:v>48</c:v>
                </c:pt>
                <c:pt idx="5">
                  <c:v>321.5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061568"/>
        <c:axId val="70329472"/>
      </c:barChart>
      <c:catAx>
        <c:axId val="7006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70329472"/>
        <c:crosses val="autoZero"/>
        <c:auto val="1"/>
        <c:lblAlgn val="ctr"/>
        <c:lblOffset val="100"/>
        <c:noMultiLvlLbl val="0"/>
      </c:catAx>
      <c:valAx>
        <c:axId val="7032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061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'Resumen - ampliado'!$P$107</c:f>
              <c:strCache>
                <c:ptCount val="1"/>
                <c:pt idx="0">
                  <c:v>Victorias</c:v>
                </c:pt>
              </c:strCache>
            </c:strRef>
          </c:tx>
          <c:invertIfNegative val="0"/>
          <c:cat>
            <c:strRef>
              <c:f>'Resumen - ampliado'!$Q$105:$V$105</c:f>
              <c:strCache>
                <c:ptCount val="6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</c:strCache>
            </c:strRef>
          </c:cat>
          <c:val>
            <c:numRef>
              <c:f>'Resumen - ampliado'!$Q$107:$V$107</c:f>
              <c:numCache>
                <c:formatCode>General</c:formatCode>
                <c:ptCount val="6"/>
                <c:pt idx="0">
                  <c:v>6</c:v>
                </c:pt>
                <c:pt idx="1">
                  <c:v>26</c:v>
                </c:pt>
                <c:pt idx="2">
                  <c:v>21</c:v>
                </c:pt>
                <c:pt idx="3">
                  <c:v>84</c:v>
                </c:pt>
                <c:pt idx="4">
                  <c:v>91</c:v>
                </c:pt>
                <c:pt idx="5">
                  <c:v>85</c:v>
                </c:pt>
              </c:numCache>
            </c:numRef>
          </c:val>
        </c:ser>
        <c:ser>
          <c:idx val="1"/>
          <c:order val="1"/>
          <c:tx>
            <c:strRef>
              <c:f>'Resumen - ampliado'!$P$108</c:f>
              <c:strCache>
                <c:ptCount val="1"/>
                <c:pt idx="0">
                  <c:v>Derrotas</c:v>
                </c:pt>
              </c:strCache>
            </c:strRef>
          </c:tx>
          <c:invertIfNegative val="0"/>
          <c:cat>
            <c:strRef>
              <c:f>'Resumen - ampliado'!$Q$105:$V$105</c:f>
              <c:strCache>
                <c:ptCount val="6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</c:strCache>
            </c:strRef>
          </c:cat>
          <c:val>
            <c:numRef>
              <c:f>'Resumen - ampliado'!$Q$108:$V$108</c:f>
              <c:numCache>
                <c:formatCode>General</c:formatCode>
                <c:ptCount val="6"/>
                <c:pt idx="0">
                  <c:v>94</c:v>
                </c:pt>
                <c:pt idx="1">
                  <c:v>74</c:v>
                </c:pt>
                <c:pt idx="2">
                  <c:v>79</c:v>
                </c:pt>
                <c:pt idx="3">
                  <c:v>16</c:v>
                </c:pt>
                <c:pt idx="4">
                  <c:v>9</c:v>
                </c:pt>
                <c:pt idx="5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482432"/>
        <c:axId val="70331776"/>
      </c:barChart>
      <c:catAx>
        <c:axId val="7048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70331776"/>
        <c:crosses val="autoZero"/>
        <c:auto val="1"/>
        <c:lblAlgn val="ctr"/>
        <c:lblOffset val="100"/>
        <c:noMultiLvlLbl val="0"/>
      </c:catAx>
      <c:valAx>
        <c:axId val="70331776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4824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 baseline="0"/>
              <a:t>G1</a:t>
            </a:r>
            <a:endParaRPr lang="es-ES" sz="10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Individuo1!$F$3</c:f>
              <c:strCache>
                <c:ptCount val="1"/>
                <c:pt idx="0">
                  <c:v>Gana en 5 mapas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Individuo1!$F$4:$F$104</c:f>
              <c:numCache>
                <c:formatCode>General</c:formatCode>
                <c:ptCount val="101"/>
                <c:pt idx="0">
                  <c:v>813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876</c:v>
                </c:pt>
                <c:pt idx="7">
                  <c:v>1052</c:v>
                </c:pt>
                <c:pt idx="8">
                  <c:v>892</c:v>
                </c:pt>
                <c:pt idx="9">
                  <c:v>0</c:v>
                </c:pt>
                <c:pt idx="10">
                  <c:v>1526</c:v>
                </c:pt>
                <c:pt idx="11">
                  <c:v>681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Individuo1!$G$3</c:f>
              <c:strCache>
                <c:ptCount val="1"/>
                <c:pt idx="0">
                  <c:v>Pierden en algún mapa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Individuo1!$G$4:$G$104</c:f>
              <c:numCache>
                <c:formatCode>General</c:formatCode>
                <c:ptCount val="101"/>
                <c:pt idx="0">
                  <c:v>0</c:v>
                </c:pt>
                <c:pt idx="1">
                  <c:v>2594</c:v>
                </c:pt>
                <c:pt idx="2">
                  <c:v>1558</c:v>
                </c:pt>
                <c:pt idx="3">
                  <c:v>1558</c:v>
                </c:pt>
                <c:pt idx="4">
                  <c:v>1558</c:v>
                </c:pt>
                <c:pt idx="5">
                  <c:v>1558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1583</c:v>
                </c:pt>
                <c:pt idx="10">
                  <c:v>0</c:v>
                </c:pt>
                <c:pt idx="11">
                  <c:v>0</c:v>
                </c:pt>
                <c:pt idx="12">
                  <c:v>1558</c:v>
                </c:pt>
                <c:pt idx="13">
                  <c:v>1412</c:v>
                </c:pt>
                <c:pt idx="14">
                  <c:v>2057</c:v>
                </c:pt>
                <c:pt idx="15">
                  <c:v>2057</c:v>
                </c:pt>
                <c:pt idx="16">
                  <c:v>2057</c:v>
                </c:pt>
                <c:pt idx="17">
                  <c:v>2057</c:v>
                </c:pt>
                <c:pt idx="18">
                  <c:v>2057</c:v>
                </c:pt>
                <c:pt idx="19">
                  <c:v>2057</c:v>
                </c:pt>
                <c:pt idx="20">
                  <c:v>2057</c:v>
                </c:pt>
                <c:pt idx="21">
                  <c:v>2057</c:v>
                </c:pt>
                <c:pt idx="22">
                  <c:v>2057</c:v>
                </c:pt>
                <c:pt idx="23">
                  <c:v>1558</c:v>
                </c:pt>
                <c:pt idx="24">
                  <c:v>2057</c:v>
                </c:pt>
                <c:pt idx="25">
                  <c:v>2057</c:v>
                </c:pt>
                <c:pt idx="26">
                  <c:v>2057</c:v>
                </c:pt>
                <c:pt idx="27">
                  <c:v>2057</c:v>
                </c:pt>
                <c:pt idx="28">
                  <c:v>2057</c:v>
                </c:pt>
                <c:pt idx="29">
                  <c:v>2594</c:v>
                </c:pt>
                <c:pt idx="30">
                  <c:v>2594</c:v>
                </c:pt>
                <c:pt idx="31">
                  <c:v>2594</c:v>
                </c:pt>
                <c:pt idx="32">
                  <c:v>2594</c:v>
                </c:pt>
                <c:pt idx="33">
                  <c:v>2594</c:v>
                </c:pt>
                <c:pt idx="34">
                  <c:v>1558</c:v>
                </c:pt>
                <c:pt idx="35">
                  <c:v>2594</c:v>
                </c:pt>
                <c:pt idx="36">
                  <c:v>2594</c:v>
                </c:pt>
                <c:pt idx="37">
                  <c:v>2594</c:v>
                </c:pt>
                <c:pt idx="38">
                  <c:v>2594</c:v>
                </c:pt>
                <c:pt idx="39">
                  <c:v>2594</c:v>
                </c:pt>
                <c:pt idx="40">
                  <c:v>2594</c:v>
                </c:pt>
                <c:pt idx="41">
                  <c:v>2594</c:v>
                </c:pt>
                <c:pt idx="42">
                  <c:v>2594</c:v>
                </c:pt>
                <c:pt idx="43">
                  <c:v>2594</c:v>
                </c:pt>
                <c:pt idx="44">
                  <c:v>2594</c:v>
                </c:pt>
                <c:pt idx="45">
                  <c:v>1558</c:v>
                </c:pt>
                <c:pt idx="46">
                  <c:v>2594</c:v>
                </c:pt>
                <c:pt idx="47">
                  <c:v>2594</c:v>
                </c:pt>
                <c:pt idx="48">
                  <c:v>2594</c:v>
                </c:pt>
                <c:pt idx="49">
                  <c:v>2594</c:v>
                </c:pt>
                <c:pt idx="50">
                  <c:v>2594</c:v>
                </c:pt>
                <c:pt idx="51">
                  <c:v>2594</c:v>
                </c:pt>
                <c:pt idx="52">
                  <c:v>2594</c:v>
                </c:pt>
                <c:pt idx="53">
                  <c:v>2594</c:v>
                </c:pt>
                <c:pt idx="54">
                  <c:v>2594</c:v>
                </c:pt>
                <c:pt idx="55">
                  <c:v>2594</c:v>
                </c:pt>
                <c:pt idx="56">
                  <c:v>1558</c:v>
                </c:pt>
                <c:pt idx="57">
                  <c:v>2594</c:v>
                </c:pt>
                <c:pt idx="58">
                  <c:v>2594</c:v>
                </c:pt>
                <c:pt idx="59">
                  <c:v>2594</c:v>
                </c:pt>
                <c:pt idx="60">
                  <c:v>2594</c:v>
                </c:pt>
                <c:pt idx="61">
                  <c:v>2594</c:v>
                </c:pt>
                <c:pt idx="62">
                  <c:v>2594</c:v>
                </c:pt>
                <c:pt idx="63">
                  <c:v>2594</c:v>
                </c:pt>
                <c:pt idx="64">
                  <c:v>2594</c:v>
                </c:pt>
                <c:pt idx="65">
                  <c:v>2594</c:v>
                </c:pt>
                <c:pt idx="66">
                  <c:v>2594</c:v>
                </c:pt>
                <c:pt idx="67">
                  <c:v>1558</c:v>
                </c:pt>
                <c:pt idx="68">
                  <c:v>2594</c:v>
                </c:pt>
                <c:pt idx="69">
                  <c:v>2594</c:v>
                </c:pt>
                <c:pt idx="70">
                  <c:v>2594</c:v>
                </c:pt>
                <c:pt idx="71">
                  <c:v>2594</c:v>
                </c:pt>
                <c:pt idx="72">
                  <c:v>2594</c:v>
                </c:pt>
                <c:pt idx="73">
                  <c:v>2594</c:v>
                </c:pt>
                <c:pt idx="74">
                  <c:v>2594</c:v>
                </c:pt>
                <c:pt idx="75">
                  <c:v>2594</c:v>
                </c:pt>
                <c:pt idx="76">
                  <c:v>2594</c:v>
                </c:pt>
                <c:pt idx="77">
                  <c:v>2594</c:v>
                </c:pt>
                <c:pt idx="78">
                  <c:v>1558</c:v>
                </c:pt>
                <c:pt idx="79">
                  <c:v>2594</c:v>
                </c:pt>
                <c:pt idx="80">
                  <c:v>2594</c:v>
                </c:pt>
                <c:pt idx="81">
                  <c:v>2594</c:v>
                </c:pt>
                <c:pt idx="82">
                  <c:v>2594</c:v>
                </c:pt>
                <c:pt idx="83">
                  <c:v>2594</c:v>
                </c:pt>
                <c:pt idx="84">
                  <c:v>2594</c:v>
                </c:pt>
                <c:pt idx="85">
                  <c:v>2594</c:v>
                </c:pt>
                <c:pt idx="86">
                  <c:v>2594</c:v>
                </c:pt>
                <c:pt idx="87">
                  <c:v>2594</c:v>
                </c:pt>
                <c:pt idx="88">
                  <c:v>2594</c:v>
                </c:pt>
                <c:pt idx="89">
                  <c:v>1558</c:v>
                </c:pt>
                <c:pt idx="90">
                  <c:v>2594</c:v>
                </c:pt>
                <c:pt idx="91">
                  <c:v>2594</c:v>
                </c:pt>
                <c:pt idx="92">
                  <c:v>2594</c:v>
                </c:pt>
                <c:pt idx="93">
                  <c:v>2594</c:v>
                </c:pt>
                <c:pt idx="94">
                  <c:v>2594</c:v>
                </c:pt>
                <c:pt idx="95">
                  <c:v>2594</c:v>
                </c:pt>
                <c:pt idx="96">
                  <c:v>2594</c:v>
                </c:pt>
                <c:pt idx="97">
                  <c:v>2594</c:v>
                </c:pt>
                <c:pt idx="98">
                  <c:v>2594</c:v>
                </c:pt>
                <c:pt idx="99">
                  <c:v>2594</c:v>
                </c:pt>
                <c:pt idx="100">
                  <c:v>1558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Individuo1!$H$3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xVal>
            <c:numRef>
              <c:f>Individuo1!$H$4:$H$104</c:f>
              <c:numCache>
                <c:formatCode>General</c:formatCode>
                <c:ptCount val="101"/>
                <c:pt idx="0">
                  <c:v>2268.227722772277</c:v>
                </c:pt>
                <c:pt idx="1">
                  <c:v>2268.227722772277</c:v>
                </c:pt>
                <c:pt idx="2">
                  <c:v>2268.227722772277</c:v>
                </c:pt>
                <c:pt idx="3">
                  <c:v>2268.227722772277</c:v>
                </c:pt>
                <c:pt idx="4">
                  <c:v>2268.227722772277</c:v>
                </c:pt>
                <c:pt idx="5">
                  <c:v>2268.227722772277</c:v>
                </c:pt>
                <c:pt idx="6">
                  <c:v>2268.227722772277</c:v>
                </c:pt>
                <c:pt idx="7">
                  <c:v>2268.227722772277</c:v>
                </c:pt>
                <c:pt idx="8">
                  <c:v>2268.227722772277</c:v>
                </c:pt>
                <c:pt idx="9">
                  <c:v>2268.227722772277</c:v>
                </c:pt>
                <c:pt idx="10">
                  <c:v>2268.227722772277</c:v>
                </c:pt>
                <c:pt idx="11">
                  <c:v>2268.227722772277</c:v>
                </c:pt>
                <c:pt idx="12">
                  <c:v>2268.227722772277</c:v>
                </c:pt>
                <c:pt idx="13">
                  <c:v>2268.227722772277</c:v>
                </c:pt>
                <c:pt idx="14">
                  <c:v>2268.227722772277</c:v>
                </c:pt>
                <c:pt idx="15">
                  <c:v>2268.227722772277</c:v>
                </c:pt>
                <c:pt idx="16">
                  <c:v>2268.227722772277</c:v>
                </c:pt>
                <c:pt idx="17">
                  <c:v>2268.227722772277</c:v>
                </c:pt>
                <c:pt idx="18">
                  <c:v>2268.227722772277</c:v>
                </c:pt>
                <c:pt idx="19">
                  <c:v>2268.227722772277</c:v>
                </c:pt>
                <c:pt idx="20">
                  <c:v>2268.227722772277</c:v>
                </c:pt>
                <c:pt idx="21">
                  <c:v>2268.227722772277</c:v>
                </c:pt>
                <c:pt idx="22">
                  <c:v>2268.227722772277</c:v>
                </c:pt>
                <c:pt idx="23">
                  <c:v>2268.227722772277</c:v>
                </c:pt>
                <c:pt idx="24">
                  <c:v>2268.227722772277</c:v>
                </c:pt>
                <c:pt idx="25">
                  <c:v>2268.227722772277</c:v>
                </c:pt>
                <c:pt idx="26">
                  <c:v>2268.227722772277</c:v>
                </c:pt>
                <c:pt idx="27">
                  <c:v>2268.227722772277</c:v>
                </c:pt>
                <c:pt idx="28">
                  <c:v>2268.227722772277</c:v>
                </c:pt>
                <c:pt idx="29">
                  <c:v>2268.227722772277</c:v>
                </c:pt>
                <c:pt idx="30">
                  <c:v>2268.227722772277</c:v>
                </c:pt>
                <c:pt idx="31">
                  <c:v>2268.227722772277</c:v>
                </c:pt>
                <c:pt idx="32">
                  <c:v>2268.227722772277</c:v>
                </c:pt>
                <c:pt idx="33">
                  <c:v>2268.227722772277</c:v>
                </c:pt>
                <c:pt idx="34">
                  <c:v>2268.227722772277</c:v>
                </c:pt>
                <c:pt idx="35">
                  <c:v>2268.227722772277</c:v>
                </c:pt>
                <c:pt idx="36">
                  <c:v>2268.227722772277</c:v>
                </c:pt>
                <c:pt idx="37">
                  <c:v>2268.227722772277</c:v>
                </c:pt>
                <c:pt idx="38">
                  <c:v>2268.227722772277</c:v>
                </c:pt>
                <c:pt idx="39">
                  <c:v>2268.227722772277</c:v>
                </c:pt>
                <c:pt idx="40">
                  <c:v>2268.227722772277</c:v>
                </c:pt>
                <c:pt idx="41">
                  <c:v>2268.227722772277</c:v>
                </c:pt>
                <c:pt idx="42">
                  <c:v>2268.227722772277</c:v>
                </c:pt>
                <c:pt idx="43">
                  <c:v>2268.227722772277</c:v>
                </c:pt>
                <c:pt idx="44">
                  <c:v>2268.227722772277</c:v>
                </c:pt>
                <c:pt idx="45">
                  <c:v>2268.227722772277</c:v>
                </c:pt>
                <c:pt idx="46">
                  <c:v>2268.227722772277</c:v>
                </c:pt>
                <c:pt idx="47">
                  <c:v>2268.227722772277</c:v>
                </c:pt>
                <c:pt idx="48">
                  <c:v>2268.227722772277</c:v>
                </c:pt>
                <c:pt idx="49">
                  <c:v>2268.227722772277</c:v>
                </c:pt>
                <c:pt idx="50">
                  <c:v>2268.227722772277</c:v>
                </c:pt>
                <c:pt idx="51">
                  <c:v>2268.227722772277</c:v>
                </c:pt>
                <c:pt idx="52">
                  <c:v>2268.227722772277</c:v>
                </c:pt>
                <c:pt idx="53">
                  <c:v>2268.227722772277</c:v>
                </c:pt>
                <c:pt idx="54">
                  <c:v>2268.227722772277</c:v>
                </c:pt>
                <c:pt idx="55">
                  <c:v>2268.227722772277</c:v>
                </c:pt>
                <c:pt idx="56">
                  <c:v>2268.227722772277</c:v>
                </c:pt>
                <c:pt idx="57">
                  <c:v>2268.227722772277</c:v>
                </c:pt>
                <c:pt idx="58">
                  <c:v>2268.227722772277</c:v>
                </c:pt>
                <c:pt idx="59">
                  <c:v>2268.227722772277</c:v>
                </c:pt>
                <c:pt idx="60">
                  <c:v>2268.227722772277</c:v>
                </c:pt>
                <c:pt idx="61">
                  <c:v>2268.227722772277</c:v>
                </c:pt>
                <c:pt idx="62">
                  <c:v>2268.227722772277</c:v>
                </c:pt>
                <c:pt idx="63">
                  <c:v>2268.227722772277</c:v>
                </c:pt>
                <c:pt idx="64">
                  <c:v>2268.227722772277</c:v>
                </c:pt>
                <c:pt idx="65">
                  <c:v>2268.227722772277</c:v>
                </c:pt>
                <c:pt idx="66">
                  <c:v>2268.227722772277</c:v>
                </c:pt>
                <c:pt idx="67">
                  <c:v>2268.227722772277</c:v>
                </c:pt>
                <c:pt idx="68">
                  <c:v>2268.227722772277</c:v>
                </c:pt>
                <c:pt idx="69">
                  <c:v>2268.227722772277</c:v>
                </c:pt>
                <c:pt idx="70">
                  <c:v>2268.227722772277</c:v>
                </c:pt>
                <c:pt idx="71">
                  <c:v>2268.227722772277</c:v>
                </c:pt>
                <c:pt idx="72">
                  <c:v>2268.227722772277</c:v>
                </c:pt>
                <c:pt idx="73">
                  <c:v>2268.227722772277</c:v>
                </c:pt>
                <c:pt idx="74">
                  <c:v>2268.227722772277</c:v>
                </c:pt>
                <c:pt idx="75">
                  <c:v>2268.227722772277</c:v>
                </c:pt>
                <c:pt idx="76">
                  <c:v>2268.227722772277</c:v>
                </c:pt>
                <c:pt idx="77">
                  <c:v>2268.227722772277</c:v>
                </c:pt>
                <c:pt idx="78">
                  <c:v>2268.227722772277</c:v>
                </c:pt>
                <c:pt idx="79">
                  <c:v>2268.227722772277</c:v>
                </c:pt>
                <c:pt idx="80">
                  <c:v>2268.227722772277</c:v>
                </c:pt>
                <c:pt idx="81">
                  <c:v>2268.227722772277</c:v>
                </c:pt>
                <c:pt idx="82">
                  <c:v>2268.227722772277</c:v>
                </c:pt>
                <c:pt idx="83">
                  <c:v>2268.227722772277</c:v>
                </c:pt>
                <c:pt idx="84">
                  <c:v>2268.227722772277</c:v>
                </c:pt>
                <c:pt idx="85">
                  <c:v>2268.227722772277</c:v>
                </c:pt>
                <c:pt idx="86">
                  <c:v>2268.227722772277</c:v>
                </c:pt>
                <c:pt idx="87">
                  <c:v>2268.227722772277</c:v>
                </c:pt>
                <c:pt idx="88">
                  <c:v>2268.227722772277</c:v>
                </c:pt>
                <c:pt idx="89">
                  <c:v>2268.227722772277</c:v>
                </c:pt>
                <c:pt idx="90">
                  <c:v>2268.227722772277</c:v>
                </c:pt>
                <c:pt idx="91">
                  <c:v>2268.227722772277</c:v>
                </c:pt>
                <c:pt idx="92">
                  <c:v>2268.227722772277</c:v>
                </c:pt>
                <c:pt idx="93">
                  <c:v>2268.227722772277</c:v>
                </c:pt>
                <c:pt idx="94">
                  <c:v>2268.227722772277</c:v>
                </c:pt>
                <c:pt idx="95">
                  <c:v>2268.227722772277</c:v>
                </c:pt>
                <c:pt idx="96">
                  <c:v>2268.227722772277</c:v>
                </c:pt>
                <c:pt idx="97">
                  <c:v>2268.227722772277</c:v>
                </c:pt>
                <c:pt idx="98">
                  <c:v>2268.227722772277</c:v>
                </c:pt>
                <c:pt idx="99">
                  <c:v>2268.227722772277</c:v>
                </c:pt>
                <c:pt idx="100">
                  <c:v>2268.227722772277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94368"/>
        <c:axId val="50594944"/>
      </c:scatterChart>
      <c:valAx>
        <c:axId val="5059436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Batallas</a:t>
                </a:r>
              </a:p>
            </c:rich>
          </c:tx>
          <c:overlay val="0"/>
        </c:title>
        <c:majorTickMark val="out"/>
        <c:minorTickMark val="none"/>
        <c:tickLblPos val="nextTo"/>
        <c:crossAx val="50594944"/>
        <c:crosses val="autoZero"/>
        <c:crossBetween val="midCat"/>
        <c:majorUnit val="10"/>
        <c:minorUnit val="10"/>
      </c:valAx>
      <c:valAx>
        <c:axId val="50594944"/>
        <c:scaling>
          <c:orientation val="minMax"/>
          <c:min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Turnos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9436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G2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Individuo2!$F$3</c:f>
              <c:strCache>
                <c:ptCount val="1"/>
                <c:pt idx="0">
                  <c:v>Gana en 5 mapas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Individuo2!$F$4:$F$104</c:f>
              <c:numCache>
                <c:formatCode>General</c:formatCode>
                <c:ptCount val="101"/>
                <c:pt idx="0">
                  <c:v>963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1191</c:v>
                </c:pt>
                <c:pt idx="8">
                  <c:v>981</c:v>
                </c:pt>
                <c:pt idx="9">
                  <c:v>0</c:v>
                </c:pt>
                <c:pt idx="10">
                  <c:v>0</c:v>
                </c:pt>
                <c:pt idx="11">
                  <c:v>1199</c:v>
                </c:pt>
                <c:pt idx="12">
                  <c:v>1487</c:v>
                </c:pt>
                <c:pt idx="13">
                  <c:v>873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1830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817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1811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993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1423</c:v>
                </c:pt>
                <c:pt idx="65">
                  <c:v>0</c:v>
                </c:pt>
                <c:pt idx="66">
                  <c:v>1427</c:v>
                </c:pt>
                <c:pt idx="67">
                  <c:v>0</c:v>
                </c:pt>
                <c:pt idx="68">
                  <c:v>0</c:v>
                </c:pt>
                <c:pt idx="69">
                  <c:v>778</c:v>
                </c:pt>
                <c:pt idx="70">
                  <c:v>0</c:v>
                </c:pt>
                <c:pt idx="71">
                  <c:v>0</c:v>
                </c:pt>
                <c:pt idx="72">
                  <c:v>1560</c:v>
                </c:pt>
                <c:pt idx="73">
                  <c:v>1109</c:v>
                </c:pt>
                <c:pt idx="74">
                  <c:v>0</c:v>
                </c:pt>
                <c:pt idx="75">
                  <c:v>0</c:v>
                </c:pt>
                <c:pt idx="76">
                  <c:v>1133</c:v>
                </c:pt>
                <c:pt idx="77">
                  <c:v>0</c:v>
                </c:pt>
                <c:pt idx="78">
                  <c:v>0</c:v>
                </c:pt>
                <c:pt idx="79">
                  <c:v>944</c:v>
                </c:pt>
                <c:pt idx="80">
                  <c:v>1470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938</c:v>
                </c:pt>
                <c:pt idx="86">
                  <c:v>0</c:v>
                </c:pt>
                <c:pt idx="87">
                  <c:v>0</c:v>
                </c:pt>
                <c:pt idx="88">
                  <c:v>1278</c:v>
                </c:pt>
                <c:pt idx="89">
                  <c:v>0</c:v>
                </c:pt>
                <c:pt idx="90">
                  <c:v>1388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938</c:v>
                </c:pt>
                <c:pt idx="96">
                  <c:v>1438</c:v>
                </c:pt>
                <c:pt idx="97">
                  <c:v>1447</c:v>
                </c:pt>
                <c:pt idx="98">
                  <c:v>1399</c:v>
                </c:pt>
                <c:pt idx="99">
                  <c:v>1308</c:v>
                </c:pt>
                <c:pt idx="1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Individuo2!$G$3</c:f>
              <c:strCache>
                <c:ptCount val="1"/>
                <c:pt idx="0">
                  <c:v>Pierde en algún mapa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Individuo2!$G$4:$G$104</c:f>
              <c:numCache>
                <c:formatCode>General</c:formatCode>
                <c:ptCount val="101"/>
                <c:pt idx="0">
                  <c:v>0</c:v>
                </c:pt>
                <c:pt idx="1">
                  <c:v>2019</c:v>
                </c:pt>
                <c:pt idx="2">
                  <c:v>1609</c:v>
                </c:pt>
                <c:pt idx="3">
                  <c:v>1609</c:v>
                </c:pt>
                <c:pt idx="4">
                  <c:v>1609</c:v>
                </c:pt>
                <c:pt idx="5">
                  <c:v>1609</c:v>
                </c:pt>
                <c:pt idx="6">
                  <c:v>1609</c:v>
                </c:pt>
                <c:pt idx="7">
                  <c:v>0</c:v>
                </c:pt>
                <c:pt idx="8">
                  <c:v>0</c:v>
                </c:pt>
                <c:pt idx="9">
                  <c:v>1210</c:v>
                </c:pt>
                <c:pt idx="10">
                  <c:v>1072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2506</c:v>
                </c:pt>
                <c:pt idx="15">
                  <c:v>2506</c:v>
                </c:pt>
                <c:pt idx="16">
                  <c:v>2506</c:v>
                </c:pt>
                <c:pt idx="17">
                  <c:v>2506</c:v>
                </c:pt>
                <c:pt idx="18">
                  <c:v>2506</c:v>
                </c:pt>
                <c:pt idx="19">
                  <c:v>2506</c:v>
                </c:pt>
                <c:pt idx="20">
                  <c:v>2506</c:v>
                </c:pt>
                <c:pt idx="21">
                  <c:v>2506</c:v>
                </c:pt>
                <c:pt idx="22">
                  <c:v>2506</c:v>
                </c:pt>
                <c:pt idx="23">
                  <c:v>0</c:v>
                </c:pt>
                <c:pt idx="24">
                  <c:v>2506</c:v>
                </c:pt>
                <c:pt idx="25">
                  <c:v>2506</c:v>
                </c:pt>
                <c:pt idx="26">
                  <c:v>2506</c:v>
                </c:pt>
                <c:pt idx="27">
                  <c:v>2506</c:v>
                </c:pt>
                <c:pt idx="28">
                  <c:v>2506</c:v>
                </c:pt>
                <c:pt idx="29">
                  <c:v>2506</c:v>
                </c:pt>
                <c:pt idx="30">
                  <c:v>2506</c:v>
                </c:pt>
                <c:pt idx="31">
                  <c:v>2506</c:v>
                </c:pt>
                <c:pt idx="32">
                  <c:v>2506</c:v>
                </c:pt>
                <c:pt idx="33">
                  <c:v>2506</c:v>
                </c:pt>
                <c:pt idx="34">
                  <c:v>0</c:v>
                </c:pt>
                <c:pt idx="35">
                  <c:v>2506</c:v>
                </c:pt>
                <c:pt idx="36">
                  <c:v>2506</c:v>
                </c:pt>
                <c:pt idx="37">
                  <c:v>2506</c:v>
                </c:pt>
                <c:pt idx="38">
                  <c:v>2506</c:v>
                </c:pt>
                <c:pt idx="39">
                  <c:v>2506</c:v>
                </c:pt>
                <c:pt idx="40">
                  <c:v>2506</c:v>
                </c:pt>
                <c:pt idx="41">
                  <c:v>2506</c:v>
                </c:pt>
                <c:pt idx="42">
                  <c:v>2506</c:v>
                </c:pt>
                <c:pt idx="43">
                  <c:v>2506</c:v>
                </c:pt>
                <c:pt idx="44">
                  <c:v>2506</c:v>
                </c:pt>
                <c:pt idx="45">
                  <c:v>0</c:v>
                </c:pt>
                <c:pt idx="46">
                  <c:v>2506</c:v>
                </c:pt>
                <c:pt idx="47">
                  <c:v>2506</c:v>
                </c:pt>
                <c:pt idx="48">
                  <c:v>2506</c:v>
                </c:pt>
                <c:pt idx="49">
                  <c:v>2506</c:v>
                </c:pt>
                <c:pt idx="50">
                  <c:v>2506</c:v>
                </c:pt>
                <c:pt idx="51">
                  <c:v>2506</c:v>
                </c:pt>
                <c:pt idx="52">
                  <c:v>2506</c:v>
                </c:pt>
                <c:pt idx="53">
                  <c:v>2506</c:v>
                </c:pt>
                <c:pt idx="54">
                  <c:v>2506</c:v>
                </c:pt>
                <c:pt idx="55">
                  <c:v>2506</c:v>
                </c:pt>
                <c:pt idx="56">
                  <c:v>0</c:v>
                </c:pt>
                <c:pt idx="57">
                  <c:v>2506</c:v>
                </c:pt>
                <c:pt idx="58">
                  <c:v>2506</c:v>
                </c:pt>
                <c:pt idx="59">
                  <c:v>2506</c:v>
                </c:pt>
                <c:pt idx="60">
                  <c:v>2506</c:v>
                </c:pt>
                <c:pt idx="61">
                  <c:v>2506</c:v>
                </c:pt>
                <c:pt idx="62">
                  <c:v>1715</c:v>
                </c:pt>
                <c:pt idx="63">
                  <c:v>1684</c:v>
                </c:pt>
                <c:pt idx="64">
                  <c:v>0</c:v>
                </c:pt>
                <c:pt idx="65">
                  <c:v>1393</c:v>
                </c:pt>
                <c:pt idx="66">
                  <c:v>0</c:v>
                </c:pt>
                <c:pt idx="67">
                  <c:v>1609</c:v>
                </c:pt>
                <c:pt idx="68">
                  <c:v>1913</c:v>
                </c:pt>
                <c:pt idx="69">
                  <c:v>0</c:v>
                </c:pt>
                <c:pt idx="70">
                  <c:v>1541</c:v>
                </c:pt>
                <c:pt idx="71">
                  <c:v>1633</c:v>
                </c:pt>
                <c:pt idx="72">
                  <c:v>0</c:v>
                </c:pt>
                <c:pt idx="73">
                  <c:v>0</c:v>
                </c:pt>
                <c:pt idx="74">
                  <c:v>2486</c:v>
                </c:pt>
                <c:pt idx="75">
                  <c:v>1371</c:v>
                </c:pt>
                <c:pt idx="76">
                  <c:v>0</c:v>
                </c:pt>
                <c:pt idx="77">
                  <c:v>2011</c:v>
                </c:pt>
                <c:pt idx="78">
                  <c:v>1609</c:v>
                </c:pt>
                <c:pt idx="79">
                  <c:v>0</c:v>
                </c:pt>
                <c:pt idx="80">
                  <c:v>0</c:v>
                </c:pt>
                <c:pt idx="81">
                  <c:v>1611</c:v>
                </c:pt>
                <c:pt idx="82">
                  <c:v>1781</c:v>
                </c:pt>
                <c:pt idx="83">
                  <c:v>1214</c:v>
                </c:pt>
                <c:pt idx="84">
                  <c:v>2116</c:v>
                </c:pt>
                <c:pt idx="85">
                  <c:v>0</c:v>
                </c:pt>
                <c:pt idx="86">
                  <c:v>1453</c:v>
                </c:pt>
                <c:pt idx="87">
                  <c:v>2572</c:v>
                </c:pt>
                <c:pt idx="88">
                  <c:v>0</c:v>
                </c:pt>
                <c:pt idx="89">
                  <c:v>1609</c:v>
                </c:pt>
                <c:pt idx="90">
                  <c:v>0</c:v>
                </c:pt>
                <c:pt idx="91">
                  <c:v>1678</c:v>
                </c:pt>
                <c:pt idx="92">
                  <c:v>1433</c:v>
                </c:pt>
                <c:pt idx="93">
                  <c:v>1662</c:v>
                </c:pt>
                <c:pt idx="94">
                  <c:v>1966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1609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Individuo2!$H$3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yVal>
            <c:numRef>
              <c:f>Individuo2!$H$4:$H$104</c:f>
              <c:numCache>
                <c:formatCode>General</c:formatCode>
                <c:ptCount val="101"/>
                <c:pt idx="0">
                  <c:v>1924.7722772277227</c:v>
                </c:pt>
                <c:pt idx="1">
                  <c:v>1924.7722772277227</c:v>
                </c:pt>
                <c:pt idx="2">
                  <c:v>1924.7722772277227</c:v>
                </c:pt>
                <c:pt idx="3">
                  <c:v>1924.7722772277227</c:v>
                </c:pt>
                <c:pt idx="4">
                  <c:v>1924.7722772277227</c:v>
                </c:pt>
                <c:pt idx="5">
                  <c:v>1924.7722772277227</c:v>
                </c:pt>
                <c:pt idx="6">
                  <c:v>1924.7722772277227</c:v>
                </c:pt>
                <c:pt idx="7">
                  <c:v>1924.7722772277227</c:v>
                </c:pt>
                <c:pt idx="8">
                  <c:v>1924.7722772277227</c:v>
                </c:pt>
                <c:pt idx="9">
                  <c:v>1924.7722772277227</c:v>
                </c:pt>
                <c:pt idx="10">
                  <c:v>1924.7722772277227</c:v>
                </c:pt>
                <c:pt idx="11">
                  <c:v>1924.7722772277227</c:v>
                </c:pt>
                <c:pt idx="12">
                  <c:v>1924.7722772277227</c:v>
                </c:pt>
                <c:pt idx="13">
                  <c:v>1924.7722772277227</c:v>
                </c:pt>
                <c:pt idx="14">
                  <c:v>1924.7722772277227</c:v>
                </c:pt>
                <c:pt idx="15">
                  <c:v>1924.7722772277227</c:v>
                </c:pt>
                <c:pt idx="16">
                  <c:v>1924.7722772277227</c:v>
                </c:pt>
                <c:pt idx="17">
                  <c:v>1924.7722772277227</c:v>
                </c:pt>
                <c:pt idx="18">
                  <c:v>1924.7722772277227</c:v>
                </c:pt>
                <c:pt idx="19">
                  <c:v>1924.7722772277227</c:v>
                </c:pt>
                <c:pt idx="20">
                  <c:v>1924.7722772277227</c:v>
                </c:pt>
                <c:pt idx="21">
                  <c:v>1924.7722772277227</c:v>
                </c:pt>
                <c:pt idx="22">
                  <c:v>1924.7722772277227</c:v>
                </c:pt>
                <c:pt idx="23">
                  <c:v>1924.7722772277227</c:v>
                </c:pt>
                <c:pt idx="24">
                  <c:v>1924.7722772277227</c:v>
                </c:pt>
                <c:pt idx="25">
                  <c:v>1924.7722772277227</c:v>
                </c:pt>
                <c:pt idx="26">
                  <c:v>1924.7722772277227</c:v>
                </c:pt>
                <c:pt idx="27">
                  <c:v>1924.7722772277227</c:v>
                </c:pt>
                <c:pt idx="28">
                  <c:v>1924.7722772277227</c:v>
                </c:pt>
                <c:pt idx="29">
                  <c:v>1924.7722772277227</c:v>
                </c:pt>
                <c:pt idx="30">
                  <c:v>1924.7722772277227</c:v>
                </c:pt>
                <c:pt idx="31">
                  <c:v>1924.7722772277227</c:v>
                </c:pt>
                <c:pt idx="32">
                  <c:v>1924.7722772277227</c:v>
                </c:pt>
                <c:pt idx="33">
                  <c:v>1924.7722772277227</c:v>
                </c:pt>
                <c:pt idx="34">
                  <c:v>1924.7722772277227</c:v>
                </c:pt>
                <c:pt idx="35">
                  <c:v>1924.7722772277227</c:v>
                </c:pt>
                <c:pt idx="36">
                  <c:v>1924.7722772277227</c:v>
                </c:pt>
                <c:pt idx="37">
                  <c:v>1924.7722772277227</c:v>
                </c:pt>
                <c:pt idx="38">
                  <c:v>1924.7722772277227</c:v>
                </c:pt>
                <c:pt idx="39">
                  <c:v>1924.7722772277227</c:v>
                </c:pt>
                <c:pt idx="40">
                  <c:v>1924.7722772277227</c:v>
                </c:pt>
                <c:pt idx="41">
                  <c:v>1924.7722772277227</c:v>
                </c:pt>
                <c:pt idx="42">
                  <c:v>1924.7722772277227</c:v>
                </c:pt>
                <c:pt idx="43">
                  <c:v>1924.7722772277227</c:v>
                </c:pt>
                <c:pt idx="44">
                  <c:v>1924.7722772277227</c:v>
                </c:pt>
                <c:pt idx="45">
                  <c:v>1924.7722772277227</c:v>
                </c:pt>
                <c:pt idx="46">
                  <c:v>1924.7722772277227</c:v>
                </c:pt>
                <c:pt idx="47">
                  <c:v>1924.7722772277227</c:v>
                </c:pt>
                <c:pt idx="48">
                  <c:v>1924.7722772277227</c:v>
                </c:pt>
                <c:pt idx="49">
                  <c:v>1924.7722772277227</c:v>
                </c:pt>
                <c:pt idx="50">
                  <c:v>1924.7722772277227</c:v>
                </c:pt>
                <c:pt idx="51">
                  <c:v>1924.7722772277227</c:v>
                </c:pt>
                <c:pt idx="52">
                  <c:v>1924.7722772277227</c:v>
                </c:pt>
                <c:pt idx="53">
                  <c:v>1924.7722772277227</c:v>
                </c:pt>
                <c:pt idx="54">
                  <c:v>1924.7722772277227</c:v>
                </c:pt>
                <c:pt idx="55">
                  <c:v>1924.7722772277227</c:v>
                </c:pt>
                <c:pt idx="56">
                  <c:v>1924.7722772277227</c:v>
                </c:pt>
                <c:pt idx="57">
                  <c:v>1924.7722772277227</c:v>
                </c:pt>
                <c:pt idx="58">
                  <c:v>1924.7722772277227</c:v>
                </c:pt>
                <c:pt idx="59">
                  <c:v>1924.7722772277227</c:v>
                </c:pt>
                <c:pt idx="60">
                  <c:v>1924.7722772277227</c:v>
                </c:pt>
                <c:pt idx="61">
                  <c:v>1924.7722772277227</c:v>
                </c:pt>
                <c:pt idx="62">
                  <c:v>1924.7722772277227</c:v>
                </c:pt>
                <c:pt idx="63">
                  <c:v>1924.7722772277227</c:v>
                </c:pt>
                <c:pt idx="64">
                  <c:v>1924.7722772277227</c:v>
                </c:pt>
                <c:pt idx="65">
                  <c:v>1924.7722772277227</c:v>
                </c:pt>
                <c:pt idx="66">
                  <c:v>1924.7722772277227</c:v>
                </c:pt>
                <c:pt idx="67">
                  <c:v>1924.7722772277227</c:v>
                </c:pt>
                <c:pt idx="68">
                  <c:v>1924.7722772277227</c:v>
                </c:pt>
                <c:pt idx="69">
                  <c:v>1924.7722772277227</c:v>
                </c:pt>
                <c:pt idx="70">
                  <c:v>1924.7722772277227</c:v>
                </c:pt>
                <c:pt idx="71">
                  <c:v>1924.7722772277227</c:v>
                </c:pt>
                <c:pt idx="72">
                  <c:v>1924.7722772277227</c:v>
                </c:pt>
                <c:pt idx="73">
                  <c:v>1924.7722772277227</c:v>
                </c:pt>
                <c:pt idx="74">
                  <c:v>1924.7722772277227</c:v>
                </c:pt>
                <c:pt idx="75">
                  <c:v>1924.7722772277227</c:v>
                </c:pt>
                <c:pt idx="76">
                  <c:v>1924.7722772277227</c:v>
                </c:pt>
                <c:pt idx="77">
                  <c:v>1924.7722772277227</c:v>
                </c:pt>
                <c:pt idx="78">
                  <c:v>1924.7722772277227</c:v>
                </c:pt>
                <c:pt idx="79">
                  <c:v>1924.7722772277227</c:v>
                </c:pt>
                <c:pt idx="80">
                  <c:v>1924.7722772277227</c:v>
                </c:pt>
                <c:pt idx="81">
                  <c:v>1924.7722772277227</c:v>
                </c:pt>
                <c:pt idx="82">
                  <c:v>1924.7722772277227</c:v>
                </c:pt>
                <c:pt idx="83">
                  <c:v>1924.7722772277227</c:v>
                </c:pt>
                <c:pt idx="84">
                  <c:v>1924.7722772277227</c:v>
                </c:pt>
                <c:pt idx="85">
                  <c:v>1924.7722772277227</c:v>
                </c:pt>
                <c:pt idx="86">
                  <c:v>1924.7722772277227</c:v>
                </c:pt>
                <c:pt idx="87">
                  <c:v>1924.7722772277227</c:v>
                </c:pt>
                <c:pt idx="88">
                  <c:v>1924.7722772277227</c:v>
                </c:pt>
                <c:pt idx="89">
                  <c:v>1924.7722772277227</c:v>
                </c:pt>
                <c:pt idx="90">
                  <c:v>1924.7722772277227</c:v>
                </c:pt>
                <c:pt idx="91">
                  <c:v>1924.7722772277227</c:v>
                </c:pt>
                <c:pt idx="92">
                  <c:v>1924.7722772277227</c:v>
                </c:pt>
                <c:pt idx="93">
                  <c:v>1924.7722772277227</c:v>
                </c:pt>
                <c:pt idx="94">
                  <c:v>1924.7722772277227</c:v>
                </c:pt>
                <c:pt idx="95">
                  <c:v>1924.7722772277227</c:v>
                </c:pt>
                <c:pt idx="96">
                  <c:v>1924.7722772277227</c:v>
                </c:pt>
                <c:pt idx="97">
                  <c:v>1924.7722772277227</c:v>
                </c:pt>
                <c:pt idx="98">
                  <c:v>1924.7722772277227</c:v>
                </c:pt>
                <c:pt idx="99">
                  <c:v>1924.7722772277227</c:v>
                </c:pt>
                <c:pt idx="100">
                  <c:v>1924.7722772277227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97248"/>
        <c:axId val="50597824"/>
      </c:scatterChart>
      <c:valAx>
        <c:axId val="5059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Batallas</a:t>
                </a:r>
              </a:p>
            </c:rich>
          </c:tx>
          <c:overlay val="0"/>
        </c:title>
        <c:majorTickMark val="out"/>
        <c:minorTickMark val="none"/>
        <c:tickLblPos val="nextTo"/>
        <c:crossAx val="50597824"/>
        <c:crosses val="autoZero"/>
        <c:crossBetween val="midCat"/>
        <c:majorUnit val="10"/>
        <c:minorUnit val="10"/>
      </c:valAx>
      <c:valAx>
        <c:axId val="50597824"/>
        <c:scaling>
          <c:orientation val="minMax"/>
          <c:min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Turnos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972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B3 = {0.06704}{0.38051}{0.36475}{0.11843}{0.70744}{0.65223}{0.33085}{0.44680}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Individuo3!$F$3</c:f>
              <c:strCache>
                <c:ptCount val="1"/>
                <c:pt idx="0">
                  <c:v>Win in 5 maps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Individuo3!$F$4:$F$104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1393</c:v>
                </c:pt>
                <c:pt idx="3">
                  <c:v>1871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1058</c:v>
                </c:pt>
                <c:pt idx="18">
                  <c:v>1059</c:v>
                </c:pt>
                <c:pt idx="19">
                  <c:v>2066</c:v>
                </c:pt>
                <c:pt idx="20">
                  <c:v>0</c:v>
                </c:pt>
                <c:pt idx="21">
                  <c:v>0</c:v>
                </c:pt>
                <c:pt idx="22">
                  <c:v>1170</c:v>
                </c:pt>
                <c:pt idx="23">
                  <c:v>1864</c:v>
                </c:pt>
                <c:pt idx="24">
                  <c:v>0</c:v>
                </c:pt>
                <c:pt idx="25">
                  <c:v>1685</c:v>
                </c:pt>
                <c:pt idx="26">
                  <c:v>0</c:v>
                </c:pt>
                <c:pt idx="27">
                  <c:v>1437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1541</c:v>
                </c:pt>
                <c:pt idx="32">
                  <c:v>1410</c:v>
                </c:pt>
                <c:pt idx="33">
                  <c:v>0</c:v>
                </c:pt>
                <c:pt idx="34">
                  <c:v>1304</c:v>
                </c:pt>
                <c:pt idx="35">
                  <c:v>1077</c:v>
                </c:pt>
                <c:pt idx="36">
                  <c:v>1506</c:v>
                </c:pt>
                <c:pt idx="37">
                  <c:v>0</c:v>
                </c:pt>
                <c:pt idx="38">
                  <c:v>0</c:v>
                </c:pt>
                <c:pt idx="39">
                  <c:v>1626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1451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1429</c:v>
                </c:pt>
                <c:pt idx="51">
                  <c:v>1217</c:v>
                </c:pt>
                <c:pt idx="52">
                  <c:v>0</c:v>
                </c:pt>
                <c:pt idx="53">
                  <c:v>0</c:v>
                </c:pt>
                <c:pt idx="54">
                  <c:v>1348</c:v>
                </c:pt>
                <c:pt idx="55">
                  <c:v>0</c:v>
                </c:pt>
                <c:pt idx="56">
                  <c:v>1766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1246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Individuo3!$G$3</c:f>
              <c:strCache>
                <c:ptCount val="1"/>
                <c:pt idx="0">
                  <c:v>Lose in 5 maps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Individuo3!$G$4:$G$104</c:f>
              <c:numCache>
                <c:formatCode>General</c:formatCode>
                <c:ptCount val="101"/>
                <c:pt idx="0">
                  <c:v>0</c:v>
                </c:pt>
                <c:pt idx="1">
                  <c:v>2624</c:v>
                </c:pt>
                <c:pt idx="2">
                  <c:v>0</c:v>
                </c:pt>
                <c:pt idx="3">
                  <c:v>0</c:v>
                </c:pt>
                <c:pt idx="4">
                  <c:v>1107</c:v>
                </c:pt>
                <c:pt idx="5">
                  <c:v>1617</c:v>
                </c:pt>
                <c:pt idx="6">
                  <c:v>1617</c:v>
                </c:pt>
                <c:pt idx="7">
                  <c:v>1617</c:v>
                </c:pt>
                <c:pt idx="8">
                  <c:v>1617</c:v>
                </c:pt>
                <c:pt idx="9">
                  <c:v>1617</c:v>
                </c:pt>
                <c:pt idx="10">
                  <c:v>1617</c:v>
                </c:pt>
                <c:pt idx="11">
                  <c:v>1617</c:v>
                </c:pt>
                <c:pt idx="12">
                  <c:v>0</c:v>
                </c:pt>
                <c:pt idx="13">
                  <c:v>1617</c:v>
                </c:pt>
                <c:pt idx="14">
                  <c:v>1617</c:v>
                </c:pt>
                <c:pt idx="15">
                  <c:v>1784</c:v>
                </c:pt>
                <c:pt idx="16">
                  <c:v>1983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1917</c:v>
                </c:pt>
                <c:pt idx="21">
                  <c:v>1014</c:v>
                </c:pt>
                <c:pt idx="22">
                  <c:v>0</c:v>
                </c:pt>
                <c:pt idx="23">
                  <c:v>0</c:v>
                </c:pt>
                <c:pt idx="24">
                  <c:v>1193</c:v>
                </c:pt>
                <c:pt idx="25">
                  <c:v>0</c:v>
                </c:pt>
                <c:pt idx="26">
                  <c:v>1726</c:v>
                </c:pt>
                <c:pt idx="27">
                  <c:v>0</c:v>
                </c:pt>
                <c:pt idx="28">
                  <c:v>2251</c:v>
                </c:pt>
                <c:pt idx="29">
                  <c:v>2251</c:v>
                </c:pt>
                <c:pt idx="30">
                  <c:v>1344</c:v>
                </c:pt>
                <c:pt idx="31">
                  <c:v>0</c:v>
                </c:pt>
                <c:pt idx="32">
                  <c:v>0</c:v>
                </c:pt>
                <c:pt idx="33">
                  <c:v>2111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1820</c:v>
                </c:pt>
                <c:pt idx="38">
                  <c:v>1761</c:v>
                </c:pt>
                <c:pt idx="39">
                  <c:v>0</c:v>
                </c:pt>
                <c:pt idx="40">
                  <c:v>1541</c:v>
                </c:pt>
                <c:pt idx="41">
                  <c:v>1878</c:v>
                </c:pt>
                <c:pt idx="42">
                  <c:v>1789</c:v>
                </c:pt>
                <c:pt idx="43">
                  <c:v>2321</c:v>
                </c:pt>
                <c:pt idx="44">
                  <c:v>1753</c:v>
                </c:pt>
                <c:pt idx="45">
                  <c:v>0</c:v>
                </c:pt>
                <c:pt idx="46">
                  <c:v>1223</c:v>
                </c:pt>
                <c:pt idx="47">
                  <c:v>1803</c:v>
                </c:pt>
                <c:pt idx="48">
                  <c:v>2015</c:v>
                </c:pt>
                <c:pt idx="49">
                  <c:v>1927</c:v>
                </c:pt>
                <c:pt idx="50">
                  <c:v>0</c:v>
                </c:pt>
                <c:pt idx="51">
                  <c:v>0</c:v>
                </c:pt>
                <c:pt idx="52">
                  <c:v>1759</c:v>
                </c:pt>
                <c:pt idx="53">
                  <c:v>1722</c:v>
                </c:pt>
                <c:pt idx="54">
                  <c:v>0</c:v>
                </c:pt>
                <c:pt idx="55">
                  <c:v>2095</c:v>
                </c:pt>
                <c:pt idx="56">
                  <c:v>0</c:v>
                </c:pt>
                <c:pt idx="57">
                  <c:v>1859</c:v>
                </c:pt>
                <c:pt idx="58">
                  <c:v>1547</c:v>
                </c:pt>
                <c:pt idx="59">
                  <c:v>1847</c:v>
                </c:pt>
                <c:pt idx="60">
                  <c:v>1907</c:v>
                </c:pt>
                <c:pt idx="61">
                  <c:v>2624</c:v>
                </c:pt>
                <c:pt idx="62">
                  <c:v>2624</c:v>
                </c:pt>
                <c:pt idx="63">
                  <c:v>2624</c:v>
                </c:pt>
                <c:pt idx="64">
                  <c:v>2624</c:v>
                </c:pt>
                <c:pt idx="65">
                  <c:v>2624</c:v>
                </c:pt>
                <c:pt idx="66">
                  <c:v>2624</c:v>
                </c:pt>
                <c:pt idx="67">
                  <c:v>1541</c:v>
                </c:pt>
                <c:pt idx="68">
                  <c:v>2624</c:v>
                </c:pt>
                <c:pt idx="69">
                  <c:v>2624</c:v>
                </c:pt>
                <c:pt idx="70">
                  <c:v>2624</c:v>
                </c:pt>
                <c:pt idx="71">
                  <c:v>2624</c:v>
                </c:pt>
                <c:pt idx="72">
                  <c:v>2624</c:v>
                </c:pt>
                <c:pt idx="73">
                  <c:v>2624</c:v>
                </c:pt>
                <c:pt idx="74">
                  <c:v>2624</c:v>
                </c:pt>
                <c:pt idx="75">
                  <c:v>2624</c:v>
                </c:pt>
                <c:pt idx="76">
                  <c:v>2624</c:v>
                </c:pt>
                <c:pt idx="77">
                  <c:v>2624</c:v>
                </c:pt>
                <c:pt idx="78">
                  <c:v>0</c:v>
                </c:pt>
                <c:pt idx="79">
                  <c:v>2624</c:v>
                </c:pt>
                <c:pt idx="80">
                  <c:v>2624</c:v>
                </c:pt>
                <c:pt idx="81">
                  <c:v>2624</c:v>
                </c:pt>
                <c:pt idx="82">
                  <c:v>2624</c:v>
                </c:pt>
                <c:pt idx="83">
                  <c:v>2624</c:v>
                </c:pt>
                <c:pt idx="84">
                  <c:v>2624</c:v>
                </c:pt>
                <c:pt idx="85">
                  <c:v>2624</c:v>
                </c:pt>
                <c:pt idx="86">
                  <c:v>2624</c:v>
                </c:pt>
                <c:pt idx="87">
                  <c:v>2624</c:v>
                </c:pt>
                <c:pt idx="88">
                  <c:v>2624</c:v>
                </c:pt>
                <c:pt idx="89">
                  <c:v>1471</c:v>
                </c:pt>
                <c:pt idx="90">
                  <c:v>2624</c:v>
                </c:pt>
                <c:pt idx="91">
                  <c:v>2624</c:v>
                </c:pt>
                <c:pt idx="92">
                  <c:v>2624</c:v>
                </c:pt>
                <c:pt idx="93">
                  <c:v>2624</c:v>
                </c:pt>
                <c:pt idx="94">
                  <c:v>2624</c:v>
                </c:pt>
                <c:pt idx="95">
                  <c:v>2624</c:v>
                </c:pt>
                <c:pt idx="96">
                  <c:v>2624</c:v>
                </c:pt>
                <c:pt idx="97">
                  <c:v>2624</c:v>
                </c:pt>
                <c:pt idx="98">
                  <c:v>2624</c:v>
                </c:pt>
                <c:pt idx="99">
                  <c:v>2624</c:v>
                </c:pt>
                <c:pt idx="100">
                  <c:v>1552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Individuo3!$H$3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Individuo3!$H$4:$H$104</c:f>
              <c:numCache>
                <c:formatCode>General</c:formatCode>
                <c:ptCount val="101"/>
                <c:pt idx="0">
                  <c:v>1960.1683168316831</c:v>
                </c:pt>
                <c:pt idx="1">
                  <c:v>1960.1683168316831</c:v>
                </c:pt>
                <c:pt idx="2">
                  <c:v>1960.1683168316831</c:v>
                </c:pt>
                <c:pt idx="3">
                  <c:v>1960.1683168316831</c:v>
                </c:pt>
                <c:pt idx="4">
                  <c:v>1960.1683168316831</c:v>
                </c:pt>
                <c:pt idx="5">
                  <c:v>1960.1683168316831</c:v>
                </c:pt>
                <c:pt idx="6">
                  <c:v>1960.1683168316831</c:v>
                </c:pt>
                <c:pt idx="7">
                  <c:v>1960.1683168316831</c:v>
                </c:pt>
                <c:pt idx="8">
                  <c:v>1960.1683168316831</c:v>
                </c:pt>
                <c:pt idx="9">
                  <c:v>1960.1683168316831</c:v>
                </c:pt>
                <c:pt idx="10">
                  <c:v>1960.1683168316831</c:v>
                </c:pt>
                <c:pt idx="11">
                  <c:v>1960.1683168316831</c:v>
                </c:pt>
                <c:pt idx="12">
                  <c:v>1960.1683168316831</c:v>
                </c:pt>
                <c:pt idx="13">
                  <c:v>1960.1683168316831</c:v>
                </c:pt>
                <c:pt idx="14">
                  <c:v>1960.1683168316831</c:v>
                </c:pt>
                <c:pt idx="15">
                  <c:v>1960.1683168316831</c:v>
                </c:pt>
                <c:pt idx="16">
                  <c:v>1960.1683168316831</c:v>
                </c:pt>
                <c:pt idx="17">
                  <c:v>1960.1683168316831</c:v>
                </c:pt>
                <c:pt idx="18">
                  <c:v>1960.1683168316831</c:v>
                </c:pt>
                <c:pt idx="19">
                  <c:v>1960.1683168316831</c:v>
                </c:pt>
                <c:pt idx="20">
                  <c:v>1960.1683168316831</c:v>
                </c:pt>
                <c:pt idx="21">
                  <c:v>1960.1683168316831</c:v>
                </c:pt>
                <c:pt idx="22">
                  <c:v>1960.1683168316831</c:v>
                </c:pt>
                <c:pt idx="23">
                  <c:v>1960.1683168316831</c:v>
                </c:pt>
                <c:pt idx="24">
                  <c:v>1960.1683168316831</c:v>
                </c:pt>
                <c:pt idx="25">
                  <c:v>1960.1683168316831</c:v>
                </c:pt>
                <c:pt idx="26">
                  <c:v>1960.1683168316831</c:v>
                </c:pt>
                <c:pt idx="27">
                  <c:v>1960.1683168316831</c:v>
                </c:pt>
                <c:pt idx="28">
                  <c:v>1960.1683168316831</c:v>
                </c:pt>
                <c:pt idx="29">
                  <c:v>1960.1683168316831</c:v>
                </c:pt>
                <c:pt idx="30">
                  <c:v>1960.1683168316831</c:v>
                </c:pt>
                <c:pt idx="31">
                  <c:v>1960.1683168316831</c:v>
                </c:pt>
                <c:pt idx="32">
                  <c:v>1960.1683168316831</c:v>
                </c:pt>
                <c:pt idx="33">
                  <c:v>1960.1683168316831</c:v>
                </c:pt>
                <c:pt idx="34">
                  <c:v>1960.1683168316831</c:v>
                </c:pt>
                <c:pt idx="35">
                  <c:v>1960.1683168316831</c:v>
                </c:pt>
                <c:pt idx="36">
                  <c:v>1960.1683168316831</c:v>
                </c:pt>
                <c:pt idx="37">
                  <c:v>1960.1683168316831</c:v>
                </c:pt>
                <c:pt idx="38">
                  <c:v>1960.1683168316831</c:v>
                </c:pt>
                <c:pt idx="39">
                  <c:v>1960.1683168316831</c:v>
                </c:pt>
                <c:pt idx="40">
                  <c:v>1960.1683168316831</c:v>
                </c:pt>
                <c:pt idx="41">
                  <c:v>1960.1683168316831</c:v>
                </c:pt>
                <c:pt idx="42">
                  <c:v>1960.1683168316831</c:v>
                </c:pt>
                <c:pt idx="43">
                  <c:v>1960.1683168316831</c:v>
                </c:pt>
                <c:pt idx="44">
                  <c:v>1960.1683168316831</c:v>
                </c:pt>
                <c:pt idx="45">
                  <c:v>1960.1683168316831</c:v>
                </c:pt>
                <c:pt idx="46">
                  <c:v>1960.1683168316831</c:v>
                </c:pt>
                <c:pt idx="47">
                  <c:v>1960.1683168316831</c:v>
                </c:pt>
                <c:pt idx="48">
                  <c:v>1960.1683168316831</c:v>
                </c:pt>
                <c:pt idx="49">
                  <c:v>1960.1683168316831</c:v>
                </c:pt>
                <c:pt idx="50">
                  <c:v>1960.1683168316831</c:v>
                </c:pt>
                <c:pt idx="51">
                  <c:v>1960.1683168316831</c:v>
                </c:pt>
                <c:pt idx="52">
                  <c:v>1960.1683168316831</c:v>
                </c:pt>
                <c:pt idx="53">
                  <c:v>1960.1683168316831</c:v>
                </c:pt>
                <c:pt idx="54">
                  <c:v>1960.1683168316831</c:v>
                </c:pt>
                <c:pt idx="55">
                  <c:v>1960.1683168316831</c:v>
                </c:pt>
                <c:pt idx="56">
                  <c:v>1960.1683168316831</c:v>
                </c:pt>
                <c:pt idx="57">
                  <c:v>1960.1683168316831</c:v>
                </c:pt>
                <c:pt idx="58">
                  <c:v>1960.1683168316831</c:v>
                </c:pt>
                <c:pt idx="59">
                  <c:v>1960.1683168316831</c:v>
                </c:pt>
                <c:pt idx="60">
                  <c:v>1960.1683168316831</c:v>
                </c:pt>
                <c:pt idx="61">
                  <c:v>1960.1683168316831</c:v>
                </c:pt>
                <c:pt idx="62">
                  <c:v>1960.1683168316831</c:v>
                </c:pt>
                <c:pt idx="63">
                  <c:v>1960.1683168316831</c:v>
                </c:pt>
                <c:pt idx="64">
                  <c:v>1960.1683168316831</c:v>
                </c:pt>
                <c:pt idx="65">
                  <c:v>1960.1683168316831</c:v>
                </c:pt>
                <c:pt idx="66">
                  <c:v>1960.1683168316831</c:v>
                </c:pt>
                <c:pt idx="67">
                  <c:v>1960.1683168316831</c:v>
                </c:pt>
                <c:pt idx="68">
                  <c:v>1960.1683168316831</c:v>
                </c:pt>
                <c:pt idx="69">
                  <c:v>1960.1683168316831</c:v>
                </c:pt>
                <c:pt idx="70">
                  <c:v>1960.1683168316831</c:v>
                </c:pt>
                <c:pt idx="71">
                  <c:v>1960.1683168316831</c:v>
                </c:pt>
                <c:pt idx="72">
                  <c:v>1960.1683168316831</c:v>
                </c:pt>
                <c:pt idx="73">
                  <c:v>1960.1683168316831</c:v>
                </c:pt>
                <c:pt idx="74">
                  <c:v>1960.1683168316831</c:v>
                </c:pt>
                <c:pt idx="75">
                  <c:v>1960.1683168316831</c:v>
                </c:pt>
                <c:pt idx="76">
                  <c:v>1960.1683168316831</c:v>
                </c:pt>
                <c:pt idx="77">
                  <c:v>1960.1683168316831</c:v>
                </c:pt>
                <c:pt idx="78">
                  <c:v>1960.1683168316831</c:v>
                </c:pt>
                <c:pt idx="79">
                  <c:v>1960.1683168316831</c:v>
                </c:pt>
                <c:pt idx="80">
                  <c:v>1960.1683168316831</c:v>
                </c:pt>
                <c:pt idx="81">
                  <c:v>1960.1683168316831</c:v>
                </c:pt>
                <c:pt idx="82">
                  <c:v>1960.1683168316831</c:v>
                </c:pt>
                <c:pt idx="83">
                  <c:v>1960.1683168316831</c:v>
                </c:pt>
                <c:pt idx="84">
                  <c:v>1960.1683168316831</c:v>
                </c:pt>
                <c:pt idx="85">
                  <c:v>1960.1683168316831</c:v>
                </c:pt>
                <c:pt idx="86">
                  <c:v>1960.1683168316831</c:v>
                </c:pt>
                <c:pt idx="87">
                  <c:v>1960.1683168316831</c:v>
                </c:pt>
                <c:pt idx="88">
                  <c:v>1960.1683168316831</c:v>
                </c:pt>
                <c:pt idx="89">
                  <c:v>1960.1683168316831</c:v>
                </c:pt>
                <c:pt idx="90">
                  <c:v>1960.1683168316831</c:v>
                </c:pt>
                <c:pt idx="91">
                  <c:v>1960.1683168316831</c:v>
                </c:pt>
                <c:pt idx="92">
                  <c:v>1960.1683168316831</c:v>
                </c:pt>
                <c:pt idx="93">
                  <c:v>1960.1683168316831</c:v>
                </c:pt>
                <c:pt idx="94">
                  <c:v>1960.1683168316831</c:v>
                </c:pt>
                <c:pt idx="95">
                  <c:v>1960.1683168316831</c:v>
                </c:pt>
                <c:pt idx="96">
                  <c:v>1960.1683168316831</c:v>
                </c:pt>
                <c:pt idx="97">
                  <c:v>1960.1683168316831</c:v>
                </c:pt>
                <c:pt idx="98">
                  <c:v>1960.1683168316831</c:v>
                </c:pt>
                <c:pt idx="99">
                  <c:v>1960.1683168316831</c:v>
                </c:pt>
                <c:pt idx="100">
                  <c:v>1960.1683168316831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0128"/>
        <c:axId val="50600704"/>
      </c:scatterChart>
      <c:valAx>
        <c:axId val="5060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Ejecutions</a:t>
                </a:r>
              </a:p>
            </c:rich>
          </c:tx>
          <c:overlay val="0"/>
        </c:title>
        <c:majorTickMark val="out"/>
        <c:minorTickMark val="none"/>
        <c:tickLblPos val="nextTo"/>
        <c:crossAx val="50600704"/>
        <c:crosses val="autoZero"/>
        <c:crossBetween val="midCat"/>
        <c:majorUnit val="10"/>
        <c:minorUnit val="10"/>
      </c:valAx>
      <c:valAx>
        <c:axId val="50600704"/>
        <c:scaling>
          <c:orientation val="minMax"/>
          <c:min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fitness (only turns)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001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B4 =</a:t>
            </a:r>
            <a:r>
              <a:rPr lang="es-ES" sz="1000" baseline="0"/>
              <a:t> </a:t>
            </a:r>
            <a:r>
              <a:rPr lang="es-ES" sz="1000"/>
              <a:t>{0.06704}{0.380511}{0.36475}{0.11843}{0.70744}{0.65223}{0.33085}{0.44680}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Individuo4!$F$3</c:f>
              <c:strCache>
                <c:ptCount val="1"/>
                <c:pt idx="0">
                  <c:v>Win in 5 maps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Individuo4!$F$4:$F$104</c:f>
              <c:numCache>
                <c:formatCode>General</c:formatCode>
                <c:ptCount val="101"/>
                <c:pt idx="0">
                  <c:v>0</c:v>
                </c:pt>
                <c:pt idx="1">
                  <c:v>1066</c:v>
                </c:pt>
                <c:pt idx="2">
                  <c:v>1387</c:v>
                </c:pt>
                <c:pt idx="3">
                  <c:v>1048</c:v>
                </c:pt>
                <c:pt idx="4">
                  <c:v>1104</c:v>
                </c:pt>
                <c:pt idx="5">
                  <c:v>853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1210</c:v>
                </c:pt>
                <c:pt idx="16">
                  <c:v>1068</c:v>
                </c:pt>
                <c:pt idx="17">
                  <c:v>989</c:v>
                </c:pt>
                <c:pt idx="18">
                  <c:v>1338</c:v>
                </c:pt>
                <c:pt idx="19">
                  <c:v>1097</c:v>
                </c:pt>
                <c:pt idx="20">
                  <c:v>1304</c:v>
                </c:pt>
                <c:pt idx="21">
                  <c:v>1124</c:v>
                </c:pt>
                <c:pt idx="22">
                  <c:v>1033</c:v>
                </c:pt>
                <c:pt idx="23">
                  <c:v>0</c:v>
                </c:pt>
                <c:pt idx="24">
                  <c:v>1009</c:v>
                </c:pt>
                <c:pt idx="25">
                  <c:v>733</c:v>
                </c:pt>
                <c:pt idx="26">
                  <c:v>1078</c:v>
                </c:pt>
                <c:pt idx="27">
                  <c:v>1052</c:v>
                </c:pt>
                <c:pt idx="28">
                  <c:v>1029</c:v>
                </c:pt>
                <c:pt idx="29">
                  <c:v>1280</c:v>
                </c:pt>
                <c:pt idx="30">
                  <c:v>933</c:v>
                </c:pt>
                <c:pt idx="31">
                  <c:v>989</c:v>
                </c:pt>
                <c:pt idx="32">
                  <c:v>1184</c:v>
                </c:pt>
                <c:pt idx="33">
                  <c:v>1006</c:v>
                </c:pt>
                <c:pt idx="34">
                  <c:v>0</c:v>
                </c:pt>
                <c:pt idx="35">
                  <c:v>944</c:v>
                </c:pt>
                <c:pt idx="36">
                  <c:v>984</c:v>
                </c:pt>
                <c:pt idx="37">
                  <c:v>1372</c:v>
                </c:pt>
                <c:pt idx="38">
                  <c:v>1051</c:v>
                </c:pt>
                <c:pt idx="39">
                  <c:v>1210</c:v>
                </c:pt>
                <c:pt idx="40">
                  <c:v>1120</c:v>
                </c:pt>
                <c:pt idx="41">
                  <c:v>1410</c:v>
                </c:pt>
                <c:pt idx="42">
                  <c:v>1477</c:v>
                </c:pt>
                <c:pt idx="43">
                  <c:v>1098</c:v>
                </c:pt>
                <c:pt idx="44">
                  <c:v>1113</c:v>
                </c:pt>
                <c:pt idx="45">
                  <c:v>0</c:v>
                </c:pt>
                <c:pt idx="46">
                  <c:v>1092</c:v>
                </c:pt>
                <c:pt idx="47">
                  <c:v>827</c:v>
                </c:pt>
                <c:pt idx="48">
                  <c:v>1192</c:v>
                </c:pt>
                <c:pt idx="49">
                  <c:v>1305</c:v>
                </c:pt>
                <c:pt idx="50">
                  <c:v>1194</c:v>
                </c:pt>
                <c:pt idx="51">
                  <c:v>1139</c:v>
                </c:pt>
                <c:pt idx="52">
                  <c:v>1029</c:v>
                </c:pt>
                <c:pt idx="53">
                  <c:v>1300</c:v>
                </c:pt>
                <c:pt idx="54">
                  <c:v>1114</c:v>
                </c:pt>
                <c:pt idx="55">
                  <c:v>1489</c:v>
                </c:pt>
                <c:pt idx="56">
                  <c:v>0</c:v>
                </c:pt>
                <c:pt idx="57">
                  <c:v>1106</c:v>
                </c:pt>
                <c:pt idx="58">
                  <c:v>935</c:v>
                </c:pt>
                <c:pt idx="59">
                  <c:v>1344</c:v>
                </c:pt>
                <c:pt idx="60">
                  <c:v>1149</c:v>
                </c:pt>
                <c:pt idx="61">
                  <c:v>1060</c:v>
                </c:pt>
                <c:pt idx="62">
                  <c:v>1281</c:v>
                </c:pt>
                <c:pt idx="63">
                  <c:v>1027</c:v>
                </c:pt>
                <c:pt idx="64">
                  <c:v>1279</c:v>
                </c:pt>
                <c:pt idx="65">
                  <c:v>948</c:v>
                </c:pt>
                <c:pt idx="66">
                  <c:v>1413</c:v>
                </c:pt>
                <c:pt idx="67">
                  <c:v>0</c:v>
                </c:pt>
                <c:pt idx="68">
                  <c:v>1137</c:v>
                </c:pt>
                <c:pt idx="69">
                  <c:v>1194</c:v>
                </c:pt>
                <c:pt idx="70">
                  <c:v>0</c:v>
                </c:pt>
                <c:pt idx="71">
                  <c:v>1203</c:v>
                </c:pt>
                <c:pt idx="72">
                  <c:v>1489</c:v>
                </c:pt>
                <c:pt idx="73">
                  <c:v>1226</c:v>
                </c:pt>
                <c:pt idx="74">
                  <c:v>1021</c:v>
                </c:pt>
                <c:pt idx="75">
                  <c:v>1216</c:v>
                </c:pt>
                <c:pt idx="76">
                  <c:v>1176</c:v>
                </c:pt>
                <c:pt idx="77">
                  <c:v>1131</c:v>
                </c:pt>
                <c:pt idx="78">
                  <c:v>1221</c:v>
                </c:pt>
                <c:pt idx="79">
                  <c:v>1159</c:v>
                </c:pt>
                <c:pt idx="80">
                  <c:v>994</c:v>
                </c:pt>
                <c:pt idx="81">
                  <c:v>1170</c:v>
                </c:pt>
                <c:pt idx="82">
                  <c:v>1385</c:v>
                </c:pt>
                <c:pt idx="83">
                  <c:v>1570</c:v>
                </c:pt>
                <c:pt idx="84">
                  <c:v>984</c:v>
                </c:pt>
                <c:pt idx="85">
                  <c:v>1008</c:v>
                </c:pt>
                <c:pt idx="86">
                  <c:v>1133</c:v>
                </c:pt>
                <c:pt idx="87">
                  <c:v>1011</c:v>
                </c:pt>
                <c:pt idx="88">
                  <c:v>1026</c:v>
                </c:pt>
                <c:pt idx="89">
                  <c:v>1205</c:v>
                </c:pt>
                <c:pt idx="90">
                  <c:v>1092</c:v>
                </c:pt>
                <c:pt idx="91">
                  <c:v>981</c:v>
                </c:pt>
                <c:pt idx="92">
                  <c:v>1097</c:v>
                </c:pt>
                <c:pt idx="93">
                  <c:v>1234</c:v>
                </c:pt>
                <c:pt idx="94">
                  <c:v>1052</c:v>
                </c:pt>
                <c:pt idx="95">
                  <c:v>1175</c:v>
                </c:pt>
                <c:pt idx="96">
                  <c:v>1408</c:v>
                </c:pt>
                <c:pt idx="97">
                  <c:v>1149</c:v>
                </c:pt>
                <c:pt idx="98">
                  <c:v>1261</c:v>
                </c:pt>
                <c:pt idx="99">
                  <c:v>1152</c:v>
                </c:pt>
                <c:pt idx="100">
                  <c:v>1044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Individuo4!$G$3</c:f>
              <c:strCache>
                <c:ptCount val="1"/>
                <c:pt idx="0">
                  <c:v>Lose in 5 maps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Individuo4!$G$4:$G$104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1856</c:v>
                </c:pt>
                <c:pt idx="7">
                  <c:v>1856</c:v>
                </c:pt>
                <c:pt idx="8">
                  <c:v>1856</c:v>
                </c:pt>
                <c:pt idx="9">
                  <c:v>1856</c:v>
                </c:pt>
                <c:pt idx="10">
                  <c:v>1856</c:v>
                </c:pt>
                <c:pt idx="11">
                  <c:v>1856</c:v>
                </c:pt>
                <c:pt idx="12">
                  <c:v>0</c:v>
                </c:pt>
                <c:pt idx="13">
                  <c:v>1856</c:v>
                </c:pt>
                <c:pt idx="14">
                  <c:v>1856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1179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Individuo4!$H$3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Individuo4!$H$4:$H$104</c:f>
              <c:numCache>
                <c:formatCode>General</c:formatCode>
                <c:ptCount val="101"/>
                <c:pt idx="0">
                  <c:v>1121.2574257425742</c:v>
                </c:pt>
                <c:pt idx="1">
                  <c:v>1121.2574257425742</c:v>
                </c:pt>
                <c:pt idx="2">
                  <c:v>1121.2574257425742</c:v>
                </c:pt>
                <c:pt idx="3">
                  <c:v>1121.2574257425742</c:v>
                </c:pt>
                <c:pt idx="4">
                  <c:v>1121.2574257425742</c:v>
                </c:pt>
                <c:pt idx="5">
                  <c:v>1121.2574257425742</c:v>
                </c:pt>
                <c:pt idx="6">
                  <c:v>1121.2574257425742</c:v>
                </c:pt>
                <c:pt idx="7">
                  <c:v>1121.2574257425742</c:v>
                </c:pt>
                <c:pt idx="8">
                  <c:v>1121.2574257425742</c:v>
                </c:pt>
                <c:pt idx="9">
                  <c:v>1121.2574257425742</c:v>
                </c:pt>
                <c:pt idx="10">
                  <c:v>1121.2574257425742</c:v>
                </c:pt>
                <c:pt idx="11">
                  <c:v>1121.2574257425742</c:v>
                </c:pt>
                <c:pt idx="12">
                  <c:v>1121.2574257425742</c:v>
                </c:pt>
                <c:pt idx="13">
                  <c:v>1121.2574257425742</c:v>
                </c:pt>
                <c:pt idx="14">
                  <c:v>1121.2574257425742</c:v>
                </c:pt>
                <c:pt idx="15">
                  <c:v>1121.2574257425742</c:v>
                </c:pt>
                <c:pt idx="16">
                  <c:v>1121.2574257425742</c:v>
                </c:pt>
                <c:pt idx="17">
                  <c:v>1121.2574257425742</c:v>
                </c:pt>
                <c:pt idx="18">
                  <c:v>1121.2574257425742</c:v>
                </c:pt>
                <c:pt idx="19">
                  <c:v>1121.2574257425742</c:v>
                </c:pt>
                <c:pt idx="20">
                  <c:v>1121.2574257425742</c:v>
                </c:pt>
                <c:pt idx="21">
                  <c:v>1121.2574257425742</c:v>
                </c:pt>
                <c:pt idx="22">
                  <c:v>1121.2574257425742</c:v>
                </c:pt>
                <c:pt idx="23">
                  <c:v>1121.2574257425742</c:v>
                </c:pt>
                <c:pt idx="24">
                  <c:v>1121.2574257425742</c:v>
                </c:pt>
                <c:pt idx="25">
                  <c:v>1121.2574257425742</c:v>
                </c:pt>
                <c:pt idx="26">
                  <c:v>1121.2574257425742</c:v>
                </c:pt>
                <c:pt idx="27">
                  <c:v>1121.2574257425742</c:v>
                </c:pt>
                <c:pt idx="28">
                  <c:v>1121.2574257425742</c:v>
                </c:pt>
                <c:pt idx="29">
                  <c:v>1121.2574257425742</c:v>
                </c:pt>
                <c:pt idx="30">
                  <c:v>1121.2574257425742</c:v>
                </c:pt>
                <c:pt idx="31">
                  <c:v>1121.2574257425742</c:v>
                </c:pt>
                <c:pt idx="32">
                  <c:v>1121.2574257425742</c:v>
                </c:pt>
                <c:pt idx="33">
                  <c:v>1121.2574257425742</c:v>
                </c:pt>
                <c:pt idx="34">
                  <c:v>1121.2574257425742</c:v>
                </c:pt>
                <c:pt idx="35">
                  <c:v>1121.2574257425742</c:v>
                </c:pt>
                <c:pt idx="36">
                  <c:v>1121.2574257425742</c:v>
                </c:pt>
                <c:pt idx="37">
                  <c:v>1121.2574257425742</c:v>
                </c:pt>
                <c:pt idx="38">
                  <c:v>1121.2574257425742</c:v>
                </c:pt>
                <c:pt idx="39">
                  <c:v>1121.2574257425742</c:v>
                </c:pt>
                <c:pt idx="40">
                  <c:v>1121.2574257425742</c:v>
                </c:pt>
                <c:pt idx="41">
                  <c:v>1121.2574257425742</c:v>
                </c:pt>
                <c:pt idx="42">
                  <c:v>1121.2574257425742</c:v>
                </c:pt>
                <c:pt idx="43">
                  <c:v>1121.2574257425742</c:v>
                </c:pt>
                <c:pt idx="44">
                  <c:v>1121.2574257425742</c:v>
                </c:pt>
                <c:pt idx="45">
                  <c:v>1121.2574257425742</c:v>
                </c:pt>
                <c:pt idx="46">
                  <c:v>1121.2574257425742</c:v>
                </c:pt>
                <c:pt idx="47">
                  <c:v>1121.2574257425742</c:v>
                </c:pt>
                <c:pt idx="48">
                  <c:v>1121.2574257425742</c:v>
                </c:pt>
                <c:pt idx="49">
                  <c:v>1121.2574257425742</c:v>
                </c:pt>
                <c:pt idx="50">
                  <c:v>1121.2574257425742</c:v>
                </c:pt>
                <c:pt idx="51">
                  <c:v>1121.2574257425742</c:v>
                </c:pt>
                <c:pt idx="52">
                  <c:v>1121.2574257425742</c:v>
                </c:pt>
                <c:pt idx="53">
                  <c:v>1121.2574257425742</c:v>
                </c:pt>
                <c:pt idx="54">
                  <c:v>1121.2574257425742</c:v>
                </c:pt>
                <c:pt idx="55">
                  <c:v>1121.2574257425742</c:v>
                </c:pt>
                <c:pt idx="56">
                  <c:v>1121.2574257425742</c:v>
                </c:pt>
                <c:pt idx="57">
                  <c:v>1121.2574257425742</c:v>
                </c:pt>
                <c:pt idx="58">
                  <c:v>1121.2574257425742</c:v>
                </c:pt>
                <c:pt idx="59">
                  <c:v>1121.2574257425742</c:v>
                </c:pt>
                <c:pt idx="60">
                  <c:v>1121.2574257425742</c:v>
                </c:pt>
                <c:pt idx="61">
                  <c:v>1121.2574257425742</c:v>
                </c:pt>
                <c:pt idx="62">
                  <c:v>1121.2574257425742</c:v>
                </c:pt>
                <c:pt idx="63">
                  <c:v>1121.2574257425742</c:v>
                </c:pt>
                <c:pt idx="64">
                  <c:v>1121.2574257425742</c:v>
                </c:pt>
                <c:pt idx="65">
                  <c:v>1121.2574257425742</c:v>
                </c:pt>
                <c:pt idx="66">
                  <c:v>1121.2574257425742</c:v>
                </c:pt>
                <c:pt idx="67">
                  <c:v>1121.2574257425742</c:v>
                </c:pt>
                <c:pt idx="68">
                  <c:v>1121.2574257425742</c:v>
                </c:pt>
                <c:pt idx="69">
                  <c:v>1121.2574257425742</c:v>
                </c:pt>
                <c:pt idx="70">
                  <c:v>1121.2574257425742</c:v>
                </c:pt>
                <c:pt idx="71">
                  <c:v>1121.2574257425742</c:v>
                </c:pt>
                <c:pt idx="72">
                  <c:v>1121.2574257425742</c:v>
                </c:pt>
                <c:pt idx="73">
                  <c:v>1121.2574257425742</c:v>
                </c:pt>
                <c:pt idx="74">
                  <c:v>1121.2574257425742</c:v>
                </c:pt>
                <c:pt idx="75">
                  <c:v>1121.2574257425742</c:v>
                </c:pt>
                <c:pt idx="76">
                  <c:v>1121.2574257425742</c:v>
                </c:pt>
                <c:pt idx="77">
                  <c:v>1121.2574257425742</c:v>
                </c:pt>
                <c:pt idx="78">
                  <c:v>1121.2574257425742</c:v>
                </c:pt>
                <c:pt idx="79">
                  <c:v>1121.2574257425742</c:v>
                </c:pt>
                <c:pt idx="80">
                  <c:v>1121.2574257425742</c:v>
                </c:pt>
                <c:pt idx="81">
                  <c:v>1121.2574257425742</c:v>
                </c:pt>
                <c:pt idx="82">
                  <c:v>1121.2574257425742</c:v>
                </c:pt>
                <c:pt idx="83">
                  <c:v>1121.2574257425742</c:v>
                </c:pt>
                <c:pt idx="84">
                  <c:v>1121.2574257425742</c:v>
                </c:pt>
                <c:pt idx="85">
                  <c:v>1121.2574257425742</c:v>
                </c:pt>
                <c:pt idx="86">
                  <c:v>1121.2574257425742</c:v>
                </c:pt>
                <c:pt idx="87">
                  <c:v>1121.2574257425742</c:v>
                </c:pt>
                <c:pt idx="88">
                  <c:v>1121.2574257425742</c:v>
                </c:pt>
                <c:pt idx="89">
                  <c:v>1121.2574257425742</c:v>
                </c:pt>
                <c:pt idx="90">
                  <c:v>1121.2574257425742</c:v>
                </c:pt>
                <c:pt idx="91">
                  <c:v>1121.2574257425742</c:v>
                </c:pt>
                <c:pt idx="92">
                  <c:v>1121.2574257425742</c:v>
                </c:pt>
                <c:pt idx="93">
                  <c:v>1121.2574257425742</c:v>
                </c:pt>
                <c:pt idx="94">
                  <c:v>1121.2574257425742</c:v>
                </c:pt>
                <c:pt idx="95">
                  <c:v>1121.2574257425742</c:v>
                </c:pt>
                <c:pt idx="96">
                  <c:v>1121.2574257425742</c:v>
                </c:pt>
                <c:pt idx="97">
                  <c:v>1121.2574257425742</c:v>
                </c:pt>
                <c:pt idx="98">
                  <c:v>1121.2574257425742</c:v>
                </c:pt>
                <c:pt idx="99">
                  <c:v>1121.2574257425742</c:v>
                </c:pt>
                <c:pt idx="100">
                  <c:v>1121.2574257425742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19520"/>
        <c:axId val="50620096"/>
      </c:scatterChart>
      <c:valAx>
        <c:axId val="5061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Ejecutions</a:t>
                </a:r>
              </a:p>
            </c:rich>
          </c:tx>
          <c:overlay val="0"/>
        </c:title>
        <c:majorTickMark val="out"/>
        <c:minorTickMark val="none"/>
        <c:tickLblPos val="nextTo"/>
        <c:crossAx val="50620096"/>
        <c:crosses val="autoZero"/>
        <c:crossBetween val="midCat"/>
        <c:majorUnit val="10"/>
        <c:minorUnit val="10"/>
      </c:valAx>
      <c:valAx>
        <c:axId val="50620096"/>
        <c:scaling>
          <c:orientation val="minMax"/>
          <c:max val="3005"/>
          <c:min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fitness (only turns)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1952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WinnerBot = {0.034222}{0.46962}{0.66181}{0.61649}{0.07952}{0.71095}{0.45054}{0.47592}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'Individuo5 - Mejor BOT'!$F$3</c:f>
              <c:strCache>
                <c:ptCount val="1"/>
                <c:pt idx="0">
                  <c:v>Wins in 5 maps</c:v>
                </c:pt>
              </c:strCache>
            </c:strRef>
          </c:tx>
          <c:spPr>
            <a:ln w="28575">
              <a:noFill/>
            </a:ln>
          </c:spPr>
          <c:yVal>
            <c:numRef>
              <c:f>'Individuo5 - Mejor BOT'!$F$4:$F$104</c:f>
              <c:numCache>
                <c:formatCode>General</c:formatCode>
                <c:ptCount val="101"/>
                <c:pt idx="0">
                  <c:v>635</c:v>
                </c:pt>
                <c:pt idx="1">
                  <c:v>670</c:v>
                </c:pt>
                <c:pt idx="2">
                  <c:v>789</c:v>
                </c:pt>
                <c:pt idx="3">
                  <c:v>690</c:v>
                </c:pt>
                <c:pt idx="4">
                  <c:v>614</c:v>
                </c:pt>
                <c:pt idx="5">
                  <c:v>0</c:v>
                </c:pt>
                <c:pt idx="6">
                  <c:v>632</c:v>
                </c:pt>
                <c:pt idx="7">
                  <c:v>725</c:v>
                </c:pt>
                <c:pt idx="8">
                  <c:v>745</c:v>
                </c:pt>
                <c:pt idx="9">
                  <c:v>0</c:v>
                </c:pt>
                <c:pt idx="10">
                  <c:v>813</c:v>
                </c:pt>
                <c:pt idx="11">
                  <c:v>705</c:v>
                </c:pt>
                <c:pt idx="12">
                  <c:v>812</c:v>
                </c:pt>
                <c:pt idx="13">
                  <c:v>717</c:v>
                </c:pt>
                <c:pt idx="14">
                  <c:v>711</c:v>
                </c:pt>
                <c:pt idx="15">
                  <c:v>0</c:v>
                </c:pt>
                <c:pt idx="16">
                  <c:v>639</c:v>
                </c:pt>
                <c:pt idx="17">
                  <c:v>1269</c:v>
                </c:pt>
                <c:pt idx="18">
                  <c:v>589</c:v>
                </c:pt>
                <c:pt idx="19">
                  <c:v>661</c:v>
                </c:pt>
                <c:pt idx="20">
                  <c:v>610</c:v>
                </c:pt>
                <c:pt idx="21">
                  <c:v>692</c:v>
                </c:pt>
                <c:pt idx="22">
                  <c:v>603</c:v>
                </c:pt>
                <c:pt idx="23">
                  <c:v>718</c:v>
                </c:pt>
                <c:pt idx="24">
                  <c:v>661</c:v>
                </c:pt>
                <c:pt idx="25">
                  <c:v>672</c:v>
                </c:pt>
                <c:pt idx="26">
                  <c:v>827</c:v>
                </c:pt>
                <c:pt idx="27">
                  <c:v>621</c:v>
                </c:pt>
                <c:pt idx="28">
                  <c:v>689</c:v>
                </c:pt>
                <c:pt idx="29">
                  <c:v>719</c:v>
                </c:pt>
                <c:pt idx="30">
                  <c:v>789</c:v>
                </c:pt>
                <c:pt idx="31">
                  <c:v>689</c:v>
                </c:pt>
                <c:pt idx="32">
                  <c:v>1068</c:v>
                </c:pt>
                <c:pt idx="33">
                  <c:v>741</c:v>
                </c:pt>
                <c:pt idx="34">
                  <c:v>1429</c:v>
                </c:pt>
                <c:pt idx="35">
                  <c:v>690</c:v>
                </c:pt>
                <c:pt idx="36">
                  <c:v>737</c:v>
                </c:pt>
                <c:pt idx="37">
                  <c:v>746</c:v>
                </c:pt>
                <c:pt idx="38">
                  <c:v>1539</c:v>
                </c:pt>
                <c:pt idx="39">
                  <c:v>562</c:v>
                </c:pt>
                <c:pt idx="40">
                  <c:v>862</c:v>
                </c:pt>
                <c:pt idx="41">
                  <c:v>901</c:v>
                </c:pt>
                <c:pt idx="42">
                  <c:v>751</c:v>
                </c:pt>
                <c:pt idx="43">
                  <c:v>573</c:v>
                </c:pt>
                <c:pt idx="44">
                  <c:v>697</c:v>
                </c:pt>
                <c:pt idx="45">
                  <c:v>643</c:v>
                </c:pt>
                <c:pt idx="46">
                  <c:v>655</c:v>
                </c:pt>
                <c:pt idx="47">
                  <c:v>671</c:v>
                </c:pt>
                <c:pt idx="48">
                  <c:v>707</c:v>
                </c:pt>
                <c:pt idx="49">
                  <c:v>656</c:v>
                </c:pt>
                <c:pt idx="50">
                  <c:v>638</c:v>
                </c:pt>
                <c:pt idx="51">
                  <c:v>0</c:v>
                </c:pt>
                <c:pt idx="52">
                  <c:v>757</c:v>
                </c:pt>
                <c:pt idx="53">
                  <c:v>1088</c:v>
                </c:pt>
                <c:pt idx="54">
                  <c:v>1433</c:v>
                </c:pt>
                <c:pt idx="55">
                  <c:v>751</c:v>
                </c:pt>
                <c:pt idx="56">
                  <c:v>625</c:v>
                </c:pt>
                <c:pt idx="57">
                  <c:v>0</c:v>
                </c:pt>
                <c:pt idx="58">
                  <c:v>655</c:v>
                </c:pt>
                <c:pt idx="59">
                  <c:v>0</c:v>
                </c:pt>
                <c:pt idx="60">
                  <c:v>1046</c:v>
                </c:pt>
                <c:pt idx="61">
                  <c:v>756</c:v>
                </c:pt>
                <c:pt idx="62">
                  <c:v>652</c:v>
                </c:pt>
                <c:pt idx="63">
                  <c:v>1029</c:v>
                </c:pt>
                <c:pt idx="64">
                  <c:v>636</c:v>
                </c:pt>
                <c:pt idx="65">
                  <c:v>0</c:v>
                </c:pt>
                <c:pt idx="66">
                  <c:v>0</c:v>
                </c:pt>
                <c:pt idx="67">
                  <c:v>651</c:v>
                </c:pt>
                <c:pt idx="68">
                  <c:v>684</c:v>
                </c:pt>
                <c:pt idx="69">
                  <c:v>820</c:v>
                </c:pt>
                <c:pt idx="70">
                  <c:v>792</c:v>
                </c:pt>
                <c:pt idx="71">
                  <c:v>703</c:v>
                </c:pt>
                <c:pt idx="72">
                  <c:v>676</c:v>
                </c:pt>
                <c:pt idx="73">
                  <c:v>638</c:v>
                </c:pt>
                <c:pt idx="74">
                  <c:v>970</c:v>
                </c:pt>
                <c:pt idx="75">
                  <c:v>0</c:v>
                </c:pt>
                <c:pt idx="76">
                  <c:v>665</c:v>
                </c:pt>
                <c:pt idx="77">
                  <c:v>653</c:v>
                </c:pt>
                <c:pt idx="78">
                  <c:v>635</c:v>
                </c:pt>
                <c:pt idx="79">
                  <c:v>677</c:v>
                </c:pt>
                <c:pt idx="80">
                  <c:v>620</c:v>
                </c:pt>
                <c:pt idx="81">
                  <c:v>632</c:v>
                </c:pt>
                <c:pt idx="82">
                  <c:v>671</c:v>
                </c:pt>
                <c:pt idx="83">
                  <c:v>706</c:v>
                </c:pt>
                <c:pt idx="84">
                  <c:v>714</c:v>
                </c:pt>
                <c:pt idx="85">
                  <c:v>700</c:v>
                </c:pt>
                <c:pt idx="86">
                  <c:v>679</c:v>
                </c:pt>
                <c:pt idx="87">
                  <c:v>655</c:v>
                </c:pt>
                <c:pt idx="88">
                  <c:v>780</c:v>
                </c:pt>
                <c:pt idx="89">
                  <c:v>1094</c:v>
                </c:pt>
                <c:pt idx="90">
                  <c:v>720</c:v>
                </c:pt>
                <c:pt idx="91">
                  <c:v>717</c:v>
                </c:pt>
                <c:pt idx="92">
                  <c:v>728</c:v>
                </c:pt>
                <c:pt idx="93">
                  <c:v>627</c:v>
                </c:pt>
                <c:pt idx="94">
                  <c:v>647</c:v>
                </c:pt>
                <c:pt idx="95">
                  <c:v>694</c:v>
                </c:pt>
                <c:pt idx="96">
                  <c:v>627</c:v>
                </c:pt>
                <c:pt idx="97">
                  <c:v>667</c:v>
                </c:pt>
                <c:pt idx="98">
                  <c:v>610</c:v>
                </c:pt>
                <c:pt idx="99">
                  <c:v>660</c:v>
                </c:pt>
                <c:pt idx="1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'Individuo5 - Mejor BOT'!$G$3</c:f>
              <c:strCache>
                <c:ptCount val="1"/>
                <c:pt idx="0">
                  <c:v>Loses in 5 maps</c:v>
                </c:pt>
              </c:strCache>
            </c:strRef>
          </c:tx>
          <c:spPr>
            <a:ln w="28575">
              <a:noFill/>
            </a:ln>
          </c:spPr>
          <c:yVal>
            <c:numRef>
              <c:f>'Individuo5 - Mejor BOT'!$G$4:$G$104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1383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1522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1474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1556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1443</c:v>
                </c:pt>
                <c:pt idx="58">
                  <c:v>0</c:v>
                </c:pt>
                <c:pt idx="59">
                  <c:v>1564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1508</c:v>
                </c:pt>
                <c:pt idx="66">
                  <c:v>1568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1192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22400"/>
        <c:axId val="50622976"/>
      </c:scatterChart>
      <c:valAx>
        <c:axId val="5062240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Battles</a:t>
                </a:r>
              </a:p>
            </c:rich>
          </c:tx>
          <c:overlay val="0"/>
        </c:title>
        <c:majorTickMark val="out"/>
        <c:minorTickMark val="none"/>
        <c:tickLblPos val="nextTo"/>
        <c:crossAx val="50622976"/>
        <c:crosses val="autoZero"/>
        <c:crossBetween val="midCat"/>
        <c:majorUnit val="10"/>
        <c:minorUnit val="10"/>
      </c:valAx>
      <c:valAx>
        <c:axId val="50622976"/>
        <c:scaling>
          <c:orientation val="minMax"/>
          <c:max val="3005"/>
          <c:min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fitness (aggregated</a:t>
                </a:r>
                <a:r>
                  <a:rPr lang="es-ES" baseline="0"/>
                  <a:t> #turns</a:t>
                </a:r>
                <a:r>
                  <a:rPr lang="es-ES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2240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B6</a:t>
            </a:r>
            <a:r>
              <a:rPr lang="es-ES" sz="1000" baseline="0"/>
              <a:t> = {0.61471}{0.15712}{0.74125}{0.52863}{0.31925}{0.58198}{0.33138}{0.66512}</a:t>
            </a:r>
            <a:endParaRPr lang="es-ES" sz="10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'Individuo6 - Medio BOT'!$F$3</c:f>
              <c:strCache>
                <c:ptCount val="1"/>
                <c:pt idx="0">
                  <c:v>Win in 5 maps</c:v>
                </c:pt>
              </c:strCache>
            </c:strRef>
          </c:tx>
          <c:spPr>
            <a:ln w="28575">
              <a:noFill/>
            </a:ln>
          </c:spPr>
          <c:yVal>
            <c:numRef>
              <c:f>'Individuo6 - Medio BOT'!$F$4:$F$104</c:f>
              <c:numCache>
                <c:formatCode>General</c:formatCode>
                <c:ptCount val="101"/>
                <c:pt idx="0">
                  <c:v>2044</c:v>
                </c:pt>
                <c:pt idx="1">
                  <c:v>0</c:v>
                </c:pt>
                <c:pt idx="2">
                  <c:v>1505</c:v>
                </c:pt>
                <c:pt idx="3">
                  <c:v>1147</c:v>
                </c:pt>
                <c:pt idx="4">
                  <c:v>1383</c:v>
                </c:pt>
                <c:pt idx="5">
                  <c:v>0</c:v>
                </c:pt>
                <c:pt idx="6">
                  <c:v>1915</c:v>
                </c:pt>
                <c:pt idx="7">
                  <c:v>0</c:v>
                </c:pt>
                <c:pt idx="8">
                  <c:v>0</c:v>
                </c:pt>
                <c:pt idx="9">
                  <c:v>2106</c:v>
                </c:pt>
                <c:pt idx="10">
                  <c:v>2214</c:v>
                </c:pt>
                <c:pt idx="11">
                  <c:v>1672</c:v>
                </c:pt>
                <c:pt idx="12">
                  <c:v>1470</c:v>
                </c:pt>
                <c:pt idx="13">
                  <c:v>1442</c:v>
                </c:pt>
                <c:pt idx="14">
                  <c:v>1714</c:v>
                </c:pt>
                <c:pt idx="15">
                  <c:v>2042</c:v>
                </c:pt>
                <c:pt idx="16">
                  <c:v>2041</c:v>
                </c:pt>
                <c:pt idx="17">
                  <c:v>0</c:v>
                </c:pt>
                <c:pt idx="18">
                  <c:v>1347</c:v>
                </c:pt>
                <c:pt idx="19">
                  <c:v>1641</c:v>
                </c:pt>
                <c:pt idx="20">
                  <c:v>1480</c:v>
                </c:pt>
                <c:pt idx="21">
                  <c:v>1692</c:v>
                </c:pt>
                <c:pt idx="22">
                  <c:v>1426</c:v>
                </c:pt>
                <c:pt idx="23">
                  <c:v>1657</c:v>
                </c:pt>
                <c:pt idx="24">
                  <c:v>1722</c:v>
                </c:pt>
                <c:pt idx="25">
                  <c:v>1509</c:v>
                </c:pt>
                <c:pt idx="26">
                  <c:v>2068</c:v>
                </c:pt>
                <c:pt idx="27">
                  <c:v>1683</c:v>
                </c:pt>
                <c:pt idx="28">
                  <c:v>1193</c:v>
                </c:pt>
                <c:pt idx="29">
                  <c:v>1358</c:v>
                </c:pt>
                <c:pt idx="30">
                  <c:v>1126</c:v>
                </c:pt>
                <c:pt idx="31">
                  <c:v>1016</c:v>
                </c:pt>
                <c:pt idx="32">
                  <c:v>1091</c:v>
                </c:pt>
                <c:pt idx="33">
                  <c:v>1516</c:v>
                </c:pt>
                <c:pt idx="34">
                  <c:v>1793</c:v>
                </c:pt>
                <c:pt idx="35">
                  <c:v>1294</c:v>
                </c:pt>
                <c:pt idx="36">
                  <c:v>1150</c:v>
                </c:pt>
                <c:pt idx="37">
                  <c:v>2026</c:v>
                </c:pt>
                <c:pt idx="38">
                  <c:v>1542</c:v>
                </c:pt>
                <c:pt idx="39">
                  <c:v>1010</c:v>
                </c:pt>
                <c:pt idx="40">
                  <c:v>1860</c:v>
                </c:pt>
                <c:pt idx="41">
                  <c:v>768</c:v>
                </c:pt>
                <c:pt idx="42">
                  <c:v>0</c:v>
                </c:pt>
                <c:pt idx="43">
                  <c:v>1465</c:v>
                </c:pt>
                <c:pt idx="44">
                  <c:v>1118</c:v>
                </c:pt>
                <c:pt idx="45">
                  <c:v>1575</c:v>
                </c:pt>
                <c:pt idx="46">
                  <c:v>1161</c:v>
                </c:pt>
                <c:pt idx="47">
                  <c:v>1049</c:v>
                </c:pt>
                <c:pt idx="48">
                  <c:v>1565</c:v>
                </c:pt>
                <c:pt idx="49">
                  <c:v>1502</c:v>
                </c:pt>
                <c:pt idx="50">
                  <c:v>923</c:v>
                </c:pt>
                <c:pt idx="51">
                  <c:v>1084</c:v>
                </c:pt>
                <c:pt idx="52">
                  <c:v>1417</c:v>
                </c:pt>
                <c:pt idx="53">
                  <c:v>1679</c:v>
                </c:pt>
                <c:pt idx="54">
                  <c:v>0</c:v>
                </c:pt>
                <c:pt idx="55">
                  <c:v>1553</c:v>
                </c:pt>
                <c:pt idx="56">
                  <c:v>2004</c:v>
                </c:pt>
                <c:pt idx="57">
                  <c:v>1687</c:v>
                </c:pt>
                <c:pt idx="58">
                  <c:v>0</c:v>
                </c:pt>
                <c:pt idx="59">
                  <c:v>0</c:v>
                </c:pt>
                <c:pt idx="60">
                  <c:v>1531</c:v>
                </c:pt>
                <c:pt idx="61">
                  <c:v>0</c:v>
                </c:pt>
                <c:pt idx="62">
                  <c:v>1649</c:v>
                </c:pt>
                <c:pt idx="63">
                  <c:v>1208</c:v>
                </c:pt>
                <c:pt idx="64">
                  <c:v>1427</c:v>
                </c:pt>
                <c:pt idx="65">
                  <c:v>1588</c:v>
                </c:pt>
                <c:pt idx="66">
                  <c:v>1168</c:v>
                </c:pt>
                <c:pt idx="67">
                  <c:v>1702</c:v>
                </c:pt>
                <c:pt idx="68">
                  <c:v>1304</c:v>
                </c:pt>
                <c:pt idx="69">
                  <c:v>0</c:v>
                </c:pt>
                <c:pt idx="70">
                  <c:v>0</c:v>
                </c:pt>
                <c:pt idx="71">
                  <c:v>2282</c:v>
                </c:pt>
                <c:pt idx="72">
                  <c:v>1299</c:v>
                </c:pt>
                <c:pt idx="73">
                  <c:v>1190</c:v>
                </c:pt>
                <c:pt idx="74">
                  <c:v>1147</c:v>
                </c:pt>
                <c:pt idx="75">
                  <c:v>1531</c:v>
                </c:pt>
                <c:pt idx="76">
                  <c:v>1253</c:v>
                </c:pt>
                <c:pt idx="77">
                  <c:v>0</c:v>
                </c:pt>
                <c:pt idx="78">
                  <c:v>1529</c:v>
                </c:pt>
                <c:pt idx="79">
                  <c:v>1848</c:v>
                </c:pt>
                <c:pt idx="80">
                  <c:v>1770</c:v>
                </c:pt>
                <c:pt idx="81">
                  <c:v>1538</c:v>
                </c:pt>
                <c:pt idx="82">
                  <c:v>1841</c:v>
                </c:pt>
                <c:pt idx="83">
                  <c:v>1912</c:v>
                </c:pt>
                <c:pt idx="84">
                  <c:v>1280</c:v>
                </c:pt>
                <c:pt idx="85">
                  <c:v>1672</c:v>
                </c:pt>
                <c:pt idx="86">
                  <c:v>2104</c:v>
                </c:pt>
                <c:pt idx="87">
                  <c:v>1641</c:v>
                </c:pt>
                <c:pt idx="88">
                  <c:v>2038</c:v>
                </c:pt>
                <c:pt idx="89">
                  <c:v>1584</c:v>
                </c:pt>
                <c:pt idx="90">
                  <c:v>1726</c:v>
                </c:pt>
                <c:pt idx="91">
                  <c:v>2083</c:v>
                </c:pt>
                <c:pt idx="92">
                  <c:v>1297</c:v>
                </c:pt>
                <c:pt idx="93">
                  <c:v>1249</c:v>
                </c:pt>
                <c:pt idx="94">
                  <c:v>1244</c:v>
                </c:pt>
                <c:pt idx="95">
                  <c:v>1164</c:v>
                </c:pt>
                <c:pt idx="96">
                  <c:v>0</c:v>
                </c:pt>
                <c:pt idx="97">
                  <c:v>1305</c:v>
                </c:pt>
                <c:pt idx="98">
                  <c:v>0</c:v>
                </c:pt>
                <c:pt idx="99">
                  <c:v>1218</c:v>
                </c:pt>
                <c:pt idx="1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'Individuo6 - Medio BOT'!$G$3</c:f>
              <c:strCache>
                <c:ptCount val="1"/>
                <c:pt idx="0">
                  <c:v>Lose in 5 maps</c:v>
                </c:pt>
              </c:strCache>
            </c:strRef>
          </c:tx>
          <c:spPr>
            <a:ln w="28575">
              <a:noFill/>
            </a:ln>
          </c:spPr>
          <c:yVal>
            <c:numRef>
              <c:f>'Individuo6 - Medio BOT'!$G$4:$G$104</c:f>
              <c:numCache>
                <c:formatCode>General</c:formatCode>
                <c:ptCount val="101"/>
                <c:pt idx="0">
                  <c:v>0</c:v>
                </c:pt>
                <c:pt idx="1">
                  <c:v>2303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1873</c:v>
                </c:pt>
                <c:pt idx="6">
                  <c:v>0</c:v>
                </c:pt>
                <c:pt idx="7">
                  <c:v>1913</c:v>
                </c:pt>
                <c:pt idx="8">
                  <c:v>1928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2376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2279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2018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2680</c:v>
                </c:pt>
                <c:pt idx="59">
                  <c:v>1403</c:v>
                </c:pt>
                <c:pt idx="60">
                  <c:v>0</c:v>
                </c:pt>
                <c:pt idx="61">
                  <c:v>2215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1785</c:v>
                </c:pt>
                <c:pt idx="70">
                  <c:v>1879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1441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2464</c:v>
                </c:pt>
                <c:pt idx="97">
                  <c:v>0</c:v>
                </c:pt>
                <c:pt idx="98">
                  <c:v>2544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'Individuo6 - Medio BOT'!$H$3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errBars>
            <c:errDir val="x"/>
            <c:errBarType val="both"/>
            <c:errValType val="fixedVal"/>
            <c:noEndCap val="0"/>
            <c:val val="1"/>
          </c:errBars>
          <c:yVal>
            <c:numRef>
              <c:f>'Individuo6 - Medio BOT'!$H$4:$H$103</c:f>
              <c:numCache>
                <c:formatCode>General</c:formatCode>
                <c:ptCount val="100"/>
                <c:pt idx="0">
                  <c:v>1608.68</c:v>
                </c:pt>
                <c:pt idx="1">
                  <c:v>1608.68</c:v>
                </c:pt>
                <c:pt idx="2">
                  <c:v>1608.68</c:v>
                </c:pt>
                <c:pt idx="3">
                  <c:v>1608.68</c:v>
                </c:pt>
                <c:pt idx="4">
                  <c:v>1608.68</c:v>
                </c:pt>
                <c:pt idx="5">
                  <c:v>1608.68</c:v>
                </c:pt>
                <c:pt idx="6">
                  <c:v>1608.68</c:v>
                </c:pt>
                <c:pt idx="7">
                  <c:v>1608.68</c:v>
                </c:pt>
                <c:pt idx="8">
                  <c:v>1608.68</c:v>
                </c:pt>
                <c:pt idx="9">
                  <c:v>1608.68</c:v>
                </c:pt>
                <c:pt idx="10">
                  <c:v>1608.68</c:v>
                </c:pt>
                <c:pt idx="11">
                  <c:v>1608.68</c:v>
                </c:pt>
                <c:pt idx="12">
                  <c:v>1608.68</c:v>
                </c:pt>
                <c:pt idx="13">
                  <c:v>1608.68</c:v>
                </c:pt>
                <c:pt idx="14">
                  <c:v>1608.68</c:v>
                </c:pt>
                <c:pt idx="15">
                  <c:v>1608.68</c:v>
                </c:pt>
                <c:pt idx="16">
                  <c:v>1608.68</c:v>
                </c:pt>
                <c:pt idx="17">
                  <c:v>1608.68</c:v>
                </c:pt>
                <c:pt idx="18">
                  <c:v>1608.68</c:v>
                </c:pt>
                <c:pt idx="19">
                  <c:v>1608.68</c:v>
                </c:pt>
                <c:pt idx="20">
                  <c:v>1608.68</c:v>
                </c:pt>
                <c:pt idx="21">
                  <c:v>1608.68</c:v>
                </c:pt>
                <c:pt idx="22">
                  <c:v>1608.68</c:v>
                </c:pt>
                <c:pt idx="23">
                  <c:v>1608.68</c:v>
                </c:pt>
                <c:pt idx="24">
                  <c:v>1608.68</c:v>
                </c:pt>
                <c:pt idx="25">
                  <c:v>1608.68</c:v>
                </c:pt>
                <c:pt idx="26">
                  <c:v>1608.68</c:v>
                </c:pt>
                <c:pt idx="27">
                  <c:v>1608.68</c:v>
                </c:pt>
                <c:pt idx="28">
                  <c:v>1608.68</c:v>
                </c:pt>
                <c:pt idx="29">
                  <c:v>1608.68</c:v>
                </c:pt>
                <c:pt idx="30">
                  <c:v>1608.68</c:v>
                </c:pt>
                <c:pt idx="31">
                  <c:v>1608.68</c:v>
                </c:pt>
                <c:pt idx="32">
                  <c:v>1608.68</c:v>
                </c:pt>
                <c:pt idx="33">
                  <c:v>1608.68</c:v>
                </c:pt>
                <c:pt idx="34">
                  <c:v>1608.68</c:v>
                </c:pt>
                <c:pt idx="35">
                  <c:v>1608.68</c:v>
                </c:pt>
                <c:pt idx="36">
                  <c:v>1608.68</c:v>
                </c:pt>
                <c:pt idx="37">
                  <c:v>1608.68</c:v>
                </c:pt>
                <c:pt idx="38">
                  <c:v>1608.68</c:v>
                </c:pt>
                <c:pt idx="39">
                  <c:v>1608.68</c:v>
                </c:pt>
                <c:pt idx="40">
                  <c:v>1608.68</c:v>
                </c:pt>
                <c:pt idx="41">
                  <c:v>1608.68</c:v>
                </c:pt>
                <c:pt idx="42">
                  <c:v>1608.68</c:v>
                </c:pt>
                <c:pt idx="43">
                  <c:v>1608.68</c:v>
                </c:pt>
                <c:pt idx="44">
                  <c:v>1608.68</c:v>
                </c:pt>
                <c:pt idx="45">
                  <c:v>1608.68</c:v>
                </c:pt>
                <c:pt idx="46">
                  <c:v>1608.68</c:v>
                </c:pt>
                <c:pt idx="47">
                  <c:v>1608.68</c:v>
                </c:pt>
                <c:pt idx="48">
                  <c:v>1608.68</c:v>
                </c:pt>
                <c:pt idx="49">
                  <c:v>1608.68</c:v>
                </c:pt>
                <c:pt idx="50">
                  <c:v>1608.68</c:v>
                </c:pt>
                <c:pt idx="51">
                  <c:v>1608.68</c:v>
                </c:pt>
                <c:pt idx="52">
                  <c:v>1608.68</c:v>
                </c:pt>
                <c:pt idx="53">
                  <c:v>1608.68</c:v>
                </c:pt>
                <c:pt idx="54">
                  <c:v>1608.68</c:v>
                </c:pt>
                <c:pt idx="55">
                  <c:v>1608.68</c:v>
                </c:pt>
                <c:pt idx="56">
                  <c:v>1608.68</c:v>
                </c:pt>
                <c:pt idx="57">
                  <c:v>1608.68</c:v>
                </c:pt>
                <c:pt idx="58">
                  <c:v>1608.68</c:v>
                </c:pt>
                <c:pt idx="59">
                  <c:v>1608.68</c:v>
                </c:pt>
                <c:pt idx="60">
                  <c:v>1608.68</c:v>
                </c:pt>
                <c:pt idx="61">
                  <c:v>1608.68</c:v>
                </c:pt>
                <c:pt idx="62">
                  <c:v>1608.68</c:v>
                </c:pt>
                <c:pt idx="63">
                  <c:v>1608.68</c:v>
                </c:pt>
                <c:pt idx="64">
                  <c:v>1608.68</c:v>
                </c:pt>
                <c:pt idx="65">
                  <c:v>1608.68</c:v>
                </c:pt>
                <c:pt idx="66">
                  <c:v>1608.68</c:v>
                </c:pt>
                <c:pt idx="67">
                  <c:v>1608.68</c:v>
                </c:pt>
                <c:pt idx="68">
                  <c:v>1608.68</c:v>
                </c:pt>
                <c:pt idx="69">
                  <c:v>1608.68</c:v>
                </c:pt>
                <c:pt idx="70">
                  <c:v>1608.68</c:v>
                </c:pt>
                <c:pt idx="71">
                  <c:v>1608.68</c:v>
                </c:pt>
                <c:pt idx="72">
                  <c:v>1608.68</c:v>
                </c:pt>
                <c:pt idx="73">
                  <c:v>1608.68</c:v>
                </c:pt>
                <c:pt idx="74">
                  <c:v>1608.68</c:v>
                </c:pt>
                <c:pt idx="75">
                  <c:v>1608.68</c:v>
                </c:pt>
                <c:pt idx="76">
                  <c:v>1608.68</c:v>
                </c:pt>
                <c:pt idx="77">
                  <c:v>1608.68</c:v>
                </c:pt>
                <c:pt idx="78">
                  <c:v>1608.68</c:v>
                </c:pt>
                <c:pt idx="79">
                  <c:v>1608.68</c:v>
                </c:pt>
                <c:pt idx="80">
                  <c:v>1608.68</c:v>
                </c:pt>
                <c:pt idx="81">
                  <c:v>1608.68</c:v>
                </c:pt>
                <c:pt idx="82">
                  <c:v>1608.68</c:v>
                </c:pt>
                <c:pt idx="83">
                  <c:v>1608.68</c:v>
                </c:pt>
                <c:pt idx="84">
                  <c:v>1608.68</c:v>
                </c:pt>
                <c:pt idx="85">
                  <c:v>1608.68</c:v>
                </c:pt>
                <c:pt idx="86">
                  <c:v>1608.68</c:v>
                </c:pt>
                <c:pt idx="87">
                  <c:v>1608.68</c:v>
                </c:pt>
                <c:pt idx="88">
                  <c:v>1608.68</c:v>
                </c:pt>
                <c:pt idx="89">
                  <c:v>1608.68</c:v>
                </c:pt>
                <c:pt idx="90">
                  <c:v>1608.68</c:v>
                </c:pt>
                <c:pt idx="91">
                  <c:v>1608.68</c:v>
                </c:pt>
                <c:pt idx="92">
                  <c:v>1608.68</c:v>
                </c:pt>
                <c:pt idx="93">
                  <c:v>1608.68</c:v>
                </c:pt>
                <c:pt idx="94">
                  <c:v>1608.68</c:v>
                </c:pt>
                <c:pt idx="95">
                  <c:v>1608.68</c:v>
                </c:pt>
                <c:pt idx="96">
                  <c:v>1608.68</c:v>
                </c:pt>
                <c:pt idx="97">
                  <c:v>1608.68</c:v>
                </c:pt>
                <c:pt idx="98">
                  <c:v>1608.68</c:v>
                </c:pt>
                <c:pt idx="99">
                  <c:v>1608.68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24704"/>
        <c:axId val="50625280"/>
      </c:scatterChart>
      <c:valAx>
        <c:axId val="5062470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Ejecutions</a:t>
                </a:r>
              </a:p>
            </c:rich>
          </c:tx>
          <c:overlay val="0"/>
        </c:title>
        <c:majorTickMark val="out"/>
        <c:minorTickMark val="none"/>
        <c:tickLblPos val="nextTo"/>
        <c:crossAx val="50625280"/>
        <c:crosses val="autoZero"/>
        <c:crossBetween val="midCat"/>
        <c:majorUnit val="10"/>
        <c:minorUnit val="10"/>
      </c:valAx>
      <c:valAx>
        <c:axId val="50625280"/>
        <c:scaling>
          <c:orientation val="minMax"/>
          <c:max val="3005"/>
          <c:min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fitness (only turns)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247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9"/>
          </c:marker>
          <c:trendline>
            <c:spPr>
              <a:ln w="38100">
                <a:solidFill>
                  <a:schemeClr val="tx2"/>
                </a:solidFill>
              </a:ln>
            </c:spPr>
            <c:trendlineType val="poly"/>
            <c:order val="3"/>
            <c:forward val="3000"/>
            <c:backward val="3000"/>
            <c:dispRSqr val="1"/>
            <c:dispEq val="1"/>
            <c:trendlineLbl>
              <c:layout>
                <c:manualLayout>
                  <c:x val="-0.1064712160929"/>
                  <c:y val="-3.9947144355885936E-2"/>
                </c:manualLayout>
              </c:layout>
              <c:numFmt formatCode="General" sourceLinked="0"/>
            </c:trendlineLbl>
          </c:trendline>
          <c:xVal>
            <c:numRef>
              <c:f>Resumen!$Q$107:$V$107</c:f>
              <c:numCache>
                <c:formatCode>General</c:formatCode>
                <c:ptCount val="6"/>
                <c:pt idx="0">
                  <c:v>5095.33</c:v>
                </c:pt>
                <c:pt idx="1">
                  <c:v>4147.93</c:v>
                </c:pt>
                <c:pt idx="2">
                  <c:v>4363.17</c:v>
                </c:pt>
                <c:pt idx="3">
                  <c:v>1602.03</c:v>
                </c:pt>
                <c:pt idx="4">
                  <c:v>1081.22</c:v>
                </c:pt>
                <c:pt idx="5">
                  <c:v>2058.6799999999998</c:v>
                </c:pt>
              </c:numCache>
            </c:numRef>
          </c:xVal>
          <c:yVal>
            <c:numRef>
              <c:f>Resumen!$Q$108:$V$108</c:f>
              <c:numCache>
                <c:formatCode>General</c:formatCode>
                <c:ptCount val="6"/>
                <c:pt idx="0">
                  <c:v>1242535.6778787894</c:v>
                </c:pt>
                <c:pt idx="1">
                  <c:v>3186768.9546464644</c:v>
                </c:pt>
                <c:pt idx="2">
                  <c:v>2491913.4354545441</c:v>
                </c:pt>
                <c:pt idx="3">
                  <c:v>1558776.3736363638</c:v>
                </c:pt>
                <c:pt idx="4">
                  <c:v>1177154.0319191918</c:v>
                </c:pt>
                <c:pt idx="5">
                  <c:v>1734154.9066666667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40576"/>
        <c:axId val="62441152"/>
      </c:scatterChart>
      <c:valAx>
        <c:axId val="6244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pseudo-fitness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441152"/>
        <c:crosses val="autoZero"/>
        <c:crossBetween val="midCat"/>
      </c:valAx>
      <c:valAx>
        <c:axId val="62441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Varianza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44057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u="none"/>
      </a:pPr>
      <a:endParaRPr lang="es-E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Resumen!$Q$104:$V$104</c:f>
              <c:numCache>
                <c:formatCode>General</c:formatCode>
                <c:ptCount val="6"/>
                <c:pt idx="0">
                  <c:v>1114.6908440813486</c:v>
                </c:pt>
                <c:pt idx="1">
                  <c:v>1785.1523617457599</c:v>
                </c:pt>
                <c:pt idx="2">
                  <c:v>1578.5795625987764</c:v>
                </c:pt>
                <c:pt idx="3">
                  <c:v>1248.509661010424</c:v>
                </c:pt>
                <c:pt idx="4">
                  <c:v>1084.9672953223944</c:v>
                </c:pt>
                <c:pt idx="5">
                  <c:v>1316.8731551165688</c:v>
                </c:pt>
              </c:numCache>
            </c:numRef>
          </c:xVal>
          <c:yVal>
            <c:numRef>
              <c:f>Resumen!$Q$105:$V$105</c:f>
              <c:numCache>
                <c:formatCode>General</c:formatCode>
                <c:ptCount val="6"/>
                <c:pt idx="0">
                  <c:v>5594</c:v>
                </c:pt>
                <c:pt idx="1">
                  <c:v>4147.93</c:v>
                </c:pt>
                <c:pt idx="2">
                  <c:v>4363.17</c:v>
                </c:pt>
                <c:pt idx="3">
                  <c:v>1679.51</c:v>
                </c:pt>
                <c:pt idx="4">
                  <c:v>1081.22</c:v>
                </c:pt>
                <c:pt idx="5">
                  <c:v>2058.6799999999998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42880"/>
        <c:axId val="62443456"/>
      </c:scatterChart>
      <c:valAx>
        <c:axId val="6244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443456"/>
        <c:crosses val="autoZero"/>
        <c:crossBetween val="midCat"/>
      </c:valAx>
      <c:valAx>
        <c:axId val="6244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442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2</xdr:row>
      <xdr:rowOff>176212</xdr:rowOff>
    </xdr:from>
    <xdr:to>
      <xdr:col>16</xdr:col>
      <xdr:colOff>495300</xdr:colOff>
      <xdr:row>20</xdr:row>
      <xdr:rowOff>114300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0.09436</cdr:x>
      <cdr:y>0.0462</cdr:y>
    </cdr:from>
    <cdr:to>
      <cdr:x>0.45436</cdr:x>
      <cdr:y>0.11824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584200" y="155575"/>
          <a:ext cx="2228850" cy="2425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/>
            <a:t>Assigned fitness in execution</a:t>
          </a:r>
          <a:r>
            <a:rPr lang="es-ES" sz="1000" baseline="0"/>
            <a:t>: 578</a:t>
          </a:r>
          <a:endParaRPr lang="es-ES" sz="10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2</xdr:row>
      <xdr:rowOff>119062</xdr:rowOff>
    </xdr:from>
    <xdr:to>
      <xdr:col>17</xdr:col>
      <xdr:colOff>190500</xdr:colOff>
      <xdr:row>20</xdr:row>
      <xdr:rowOff>57150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24847</xdr:colOff>
      <xdr:row>69</xdr:row>
      <xdr:rowOff>28161</xdr:rowOff>
    </xdr:from>
    <xdr:to>
      <xdr:col>29</xdr:col>
      <xdr:colOff>24847</xdr:colOff>
      <xdr:row>87</xdr:row>
      <xdr:rowOff>87796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132520</xdr:colOff>
      <xdr:row>83</xdr:row>
      <xdr:rowOff>119270</xdr:rowOff>
    </xdr:from>
    <xdr:to>
      <xdr:col>28</xdr:col>
      <xdr:colOff>753717</xdr:colOff>
      <xdr:row>104</xdr:row>
      <xdr:rowOff>66261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107674</xdr:colOff>
      <xdr:row>110</xdr:row>
      <xdr:rowOff>0</xdr:rowOff>
    </xdr:from>
    <xdr:to>
      <xdr:col>28</xdr:col>
      <xdr:colOff>107674</xdr:colOff>
      <xdr:row>128</xdr:row>
      <xdr:rowOff>59635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</xdr:row>
      <xdr:rowOff>152400</xdr:rowOff>
    </xdr:from>
    <xdr:to>
      <xdr:col>10</xdr:col>
      <xdr:colOff>447675</xdr:colOff>
      <xdr:row>16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18</xdr:row>
      <xdr:rowOff>57150</xdr:rowOff>
    </xdr:from>
    <xdr:to>
      <xdr:col>14</xdr:col>
      <xdr:colOff>152400</xdr:colOff>
      <xdr:row>32</xdr:row>
      <xdr:rowOff>133350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480393</xdr:colOff>
      <xdr:row>121</xdr:row>
      <xdr:rowOff>33130</xdr:rowOff>
    </xdr:from>
    <xdr:to>
      <xdr:col>29</xdr:col>
      <xdr:colOff>405848</xdr:colOff>
      <xdr:row>139</xdr:row>
      <xdr:rowOff>91109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121</xdr:row>
      <xdr:rowOff>0</xdr:rowOff>
    </xdr:from>
    <xdr:to>
      <xdr:col>38</xdr:col>
      <xdr:colOff>149086</xdr:colOff>
      <xdr:row>139</xdr:row>
      <xdr:rowOff>57979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198783</xdr:colOff>
      <xdr:row>121</xdr:row>
      <xdr:rowOff>41412</xdr:rowOff>
    </xdr:from>
    <xdr:to>
      <xdr:col>22</xdr:col>
      <xdr:colOff>173935</xdr:colOff>
      <xdr:row>139</xdr:row>
      <xdr:rowOff>99391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0.13128</cdr:x>
      <cdr:y>0.05186</cdr:y>
    </cdr:from>
    <cdr:to>
      <cdr:x>0.85846</cdr:x>
      <cdr:y>0.1239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812786" y="174617"/>
          <a:ext cx="4502163" cy="2425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/>
            <a:t>Fitnes en la primera ejecución: GANA=</a:t>
          </a:r>
          <a:r>
            <a:rPr lang="es-ES" sz="1000" baseline="0"/>
            <a:t>SI   TURNOS =2044</a:t>
          </a:r>
          <a:endParaRPr lang="es-ES" sz="10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257174</xdr:colOff>
      <xdr:row>3</xdr:row>
      <xdr:rowOff>9525</xdr:rowOff>
    </xdr:from>
    <xdr:to>
      <xdr:col>16</xdr:col>
      <xdr:colOff>380999</xdr:colOff>
      <xdr:row>22</xdr:row>
      <xdr:rowOff>85725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0.11485</cdr:x>
      <cdr:y>0.04519</cdr:y>
    </cdr:from>
    <cdr:to>
      <cdr:x>0.94028</cdr:x>
      <cdr:y>0.11082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714347" y="167009"/>
          <a:ext cx="5134004" cy="2425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000"/>
            <a:t>Fitness en la primera ejecución</a:t>
          </a:r>
          <a:r>
            <a:rPr lang="es-ES" sz="1000" baseline="0"/>
            <a:t>: GANA=SI TURNOS= 2057</a:t>
          </a:r>
          <a:endParaRPr lang="es-ES" sz="10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2</xdr:row>
      <xdr:rowOff>176212</xdr:rowOff>
    </xdr:from>
    <xdr:to>
      <xdr:col>16</xdr:col>
      <xdr:colOff>495300</xdr:colOff>
      <xdr:row>20</xdr:row>
      <xdr:rowOff>114300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0.13128</cdr:x>
      <cdr:y>0.05186</cdr:y>
    </cdr:from>
    <cdr:to>
      <cdr:x>0.85846</cdr:x>
      <cdr:y>0.1239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812786" y="174617"/>
          <a:ext cx="4502163" cy="2425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/>
            <a:t>Fitnes en la primera ejecución: GANA=</a:t>
          </a:r>
          <a:r>
            <a:rPr lang="es-ES" sz="1000" baseline="0"/>
            <a:t> SI TUTRNOS = 578</a:t>
          </a:r>
          <a:endParaRPr lang="es-ES" sz="10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2</xdr:row>
      <xdr:rowOff>147637</xdr:rowOff>
    </xdr:from>
    <xdr:to>
      <xdr:col>16</xdr:col>
      <xdr:colOff>180975</xdr:colOff>
      <xdr:row>20</xdr:row>
      <xdr:rowOff>85725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2</xdr:row>
      <xdr:rowOff>147637</xdr:rowOff>
    </xdr:from>
    <xdr:to>
      <xdr:col>16</xdr:col>
      <xdr:colOff>180975</xdr:colOff>
      <xdr:row>20</xdr:row>
      <xdr:rowOff>85725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2</xdr:row>
      <xdr:rowOff>166687</xdr:rowOff>
    </xdr:from>
    <xdr:to>
      <xdr:col>17</xdr:col>
      <xdr:colOff>161925</xdr:colOff>
      <xdr:row>20</xdr:row>
      <xdr:rowOff>104775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ndi1_4" connectionId="2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indi1_16" connectionId="2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indi2_11" connectionId="5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indi3_2" connectionId="69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indi1_14" connectionId="40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indi1_11" connectionId="39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indi3_4" connectionId="63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indi1_5" connectionId="29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indi2_9" connectionId="55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indi1_21" connectionId="5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indi1_3" connectionId="3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ndi5_mejorBOT._1" connectionId="72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indi4" connectionId="71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indi1_19" connectionId="18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indi1_20" connectionId="15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indi1_23" connectionId="8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indi1_18" connectionId="11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indi3" connectionId="67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indi1_6" connectionId="9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indi1_22" connectionId="28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indi3_1" connectionId="68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indi2_3" connectionId="5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indi1_13" connectionId="23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indi1" connectionId="34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indi2_12" connectionId="45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indi1_1" connectionId="21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indi2_6" connectionId="47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indi6_medio." connectionId="77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indi1_10" connectionId="17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indi1_17" connectionId="31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indi1_7" connectionId="16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indi1_12" connectionId="36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indi2_10" connectionId="4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indi3_3" connectionId="66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indi1_8" connectionId="30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indi2_5" connectionId="54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indi1_2" connectionId="38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indi5_mejorBOT._2" connectionId="74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indi2_13" connectionId="42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indi1_15" connectionId="37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indi1_9" connectionId="10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indi1" connectionId="1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indi1_1" connectionId="12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indi2_1" connectionId="4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indi2_4" connectionId="46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indi1" connectionId="25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indi2_1" connectionId="50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indi2_2" connectionId="43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indi1_2" connectionId="6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indi3" connectionId="64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indi1" connectionId="26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indi1_1" connectionId="13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indi3_1" connectionId="62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indi1_3" connectionId="4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indi2_3" connectionId="4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indi2_8" connectionId="61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indi4" connectionId="70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indi1_1" connectionId="14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indi2_1" connectionId="51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indi1" connectionId="27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indi3" connectionId="65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indi1_2" connectionId="7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indi2_2" connectionId="44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indi5_mejorBOT._1" connectionId="72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indi6_medio." connectionId="76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indi5_mejorBOT._1" connectionId="7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indi2_7" connectionId="60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indi2_1" connectionId="56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indi1" connectionId="2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indi1_2" connectionId="19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indi1_1" connectionId="32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indi6_medio." connectionId="75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indi1" connectionId="3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indi2_1" connectionId="57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indi1_1" connectionId="33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indi1_2" connectionId="2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indi2_2" connectionId="5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indi2_1" connectionId="5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1.xml"/><Relationship Id="rId18" Type="http://schemas.openxmlformats.org/officeDocument/2006/relationships/queryTable" Target="../queryTables/queryTable16.xml"/><Relationship Id="rId26" Type="http://schemas.openxmlformats.org/officeDocument/2006/relationships/queryTable" Target="../queryTables/queryTable24.xml"/><Relationship Id="rId39" Type="http://schemas.openxmlformats.org/officeDocument/2006/relationships/queryTable" Target="../queryTables/queryTable37.xml"/><Relationship Id="rId21" Type="http://schemas.openxmlformats.org/officeDocument/2006/relationships/queryTable" Target="../queryTables/queryTable19.xml"/><Relationship Id="rId34" Type="http://schemas.openxmlformats.org/officeDocument/2006/relationships/queryTable" Target="../queryTables/queryTable32.xml"/><Relationship Id="rId42" Type="http://schemas.openxmlformats.org/officeDocument/2006/relationships/queryTable" Target="../queryTables/queryTable40.xml"/><Relationship Id="rId47" Type="http://schemas.openxmlformats.org/officeDocument/2006/relationships/queryTable" Target="../queryTables/queryTable45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29" Type="http://schemas.openxmlformats.org/officeDocument/2006/relationships/queryTable" Target="../queryTables/queryTable27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24" Type="http://schemas.openxmlformats.org/officeDocument/2006/relationships/queryTable" Target="../queryTables/queryTable22.xml"/><Relationship Id="rId32" Type="http://schemas.openxmlformats.org/officeDocument/2006/relationships/queryTable" Target="../queryTables/queryTable30.xml"/><Relationship Id="rId37" Type="http://schemas.openxmlformats.org/officeDocument/2006/relationships/queryTable" Target="../queryTables/queryTable35.xml"/><Relationship Id="rId40" Type="http://schemas.openxmlformats.org/officeDocument/2006/relationships/queryTable" Target="../queryTables/queryTable38.xml"/><Relationship Id="rId45" Type="http://schemas.openxmlformats.org/officeDocument/2006/relationships/queryTable" Target="../queryTables/queryTable43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23" Type="http://schemas.openxmlformats.org/officeDocument/2006/relationships/queryTable" Target="../queryTables/queryTable21.xml"/><Relationship Id="rId28" Type="http://schemas.openxmlformats.org/officeDocument/2006/relationships/queryTable" Target="../queryTables/queryTable26.xml"/><Relationship Id="rId36" Type="http://schemas.openxmlformats.org/officeDocument/2006/relationships/queryTable" Target="../queryTables/queryTable34.xml"/><Relationship Id="rId10" Type="http://schemas.openxmlformats.org/officeDocument/2006/relationships/queryTable" Target="../queryTables/queryTable8.xml"/><Relationship Id="rId19" Type="http://schemas.openxmlformats.org/officeDocument/2006/relationships/queryTable" Target="../queryTables/queryTable17.xml"/><Relationship Id="rId31" Type="http://schemas.openxmlformats.org/officeDocument/2006/relationships/queryTable" Target="../queryTables/queryTable29.xml"/><Relationship Id="rId44" Type="http://schemas.openxmlformats.org/officeDocument/2006/relationships/queryTable" Target="../queryTables/queryTable42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Relationship Id="rId22" Type="http://schemas.openxmlformats.org/officeDocument/2006/relationships/queryTable" Target="../queryTables/queryTable20.xml"/><Relationship Id="rId27" Type="http://schemas.openxmlformats.org/officeDocument/2006/relationships/queryTable" Target="../queryTables/queryTable25.xml"/><Relationship Id="rId30" Type="http://schemas.openxmlformats.org/officeDocument/2006/relationships/queryTable" Target="../queryTables/queryTable28.xml"/><Relationship Id="rId35" Type="http://schemas.openxmlformats.org/officeDocument/2006/relationships/queryTable" Target="../queryTables/queryTable33.xml"/><Relationship Id="rId43" Type="http://schemas.openxmlformats.org/officeDocument/2006/relationships/queryTable" Target="../queryTables/queryTable41.xml"/><Relationship Id="rId48" Type="http://schemas.openxmlformats.org/officeDocument/2006/relationships/queryTable" Target="../queryTables/queryTable46.xml"/><Relationship Id="rId8" Type="http://schemas.openxmlformats.org/officeDocument/2006/relationships/queryTable" Target="../queryTables/queryTable6.xml"/><Relationship Id="rId3" Type="http://schemas.openxmlformats.org/officeDocument/2006/relationships/queryTable" Target="../queryTables/queryTable1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5" Type="http://schemas.openxmlformats.org/officeDocument/2006/relationships/queryTable" Target="../queryTables/queryTable23.xml"/><Relationship Id="rId33" Type="http://schemas.openxmlformats.org/officeDocument/2006/relationships/queryTable" Target="../queryTables/queryTable31.xml"/><Relationship Id="rId38" Type="http://schemas.openxmlformats.org/officeDocument/2006/relationships/queryTable" Target="../queryTables/queryTable36.xml"/><Relationship Id="rId46" Type="http://schemas.openxmlformats.org/officeDocument/2006/relationships/queryTable" Target="../queryTables/queryTable44.xml"/><Relationship Id="rId20" Type="http://schemas.openxmlformats.org/officeDocument/2006/relationships/queryTable" Target="../queryTables/queryTable18.xml"/><Relationship Id="rId41" Type="http://schemas.openxmlformats.org/officeDocument/2006/relationships/queryTable" Target="../queryTables/queryTable39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5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Relationship Id="rId6" Type="http://schemas.openxmlformats.org/officeDocument/2006/relationships/queryTable" Target="../queryTables/queryTable78.xml"/><Relationship Id="rId5" Type="http://schemas.openxmlformats.org/officeDocument/2006/relationships/queryTable" Target="../queryTables/queryTable77.xml"/><Relationship Id="rId4" Type="http://schemas.openxmlformats.org/officeDocument/2006/relationships/queryTable" Target="../queryTables/queryTable7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8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50.xml"/><Relationship Id="rId4" Type="http://schemas.openxmlformats.org/officeDocument/2006/relationships/queryTable" Target="../queryTables/queryTable4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56.xml"/><Relationship Id="rId3" Type="http://schemas.openxmlformats.org/officeDocument/2006/relationships/queryTable" Target="../queryTables/queryTable51.xml"/><Relationship Id="rId7" Type="http://schemas.openxmlformats.org/officeDocument/2006/relationships/queryTable" Target="../queryTables/queryTable5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54.xml"/><Relationship Id="rId5" Type="http://schemas.openxmlformats.org/officeDocument/2006/relationships/queryTable" Target="../queryTables/queryTable53.xml"/><Relationship Id="rId4" Type="http://schemas.openxmlformats.org/officeDocument/2006/relationships/queryTable" Target="../queryTables/queryTable5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2.xml"/><Relationship Id="rId3" Type="http://schemas.openxmlformats.org/officeDocument/2006/relationships/queryTable" Target="../queryTables/queryTable57.xml"/><Relationship Id="rId7" Type="http://schemas.openxmlformats.org/officeDocument/2006/relationships/queryTable" Target="../queryTables/queryTable61.xml"/><Relationship Id="rId12" Type="http://schemas.openxmlformats.org/officeDocument/2006/relationships/queryTable" Target="../queryTables/queryTable66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Relationship Id="rId6" Type="http://schemas.openxmlformats.org/officeDocument/2006/relationships/queryTable" Target="../queryTables/queryTable60.xml"/><Relationship Id="rId11" Type="http://schemas.openxmlformats.org/officeDocument/2006/relationships/queryTable" Target="../queryTables/queryTable65.xml"/><Relationship Id="rId5" Type="http://schemas.openxmlformats.org/officeDocument/2006/relationships/queryTable" Target="../queryTables/queryTable59.xml"/><Relationship Id="rId10" Type="http://schemas.openxmlformats.org/officeDocument/2006/relationships/queryTable" Target="../queryTables/queryTable64.xml"/><Relationship Id="rId4" Type="http://schemas.openxmlformats.org/officeDocument/2006/relationships/queryTable" Target="../queryTables/queryTable58.xml"/><Relationship Id="rId9" Type="http://schemas.openxmlformats.org/officeDocument/2006/relationships/queryTable" Target="../queryTables/queryTable6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7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8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Relationship Id="rId4" Type="http://schemas.openxmlformats.org/officeDocument/2006/relationships/queryTable" Target="../queryTables/queryTable6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Relationship Id="rId6" Type="http://schemas.openxmlformats.org/officeDocument/2006/relationships/queryTable" Target="../queryTables/queryTable73.xml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workbookViewId="0">
      <selection activeCell="N3" sqref="N3"/>
    </sheetView>
  </sheetViews>
  <sheetFormatPr baseColWidth="10" defaultRowHeight="15" x14ac:dyDescent="0.25"/>
  <cols>
    <col min="2" max="2" width="7" bestFit="1" customWidth="1"/>
    <col min="3" max="3" width="5" bestFit="1" customWidth="1"/>
    <col min="4" max="4" width="7.5703125" bestFit="1" customWidth="1"/>
    <col min="5" max="5" width="5.28515625" bestFit="1" customWidth="1"/>
    <col min="8" max="8" width="11.85546875" bestFit="1" customWidth="1"/>
  </cols>
  <sheetData>
    <row r="1" spans="1:10" x14ac:dyDescent="0.25">
      <c r="A1" t="s">
        <v>5</v>
      </c>
      <c r="C1" t="s">
        <v>0</v>
      </c>
    </row>
    <row r="2" spans="1:10" x14ac:dyDescent="0.25">
      <c r="G2" t="s">
        <v>6</v>
      </c>
      <c r="H2">
        <f>COUNTIF(C4:C104,"true")</f>
        <v>86</v>
      </c>
      <c r="I2" t="s">
        <v>7</v>
      </c>
      <c r="J2">
        <f>COUNTIF(C4:C104,"false")</f>
        <v>15</v>
      </c>
    </row>
    <row r="3" spans="1:10" x14ac:dyDescent="0.25">
      <c r="F3" t="s">
        <v>27</v>
      </c>
      <c r="G3" t="s">
        <v>29</v>
      </c>
      <c r="H3" t="s">
        <v>8</v>
      </c>
    </row>
    <row r="4" spans="1:10" x14ac:dyDescent="0.25">
      <c r="B4" t="s">
        <v>2</v>
      </c>
      <c r="C4" t="s">
        <v>3</v>
      </c>
      <c r="D4" t="s">
        <v>1</v>
      </c>
      <c r="E4">
        <v>2044</v>
      </c>
      <c r="F4">
        <f>IF(C4="true",E4,"")</f>
        <v>2044</v>
      </c>
      <c r="G4" t="str">
        <f>IF(C4="false",E4,"")</f>
        <v/>
      </c>
      <c r="H4">
        <f>AVERAGE($E$4:$E$104)</f>
        <v>1603.0891089108911</v>
      </c>
    </row>
    <row r="5" spans="1:10" x14ac:dyDescent="0.25">
      <c r="B5" t="s">
        <v>2</v>
      </c>
      <c r="C5" t="s">
        <v>4</v>
      </c>
      <c r="D5" t="s">
        <v>1</v>
      </c>
      <c r="E5">
        <v>2303</v>
      </c>
      <c r="F5" t="str">
        <f t="shared" ref="F5:F68" si="0">IF(C5="true",E5,"")</f>
        <v/>
      </c>
      <c r="G5">
        <f t="shared" ref="G5:G68" si="1">IF(C5="false",E5,"")</f>
        <v>2303</v>
      </c>
      <c r="H5">
        <f t="shared" ref="H5:H68" si="2">AVERAGE($E$4:$E$104)</f>
        <v>1603.0891089108911</v>
      </c>
    </row>
    <row r="6" spans="1:10" x14ac:dyDescent="0.25">
      <c r="B6" t="s">
        <v>2</v>
      </c>
      <c r="C6" t="s">
        <v>3</v>
      </c>
      <c r="D6" t="s">
        <v>1</v>
      </c>
      <c r="E6">
        <v>1505</v>
      </c>
      <c r="F6">
        <f t="shared" si="0"/>
        <v>1505</v>
      </c>
      <c r="G6" t="str">
        <f t="shared" si="1"/>
        <v/>
      </c>
      <c r="H6">
        <f t="shared" si="2"/>
        <v>1603.0891089108911</v>
      </c>
    </row>
    <row r="7" spans="1:10" x14ac:dyDescent="0.25">
      <c r="B7" t="s">
        <v>2</v>
      </c>
      <c r="C7" t="s">
        <v>3</v>
      </c>
      <c r="D7" t="s">
        <v>1</v>
      </c>
      <c r="E7">
        <v>1147</v>
      </c>
      <c r="F7">
        <f t="shared" si="0"/>
        <v>1147</v>
      </c>
      <c r="G7" t="str">
        <f t="shared" si="1"/>
        <v/>
      </c>
      <c r="H7">
        <f t="shared" si="2"/>
        <v>1603.0891089108911</v>
      </c>
    </row>
    <row r="8" spans="1:10" x14ac:dyDescent="0.25">
      <c r="B8" t="s">
        <v>2</v>
      </c>
      <c r="C8" t="s">
        <v>3</v>
      </c>
      <c r="D8" t="s">
        <v>1</v>
      </c>
      <c r="E8">
        <v>1383</v>
      </c>
      <c r="F8">
        <f t="shared" si="0"/>
        <v>1383</v>
      </c>
      <c r="G8" t="str">
        <f t="shared" si="1"/>
        <v/>
      </c>
      <c r="H8">
        <f t="shared" si="2"/>
        <v>1603.0891089108911</v>
      </c>
    </row>
    <row r="9" spans="1:10" x14ac:dyDescent="0.25">
      <c r="B9" t="s">
        <v>2</v>
      </c>
      <c r="C9" t="s">
        <v>4</v>
      </c>
      <c r="D9" t="s">
        <v>1</v>
      </c>
      <c r="E9">
        <v>1873</v>
      </c>
      <c r="F9" t="str">
        <f t="shared" si="0"/>
        <v/>
      </c>
      <c r="G9">
        <f t="shared" si="1"/>
        <v>1873</v>
      </c>
      <c r="H9">
        <f t="shared" si="2"/>
        <v>1603.0891089108911</v>
      </c>
    </row>
    <row r="10" spans="1:10" x14ac:dyDescent="0.25">
      <c r="B10" t="s">
        <v>2</v>
      </c>
      <c r="C10" t="s">
        <v>3</v>
      </c>
      <c r="D10" t="s">
        <v>1</v>
      </c>
      <c r="E10">
        <v>1915</v>
      </c>
      <c r="F10">
        <f t="shared" si="0"/>
        <v>1915</v>
      </c>
      <c r="G10" t="str">
        <f t="shared" si="1"/>
        <v/>
      </c>
      <c r="H10">
        <f t="shared" si="2"/>
        <v>1603.0891089108911</v>
      </c>
    </row>
    <row r="11" spans="1:10" x14ac:dyDescent="0.25">
      <c r="B11" t="s">
        <v>2</v>
      </c>
      <c r="C11" t="s">
        <v>4</v>
      </c>
      <c r="D11" t="s">
        <v>1</v>
      </c>
      <c r="E11">
        <v>1913</v>
      </c>
      <c r="F11" t="str">
        <f t="shared" si="0"/>
        <v/>
      </c>
      <c r="G11">
        <f t="shared" si="1"/>
        <v>1913</v>
      </c>
      <c r="H11">
        <f t="shared" si="2"/>
        <v>1603.0891089108911</v>
      </c>
    </row>
    <row r="12" spans="1:10" x14ac:dyDescent="0.25">
      <c r="B12" t="s">
        <v>2</v>
      </c>
      <c r="C12" t="s">
        <v>4</v>
      </c>
      <c r="D12" t="s">
        <v>1</v>
      </c>
      <c r="E12">
        <v>1928</v>
      </c>
      <c r="F12" t="str">
        <f t="shared" si="0"/>
        <v/>
      </c>
      <c r="G12">
        <f t="shared" si="1"/>
        <v>1928</v>
      </c>
      <c r="H12">
        <f t="shared" si="2"/>
        <v>1603.0891089108911</v>
      </c>
    </row>
    <row r="13" spans="1:10" x14ac:dyDescent="0.25">
      <c r="B13" t="s">
        <v>2</v>
      </c>
      <c r="C13" t="s">
        <v>3</v>
      </c>
      <c r="D13" t="s">
        <v>1</v>
      </c>
      <c r="E13">
        <v>2106</v>
      </c>
      <c r="F13">
        <f t="shared" si="0"/>
        <v>2106</v>
      </c>
      <c r="G13" t="str">
        <f t="shared" si="1"/>
        <v/>
      </c>
      <c r="H13">
        <f t="shared" si="2"/>
        <v>1603.0891089108911</v>
      </c>
    </row>
    <row r="14" spans="1:10" x14ac:dyDescent="0.25">
      <c r="B14" t="s">
        <v>2</v>
      </c>
      <c r="C14" t="s">
        <v>3</v>
      </c>
      <c r="D14" t="s">
        <v>1</v>
      </c>
      <c r="E14">
        <v>2214</v>
      </c>
      <c r="F14">
        <f t="shared" si="0"/>
        <v>2214</v>
      </c>
      <c r="G14" t="str">
        <f t="shared" si="1"/>
        <v/>
      </c>
      <c r="H14">
        <f t="shared" si="2"/>
        <v>1603.0891089108911</v>
      </c>
    </row>
    <row r="15" spans="1:10" x14ac:dyDescent="0.25">
      <c r="B15" t="s">
        <v>2</v>
      </c>
      <c r="C15" t="s">
        <v>3</v>
      </c>
      <c r="D15" t="s">
        <v>1</v>
      </c>
      <c r="E15">
        <v>1672</v>
      </c>
      <c r="F15">
        <f t="shared" si="0"/>
        <v>1672</v>
      </c>
      <c r="G15" t="str">
        <f t="shared" si="1"/>
        <v/>
      </c>
      <c r="H15">
        <f t="shared" si="2"/>
        <v>1603.0891089108911</v>
      </c>
    </row>
    <row r="16" spans="1:10" x14ac:dyDescent="0.25">
      <c r="B16" t="s">
        <v>2</v>
      </c>
      <c r="C16" t="s">
        <v>3</v>
      </c>
      <c r="D16" t="s">
        <v>1</v>
      </c>
      <c r="E16">
        <v>1470</v>
      </c>
      <c r="F16">
        <f t="shared" si="0"/>
        <v>1470</v>
      </c>
      <c r="G16" t="str">
        <f t="shared" si="1"/>
        <v/>
      </c>
      <c r="H16">
        <f t="shared" si="2"/>
        <v>1603.0891089108911</v>
      </c>
    </row>
    <row r="17" spans="2:8" x14ac:dyDescent="0.25">
      <c r="B17" t="s">
        <v>2</v>
      </c>
      <c r="C17" t="s">
        <v>3</v>
      </c>
      <c r="D17" t="s">
        <v>1</v>
      </c>
      <c r="E17">
        <v>1442</v>
      </c>
      <c r="F17">
        <f t="shared" si="0"/>
        <v>1442</v>
      </c>
      <c r="G17" t="str">
        <f t="shared" si="1"/>
        <v/>
      </c>
      <c r="H17">
        <f t="shared" si="2"/>
        <v>1603.0891089108911</v>
      </c>
    </row>
    <row r="18" spans="2:8" x14ac:dyDescent="0.25">
      <c r="B18" t="s">
        <v>2</v>
      </c>
      <c r="C18" t="s">
        <v>3</v>
      </c>
      <c r="D18" t="s">
        <v>1</v>
      </c>
      <c r="E18">
        <v>1714</v>
      </c>
      <c r="F18">
        <f t="shared" si="0"/>
        <v>1714</v>
      </c>
      <c r="G18" t="str">
        <f t="shared" si="1"/>
        <v/>
      </c>
      <c r="H18">
        <f t="shared" si="2"/>
        <v>1603.0891089108911</v>
      </c>
    </row>
    <row r="19" spans="2:8" x14ac:dyDescent="0.25">
      <c r="B19" t="s">
        <v>2</v>
      </c>
      <c r="C19" t="s">
        <v>3</v>
      </c>
      <c r="D19" t="s">
        <v>1</v>
      </c>
      <c r="E19">
        <v>2042</v>
      </c>
      <c r="F19">
        <f t="shared" si="0"/>
        <v>2042</v>
      </c>
      <c r="G19" t="str">
        <f t="shared" si="1"/>
        <v/>
      </c>
      <c r="H19">
        <f t="shared" si="2"/>
        <v>1603.0891089108911</v>
      </c>
    </row>
    <row r="20" spans="2:8" x14ac:dyDescent="0.25">
      <c r="B20" t="s">
        <v>2</v>
      </c>
      <c r="C20" t="s">
        <v>3</v>
      </c>
      <c r="D20" t="s">
        <v>1</v>
      </c>
      <c r="E20">
        <v>2041</v>
      </c>
      <c r="F20">
        <f t="shared" si="0"/>
        <v>2041</v>
      </c>
      <c r="G20" t="str">
        <f t="shared" si="1"/>
        <v/>
      </c>
      <c r="H20">
        <f t="shared" si="2"/>
        <v>1603.0891089108911</v>
      </c>
    </row>
    <row r="21" spans="2:8" x14ac:dyDescent="0.25">
      <c r="B21" t="s">
        <v>2</v>
      </c>
      <c r="C21" t="s">
        <v>4</v>
      </c>
      <c r="D21" t="s">
        <v>1</v>
      </c>
      <c r="E21">
        <v>2376</v>
      </c>
      <c r="F21" t="str">
        <f t="shared" si="0"/>
        <v/>
      </c>
      <c r="G21">
        <f t="shared" si="1"/>
        <v>2376</v>
      </c>
      <c r="H21">
        <f t="shared" si="2"/>
        <v>1603.0891089108911</v>
      </c>
    </row>
    <row r="22" spans="2:8" x14ac:dyDescent="0.25">
      <c r="B22" t="s">
        <v>2</v>
      </c>
      <c r="C22" t="s">
        <v>3</v>
      </c>
      <c r="D22" t="s">
        <v>1</v>
      </c>
      <c r="E22">
        <v>1347</v>
      </c>
      <c r="F22">
        <f t="shared" si="0"/>
        <v>1347</v>
      </c>
      <c r="G22" t="str">
        <f t="shared" si="1"/>
        <v/>
      </c>
      <c r="H22">
        <f t="shared" si="2"/>
        <v>1603.0891089108911</v>
      </c>
    </row>
    <row r="23" spans="2:8" x14ac:dyDescent="0.25">
      <c r="B23" t="s">
        <v>2</v>
      </c>
      <c r="C23" t="s">
        <v>3</v>
      </c>
      <c r="D23" t="s">
        <v>1</v>
      </c>
      <c r="E23">
        <v>1641</v>
      </c>
      <c r="F23">
        <f t="shared" si="0"/>
        <v>1641</v>
      </c>
      <c r="G23" t="str">
        <f t="shared" si="1"/>
        <v/>
      </c>
      <c r="H23">
        <f t="shared" si="2"/>
        <v>1603.0891089108911</v>
      </c>
    </row>
    <row r="24" spans="2:8" x14ac:dyDescent="0.25">
      <c r="B24" t="s">
        <v>2</v>
      </c>
      <c r="C24" t="s">
        <v>3</v>
      </c>
      <c r="D24" t="s">
        <v>1</v>
      </c>
      <c r="E24">
        <v>1480</v>
      </c>
      <c r="F24">
        <f t="shared" si="0"/>
        <v>1480</v>
      </c>
      <c r="G24" t="str">
        <f t="shared" si="1"/>
        <v/>
      </c>
      <c r="H24">
        <f t="shared" si="2"/>
        <v>1603.0891089108911</v>
      </c>
    </row>
    <row r="25" spans="2:8" x14ac:dyDescent="0.25">
      <c r="B25" t="s">
        <v>2</v>
      </c>
      <c r="C25" t="s">
        <v>3</v>
      </c>
      <c r="D25" t="s">
        <v>1</v>
      </c>
      <c r="E25">
        <v>1692</v>
      </c>
      <c r="F25">
        <f t="shared" si="0"/>
        <v>1692</v>
      </c>
      <c r="G25" t="str">
        <f t="shared" si="1"/>
        <v/>
      </c>
      <c r="H25">
        <f t="shared" si="2"/>
        <v>1603.0891089108911</v>
      </c>
    </row>
    <row r="26" spans="2:8" x14ac:dyDescent="0.25">
      <c r="B26" t="s">
        <v>2</v>
      </c>
      <c r="C26" t="s">
        <v>3</v>
      </c>
      <c r="D26" t="s">
        <v>1</v>
      </c>
      <c r="E26">
        <v>1426</v>
      </c>
      <c r="F26">
        <f t="shared" si="0"/>
        <v>1426</v>
      </c>
      <c r="G26" t="str">
        <f t="shared" si="1"/>
        <v/>
      </c>
      <c r="H26">
        <f t="shared" si="2"/>
        <v>1603.0891089108911</v>
      </c>
    </row>
    <row r="27" spans="2:8" x14ac:dyDescent="0.25">
      <c r="B27" t="s">
        <v>2</v>
      </c>
      <c r="C27" t="s">
        <v>3</v>
      </c>
      <c r="D27" t="s">
        <v>1</v>
      </c>
      <c r="E27">
        <v>1657</v>
      </c>
      <c r="F27">
        <f t="shared" si="0"/>
        <v>1657</v>
      </c>
      <c r="G27" t="str">
        <f t="shared" si="1"/>
        <v/>
      </c>
      <c r="H27">
        <f t="shared" si="2"/>
        <v>1603.0891089108911</v>
      </c>
    </row>
    <row r="28" spans="2:8" x14ac:dyDescent="0.25">
      <c r="B28" t="s">
        <v>2</v>
      </c>
      <c r="C28" t="s">
        <v>3</v>
      </c>
      <c r="D28" t="s">
        <v>1</v>
      </c>
      <c r="E28">
        <v>1722</v>
      </c>
      <c r="F28">
        <f t="shared" si="0"/>
        <v>1722</v>
      </c>
      <c r="G28" t="str">
        <f t="shared" si="1"/>
        <v/>
      </c>
      <c r="H28">
        <f t="shared" si="2"/>
        <v>1603.0891089108911</v>
      </c>
    </row>
    <row r="29" spans="2:8" x14ac:dyDescent="0.25">
      <c r="B29" t="s">
        <v>2</v>
      </c>
      <c r="C29" t="s">
        <v>3</v>
      </c>
      <c r="D29" t="s">
        <v>1</v>
      </c>
      <c r="E29">
        <v>1509</v>
      </c>
      <c r="F29">
        <f t="shared" si="0"/>
        <v>1509</v>
      </c>
      <c r="G29" t="str">
        <f t="shared" si="1"/>
        <v/>
      </c>
      <c r="H29">
        <f t="shared" si="2"/>
        <v>1603.0891089108911</v>
      </c>
    </row>
    <row r="30" spans="2:8" x14ac:dyDescent="0.25">
      <c r="B30" t="s">
        <v>2</v>
      </c>
      <c r="C30" t="s">
        <v>3</v>
      </c>
      <c r="D30" t="s">
        <v>1</v>
      </c>
      <c r="E30">
        <v>2068</v>
      </c>
      <c r="F30">
        <f t="shared" si="0"/>
        <v>2068</v>
      </c>
      <c r="G30" t="str">
        <f t="shared" si="1"/>
        <v/>
      </c>
      <c r="H30">
        <f t="shared" si="2"/>
        <v>1603.0891089108911</v>
      </c>
    </row>
    <row r="31" spans="2:8" x14ac:dyDescent="0.25">
      <c r="B31" t="s">
        <v>2</v>
      </c>
      <c r="C31" t="s">
        <v>3</v>
      </c>
      <c r="D31" t="s">
        <v>1</v>
      </c>
      <c r="E31">
        <v>1683</v>
      </c>
      <c r="F31">
        <f t="shared" si="0"/>
        <v>1683</v>
      </c>
      <c r="G31" t="str">
        <f t="shared" si="1"/>
        <v/>
      </c>
      <c r="H31">
        <f t="shared" si="2"/>
        <v>1603.0891089108911</v>
      </c>
    </row>
    <row r="32" spans="2:8" x14ac:dyDescent="0.25">
      <c r="B32" t="s">
        <v>2</v>
      </c>
      <c r="C32" t="s">
        <v>3</v>
      </c>
      <c r="D32" t="s">
        <v>1</v>
      </c>
      <c r="E32">
        <v>1193</v>
      </c>
      <c r="F32">
        <f t="shared" si="0"/>
        <v>1193</v>
      </c>
      <c r="G32" t="str">
        <f t="shared" si="1"/>
        <v/>
      </c>
      <c r="H32">
        <f t="shared" si="2"/>
        <v>1603.0891089108911</v>
      </c>
    </row>
    <row r="33" spans="2:8" x14ac:dyDescent="0.25">
      <c r="B33" t="s">
        <v>2</v>
      </c>
      <c r="C33" t="s">
        <v>3</v>
      </c>
      <c r="D33" t="s">
        <v>1</v>
      </c>
      <c r="E33">
        <v>1358</v>
      </c>
      <c r="F33">
        <f t="shared" si="0"/>
        <v>1358</v>
      </c>
      <c r="G33" t="str">
        <f t="shared" si="1"/>
        <v/>
      </c>
      <c r="H33">
        <f t="shared" si="2"/>
        <v>1603.0891089108911</v>
      </c>
    </row>
    <row r="34" spans="2:8" x14ac:dyDescent="0.25">
      <c r="B34" t="s">
        <v>2</v>
      </c>
      <c r="C34" t="s">
        <v>3</v>
      </c>
      <c r="D34" t="s">
        <v>1</v>
      </c>
      <c r="E34">
        <v>1126</v>
      </c>
      <c r="F34">
        <f t="shared" si="0"/>
        <v>1126</v>
      </c>
      <c r="G34" t="str">
        <f t="shared" si="1"/>
        <v/>
      </c>
      <c r="H34">
        <f t="shared" si="2"/>
        <v>1603.0891089108911</v>
      </c>
    </row>
    <row r="35" spans="2:8" x14ac:dyDescent="0.25">
      <c r="B35" t="s">
        <v>2</v>
      </c>
      <c r="C35" t="s">
        <v>3</v>
      </c>
      <c r="D35" t="s">
        <v>1</v>
      </c>
      <c r="E35">
        <v>1016</v>
      </c>
      <c r="F35">
        <f t="shared" si="0"/>
        <v>1016</v>
      </c>
      <c r="G35" t="str">
        <f t="shared" si="1"/>
        <v/>
      </c>
      <c r="H35">
        <f t="shared" si="2"/>
        <v>1603.0891089108911</v>
      </c>
    </row>
    <row r="36" spans="2:8" x14ac:dyDescent="0.25">
      <c r="B36" t="s">
        <v>2</v>
      </c>
      <c r="C36" t="s">
        <v>3</v>
      </c>
      <c r="D36" t="s">
        <v>1</v>
      </c>
      <c r="E36">
        <v>1091</v>
      </c>
      <c r="F36">
        <f t="shared" si="0"/>
        <v>1091</v>
      </c>
      <c r="G36" t="str">
        <f t="shared" si="1"/>
        <v/>
      </c>
      <c r="H36">
        <f t="shared" si="2"/>
        <v>1603.0891089108911</v>
      </c>
    </row>
    <row r="37" spans="2:8" x14ac:dyDescent="0.25">
      <c r="B37" t="s">
        <v>2</v>
      </c>
      <c r="C37" t="s">
        <v>3</v>
      </c>
      <c r="D37" t="s">
        <v>1</v>
      </c>
      <c r="E37">
        <v>1516</v>
      </c>
      <c r="F37">
        <f t="shared" si="0"/>
        <v>1516</v>
      </c>
      <c r="G37" t="str">
        <f t="shared" si="1"/>
        <v/>
      </c>
      <c r="H37">
        <f t="shared" si="2"/>
        <v>1603.0891089108911</v>
      </c>
    </row>
    <row r="38" spans="2:8" x14ac:dyDescent="0.25">
      <c r="B38" t="s">
        <v>2</v>
      </c>
      <c r="C38" t="s">
        <v>3</v>
      </c>
      <c r="D38" t="s">
        <v>1</v>
      </c>
      <c r="E38">
        <v>1793</v>
      </c>
      <c r="F38">
        <f t="shared" si="0"/>
        <v>1793</v>
      </c>
      <c r="G38" t="str">
        <f t="shared" si="1"/>
        <v/>
      </c>
      <c r="H38">
        <f t="shared" si="2"/>
        <v>1603.0891089108911</v>
      </c>
    </row>
    <row r="39" spans="2:8" x14ac:dyDescent="0.25">
      <c r="B39" t="s">
        <v>2</v>
      </c>
      <c r="C39" t="s">
        <v>3</v>
      </c>
      <c r="D39" t="s">
        <v>1</v>
      </c>
      <c r="E39">
        <v>1294</v>
      </c>
      <c r="F39">
        <f t="shared" si="0"/>
        <v>1294</v>
      </c>
      <c r="G39" t="str">
        <f t="shared" si="1"/>
        <v/>
      </c>
      <c r="H39">
        <f t="shared" si="2"/>
        <v>1603.0891089108911</v>
      </c>
    </row>
    <row r="40" spans="2:8" x14ac:dyDescent="0.25">
      <c r="B40" t="s">
        <v>2</v>
      </c>
      <c r="C40" t="s">
        <v>3</v>
      </c>
      <c r="D40" t="s">
        <v>1</v>
      </c>
      <c r="E40">
        <v>1150</v>
      </c>
      <c r="F40">
        <f t="shared" si="0"/>
        <v>1150</v>
      </c>
      <c r="G40" t="str">
        <f t="shared" si="1"/>
        <v/>
      </c>
      <c r="H40">
        <f t="shared" si="2"/>
        <v>1603.0891089108911</v>
      </c>
    </row>
    <row r="41" spans="2:8" x14ac:dyDescent="0.25">
      <c r="B41" t="s">
        <v>2</v>
      </c>
      <c r="C41" t="s">
        <v>3</v>
      </c>
      <c r="D41" t="s">
        <v>1</v>
      </c>
      <c r="E41">
        <v>2026</v>
      </c>
      <c r="F41">
        <f t="shared" si="0"/>
        <v>2026</v>
      </c>
      <c r="G41" t="str">
        <f t="shared" si="1"/>
        <v/>
      </c>
      <c r="H41">
        <f t="shared" si="2"/>
        <v>1603.0891089108911</v>
      </c>
    </row>
    <row r="42" spans="2:8" x14ac:dyDescent="0.25">
      <c r="B42" t="s">
        <v>2</v>
      </c>
      <c r="C42" t="s">
        <v>3</v>
      </c>
      <c r="D42" t="s">
        <v>1</v>
      </c>
      <c r="E42">
        <v>1542</v>
      </c>
      <c r="F42">
        <f t="shared" si="0"/>
        <v>1542</v>
      </c>
      <c r="G42" t="str">
        <f t="shared" si="1"/>
        <v/>
      </c>
      <c r="H42">
        <f t="shared" si="2"/>
        <v>1603.0891089108911</v>
      </c>
    </row>
    <row r="43" spans="2:8" x14ac:dyDescent="0.25">
      <c r="B43" t="s">
        <v>2</v>
      </c>
      <c r="C43" t="s">
        <v>3</v>
      </c>
      <c r="D43" t="s">
        <v>1</v>
      </c>
      <c r="E43">
        <v>1010</v>
      </c>
      <c r="F43">
        <f t="shared" si="0"/>
        <v>1010</v>
      </c>
      <c r="G43" t="str">
        <f t="shared" si="1"/>
        <v/>
      </c>
      <c r="H43">
        <f t="shared" si="2"/>
        <v>1603.0891089108911</v>
      </c>
    </row>
    <row r="44" spans="2:8" x14ac:dyDescent="0.25">
      <c r="B44" t="s">
        <v>2</v>
      </c>
      <c r="C44" t="s">
        <v>3</v>
      </c>
      <c r="D44" t="s">
        <v>1</v>
      </c>
      <c r="E44">
        <v>1860</v>
      </c>
      <c r="F44">
        <f t="shared" si="0"/>
        <v>1860</v>
      </c>
      <c r="G44" t="str">
        <f t="shared" si="1"/>
        <v/>
      </c>
      <c r="H44">
        <f t="shared" si="2"/>
        <v>1603.0891089108911</v>
      </c>
    </row>
    <row r="45" spans="2:8" x14ac:dyDescent="0.25">
      <c r="B45" t="s">
        <v>2</v>
      </c>
      <c r="C45" t="s">
        <v>3</v>
      </c>
      <c r="D45" t="s">
        <v>1</v>
      </c>
      <c r="E45">
        <v>768</v>
      </c>
      <c r="F45">
        <f t="shared" si="0"/>
        <v>768</v>
      </c>
      <c r="G45" t="str">
        <f t="shared" si="1"/>
        <v/>
      </c>
      <c r="H45">
        <f t="shared" si="2"/>
        <v>1603.0891089108911</v>
      </c>
    </row>
    <row r="46" spans="2:8" x14ac:dyDescent="0.25">
      <c r="B46" t="s">
        <v>2</v>
      </c>
      <c r="C46" t="s">
        <v>4</v>
      </c>
      <c r="D46" t="s">
        <v>1</v>
      </c>
      <c r="E46">
        <v>2279</v>
      </c>
      <c r="F46" t="str">
        <f t="shared" si="0"/>
        <v/>
      </c>
      <c r="G46">
        <f t="shared" si="1"/>
        <v>2279</v>
      </c>
      <c r="H46">
        <f t="shared" si="2"/>
        <v>1603.0891089108911</v>
      </c>
    </row>
    <row r="47" spans="2:8" x14ac:dyDescent="0.25">
      <c r="B47" t="s">
        <v>2</v>
      </c>
      <c r="C47" t="s">
        <v>3</v>
      </c>
      <c r="D47" t="s">
        <v>1</v>
      </c>
      <c r="E47">
        <v>1465</v>
      </c>
      <c r="F47">
        <f t="shared" si="0"/>
        <v>1465</v>
      </c>
      <c r="G47" t="str">
        <f t="shared" si="1"/>
        <v/>
      </c>
      <c r="H47">
        <f t="shared" si="2"/>
        <v>1603.0891089108911</v>
      </c>
    </row>
    <row r="48" spans="2:8" x14ac:dyDescent="0.25">
      <c r="B48" t="s">
        <v>2</v>
      </c>
      <c r="C48" t="s">
        <v>3</v>
      </c>
      <c r="D48" t="s">
        <v>1</v>
      </c>
      <c r="E48">
        <v>1118</v>
      </c>
      <c r="F48">
        <f t="shared" si="0"/>
        <v>1118</v>
      </c>
      <c r="G48" t="str">
        <f t="shared" si="1"/>
        <v/>
      </c>
      <c r="H48">
        <f t="shared" si="2"/>
        <v>1603.0891089108911</v>
      </c>
    </row>
    <row r="49" spans="2:8" x14ac:dyDescent="0.25">
      <c r="B49" t="s">
        <v>2</v>
      </c>
      <c r="C49" t="s">
        <v>3</v>
      </c>
      <c r="D49" t="s">
        <v>1</v>
      </c>
      <c r="E49">
        <v>1575</v>
      </c>
      <c r="F49">
        <f t="shared" si="0"/>
        <v>1575</v>
      </c>
      <c r="G49" t="str">
        <f t="shared" si="1"/>
        <v/>
      </c>
      <c r="H49">
        <f t="shared" si="2"/>
        <v>1603.0891089108911</v>
      </c>
    </row>
    <row r="50" spans="2:8" x14ac:dyDescent="0.25">
      <c r="B50" t="s">
        <v>2</v>
      </c>
      <c r="C50" t="s">
        <v>3</v>
      </c>
      <c r="D50" t="s">
        <v>1</v>
      </c>
      <c r="E50">
        <v>1161</v>
      </c>
      <c r="F50">
        <f t="shared" si="0"/>
        <v>1161</v>
      </c>
      <c r="G50" t="str">
        <f t="shared" si="1"/>
        <v/>
      </c>
      <c r="H50">
        <f t="shared" si="2"/>
        <v>1603.0891089108911</v>
      </c>
    </row>
    <row r="51" spans="2:8" x14ac:dyDescent="0.25">
      <c r="B51" t="s">
        <v>2</v>
      </c>
      <c r="C51" t="s">
        <v>3</v>
      </c>
      <c r="D51" t="s">
        <v>1</v>
      </c>
      <c r="E51">
        <v>1049</v>
      </c>
      <c r="F51">
        <f t="shared" si="0"/>
        <v>1049</v>
      </c>
      <c r="G51" t="str">
        <f t="shared" si="1"/>
        <v/>
      </c>
      <c r="H51">
        <f t="shared" si="2"/>
        <v>1603.0891089108911</v>
      </c>
    </row>
    <row r="52" spans="2:8" x14ac:dyDescent="0.25">
      <c r="B52" t="s">
        <v>2</v>
      </c>
      <c r="C52" t="s">
        <v>3</v>
      </c>
      <c r="D52" t="s">
        <v>1</v>
      </c>
      <c r="E52">
        <v>1565</v>
      </c>
      <c r="F52">
        <f t="shared" si="0"/>
        <v>1565</v>
      </c>
      <c r="G52" t="str">
        <f t="shared" si="1"/>
        <v/>
      </c>
      <c r="H52">
        <f t="shared" si="2"/>
        <v>1603.0891089108911</v>
      </c>
    </row>
    <row r="53" spans="2:8" x14ac:dyDescent="0.25">
      <c r="B53" t="s">
        <v>2</v>
      </c>
      <c r="C53" t="s">
        <v>3</v>
      </c>
      <c r="D53" t="s">
        <v>1</v>
      </c>
      <c r="E53">
        <v>1502</v>
      </c>
      <c r="F53">
        <f t="shared" si="0"/>
        <v>1502</v>
      </c>
      <c r="G53" t="str">
        <f t="shared" si="1"/>
        <v/>
      </c>
      <c r="H53">
        <f t="shared" si="2"/>
        <v>1603.0891089108911</v>
      </c>
    </row>
    <row r="54" spans="2:8" x14ac:dyDescent="0.25">
      <c r="B54" t="s">
        <v>2</v>
      </c>
      <c r="C54" t="s">
        <v>3</v>
      </c>
      <c r="D54" t="s">
        <v>1</v>
      </c>
      <c r="E54">
        <v>923</v>
      </c>
      <c r="F54">
        <f t="shared" si="0"/>
        <v>923</v>
      </c>
      <c r="G54" t="str">
        <f t="shared" si="1"/>
        <v/>
      </c>
      <c r="H54">
        <f t="shared" si="2"/>
        <v>1603.0891089108911</v>
      </c>
    </row>
    <row r="55" spans="2:8" x14ac:dyDescent="0.25">
      <c r="B55" t="s">
        <v>2</v>
      </c>
      <c r="C55" t="s">
        <v>3</v>
      </c>
      <c r="D55" t="s">
        <v>1</v>
      </c>
      <c r="E55">
        <v>1084</v>
      </c>
      <c r="F55">
        <f t="shared" si="0"/>
        <v>1084</v>
      </c>
      <c r="G55" t="str">
        <f t="shared" si="1"/>
        <v/>
      </c>
      <c r="H55">
        <f t="shared" si="2"/>
        <v>1603.0891089108911</v>
      </c>
    </row>
    <row r="56" spans="2:8" x14ac:dyDescent="0.25">
      <c r="B56" t="s">
        <v>2</v>
      </c>
      <c r="C56" t="s">
        <v>3</v>
      </c>
      <c r="D56" t="s">
        <v>1</v>
      </c>
      <c r="E56">
        <v>1417</v>
      </c>
      <c r="F56">
        <f t="shared" si="0"/>
        <v>1417</v>
      </c>
      <c r="G56" t="str">
        <f t="shared" si="1"/>
        <v/>
      </c>
      <c r="H56">
        <f t="shared" si="2"/>
        <v>1603.0891089108911</v>
      </c>
    </row>
    <row r="57" spans="2:8" x14ac:dyDescent="0.25">
      <c r="B57" t="s">
        <v>2</v>
      </c>
      <c r="C57" t="s">
        <v>3</v>
      </c>
      <c r="D57" t="s">
        <v>1</v>
      </c>
      <c r="E57">
        <v>1679</v>
      </c>
      <c r="F57">
        <f t="shared" si="0"/>
        <v>1679</v>
      </c>
      <c r="G57" t="str">
        <f t="shared" si="1"/>
        <v/>
      </c>
      <c r="H57">
        <f t="shared" si="2"/>
        <v>1603.0891089108911</v>
      </c>
    </row>
    <row r="58" spans="2:8" x14ac:dyDescent="0.25">
      <c r="B58" t="s">
        <v>2</v>
      </c>
      <c r="C58" t="s">
        <v>4</v>
      </c>
      <c r="D58" t="s">
        <v>1</v>
      </c>
      <c r="E58">
        <v>2018</v>
      </c>
      <c r="F58" t="str">
        <f t="shared" si="0"/>
        <v/>
      </c>
      <c r="G58">
        <f t="shared" si="1"/>
        <v>2018</v>
      </c>
      <c r="H58">
        <f t="shared" si="2"/>
        <v>1603.0891089108911</v>
      </c>
    </row>
    <row r="59" spans="2:8" x14ac:dyDescent="0.25">
      <c r="B59" t="s">
        <v>2</v>
      </c>
      <c r="C59" t="s">
        <v>3</v>
      </c>
      <c r="D59" t="s">
        <v>1</v>
      </c>
      <c r="E59">
        <v>1553</v>
      </c>
      <c r="F59">
        <f t="shared" si="0"/>
        <v>1553</v>
      </c>
      <c r="G59" t="str">
        <f t="shared" si="1"/>
        <v/>
      </c>
      <c r="H59">
        <f t="shared" si="2"/>
        <v>1603.0891089108911</v>
      </c>
    </row>
    <row r="60" spans="2:8" x14ac:dyDescent="0.25">
      <c r="B60" t="s">
        <v>2</v>
      </c>
      <c r="C60" t="s">
        <v>3</v>
      </c>
      <c r="D60" t="s">
        <v>1</v>
      </c>
      <c r="E60">
        <v>2004</v>
      </c>
      <c r="F60">
        <f t="shared" si="0"/>
        <v>2004</v>
      </c>
      <c r="G60" t="str">
        <f t="shared" si="1"/>
        <v/>
      </c>
      <c r="H60">
        <f t="shared" si="2"/>
        <v>1603.0891089108911</v>
      </c>
    </row>
    <row r="61" spans="2:8" x14ac:dyDescent="0.25">
      <c r="B61" t="s">
        <v>2</v>
      </c>
      <c r="C61" t="s">
        <v>3</v>
      </c>
      <c r="D61" t="s">
        <v>1</v>
      </c>
      <c r="E61">
        <v>1687</v>
      </c>
      <c r="F61">
        <f t="shared" si="0"/>
        <v>1687</v>
      </c>
      <c r="G61" t="str">
        <f t="shared" si="1"/>
        <v/>
      </c>
      <c r="H61">
        <f t="shared" si="2"/>
        <v>1603.0891089108911</v>
      </c>
    </row>
    <row r="62" spans="2:8" x14ac:dyDescent="0.25">
      <c r="B62" t="s">
        <v>2</v>
      </c>
      <c r="C62" t="s">
        <v>4</v>
      </c>
      <c r="D62" t="s">
        <v>1</v>
      </c>
      <c r="E62">
        <v>2680</v>
      </c>
      <c r="F62" t="str">
        <f t="shared" si="0"/>
        <v/>
      </c>
      <c r="G62">
        <f t="shared" si="1"/>
        <v>2680</v>
      </c>
      <c r="H62">
        <f t="shared" si="2"/>
        <v>1603.0891089108911</v>
      </c>
    </row>
    <row r="63" spans="2:8" x14ac:dyDescent="0.25">
      <c r="B63" t="s">
        <v>2</v>
      </c>
      <c r="C63" t="s">
        <v>4</v>
      </c>
      <c r="D63" t="s">
        <v>1</v>
      </c>
      <c r="E63">
        <v>1403</v>
      </c>
      <c r="F63" t="str">
        <f t="shared" si="0"/>
        <v/>
      </c>
      <c r="G63">
        <f t="shared" si="1"/>
        <v>1403</v>
      </c>
      <c r="H63">
        <f t="shared" si="2"/>
        <v>1603.0891089108911</v>
      </c>
    </row>
    <row r="64" spans="2:8" x14ac:dyDescent="0.25">
      <c r="B64" t="s">
        <v>2</v>
      </c>
      <c r="C64" t="s">
        <v>3</v>
      </c>
      <c r="D64" t="s">
        <v>1</v>
      </c>
      <c r="E64">
        <v>1531</v>
      </c>
      <c r="F64">
        <f t="shared" si="0"/>
        <v>1531</v>
      </c>
      <c r="G64" t="str">
        <f t="shared" si="1"/>
        <v/>
      </c>
      <c r="H64">
        <f t="shared" si="2"/>
        <v>1603.0891089108911</v>
      </c>
    </row>
    <row r="65" spans="2:8" x14ac:dyDescent="0.25">
      <c r="B65" t="s">
        <v>2</v>
      </c>
      <c r="C65" t="s">
        <v>4</v>
      </c>
      <c r="D65" t="s">
        <v>1</v>
      </c>
      <c r="E65">
        <v>2215</v>
      </c>
      <c r="F65" t="str">
        <f t="shared" si="0"/>
        <v/>
      </c>
      <c r="G65">
        <f t="shared" si="1"/>
        <v>2215</v>
      </c>
      <c r="H65">
        <f t="shared" si="2"/>
        <v>1603.0891089108911</v>
      </c>
    </row>
    <row r="66" spans="2:8" x14ac:dyDescent="0.25">
      <c r="B66" t="s">
        <v>2</v>
      </c>
      <c r="C66" t="s">
        <v>3</v>
      </c>
      <c r="D66" t="s">
        <v>1</v>
      </c>
      <c r="E66">
        <v>1649</v>
      </c>
      <c r="F66">
        <f t="shared" si="0"/>
        <v>1649</v>
      </c>
      <c r="G66" t="str">
        <f t="shared" si="1"/>
        <v/>
      </c>
      <c r="H66">
        <f t="shared" si="2"/>
        <v>1603.0891089108911</v>
      </c>
    </row>
    <row r="67" spans="2:8" x14ac:dyDescent="0.25">
      <c r="B67" t="s">
        <v>2</v>
      </c>
      <c r="C67" t="s">
        <v>3</v>
      </c>
      <c r="D67" t="s">
        <v>1</v>
      </c>
      <c r="E67">
        <v>1208</v>
      </c>
      <c r="F67">
        <f t="shared" si="0"/>
        <v>1208</v>
      </c>
      <c r="G67" t="str">
        <f t="shared" si="1"/>
        <v/>
      </c>
      <c r="H67">
        <f t="shared" si="2"/>
        <v>1603.0891089108911</v>
      </c>
    </row>
    <row r="68" spans="2:8" x14ac:dyDescent="0.25">
      <c r="B68" t="s">
        <v>2</v>
      </c>
      <c r="C68" t="s">
        <v>3</v>
      </c>
      <c r="D68" t="s">
        <v>1</v>
      </c>
      <c r="E68">
        <v>1427</v>
      </c>
      <c r="F68">
        <f t="shared" si="0"/>
        <v>1427</v>
      </c>
      <c r="G68" t="str">
        <f t="shared" si="1"/>
        <v/>
      </c>
      <c r="H68">
        <f t="shared" si="2"/>
        <v>1603.0891089108911</v>
      </c>
    </row>
    <row r="69" spans="2:8" x14ac:dyDescent="0.25">
      <c r="B69" t="s">
        <v>2</v>
      </c>
      <c r="C69" t="s">
        <v>3</v>
      </c>
      <c r="D69" t="s">
        <v>1</v>
      </c>
      <c r="E69">
        <v>1588</v>
      </c>
      <c r="F69">
        <f t="shared" ref="F69:F104" si="3">IF(C69="true",E69,"")</f>
        <v>1588</v>
      </c>
      <c r="G69" t="str">
        <f t="shared" ref="G69:G104" si="4">IF(C69="false",E69,"")</f>
        <v/>
      </c>
      <c r="H69">
        <f t="shared" ref="H69:H104" si="5">AVERAGE($E$4:$E$104)</f>
        <v>1603.0891089108911</v>
      </c>
    </row>
    <row r="70" spans="2:8" x14ac:dyDescent="0.25">
      <c r="B70" t="s">
        <v>2</v>
      </c>
      <c r="C70" t="s">
        <v>3</v>
      </c>
      <c r="D70" t="s">
        <v>1</v>
      </c>
      <c r="E70">
        <v>1168</v>
      </c>
      <c r="F70">
        <f t="shared" si="3"/>
        <v>1168</v>
      </c>
      <c r="G70" t="str">
        <f t="shared" si="4"/>
        <v/>
      </c>
      <c r="H70">
        <f t="shared" si="5"/>
        <v>1603.0891089108911</v>
      </c>
    </row>
    <row r="71" spans="2:8" x14ac:dyDescent="0.25">
      <c r="B71" t="s">
        <v>2</v>
      </c>
      <c r="C71" t="s">
        <v>3</v>
      </c>
      <c r="D71" t="s">
        <v>1</v>
      </c>
      <c r="E71">
        <v>1702</v>
      </c>
      <c r="F71">
        <f t="shared" si="3"/>
        <v>1702</v>
      </c>
      <c r="G71" t="str">
        <f t="shared" si="4"/>
        <v/>
      </c>
      <c r="H71">
        <f t="shared" si="5"/>
        <v>1603.0891089108911</v>
      </c>
    </row>
    <row r="72" spans="2:8" x14ac:dyDescent="0.25">
      <c r="B72" t="s">
        <v>2</v>
      </c>
      <c r="C72" t="s">
        <v>3</v>
      </c>
      <c r="D72" t="s">
        <v>1</v>
      </c>
      <c r="E72">
        <v>1304</v>
      </c>
      <c r="F72">
        <f t="shared" si="3"/>
        <v>1304</v>
      </c>
      <c r="G72" t="str">
        <f t="shared" si="4"/>
        <v/>
      </c>
      <c r="H72">
        <f t="shared" si="5"/>
        <v>1603.0891089108911</v>
      </c>
    </row>
    <row r="73" spans="2:8" x14ac:dyDescent="0.25">
      <c r="B73" t="s">
        <v>2</v>
      </c>
      <c r="C73" t="s">
        <v>4</v>
      </c>
      <c r="D73" t="s">
        <v>1</v>
      </c>
      <c r="E73">
        <v>1785</v>
      </c>
      <c r="F73" t="str">
        <f t="shared" si="3"/>
        <v/>
      </c>
      <c r="G73">
        <f t="shared" si="4"/>
        <v>1785</v>
      </c>
      <c r="H73">
        <f t="shared" si="5"/>
        <v>1603.0891089108911</v>
      </c>
    </row>
    <row r="74" spans="2:8" x14ac:dyDescent="0.25">
      <c r="B74" t="s">
        <v>2</v>
      </c>
      <c r="C74" t="s">
        <v>4</v>
      </c>
      <c r="D74" t="s">
        <v>1</v>
      </c>
      <c r="E74">
        <v>1879</v>
      </c>
      <c r="F74" t="str">
        <f t="shared" si="3"/>
        <v/>
      </c>
      <c r="G74">
        <f t="shared" si="4"/>
        <v>1879</v>
      </c>
      <c r="H74">
        <f t="shared" si="5"/>
        <v>1603.0891089108911</v>
      </c>
    </row>
    <row r="75" spans="2:8" x14ac:dyDescent="0.25">
      <c r="B75" t="s">
        <v>2</v>
      </c>
      <c r="C75" t="s">
        <v>3</v>
      </c>
      <c r="D75" t="s">
        <v>1</v>
      </c>
      <c r="E75">
        <v>2282</v>
      </c>
      <c r="F75">
        <f t="shared" si="3"/>
        <v>2282</v>
      </c>
      <c r="G75" t="str">
        <f t="shared" si="4"/>
        <v/>
      </c>
      <c r="H75">
        <f t="shared" si="5"/>
        <v>1603.0891089108911</v>
      </c>
    </row>
    <row r="76" spans="2:8" x14ac:dyDescent="0.25">
      <c r="B76" t="s">
        <v>2</v>
      </c>
      <c r="C76" t="s">
        <v>3</v>
      </c>
      <c r="D76" t="s">
        <v>1</v>
      </c>
      <c r="E76">
        <v>1299</v>
      </c>
      <c r="F76">
        <f t="shared" si="3"/>
        <v>1299</v>
      </c>
      <c r="G76" t="str">
        <f t="shared" si="4"/>
        <v/>
      </c>
      <c r="H76">
        <f t="shared" si="5"/>
        <v>1603.0891089108911</v>
      </c>
    </row>
    <row r="77" spans="2:8" x14ac:dyDescent="0.25">
      <c r="B77" t="s">
        <v>2</v>
      </c>
      <c r="C77" t="s">
        <v>3</v>
      </c>
      <c r="D77" t="s">
        <v>1</v>
      </c>
      <c r="E77">
        <v>1190</v>
      </c>
      <c r="F77">
        <f t="shared" si="3"/>
        <v>1190</v>
      </c>
      <c r="G77" t="str">
        <f t="shared" si="4"/>
        <v/>
      </c>
      <c r="H77">
        <f t="shared" si="5"/>
        <v>1603.0891089108911</v>
      </c>
    </row>
    <row r="78" spans="2:8" x14ac:dyDescent="0.25">
      <c r="B78" t="s">
        <v>2</v>
      </c>
      <c r="C78" t="s">
        <v>3</v>
      </c>
      <c r="D78" t="s">
        <v>1</v>
      </c>
      <c r="E78">
        <v>1147</v>
      </c>
      <c r="F78">
        <f t="shared" si="3"/>
        <v>1147</v>
      </c>
      <c r="G78" t="str">
        <f t="shared" si="4"/>
        <v/>
      </c>
      <c r="H78">
        <f t="shared" si="5"/>
        <v>1603.0891089108911</v>
      </c>
    </row>
    <row r="79" spans="2:8" x14ac:dyDescent="0.25">
      <c r="B79" t="s">
        <v>2</v>
      </c>
      <c r="C79" t="s">
        <v>3</v>
      </c>
      <c r="D79" t="s">
        <v>1</v>
      </c>
      <c r="E79">
        <v>1531</v>
      </c>
      <c r="F79">
        <f t="shared" si="3"/>
        <v>1531</v>
      </c>
      <c r="G79" t="str">
        <f t="shared" si="4"/>
        <v/>
      </c>
      <c r="H79">
        <f t="shared" si="5"/>
        <v>1603.0891089108911</v>
      </c>
    </row>
    <row r="80" spans="2:8" x14ac:dyDescent="0.25">
      <c r="B80" t="s">
        <v>2</v>
      </c>
      <c r="C80" t="s">
        <v>3</v>
      </c>
      <c r="D80" t="s">
        <v>1</v>
      </c>
      <c r="E80">
        <v>1253</v>
      </c>
      <c r="F80">
        <f t="shared" si="3"/>
        <v>1253</v>
      </c>
      <c r="G80" t="str">
        <f t="shared" si="4"/>
        <v/>
      </c>
      <c r="H80">
        <f t="shared" si="5"/>
        <v>1603.0891089108911</v>
      </c>
    </row>
    <row r="81" spans="2:8" x14ac:dyDescent="0.25">
      <c r="B81" t="s">
        <v>2</v>
      </c>
      <c r="C81" t="s">
        <v>4</v>
      </c>
      <c r="D81" t="s">
        <v>1</v>
      </c>
      <c r="E81">
        <v>1441</v>
      </c>
      <c r="F81" t="str">
        <f t="shared" si="3"/>
        <v/>
      </c>
      <c r="G81">
        <f t="shared" si="4"/>
        <v>1441</v>
      </c>
      <c r="H81">
        <f t="shared" si="5"/>
        <v>1603.0891089108911</v>
      </c>
    </row>
    <row r="82" spans="2:8" x14ac:dyDescent="0.25">
      <c r="B82" t="s">
        <v>2</v>
      </c>
      <c r="C82" t="s">
        <v>3</v>
      </c>
      <c r="D82" t="s">
        <v>1</v>
      </c>
      <c r="E82">
        <v>1529</v>
      </c>
      <c r="F82">
        <f t="shared" si="3"/>
        <v>1529</v>
      </c>
      <c r="G82" t="str">
        <f t="shared" si="4"/>
        <v/>
      </c>
      <c r="H82">
        <f t="shared" si="5"/>
        <v>1603.0891089108911</v>
      </c>
    </row>
    <row r="83" spans="2:8" x14ac:dyDescent="0.25">
      <c r="B83" t="s">
        <v>2</v>
      </c>
      <c r="C83" t="s">
        <v>3</v>
      </c>
      <c r="D83" t="s">
        <v>1</v>
      </c>
      <c r="E83">
        <v>1848</v>
      </c>
      <c r="F83">
        <f t="shared" si="3"/>
        <v>1848</v>
      </c>
      <c r="G83" t="str">
        <f t="shared" si="4"/>
        <v/>
      </c>
      <c r="H83">
        <f t="shared" si="5"/>
        <v>1603.0891089108911</v>
      </c>
    </row>
    <row r="84" spans="2:8" x14ac:dyDescent="0.25">
      <c r="B84" t="s">
        <v>2</v>
      </c>
      <c r="C84" t="s">
        <v>3</v>
      </c>
      <c r="D84" t="s">
        <v>1</v>
      </c>
      <c r="E84">
        <v>1770</v>
      </c>
      <c r="F84">
        <f t="shared" si="3"/>
        <v>1770</v>
      </c>
      <c r="G84" t="str">
        <f t="shared" si="4"/>
        <v/>
      </c>
      <c r="H84">
        <f t="shared" si="5"/>
        <v>1603.0891089108911</v>
      </c>
    </row>
    <row r="85" spans="2:8" x14ac:dyDescent="0.25">
      <c r="B85" t="s">
        <v>2</v>
      </c>
      <c r="C85" t="s">
        <v>3</v>
      </c>
      <c r="D85" t="s">
        <v>1</v>
      </c>
      <c r="E85">
        <v>1538</v>
      </c>
      <c r="F85">
        <f t="shared" si="3"/>
        <v>1538</v>
      </c>
      <c r="G85" t="str">
        <f t="shared" si="4"/>
        <v/>
      </c>
      <c r="H85">
        <f t="shared" si="5"/>
        <v>1603.0891089108911</v>
      </c>
    </row>
    <row r="86" spans="2:8" x14ac:dyDescent="0.25">
      <c r="B86" t="s">
        <v>2</v>
      </c>
      <c r="C86" t="s">
        <v>3</v>
      </c>
      <c r="D86" t="s">
        <v>1</v>
      </c>
      <c r="E86">
        <v>1841</v>
      </c>
      <c r="F86">
        <f t="shared" si="3"/>
        <v>1841</v>
      </c>
      <c r="G86" t="str">
        <f t="shared" si="4"/>
        <v/>
      </c>
      <c r="H86">
        <f t="shared" si="5"/>
        <v>1603.0891089108911</v>
      </c>
    </row>
    <row r="87" spans="2:8" x14ac:dyDescent="0.25">
      <c r="B87" t="s">
        <v>2</v>
      </c>
      <c r="C87" t="s">
        <v>3</v>
      </c>
      <c r="D87" t="s">
        <v>1</v>
      </c>
      <c r="E87">
        <v>1912</v>
      </c>
      <c r="F87">
        <f t="shared" si="3"/>
        <v>1912</v>
      </c>
      <c r="G87" t="str">
        <f t="shared" si="4"/>
        <v/>
      </c>
      <c r="H87">
        <f t="shared" si="5"/>
        <v>1603.0891089108911</v>
      </c>
    </row>
    <row r="88" spans="2:8" x14ac:dyDescent="0.25">
      <c r="B88" t="s">
        <v>2</v>
      </c>
      <c r="C88" t="s">
        <v>3</v>
      </c>
      <c r="D88" t="s">
        <v>1</v>
      </c>
      <c r="E88">
        <v>1280</v>
      </c>
      <c r="F88">
        <f t="shared" si="3"/>
        <v>1280</v>
      </c>
      <c r="G88" t="str">
        <f t="shared" si="4"/>
        <v/>
      </c>
      <c r="H88">
        <f t="shared" si="5"/>
        <v>1603.0891089108911</v>
      </c>
    </row>
    <row r="89" spans="2:8" x14ac:dyDescent="0.25">
      <c r="B89" t="s">
        <v>2</v>
      </c>
      <c r="C89" t="s">
        <v>3</v>
      </c>
      <c r="D89" t="s">
        <v>1</v>
      </c>
      <c r="E89">
        <v>1672</v>
      </c>
      <c r="F89">
        <f t="shared" si="3"/>
        <v>1672</v>
      </c>
      <c r="G89" t="str">
        <f t="shared" si="4"/>
        <v/>
      </c>
      <c r="H89">
        <f t="shared" si="5"/>
        <v>1603.0891089108911</v>
      </c>
    </row>
    <row r="90" spans="2:8" x14ac:dyDescent="0.25">
      <c r="B90" t="s">
        <v>2</v>
      </c>
      <c r="C90" t="s">
        <v>3</v>
      </c>
      <c r="D90" t="s">
        <v>1</v>
      </c>
      <c r="E90">
        <v>2104</v>
      </c>
      <c r="F90">
        <f t="shared" si="3"/>
        <v>2104</v>
      </c>
      <c r="G90" t="str">
        <f t="shared" si="4"/>
        <v/>
      </c>
      <c r="H90">
        <f t="shared" si="5"/>
        <v>1603.0891089108911</v>
      </c>
    </row>
    <row r="91" spans="2:8" x14ac:dyDescent="0.25">
      <c r="B91" t="s">
        <v>2</v>
      </c>
      <c r="C91" t="s">
        <v>3</v>
      </c>
      <c r="D91" t="s">
        <v>1</v>
      </c>
      <c r="E91">
        <v>1641</v>
      </c>
      <c r="F91">
        <f t="shared" si="3"/>
        <v>1641</v>
      </c>
      <c r="G91" t="str">
        <f t="shared" si="4"/>
        <v/>
      </c>
      <c r="H91">
        <f t="shared" si="5"/>
        <v>1603.0891089108911</v>
      </c>
    </row>
    <row r="92" spans="2:8" x14ac:dyDescent="0.25">
      <c r="B92" t="s">
        <v>2</v>
      </c>
      <c r="C92" t="s">
        <v>3</v>
      </c>
      <c r="D92" t="s">
        <v>1</v>
      </c>
      <c r="E92">
        <v>2038</v>
      </c>
      <c r="F92">
        <f t="shared" si="3"/>
        <v>2038</v>
      </c>
      <c r="G92" t="str">
        <f t="shared" si="4"/>
        <v/>
      </c>
      <c r="H92">
        <f t="shared" si="5"/>
        <v>1603.0891089108911</v>
      </c>
    </row>
    <row r="93" spans="2:8" x14ac:dyDescent="0.25">
      <c r="B93" t="s">
        <v>2</v>
      </c>
      <c r="C93" t="s">
        <v>3</v>
      </c>
      <c r="D93" t="s">
        <v>1</v>
      </c>
      <c r="E93">
        <v>1584</v>
      </c>
      <c r="F93">
        <f t="shared" si="3"/>
        <v>1584</v>
      </c>
      <c r="G93" t="str">
        <f t="shared" si="4"/>
        <v/>
      </c>
      <c r="H93">
        <f t="shared" si="5"/>
        <v>1603.0891089108911</v>
      </c>
    </row>
    <row r="94" spans="2:8" x14ac:dyDescent="0.25">
      <c r="B94" t="s">
        <v>2</v>
      </c>
      <c r="C94" t="s">
        <v>3</v>
      </c>
      <c r="D94" t="s">
        <v>1</v>
      </c>
      <c r="E94">
        <v>1726</v>
      </c>
      <c r="F94">
        <f t="shared" si="3"/>
        <v>1726</v>
      </c>
      <c r="G94" t="str">
        <f t="shared" si="4"/>
        <v/>
      </c>
      <c r="H94">
        <f t="shared" si="5"/>
        <v>1603.0891089108911</v>
      </c>
    </row>
    <row r="95" spans="2:8" x14ac:dyDescent="0.25">
      <c r="B95" t="s">
        <v>2</v>
      </c>
      <c r="C95" t="s">
        <v>3</v>
      </c>
      <c r="D95" t="s">
        <v>1</v>
      </c>
      <c r="E95">
        <v>2083</v>
      </c>
      <c r="F95">
        <f t="shared" si="3"/>
        <v>2083</v>
      </c>
      <c r="G95" t="str">
        <f t="shared" si="4"/>
        <v/>
      </c>
      <c r="H95">
        <f t="shared" si="5"/>
        <v>1603.0891089108911</v>
      </c>
    </row>
    <row r="96" spans="2:8" x14ac:dyDescent="0.25">
      <c r="B96" t="s">
        <v>2</v>
      </c>
      <c r="C96" t="s">
        <v>3</v>
      </c>
      <c r="D96" t="s">
        <v>1</v>
      </c>
      <c r="E96">
        <v>1297</v>
      </c>
      <c r="F96">
        <f t="shared" si="3"/>
        <v>1297</v>
      </c>
      <c r="G96" t="str">
        <f t="shared" si="4"/>
        <v/>
      </c>
      <c r="H96">
        <f t="shared" si="5"/>
        <v>1603.0891089108911</v>
      </c>
    </row>
    <row r="97" spans="2:8" x14ac:dyDescent="0.25">
      <c r="B97" t="s">
        <v>2</v>
      </c>
      <c r="C97" t="s">
        <v>3</v>
      </c>
      <c r="D97" t="s">
        <v>1</v>
      </c>
      <c r="E97">
        <v>1249</v>
      </c>
      <c r="F97">
        <f t="shared" si="3"/>
        <v>1249</v>
      </c>
      <c r="G97" t="str">
        <f t="shared" si="4"/>
        <v/>
      </c>
      <c r="H97">
        <f t="shared" si="5"/>
        <v>1603.0891089108911</v>
      </c>
    </row>
    <row r="98" spans="2:8" x14ac:dyDescent="0.25">
      <c r="B98" t="s">
        <v>2</v>
      </c>
      <c r="C98" t="s">
        <v>3</v>
      </c>
      <c r="D98" t="s">
        <v>1</v>
      </c>
      <c r="E98">
        <v>1244</v>
      </c>
      <c r="F98">
        <f t="shared" si="3"/>
        <v>1244</v>
      </c>
      <c r="G98" t="str">
        <f t="shared" si="4"/>
        <v/>
      </c>
      <c r="H98">
        <f t="shared" si="5"/>
        <v>1603.0891089108911</v>
      </c>
    </row>
    <row r="99" spans="2:8" x14ac:dyDescent="0.25">
      <c r="B99" t="s">
        <v>2</v>
      </c>
      <c r="C99" t="s">
        <v>3</v>
      </c>
      <c r="D99" t="s">
        <v>1</v>
      </c>
      <c r="E99">
        <v>1164</v>
      </c>
      <c r="F99">
        <f t="shared" si="3"/>
        <v>1164</v>
      </c>
      <c r="G99" t="str">
        <f t="shared" si="4"/>
        <v/>
      </c>
      <c r="H99">
        <f t="shared" si="5"/>
        <v>1603.0891089108911</v>
      </c>
    </row>
    <row r="100" spans="2:8" x14ac:dyDescent="0.25">
      <c r="B100" t="s">
        <v>2</v>
      </c>
      <c r="C100" t="s">
        <v>4</v>
      </c>
      <c r="D100" t="s">
        <v>1</v>
      </c>
      <c r="E100">
        <v>2464</v>
      </c>
      <c r="F100" t="str">
        <f t="shared" si="3"/>
        <v/>
      </c>
      <c r="G100">
        <f t="shared" si="4"/>
        <v>2464</v>
      </c>
      <c r="H100">
        <f t="shared" si="5"/>
        <v>1603.0891089108911</v>
      </c>
    </row>
    <row r="101" spans="2:8" x14ac:dyDescent="0.25">
      <c r="B101" t="s">
        <v>2</v>
      </c>
      <c r="C101" t="s">
        <v>3</v>
      </c>
      <c r="D101" t="s">
        <v>1</v>
      </c>
      <c r="E101">
        <v>1305</v>
      </c>
      <c r="F101">
        <f t="shared" si="3"/>
        <v>1305</v>
      </c>
      <c r="G101" t="str">
        <f t="shared" si="4"/>
        <v/>
      </c>
      <c r="H101">
        <f t="shared" si="5"/>
        <v>1603.0891089108911</v>
      </c>
    </row>
    <row r="102" spans="2:8" x14ac:dyDescent="0.25">
      <c r="B102" t="s">
        <v>2</v>
      </c>
      <c r="C102" t="s">
        <v>4</v>
      </c>
      <c r="D102" t="s">
        <v>1</v>
      </c>
      <c r="E102">
        <v>2544</v>
      </c>
      <c r="F102" t="str">
        <f t="shared" si="3"/>
        <v/>
      </c>
      <c r="G102">
        <f t="shared" si="4"/>
        <v>2544</v>
      </c>
      <c r="H102">
        <f t="shared" si="5"/>
        <v>1603.0891089108911</v>
      </c>
    </row>
    <row r="103" spans="2:8" x14ac:dyDescent="0.25">
      <c r="B103" t="s">
        <v>2</v>
      </c>
      <c r="C103" t="s">
        <v>3</v>
      </c>
      <c r="D103" t="s">
        <v>1</v>
      </c>
      <c r="E103">
        <v>1218</v>
      </c>
      <c r="F103">
        <f t="shared" si="3"/>
        <v>1218</v>
      </c>
      <c r="G103" t="str">
        <f t="shared" si="4"/>
        <v/>
      </c>
      <c r="H103">
        <f t="shared" si="5"/>
        <v>1603.0891089108911</v>
      </c>
    </row>
    <row r="104" spans="2:8" x14ac:dyDescent="0.25">
      <c r="B104" t="s">
        <v>2</v>
      </c>
      <c r="C104" t="s">
        <v>3</v>
      </c>
      <c r="D104" t="s">
        <v>1</v>
      </c>
      <c r="E104">
        <v>1044</v>
      </c>
      <c r="F104">
        <f t="shared" si="3"/>
        <v>1044</v>
      </c>
      <c r="G104" t="str">
        <f t="shared" si="4"/>
        <v/>
      </c>
      <c r="H104">
        <f t="shared" si="5"/>
        <v>1603.0891089108911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M16" sqref="M16"/>
    </sheetView>
  </sheetViews>
  <sheetFormatPr baseColWidth="10" defaultRowHeight="15" x14ac:dyDescent="0.25"/>
  <sheetData>
    <row r="1" spans="1:3" x14ac:dyDescent="0.25">
      <c r="A1" t="s">
        <v>30</v>
      </c>
      <c r="B1">
        <v>2275.33</v>
      </c>
      <c r="C1">
        <v>508.808606</v>
      </c>
    </row>
    <row r="2" spans="1:3" x14ac:dyDescent="0.25">
      <c r="A2" t="s">
        <v>31</v>
      </c>
      <c r="B2">
        <v>1924.93</v>
      </c>
      <c r="C2">
        <v>586.61534040000004</v>
      </c>
    </row>
    <row r="3" spans="1:3" x14ac:dyDescent="0.25">
      <c r="A3" t="s">
        <v>32</v>
      </c>
      <c r="B3">
        <v>1964.25</v>
      </c>
      <c r="C3">
        <v>606.66030149999995</v>
      </c>
    </row>
    <row r="4" spans="1:3" x14ac:dyDescent="0.25">
      <c r="A4" t="s">
        <v>33</v>
      </c>
      <c r="B4">
        <v>1121.25764</v>
      </c>
      <c r="C4">
        <v>390.70072060000001</v>
      </c>
    </row>
    <row r="5" spans="1:3" x14ac:dyDescent="0.25">
      <c r="A5" t="s">
        <v>34</v>
      </c>
      <c r="B5">
        <v>811.22</v>
      </c>
      <c r="C5">
        <v>272.92151460000002</v>
      </c>
    </row>
    <row r="6" spans="1:3" x14ac:dyDescent="0.25">
      <c r="A6" t="s">
        <v>35</v>
      </c>
      <c r="B6">
        <v>1608.68</v>
      </c>
      <c r="C6">
        <v>390.62932599999999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121"/>
  <sheetViews>
    <sheetView topLeftCell="A79" zoomScale="115" zoomScaleNormal="115" workbookViewId="0">
      <selection activeCell="B2" sqref="B2:N103"/>
    </sheetView>
  </sheetViews>
  <sheetFormatPr baseColWidth="10" defaultRowHeight="12" customHeight="1" x14ac:dyDescent="0.25"/>
  <cols>
    <col min="1" max="1" width="15.42578125" customWidth="1"/>
    <col min="2" max="2" width="6" style="3" customWidth="1"/>
    <col min="3" max="14" width="6.85546875" style="3" customWidth="1"/>
    <col min="16" max="16" width="9.7109375" style="3" customWidth="1"/>
    <col min="17" max="22" width="6.85546875" style="3" customWidth="1"/>
    <col min="24" max="24" width="10.7109375" customWidth="1"/>
    <col min="25" max="30" width="7.140625" customWidth="1"/>
    <col min="32" max="32" width="11.85546875" customWidth="1"/>
    <col min="33" max="38" width="7.85546875" customWidth="1"/>
  </cols>
  <sheetData>
    <row r="1" spans="2:38" ht="12" customHeight="1" x14ac:dyDescent="0.25">
      <c r="X1" s="11" t="s">
        <v>39</v>
      </c>
      <c r="Y1" s="11"/>
      <c r="Z1" s="11"/>
      <c r="AA1" s="11"/>
      <c r="AB1" s="11"/>
      <c r="AC1" s="11"/>
      <c r="AD1" s="11"/>
      <c r="AF1" s="11" t="s">
        <v>42</v>
      </c>
      <c r="AG1" s="11"/>
      <c r="AH1" s="11"/>
      <c r="AI1" s="11"/>
      <c r="AJ1" s="11"/>
      <c r="AK1" s="11"/>
      <c r="AL1" s="11"/>
    </row>
    <row r="2" spans="2:38" ht="12" customHeight="1" x14ac:dyDescent="0.25">
      <c r="B2" s="10" t="s">
        <v>26</v>
      </c>
      <c r="C2" s="10" t="s">
        <v>17</v>
      </c>
      <c r="D2" s="10"/>
      <c r="E2" s="10" t="s">
        <v>18</v>
      </c>
      <c r="F2" s="10"/>
      <c r="G2" s="10" t="s">
        <v>19</v>
      </c>
      <c r="H2" s="10"/>
      <c r="I2" s="10" t="s">
        <v>20</v>
      </c>
      <c r="J2" s="10"/>
      <c r="K2" s="10" t="s">
        <v>21</v>
      </c>
      <c r="L2" s="10"/>
      <c r="M2" s="10" t="s">
        <v>22</v>
      </c>
      <c r="N2" s="10"/>
      <c r="P2" s="10" t="s">
        <v>26</v>
      </c>
      <c r="Q2" s="7" t="s">
        <v>30</v>
      </c>
      <c r="R2" s="7" t="s">
        <v>31</v>
      </c>
      <c r="S2" s="7" t="s">
        <v>32</v>
      </c>
      <c r="T2" s="7" t="s">
        <v>33</v>
      </c>
      <c r="U2" s="7" t="s">
        <v>34</v>
      </c>
      <c r="V2" s="7" t="s">
        <v>35</v>
      </c>
      <c r="X2" s="10" t="s">
        <v>26</v>
      </c>
      <c r="Y2" s="7" t="s">
        <v>30</v>
      </c>
      <c r="Z2" s="7" t="s">
        <v>31</v>
      </c>
      <c r="AA2" s="7" t="s">
        <v>32</v>
      </c>
      <c r="AB2" s="7" t="s">
        <v>33</v>
      </c>
      <c r="AC2" s="7" t="s">
        <v>34</v>
      </c>
      <c r="AD2" s="7" t="s">
        <v>35</v>
      </c>
      <c r="AF2" s="10" t="s">
        <v>26</v>
      </c>
      <c r="AG2" s="7" t="s">
        <v>30</v>
      </c>
      <c r="AH2" s="7" t="s">
        <v>31</v>
      </c>
      <c r="AI2" s="7" t="s">
        <v>32</v>
      </c>
      <c r="AJ2" s="7" t="s">
        <v>33</v>
      </c>
      <c r="AK2" s="7" t="s">
        <v>34</v>
      </c>
      <c r="AL2" s="7" t="s">
        <v>35</v>
      </c>
    </row>
    <row r="3" spans="2:38" ht="12" customHeight="1" x14ac:dyDescent="0.25">
      <c r="B3" s="10"/>
      <c r="C3" s="6" t="s">
        <v>23</v>
      </c>
      <c r="D3" s="6" t="s">
        <v>1</v>
      </c>
      <c r="E3" s="6" t="s">
        <v>23</v>
      </c>
      <c r="F3" s="6" t="s">
        <v>1</v>
      </c>
      <c r="G3" s="6" t="s">
        <v>23</v>
      </c>
      <c r="H3" s="6" t="s">
        <v>1</v>
      </c>
      <c r="I3" s="6" t="s">
        <v>23</v>
      </c>
      <c r="J3" s="6" t="s">
        <v>1</v>
      </c>
      <c r="K3" s="6" t="s">
        <v>23</v>
      </c>
      <c r="L3" s="6" t="s">
        <v>1</v>
      </c>
      <c r="M3" s="6" t="s">
        <v>23</v>
      </c>
      <c r="N3" s="6" t="s">
        <v>1</v>
      </c>
      <c r="P3" s="10"/>
      <c r="Q3" s="6" t="s">
        <v>23</v>
      </c>
      <c r="R3" s="6" t="s">
        <v>23</v>
      </c>
      <c r="S3" s="6" t="s">
        <v>23</v>
      </c>
      <c r="T3" s="6" t="s">
        <v>23</v>
      </c>
      <c r="U3" s="6" t="s">
        <v>23</v>
      </c>
      <c r="V3" s="6" t="s">
        <v>23</v>
      </c>
      <c r="X3" s="10"/>
      <c r="Y3" s="6" t="s">
        <v>1</v>
      </c>
      <c r="Z3" s="6" t="s">
        <v>1</v>
      </c>
      <c r="AA3" s="6" t="s">
        <v>1</v>
      </c>
      <c r="AB3" s="6" t="s">
        <v>1</v>
      </c>
      <c r="AC3" s="6" t="s">
        <v>1</v>
      </c>
      <c r="AD3" s="6" t="s">
        <v>1</v>
      </c>
      <c r="AF3" s="10"/>
      <c r="AG3" s="6" t="s">
        <v>1</v>
      </c>
      <c r="AH3" s="6" t="s">
        <v>1</v>
      </c>
      <c r="AI3" s="6" t="s">
        <v>1</v>
      </c>
      <c r="AJ3" s="6" t="s">
        <v>1</v>
      </c>
      <c r="AK3" s="6" t="s">
        <v>1</v>
      </c>
      <c r="AL3" s="6" t="s">
        <v>1</v>
      </c>
    </row>
    <row r="4" spans="2:38" ht="12" customHeight="1" x14ac:dyDescent="0.25">
      <c r="B4" s="5">
        <v>1</v>
      </c>
      <c r="C4" s="5" t="s">
        <v>24</v>
      </c>
      <c r="D4" s="5">
        <v>813</v>
      </c>
      <c r="E4" s="5" t="s">
        <v>24</v>
      </c>
      <c r="F4" s="5">
        <v>963</v>
      </c>
      <c r="G4" s="5" t="s">
        <v>25</v>
      </c>
      <c r="H4" s="5">
        <v>1550</v>
      </c>
      <c r="I4" s="5" t="s">
        <v>25</v>
      </c>
      <c r="J4" s="5">
        <v>1106</v>
      </c>
      <c r="K4" s="5" t="s">
        <v>24</v>
      </c>
      <c r="L4" s="5">
        <v>635</v>
      </c>
      <c r="M4" s="5" t="s">
        <v>24</v>
      </c>
      <c r="N4" s="5">
        <v>2044</v>
      </c>
      <c r="P4" s="5"/>
      <c r="Q4" s="5" t="str">
        <f>C4</f>
        <v>SI</v>
      </c>
      <c r="R4" s="5" t="str">
        <f>E4</f>
        <v>SI</v>
      </c>
      <c r="S4" s="5" t="str">
        <f>G4</f>
        <v>NO</v>
      </c>
      <c r="T4" s="5" t="str">
        <f>I4</f>
        <v>NO</v>
      </c>
      <c r="U4" s="5" t="str">
        <f>K4</f>
        <v>SI</v>
      </c>
      <c r="V4" s="5" t="str">
        <f>M4</f>
        <v>SI</v>
      </c>
      <c r="Y4">
        <f>IF(Q4="SI",D4,"")</f>
        <v>813</v>
      </c>
      <c r="Z4">
        <f>IF(R4="SI",F4,"")</f>
        <v>963</v>
      </c>
      <c r="AA4" t="str">
        <f>IF(S4="SI",H4,"")</f>
        <v/>
      </c>
      <c r="AB4" t="str">
        <f>IF(T4="SI",J4,"")</f>
        <v/>
      </c>
      <c r="AC4">
        <f>IF(U4="SI",L4,"")</f>
        <v>635</v>
      </c>
      <c r="AD4">
        <f>IF(V4="SI",N4,"")</f>
        <v>2044</v>
      </c>
      <c r="AG4" t="str">
        <f>IF(Q4="NO",D4,"")</f>
        <v/>
      </c>
      <c r="AH4" t="str">
        <f>IF(R4="NO",F4,"")</f>
        <v/>
      </c>
      <c r="AI4">
        <f>IF(S4="NO",H4,"")</f>
        <v>1550</v>
      </c>
      <c r="AJ4">
        <f>IF(T4="NO",J4,"")</f>
        <v>1106</v>
      </c>
      <c r="AK4" t="str">
        <f>IF(U4="NO",L4,"")</f>
        <v/>
      </c>
      <c r="AL4" t="str">
        <f>IF(V4="NO",N4,"")</f>
        <v/>
      </c>
    </row>
    <row r="5" spans="2:38" ht="12" customHeight="1" x14ac:dyDescent="0.25">
      <c r="B5" s="4">
        <v>2</v>
      </c>
      <c r="C5" s="4" t="s">
        <v>25</v>
      </c>
      <c r="D5" s="4">
        <v>2594</v>
      </c>
      <c r="E5" s="4" t="s">
        <v>25</v>
      </c>
      <c r="F5" s="4">
        <v>2019</v>
      </c>
      <c r="G5" s="4" t="s">
        <v>25</v>
      </c>
      <c r="H5" s="4">
        <v>2624</v>
      </c>
      <c r="I5" s="4" t="s">
        <v>24</v>
      </c>
      <c r="J5" s="4">
        <v>1066</v>
      </c>
      <c r="K5" s="4" t="s">
        <v>24</v>
      </c>
      <c r="L5" s="4">
        <v>670</v>
      </c>
      <c r="M5" s="4" t="s">
        <v>25</v>
      </c>
      <c r="N5" s="4">
        <v>2303</v>
      </c>
      <c r="P5" s="4"/>
      <c r="Q5" s="5" t="str">
        <f t="shared" ref="Q5:Q68" si="0">C5</f>
        <v>NO</v>
      </c>
      <c r="R5" s="5" t="str">
        <f t="shared" ref="R5:R68" si="1">E5</f>
        <v>NO</v>
      </c>
      <c r="S5" s="5" t="str">
        <f t="shared" ref="S5:S68" si="2">G5</f>
        <v>NO</v>
      </c>
      <c r="T5" s="5" t="str">
        <f t="shared" ref="T5:T68" si="3">I5</f>
        <v>SI</v>
      </c>
      <c r="U5" s="5" t="str">
        <f t="shared" ref="U5:U68" si="4">K5</f>
        <v>SI</v>
      </c>
      <c r="V5" s="5" t="str">
        <f t="shared" ref="V5:V68" si="5">M5</f>
        <v>NO</v>
      </c>
      <c r="Y5" t="str">
        <f t="shared" ref="Y5:Y68" si="6">IF(Q5="SI",D5,"")</f>
        <v/>
      </c>
      <c r="Z5" t="str">
        <f t="shared" ref="Z5:Z68" si="7">IF(R5="SI",F5,"")</f>
        <v/>
      </c>
      <c r="AA5" t="str">
        <f t="shared" ref="AA5:AA68" si="8">IF(S5="SI",H5,"")</f>
        <v/>
      </c>
      <c r="AB5">
        <f t="shared" ref="AB5:AB68" si="9">IF(T5="SI",J5,"")</f>
        <v>1066</v>
      </c>
      <c r="AC5">
        <f t="shared" ref="AC5:AC68" si="10">IF(U5="SI",L5,"")</f>
        <v>670</v>
      </c>
      <c r="AD5" t="str">
        <f t="shared" ref="AD5:AD68" si="11">IF(V5="SI",N5,"")</f>
        <v/>
      </c>
      <c r="AG5">
        <f t="shared" ref="AG5:AG68" si="12">IF(Q5="NO",D5,"")</f>
        <v>2594</v>
      </c>
      <c r="AH5">
        <f t="shared" ref="AH5:AH68" si="13">IF(R5="NO",F5,"")</f>
        <v>2019</v>
      </c>
      <c r="AI5">
        <f t="shared" ref="AI5:AI68" si="14">IF(S5="NO",H5,"")</f>
        <v>2624</v>
      </c>
      <c r="AJ5" t="str">
        <f t="shared" ref="AJ5:AJ68" si="15">IF(T5="NO",J5,"")</f>
        <v/>
      </c>
      <c r="AK5" t="str">
        <f t="shared" ref="AK5:AK68" si="16">IF(U5="NO",L5,"")</f>
        <v/>
      </c>
      <c r="AL5">
        <f t="shared" ref="AL5:AL68" si="17">IF(V5="NO",N5,"")</f>
        <v>2303</v>
      </c>
    </row>
    <row r="6" spans="2:38" ht="12" customHeight="1" x14ac:dyDescent="0.25">
      <c r="B6" s="4">
        <v>3</v>
      </c>
      <c r="C6" s="4" t="s">
        <v>25</v>
      </c>
      <c r="D6" s="4">
        <v>1558</v>
      </c>
      <c r="E6" s="4" t="s">
        <v>25</v>
      </c>
      <c r="F6" s="4">
        <v>1609</v>
      </c>
      <c r="G6" s="4" t="s">
        <v>24</v>
      </c>
      <c r="H6" s="4">
        <v>1393</v>
      </c>
      <c r="I6" s="4" t="s">
        <v>24</v>
      </c>
      <c r="J6" s="4">
        <v>1387</v>
      </c>
      <c r="K6" s="4" t="s">
        <v>24</v>
      </c>
      <c r="L6" s="4">
        <v>789</v>
      </c>
      <c r="M6" s="4" t="s">
        <v>24</v>
      </c>
      <c r="N6" s="4">
        <v>1505</v>
      </c>
      <c r="O6" s="2"/>
      <c r="P6" s="4"/>
      <c r="Q6" s="5" t="str">
        <f t="shared" si="0"/>
        <v>NO</v>
      </c>
      <c r="R6" s="5" t="str">
        <f t="shared" si="1"/>
        <v>NO</v>
      </c>
      <c r="S6" s="5" t="str">
        <f t="shared" si="2"/>
        <v>SI</v>
      </c>
      <c r="T6" s="5" t="str">
        <f t="shared" si="3"/>
        <v>SI</v>
      </c>
      <c r="U6" s="5" t="str">
        <f t="shared" si="4"/>
        <v>SI</v>
      </c>
      <c r="V6" s="5" t="str">
        <f t="shared" si="5"/>
        <v>SI</v>
      </c>
      <c r="Y6" t="str">
        <f t="shared" si="6"/>
        <v/>
      </c>
      <c r="Z6" t="str">
        <f t="shared" si="7"/>
        <v/>
      </c>
      <c r="AA6">
        <f t="shared" si="8"/>
        <v>1393</v>
      </c>
      <c r="AB6">
        <f t="shared" si="9"/>
        <v>1387</v>
      </c>
      <c r="AC6">
        <f t="shared" si="10"/>
        <v>789</v>
      </c>
      <c r="AD6">
        <f t="shared" si="11"/>
        <v>1505</v>
      </c>
      <c r="AG6">
        <f t="shared" si="12"/>
        <v>1558</v>
      </c>
      <c r="AH6">
        <f t="shared" si="13"/>
        <v>1609</v>
      </c>
      <c r="AI6" t="str">
        <f t="shared" si="14"/>
        <v/>
      </c>
      <c r="AJ6" t="str">
        <f t="shared" si="15"/>
        <v/>
      </c>
      <c r="AK6" t="str">
        <f t="shared" si="16"/>
        <v/>
      </c>
      <c r="AL6" t="str">
        <f t="shared" si="17"/>
        <v/>
      </c>
    </row>
    <row r="7" spans="2:38" ht="12" customHeight="1" x14ac:dyDescent="0.25">
      <c r="B7" s="4">
        <v>4</v>
      </c>
      <c r="C7" s="4" t="s">
        <v>25</v>
      </c>
      <c r="D7" s="4">
        <v>1558</v>
      </c>
      <c r="E7" s="4" t="s">
        <v>25</v>
      </c>
      <c r="F7" s="4">
        <v>1609</v>
      </c>
      <c r="G7" s="4" t="s">
        <v>24</v>
      </c>
      <c r="H7" s="4">
        <v>1871</v>
      </c>
      <c r="I7" s="4" t="s">
        <v>24</v>
      </c>
      <c r="J7" s="4">
        <v>1048</v>
      </c>
      <c r="K7" s="4" t="s">
        <v>24</v>
      </c>
      <c r="L7" s="4">
        <v>690</v>
      </c>
      <c r="M7" s="4" t="s">
        <v>24</v>
      </c>
      <c r="N7" s="4">
        <v>1147</v>
      </c>
      <c r="P7" s="4"/>
      <c r="Q7" s="5" t="str">
        <f t="shared" si="0"/>
        <v>NO</v>
      </c>
      <c r="R7" s="5" t="str">
        <f t="shared" si="1"/>
        <v>NO</v>
      </c>
      <c r="S7" s="5" t="str">
        <f t="shared" si="2"/>
        <v>SI</v>
      </c>
      <c r="T7" s="5" t="str">
        <f t="shared" si="3"/>
        <v>SI</v>
      </c>
      <c r="U7" s="5" t="str">
        <f t="shared" si="4"/>
        <v>SI</v>
      </c>
      <c r="V7" s="5" t="str">
        <f t="shared" si="5"/>
        <v>SI</v>
      </c>
      <c r="Y7" t="str">
        <f t="shared" si="6"/>
        <v/>
      </c>
      <c r="Z7" t="str">
        <f t="shared" si="7"/>
        <v/>
      </c>
      <c r="AA7">
        <f t="shared" si="8"/>
        <v>1871</v>
      </c>
      <c r="AB7">
        <f t="shared" si="9"/>
        <v>1048</v>
      </c>
      <c r="AC7">
        <f t="shared" si="10"/>
        <v>690</v>
      </c>
      <c r="AD7">
        <f t="shared" si="11"/>
        <v>1147</v>
      </c>
      <c r="AG7">
        <f t="shared" si="12"/>
        <v>1558</v>
      </c>
      <c r="AH7">
        <f t="shared" si="13"/>
        <v>1609</v>
      </c>
      <c r="AI7" t="str">
        <f t="shared" si="14"/>
        <v/>
      </c>
      <c r="AJ7" t="str">
        <f t="shared" si="15"/>
        <v/>
      </c>
      <c r="AK7" t="str">
        <f t="shared" si="16"/>
        <v/>
      </c>
      <c r="AL7" t="str">
        <f t="shared" si="17"/>
        <v/>
      </c>
    </row>
    <row r="8" spans="2:38" ht="12" customHeight="1" x14ac:dyDescent="0.25">
      <c r="B8" s="4">
        <v>5</v>
      </c>
      <c r="C8" s="4" t="s">
        <v>25</v>
      </c>
      <c r="D8" s="4">
        <v>1558</v>
      </c>
      <c r="E8" s="4" t="s">
        <v>25</v>
      </c>
      <c r="F8" s="4">
        <v>1609</v>
      </c>
      <c r="G8" s="4" t="s">
        <v>25</v>
      </c>
      <c r="H8" s="4">
        <v>1107</v>
      </c>
      <c r="I8" s="4" t="s">
        <v>24</v>
      </c>
      <c r="J8" s="4">
        <v>1104</v>
      </c>
      <c r="K8" s="4" t="s">
        <v>24</v>
      </c>
      <c r="L8" s="4">
        <v>614</v>
      </c>
      <c r="M8" s="4" t="s">
        <v>24</v>
      </c>
      <c r="N8" s="4">
        <v>1383</v>
      </c>
      <c r="P8" s="4"/>
      <c r="Q8" s="5" t="str">
        <f t="shared" si="0"/>
        <v>NO</v>
      </c>
      <c r="R8" s="5" t="str">
        <f t="shared" si="1"/>
        <v>NO</v>
      </c>
      <c r="S8" s="5" t="str">
        <f t="shared" si="2"/>
        <v>NO</v>
      </c>
      <c r="T8" s="5" t="str">
        <f t="shared" si="3"/>
        <v>SI</v>
      </c>
      <c r="U8" s="5" t="str">
        <f t="shared" si="4"/>
        <v>SI</v>
      </c>
      <c r="V8" s="5" t="str">
        <f t="shared" si="5"/>
        <v>SI</v>
      </c>
      <c r="Y8" t="str">
        <f t="shared" si="6"/>
        <v/>
      </c>
      <c r="Z8" t="str">
        <f t="shared" si="7"/>
        <v/>
      </c>
      <c r="AA8" t="str">
        <f t="shared" si="8"/>
        <v/>
      </c>
      <c r="AB8">
        <f t="shared" si="9"/>
        <v>1104</v>
      </c>
      <c r="AC8">
        <f t="shared" si="10"/>
        <v>614</v>
      </c>
      <c r="AD8">
        <f t="shared" si="11"/>
        <v>1383</v>
      </c>
      <c r="AG8">
        <f t="shared" si="12"/>
        <v>1558</v>
      </c>
      <c r="AH8">
        <f t="shared" si="13"/>
        <v>1609</v>
      </c>
      <c r="AI8">
        <f t="shared" si="14"/>
        <v>1107</v>
      </c>
      <c r="AJ8" t="str">
        <f t="shared" si="15"/>
        <v/>
      </c>
      <c r="AK8" t="str">
        <f t="shared" si="16"/>
        <v/>
      </c>
      <c r="AL8" t="str">
        <f t="shared" si="17"/>
        <v/>
      </c>
    </row>
    <row r="9" spans="2:38" ht="12" customHeight="1" x14ac:dyDescent="0.25">
      <c r="B9" s="4">
        <v>6</v>
      </c>
      <c r="C9" s="4" t="s">
        <v>25</v>
      </c>
      <c r="D9" s="4">
        <v>1558</v>
      </c>
      <c r="E9" s="4" t="s">
        <v>25</v>
      </c>
      <c r="F9" s="4">
        <v>1609</v>
      </c>
      <c r="G9" s="4" t="s">
        <v>25</v>
      </c>
      <c r="H9" s="4">
        <v>1617</v>
      </c>
      <c r="I9" s="4" t="s">
        <v>24</v>
      </c>
      <c r="J9" s="4">
        <v>853</v>
      </c>
      <c r="K9" s="4" t="s">
        <v>25</v>
      </c>
      <c r="L9" s="4">
        <v>1383</v>
      </c>
      <c r="M9" s="4" t="s">
        <v>25</v>
      </c>
      <c r="N9" s="4">
        <v>1873</v>
      </c>
      <c r="P9" s="4"/>
      <c r="Q9" s="5" t="str">
        <f t="shared" si="0"/>
        <v>NO</v>
      </c>
      <c r="R9" s="5" t="str">
        <f t="shared" si="1"/>
        <v>NO</v>
      </c>
      <c r="S9" s="5" t="str">
        <f t="shared" si="2"/>
        <v>NO</v>
      </c>
      <c r="T9" s="5" t="str">
        <f t="shared" si="3"/>
        <v>SI</v>
      </c>
      <c r="U9" s="5" t="str">
        <f t="shared" si="4"/>
        <v>NO</v>
      </c>
      <c r="V9" s="5" t="str">
        <f t="shared" si="5"/>
        <v>NO</v>
      </c>
      <c r="Y9" t="str">
        <f t="shared" si="6"/>
        <v/>
      </c>
      <c r="Z9" t="str">
        <f t="shared" si="7"/>
        <v/>
      </c>
      <c r="AA9" t="str">
        <f t="shared" si="8"/>
        <v/>
      </c>
      <c r="AB9">
        <f t="shared" si="9"/>
        <v>853</v>
      </c>
      <c r="AC9" t="str">
        <f t="shared" si="10"/>
        <v/>
      </c>
      <c r="AD9" t="str">
        <f t="shared" si="11"/>
        <v/>
      </c>
      <c r="AG9">
        <f t="shared" si="12"/>
        <v>1558</v>
      </c>
      <c r="AH9">
        <f t="shared" si="13"/>
        <v>1609</v>
      </c>
      <c r="AI9">
        <f t="shared" si="14"/>
        <v>1617</v>
      </c>
      <c r="AJ9" t="str">
        <f t="shared" si="15"/>
        <v/>
      </c>
      <c r="AK9">
        <f t="shared" si="16"/>
        <v>1383</v>
      </c>
      <c r="AL9">
        <f t="shared" si="17"/>
        <v>1873</v>
      </c>
    </row>
    <row r="10" spans="2:38" ht="12" customHeight="1" x14ac:dyDescent="0.25">
      <c r="B10" s="4">
        <v>7</v>
      </c>
      <c r="C10" s="4" t="s">
        <v>24</v>
      </c>
      <c r="D10" s="4">
        <v>876</v>
      </c>
      <c r="E10" s="4" t="s">
        <v>25</v>
      </c>
      <c r="F10" s="4">
        <v>1609</v>
      </c>
      <c r="G10" s="4" t="s">
        <v>25</v>
      </c>
      <c r="H10" s="4">
        <v>1617</v>
      </c>
      <c r="I10" s="4" t="s">
        <v>25</v>
      </c>
      <c r="J10" s="4">
        <v>1856</v>
      </c>
      <c r="K10" s="4" t="s">
        <v>24</v>
      </c>
      <c r="L10" s="4">
        <v>632</v>
      </c>
      <c r="M10" s="4" t="s">
        <v>24</v>
      </c>
      <c r="N10" s="4">
        <v>1915</v>
      </c>
      <c r="P10" s="4"/>
      <c r="Q10" s="5" t="str">
        <f t="shared" si="0"/>
        <v>SI</v>
      </c>
      <c r="R10" s="5" t="str">
        <f t="shared" si="1"/>
        <v>NO</v>
      </c>
      <c r="S10" s="5" t="str">
        <f t="shared" si="2"/>
        <v>NO</v>
      </c>
      <c r="T10" s="5" t="str">
        <f t="shared" si="3"/>
        <v>NO</v>
      </c>
      <c r="U10" s="5" t="str">
        <f t="shared" si="4"/>
        <v>SI</v>
      </c>
      <c r="V10" s="5" t="str">
        <f t="shared" si="5"/>
        <v>SI</v>
      </c>
      <c r="Y10">
        <f t="shared" si="6"/>
        <v>876</v>
      </c>
      <c r="Z10" t="str">
        <f t="shared" si="7"/>
        <v/>
      </c>
      <c r="AA10" t="str">
        <f t="shared" si="8"/>
        <v/>
      </c>
      <c r="AB10" t="str">
        <f t="shared" si="9"/>
        <v/>
      </c>
      <c r="AC10">
        <f t="shared" si="10"/>
        <v>632</v>
      </c>
      <c r="AD10">
        <f t="shared" si="11"/>
        <v>1915</v>
      </c>
      <c r="AG10" t="str">
        <f t="shared" si="12"/>
        <v/>
      </c>
      <c r="AH10">
        <f t="shared" si="13"/>
        <v>1609</v>
      </c>
      <c r="AI10">
        <f t="shared" si="14"/>
        <v>1617</v>
      </c>
      <c r="AJ10">
        <f t="shared" si="15"/>
        <v>1856</v>
      </c>
      <c r="AK10" t="str">
        <f t="shared" si="16"/>
        <v/>
      </c>
      <c r="AL10" t="str">
        <f t="shared" si="17"/>
        <v/>
      </c>
    </row>
    <row r="11" spans="2:38" ht="12" customHeight="1" x14ac:dyDescent="0.25">
      <c r="B11" s="4">
        <v>8</v>
      </c>
      <c r="C11" s="4" t="s">
        <v>24</v>
      </c>
      <c r="D11" s="4">
        <v>1052</v>
      </c>
      <c r="E11" s="4" t="s">
        <v>24</v>
      </c>
      <c r="F11" s="4">
        <v>1191</v>
      </c>
      <c r="G11" s="4" t="s">
        <v>25</v>
      </c>
      <c r="H11" s="4">
        <v>1617</v>
      </c>
      <c r="I11" s="4" t="s">
        <v>25</v>
      </c>
      <c r="J11" s="4">
        <v>1856</v>
      </c>
      <c r="K11" s="4" t="s">
        <v>24</v>
      </c>
      <c r="L11" s="4">
        <v>725</v>
      </c>
      <c r="M11" s="4" t="s">
        <v>25</v>
      </c>
      <c r="N11" s="4">
        <v>1913</v>
      </c>
      <c r="P11" s="4"/>
      <c r="Q11" s="5" t="str">
        <f t="shared" si="0"/>
        <v>SI</v>
      </c>
      <c r="R11" s="5" t="str">
        <f t="shared" si="1"/>
        <v>SI</v>
      </c>
      <c r="S11" s="5" t="str">
        <f t="shared" si="2"/>
        <v>NO</v>
      </c>
      <c r="T11" s="5" t="str">
        <f t="shared" si="3"/>
        <v>NO</v>
      </c>
      <c r="U11" s="5" t="str">
        <f t="shared" si="4"/>
        <v>SI</v>
      </c>
      <c r="V11" s="5" t="str">
        <f t="shared" si="5"/>
        <v>NO</v>
      </c>
      <c r="Y11">
        <f t="shared" si="6"/>
        <v>1052</v>
      </c>
      <c r="Z11">
        <f t="shared" si="7"/>
        <v>1191</v>
      </c>
      <c r="AA11" t="str">
        <f t="shared" si="8"/>
        <v/>
      </c>
      <c r="AB11" t="str">
        <f t="shared" si="9"/>
        <v/>
      </c>
      <c r="AC11">
        <f t="shared" si="10"/>
        <v>725</v>
      </c>
      <c r="AD11" t="str">
        <f t="shared" si="11"/>
        <v/>
      </c>
      <c r="AG11" t="str">
        <f t="shared" si="12"/>
        <v/>
      </c>
      <c r="AH11" t="str">
        <f t="shared" si="13"/>
        <v/>
      </c>
      <c r="AI11">
        <f t="shared" si="14"/>
        <v>1617</v>
      </c>
      <c r="AJ11">
        <f t="shared" si="15"/>
        <v>1856</v>
      </c>
      <c r="AK11" t="str">
        <f t="shared" si="16"/>
        <v/>
      </c>
      <c r="AL11">
        <f t="shared" si="17"/>
        <v>1913</v>
      </c>
    </row>
    <row r="12" spans="2:38" ht="12" customHeight="1" x14ac:dyDescent="0.25">
      <c r="B12" s="4">
        <v>9</v>
      </c>
      <c r="C12" s="4" t="s">
        <v>24</v>
      </c>
      <c r="D12" s="4">
        <v>892</v>
      </c>
      <c r="E12" s="4" t="s">
        <v>24</v>
      </c>
      <c r="F12" s="4">
        <v>981</v>
      </c>
      <c r="G12" s="4" t="s">
        <v>25</v>
      </c>
      <c r="H12" s="4">
        <v>1617</v>
      </c>
      <c r="I12" s="4" t="s">
        <v>25</v>
      </c>
      <c r="J12" s="4">
        <v>1856</v>
      </c>
      <c r="K12" s="4" t="s">
        <v>24</v>
      </c>
      <c r="L12" s="4">
        <v>745</v>
      </c>
      <c r="M12" s="4" t="s">
        <v>25</v>
      </c>
      <c r="N12" s="4">
        <v>1928</v>
      </c>
      <c r="P12" s="4"/>
      <c r="Q12" s="5" t="str">
        <f t="shared" si="0"/>
        <v>SI</v>
      </c>
      <c r="R12" s="5" t="str">
        <f t="shared" si="1"/>
        <v>SI</v>
      </c>
      <c r="S12" s="5" t="str">
        <f t="shared" si="2"/>
        <v>NO</v>
      </c>
      <c r="T12" s="5" t="str">
        <f t="shared" si="3"/>
        <v>NO</v>
      </c>
      <c r="U12" s="5" t="str">
        <f t="shared" si="4"/>
        <v>SI</v>
      </c>
      <c r="V12" s="5" t="str">
        <f t="shared" si="5"/>
        <v>NO</v>
      </c>
      <c r="Y12">
        <f t="shared" si="6"/>
        <v>892</v>
      </c>
      <c r="Z12">
        <f t="shared" si="7"/>
        <v>981</v>
      </c>
      <c r="AA12" t="str">
        <f t="shared" si="8"/>
        <v/>
      </c>
      <c r="AB12" t="str">
        <f t="shared" si="9"/>
        <v/>
      </c>
      <c r="AC12">
        <f t="shared" si="10"/>
        <v>745</v>
      </c>
      <c r="AD12" t="str">
        <f t="shared" si="11"/>
        <v/>
      </c>
      <c r="AG12" t="str">
        <f t="shared" si="12"/>
        <v/>
      </c>
      <c r="AH12" t="str">
        <f t="shared" si="13"/>
        <v/>
      </c>
      <c r="AI12">
        <f t="shared" si="14"/>
        <v>1617</v>
      </c>
      <c r="AJ12">
        <f t="shared" si="15"/>
        <v>1856</v>
      </c>
      <c r="AK12" t="str">
        <f t="shared" si="16"/>
        <v/>
      </c>
      <c r="AL12">
        <f t="shared" si="17"/>
        <v>1928</v>
      </c>
    </row>
    <row r="13" spans="2:38" ht="12" customHeight="1" x14ac:dyDescent="0.25">
      <c r="B13" s="4">
        <v>10</v>
      </c>
      <c r="C13" s="4" t="s">
        <v>25</v>
      </c>
      <c r="D13" s="4">
        <v>1583</v>
      </c>
      <c r="E13" s="4" t="s">
        <v>25</v>
      </c>
      <c r="F13" s="4">
        <v>1210</v>
      </c>
      <c r="G13" s="4" t="s">
        <v>25</v>
      </c>
      <c r="H13" s="4">
        <v>1617</v>
      </c>
      <c r="I13" s="4" t="s">
        <v>25</v>
      </c>
      <c r="J13" s="4">
        <v>1856</v>
      </c>
      <c r="K13" s="4" t="s">
        <v>25</v>
      </c>
      <c r="L13" s="4">
        <v>1522</v>
      </c>
      <c r="M13" s="4" t="s">
        <v>24</v>
      </c>
      <c r="N13" s="4">
        <v>2106</v>
      </c>
      <c r="P13" s="4"/>
      <c r="Q13" s="5" t="str">
        <f t="shared" si="0"/>
        <v>NO</v>
      </c>
      <c r="R13" s="5" t="str">
        <f t="shared" si="1"/>
        <v>NO</v>
      </c>
      <c r="S13" s="5" t="str">
        <f t="shared" si="2"/>
        <v>NO</v>
      </c>
      <c r="T13" s="5" t="str">
        <f t="shared" si="3"/>
        <v>NO</v>
      </c>
      <c r="U13" s="5" t="str">
        <f t="shared" si="4"/>
        <v>NO</v>
      </c>
      <c r="V13" s="5" t="str">
        <f t="shared" si="5"/>
        <v>SI</v>
      </c>
      <c r="Y13" t="str">
        <f t="shared" si="6"/>
        <v/>
      </c>
      <c r="Z13" t="str">
        <f t="shared" si="7"/>
        <v/>
      </c>
      <c r="AA13" t="str">
        <f t="shared" si="8"/>
        <v/>
      </c>
      <c r="AB13" t="str">
        <f t="shared" si="9"/>
        <v/>
      </c>
      <c r="AC13" t="str">
        <f t="shared" si="10"/>
        <v/>
      </c>
      <c r="AD13">
        <f t="shared" si="11"/>
        <v>2106</v>
      </c>
      <c r="AG13">
        <f t="shared" si="12"/>
        <v>1583</v>
      </c>
      <c r="AH13">
        <f t="shared" si="13"/>
        <v>1210</v>
      </c>
      <c r="AI13">
        <f t="shared" si="14"/>
        <v>1617</v>
      </c>
      <c r="AJ13">
        <f t="shared" si="15"/>
        <v>1856</v>
      </c>
      <c r="AK13">
        <f t="shared" si="16"/>
        <v>1522</v>
      </c>
      <c r="AL13" t="str">
        <f t="shared" si="17"/>
        <v/>
      </c>
    </row>
    <row r="14" spans="2:38" ht="12" customHeight="1" x14ac:dyDescent="0.25">
      <c r="B14" s="4">
        <v>11</v>
      </c>
      <c r="C14" s="4" t="s">
        <v>24</v>
      </c>
      <c r="D14" s="4">
        <v>1526</v>
      </c>
      <c r="E14" s="4" t="s">
        <v>25</v>
      </c>
      <c r="F14" s="4">
        <v>1072</v>
      </c>
      <c r="G14" s="4" t="s">
        <v>25</v>
      </c>
      <c r="H14" s="4">
        <v>1617</v>
      </c>
      <c r="I14" s="4" t="s">
        <v>25</v>
      </c>
      <c r="J14" s="4">
        <v>1856</v>
      </c>
      <c r="K14" s="4" t="s">
        <v>24</v>
      </c>
      <c r="L14" s="4">
        <v>813</v>
      </c>
      <c r="M14" s="4" t="s">
        <v>24</v>
      </c>
      <c r="N14" s="4">
        <v>2214</v>
      </c>
      <c r="P14" s="4"/>
      <c r="Q14" s="5" t="str">
        <f t="shared" si="0"/>
        <v>SI</v>
      </c>
      <c r="R14" s="5" t="str">
        <f t="shared" si="1"/>
        <v>NO</v>
      </c>
      <c r="S14" s="5" t="str">
        <f t="shared" si="2"/>
        <v>NO</v>
      </c>
      <c r="T14" s="5" t="str">
        <f t="shared" si="3"/>
        <v>NO</v>
      </c>
      <c r="U14" s="5" t="str">
        <f t="shared" si="4"/>
        <v>SI</v>
      </c>
      <c r="V14" s="5" t="str">
        <f t="shared" si="5"/>
        <v>SI</v>
      </c>
      <c r="Y14">
        <f t="shared" si="6"/>
        <v>1526</v>
      </c>
      <c r="Z14" t="str">
        <f t="shared" si="7"/>
        <v/>
      </c>
      <c r="AA14" t="str">
        <f t="shared" si="8"/>
        <v/>
      </c>
      <c r="AB14" t="str">
        <f t="shared" si="9"/>
        <v/>
      </c>
      <c r="AC14">
        <f t="shared" si="10"/>
        <v>813</v>
      </c>
      <c r="AD14">
        <f t="shared" si="11"/>
        <v>2214</v>
      </c>
      <c r="AG14" t="str">
        <f t="shared" si="12"/>
        <v/>
      </c>
      <c r="AH14">
        <f t="shared" si="13"/>
        <v>1072</v>
      </c>
      <c r="AI14">
        <f t="shared" si="14"/>
        <v>1617</v>
      </c>
      <c r="AJ14">
        <f t="shared" si="15"/>
        <v>1856</v>
      </c>
      <c r="AK14" t="str">
        <f t="shared" si="16"/>
        <v/>
      </c>
      <c r="AL14" t="str">
        <f t="shared" si="17"/>
        <v/>
      </c>
    </row>
    <row r="15" spans="2:38" ht="12" customHeight="1" x14ac:dyDescent="0.25">
      <c r="B15" s="4">
        <v>12</v>
      </c>
      <c r="C15" s="4" t="s">
        <v>24</v>
      </c>
      <c r="D15" s="4">
        <v>681</v>
      </c>
      <c r="E15" s="4" t="s">
        <v>24</v>
      </c>
      <c r="F15" s="4">
        <v>1199</v>
      </c>
      <c r="G15" s="4" t="s">
        <v>25</v>
      </c>
      <c r="H15" s="4">
        <v>1617</v>
      </c>
      <c r="I15" s="4" t="s">
        <v>25</v>
      </c>
      <c r="J15" s="4">
        <v>1856</v>
      </c>
      <c r="K15" s="4" t="s">
        <v>24</v>
      </c>
      <c r="L15" s="4">
        <v>705</v>
      </c>
      <c r="M15" s="4" t="s">
        <v>24</v>
      </c>
      <c r="N15" s="4">
        <v>1672</v>
      </c>
      <c r="P15" s="4"/>
      <c r="Q15" s="5" t="str">
        <f t="shared" si="0"/>
        <v>SI</v>
      </c>
      <c r="R15" s="5" t="str">
        <f t="shared" si="1"/>
        <v>SI</v>
      </c>
      <c r="S15" s="5" t="str">
        <f t="shared" si="2"/>
        <v>NO</v>
      </c>
      <c r="T15" s="5" t="str">
        <f t="shared" si="3"/>
        <v>NO</v>
      </c>
      <c r="U15" s="5" t="str">
        <f t="shared" si="4"/>
        <v>SI</v>
      </c>
      <c r="V15" s="5" t="str">
        <f t="shared" si="5"/>
        <v>SI</v>
      </c>
      <c r="Y15">
        <f t="shared" si="6"/>
        <v>681</v>
      </c>
      <c r="Z15">
        <f t="shared" si="7"/>
        <v>1199</v>
      </c>
      <c r="AA15" t="str">
        <f t="shared" si="8"/>
        <v/>
      </c>
      <c r="AB15" t="str">
        <f t="shared" si="9"/>
        <v/>
      </c>
      <c r="AC15">
        <f t="shared" si="10"/>
        <v>705</v>
      </c>
      <c r="AD15">
        <f t="shared" si="11"/>
        <v>1672</v>
      </c>
      <c r="AG15" t="str">
        <f t="shared" si="12"/>
        <v/>
      </c>
      <c r="AH15" t="str">
        <f t="shared" si="13"/>
        <v/>
      </c>
      <c r="AI15">
        <f t="shared" si="14"/>
        <v>1617</v>
      </c>
      <c r="AJ15">
        <f t="shared" si="15"/>
        <v>1856</v>
      </c>
      <c r="AK15" t="str">
        <f t="shared" si="16"/>
        <v/>
      </c>
      <c r="AL15" t="str">
        <f t="shared" si="17"/>
        <v/>
      </c>
    </row>
    <row r="16" spans="2:38" ht="12" customHeight="1" x14ac:dyDescent="0.25">
      <c r="B16" s="4">
        <v>13</v>
      </c>
      <c r="C16" s="4" t="s">
        <v>25</v>
      </c>
      <c r="D16" s="4">
        <v>1558</v>
      </c>
      <c r="E16" s="4" t="s">
        <v>24</v>
      </c>
      <c r="F16" s="4">
        <v>1487</v>
      </c>
      <c r="G16" s="4" t="s">
        <v>25</v>
      </c>
      <c r="H16" s="4">
        <v>1342</v>
      </c>
      <c r="I16" s="4" t="s">
        <v>25</v>
      </c>
      <c r="J16" s="4">
        <v>1067</v>
      </c>
      <c r="K16" s="4" t="s">
        <v>24</v>
      </c>
      <c r="L16" s="4">
        <v>812</v>
      </c>
      <c r="M16" s="4" t="s">
        <v>24</v>
      </c>
      <c r="N16" s="4">
        <v>1470</v>
      </c>
      <c r="P16" s="4"/>
      <c r="Q16" s="5" t="str">
        <f t="shared" si="0"/>
        <v>NO</v>
      </c>
      <c r="R16" s="5" t="str">
        <f t="shared" si="1"/>
        <v>SI</v>
      </c>
      <c r="S16" s="5" t="str">
        <f t="shared" si="2"/>
        <v>NO</v>
      </c>
      <c r="T16" s="5" t="str">
        <f t="shared" si="3"/>
        <v>NO</v>
      </c>
      <c r="U16" s="5" t="str">
        <f t="shared" si="4"/>
        <v>SI</v>
      </c>
      <c r="V16" s="5" t="str">
        <f t="shared" si="5"/>
        <v>SI</v>
      </c>
      <c r="Y16" t="str">
        <f t="shared" si="6"/>
        <v/>
      </c>
      <c r="Z16">
        <f t="shared" si="7"/>
        <v>1487</v>
      </c>
      <c r="AA16" t="str">
        <f t="shared" si="8"/>
        <v/>
      </c>
      <c r="AB16" t="str">
        <f t="shared" si="9"/>
        <v/>
      </c>
      <c r="AC16">
        <f t="shared" si="10"/>
        <v>812</v>
      </c>
      <c r="AD16">
        <f t="shared" si="11"/>
        <v>1470</v>
      </c>
      <c r="AG16">
        <f t="shared" si="12"/>
        <v>1558</v>
      </c>
      <c r="AH16" t="str">
        <f t="shared" si="13"/>
        <v/>
      </c>
      <c r="AI16">
        <f t="shared" si="14"/>
        <v>1342</v>
      </c>
      <c r="AJ16">
        <f t="shared" si="15"/>
        <v>1067</v>
      </c>
      <c r="AK16" t="str">
        <f t="shared" si="16"/>
        <v/>
      </c>
      <c r="AL16" t="str">
        <f t="shared" si="17"/>
        <v/>
      </c>
    </row>
    <row r="17" spans="2:38" ht="12" customHeight="1" x14ac:dyDescent="0.25">
      <c r="B17" s="4">
        <v>14</v>
      </c>
      <c r="C17" s="4" t="s">
        <v>25</v>
      </c>
      <c r="D17" s="4">
        <v>1412</v>
      </c>
      <c r="E17" s="4" t="s">
        <v>24</v>
      </c>
      <c r="F17" s="4">
        <v>873</v>
      </c>
      <c r="G17" s="4" t="s">
        <v>25</v>
      </c>
      <c r="H17" s="4">
        <v>1617</v>
      </c>
      <c r="I17" s="4" t="s">
        <v>25</v>
      </c>
      <c r="J17" s="4">
        <v>1856</v>
      </c>
      <c r="K17" s="4" t="s">
        <v>24</v>
      </c>
      <c r="L17" s="4">
        <v>717</v>
      </c>
      <c r="M17" s="4" t="s">
        <v>24</v>
      </c>
      <c r="N17" s="4">
        <v>1442</v>
      </c>
      <c r="P17" s="4"/>
      <c r="Q17" s="5" t="str">
        <f t="shared" si="0"/>
        <v>NO</v>
      </c>
      <c r="R17" s="5" t="str">
        <f t="shared" si="1"/>
        <v>SI</v>
      </c>
      <c r="S17" s="5" t="str">
        <f t="shared" si="2"/>
        <v>NO</v>
      </c>
      <c r="T17" s="5" t="str">
        <f t="shared" si="3"/>
        <v>NO</v>
      </c>
      <c r="U17" s="5" t="str">
        <f t="shared" si="4"/>
        <v>SI</v>
      </c>
      <c r="V17" s="5" t="str">
        <f t="shared" si="5"/>
        <v>SI</v>
      </c>
      <c r="Y17" t="str">
        <f t="shared" si="6"/>
        <v/>
      </c>
      <c r="Z17">
        <f t="shared" si="7"/>
        <v>873</v>
      </c>
      <c r="AA17" t="str">
        <f t="shared" si="8"/>
        <v/>
      </c>
      <c r="AB17" t="str">
        <f t="shared" si="9"/>
        <v/>
      </c>
      <c r="AC17">
        <f t="shared" si="10"/>
        <v>717</v>
      </c>
      <c r="AD17">
        <f t="shared" si="11"/>
        <v>1442</v>
      </c>
      <c r="AG17">
        <f t="shared" si="12"/>
        <v>1412</v>
      </c>
      <c r="AH17" t="str">
        <f t="shared" si="13"/>
        <v/>
      </c>
      <c r="AI17">
        <f t="shared" si="14"/>
        <v>1617</v>
      </c>
      <c r="AJ17">
        <f t="shared" si="15"/>
        <v>1856</v>
      </c>
      <c r="AK17" t="str">
        <f t="shared" si="16"/>
        <v/>
      </c>
      <c r="AL17" t="str">
        <f t="shared" si="17"/>
        <v/>
      </c>
    </row>
    <row r="18" spans="2:38" ht="12" customHeight="1" x14ac:dyDescent="0.25">
      <c r="B18" s="4">
        <v>15</v>
      </c>
      <c r="C18" s="4" t="s">
        <v>25</v>
      </c>
      <c r="D18" s="4">
        <v>2057</v>
      </c>
      <c r="E18" s="4" t="s">
        <v>25</v>
      </c>
      <c r="F18" s="4">
        <v>2506</v>
      </c>
      <c r="G18" s="4" t="s">
        <v>25</v>
      </c>
      <c r="H18" s="4">
        <v>1617</v>
      </c>
      <c r="I18" s="4" t="s">
        <v>25</v>
      </c>
      <c r="J18" s="4">
        <v>1856</v>
      </c>
      <c r="K18" s="4" t="s">
        <v>24</v>
      </c>
      <c r="L18" s="4">
        <v>711</v>
      </c>
      <c r="M18" s="4" t="s">
        <v>24</v>
      </c>
      <c r="N18" s="4">
        <v>1714</v>
      </c>
      <c r="P18" s="4"/>
      <c r="Q18" s="5" t="str">
        <f t="shared" si="0"/>
        <v>NO</v>
      </c>
      <c r="R18" s="5" t="str">
        <f t="shared" si="1"/>
        <v>NO</v>
      </c>
      <c r="S18" s="5" t="str">
        <f t="shared" si="2"/>
        <v>NO</v>
      </c>
      <c r="T18" s="5" t="str">
        <f t="shared" si="3"/>
        <v>NO</v>
      </c>
      <c r="U18" s="5" t="str">
        <f t="shared" si="4"/>
        <v>SI</v>
      </c>
      <c r="V18" s="5" t="str">
        <f t="shared" si="5"/>
        <v>SI</v>
      </c>
      <c r="Y18" t="str">
        <f t="shared" si="6"/>
        <v/>
      </c>
      <c r="Z18" t="str">
        <f t="shared" si="7"/>
        <v/>
      </c>
      <c r="AA18" t="str">
        <f t="shared" si="8"/>
        <v/>
      </c>
      <c r="AB18" t="str">
        <f t="shared" si="9"/>
        <v/>
      </c>
      <c r="AC18">
        <f t="shared" si="10"/>
        <v>711</v>
      </c>
      <c r="AD18">
        <f t="shared" si="11"/>
        <v>1714</v>
      </c>
      <c r="AG18">
        <f t="shared" si="12"/>
        <v>2057</v>
      </c>
      <c r="AH18">
        <f t="shared" si="13"/>
        <v>2506</v>
      </c>
      <c r="AI18">
        <f t="shared" si="14"/>
        <v>1617</v>
      </c>
      <c r="AJ18">
        <f t="shared" si="15"/>
        <v>1856</v>
      </c>
      <c r="AK18" t="str">
        <f t="shared" si="16"/>
        <v/>
      </c>
      <c r="AL18" t="str">
        <f t="shared" si="17"/>
        <v/>
      </c>
    </row>
    <row r="19" spans="2:38" ht="12" customHeight="1" x14ac:dyDescent="0.25">
      <c r="B19" s="4">
        <v>16</v>
      </c>
      <c r="C19" s="4" t="s">
        <v>25</v>
      </c>
      <c r="D19" s="4">
        <v>2057</v>
      </c>
      <c r="E19" s="4" t="s">
        <v>25</v>
      </c>
      <c r="F19" s="4">
        <v>2506</v>
      </c>
      <c r="G19" s="4" t="s">
        <v>25</v>
      </c>
      <c r="H19" s="4">
        <v>1784</v>
      </c>
      <c r="I19" s="4" t="s">
        <v>24</v>
      </c>
      <c r="J19" s="4">
        <v>1210</v>
      </c>
      <c r="K19" s="4" t="s">
        <v>25</v>
      </c>
      <c r="L19" s="4">
        <v>1474</v>
      </c>
      <c r="M19" s="4" t="s">
        <v>24</v>
      </c>
      <c r="N19" s="4">
        <v>2042</v>
      </c>
      <c r="P19" s="4"/>
      <c r="Q19" s="5" t="str">
        <f t="shared" si="0"/>
        <v>NO</v>
      </c>
      <c r="R19" s="5" t="str">
        <f t="shared" si="1"/>
        <v>NO</v>
      </c>
      <c r="S19" s="5" t="str">
        <f t="shared" si="2"/>
        <v>NO</v>
      </c>
      <c r="T19" s="5" t="str">
        <f t="shared" si="3"/>
        <v>SI</v>
      </c>
      <c r="U19" s="5" t="str">
        <f t="shared" si="4"/>
        <v>NO</v>
      </c>
      <c r="V19" s="5" t="str">
        <f t="shared" si="5"/>
        <v>SI</v>
      </c>
      <c r="Y19" t="str">
        <f t="shared" si="6"/>
        <v/>
      </c>
      <c r="Z19" t="str">
        <f t="shared" si="7"/>
        <v/>
      </c>
      <c r="AA19" t="str">
        <f t="shared" si="8"/>
        <v/>
      </c>
      <c r="AB19">
        <f t="shared" si="9"/>
        <v>1210</v>
      </c>
      <c r="AC19" t="str">
        <f t="shared" si="10"/>
        <v/>
      </c>
      <c r="AD19">
        <f t="shared" si="11"/>
        <v>2042</v>
      </c>
      <c r="AG19">
        <f t="shared" si="12"/>
        <v>2057</v>
      </c>
      <c r="AH19">
        <f t="shared" si="13"/>
        <v>2506</v>
      </c>
      <c r="AI19">
        <f t="shared" si="14"/>
        <v>1784</v>
      </c>
      <c r="AJ19" t="str">
        <f t="shared" si="15"/>
        <v/>
      </c>
      <c r="AK19">
        <f t="shared" si="16"/>
        <v>1474</v>
      </c>
      <c r="AL19" t="str">
        <f t="shared" si="17"/>
        <v/>
      </c>
    </row>
    <row r="20" spans="2:38" ht="12" customHeight="1" x14ac:dyDescent="0.25">
      <c r="B20" s="4">
        <v>17</v>
      </c>
      <c r="C20" s="4" t="s">
        <v>25</v>
      </c>
      <c r="D20" s="4">
        <v>2057</v>
      </c>
      <c r="E20" s="4" t="s">
        <v>25</v>
      </c>
      <c r="F20" s="4">
        <v>2506</v>
      </c>
      <c r="G20" s="4" t="s">
        <v>25</v>
      </c>
      <c r="H20" s="4">
        <v>1983</v>
      </c>
      <c r="I20" s="4" t="s">
        <v>24</v>
      </c>
      <c r="J20" s="4">
        <v>1068</v>
      </c>
      <c r="K20" s="4" t="s">
        <v>24</v>
      </c>
      <c r="L20" s="4">
        <v>639</v>
      </c>
      <c r="M20" s="4" t="s">
        <v>24</v>
      </c>
      <c r="N20" s="4">
        <v>2041</v>
      </c>
      <c r="P20" s="4"/>
      <c r="Q20" s="5" t="str">
        <f t="shared" si="0"/>
        <v>NO</v>
      </c>
      <c r="R20" s="5" t="str">
        <f t="shared" si="1"/>
        <v>NO</v>
      </c>
      <c r="S20" s="5" t="str">
        <f t="shared" si="2"/>
        <v>NO</v>
      </c>
      <c r="T20" s="5" t="str">
        <f t="shared" si="3"/>
        <v>SI</v>
      </c>
      <c r="U20" s="5" t="str">
        <f t="shared" si="4"/>
        <v>SI</v>
      </c>
      <c r="V20" s="5" t="str">
        <f t="shared" si="5"/>
        <v>SI</v>
      </c>
      <c r="Y20" t="str">
        <f t="shared" si="6"/>
        <v/>
      </c>
      <c r="Z20" t="str">
        <f t="shared" si="7"/>
        <v/>
      </c>
      <c r="AA20" t="str">
        <f t="shared" si="8"/>
        <v/>
      </c>
      <c r="AB20">
        <f t="shared" si="9"/>
        <v>1068</v>
      </c>
      <c r="AC20">
        <f t="shared" si="10"/>
        <v>639</v>
      </c>
      <c r="AD20">
        <f t="shared" si="11"/>
        <v>2041</v>
      </c>
      <c r="AG20">
        <f t="shared" si="12"/>
        <v>2057</v>
      </c>
      <c r="AH20">
        <f t="shared" si="13"/>
        <v>2506</v>
      </c>
      <c r="AI20">
        <f t="shared" si="14"/>
        <v>1983</v>
      </c>
      <c r="AJ20" t="str">
        <f t="shared" si="15"/>
        <v/>
      </c>
      <c r="AK20" t="str">
        <f t="shared" si="16"/>
        <v/>
      </c>
      <c r="AL20" t="str">
        <f t="shared" si="17"/>
        <v/>
      </c>
    </row>
    <row r="21" spans="2:38" ht="12" customHeight="1" x14ac:dyDescent="0.25">
      <c r="B21" s="4">
        <v>18</v>
      </c>
      <c r="C21" s="4" t="s">
        <v>25</v>
      </c>
      <c r="D21" s="4">
        <v>2057</v>
      </c>
      <c r="E21" s="4" t="s">
        <v>25</v>
      </c>
      <c r="F21" s="4">
        <v>2506</v>
      </c>
      <c r="G21" s="4" t="s">
        <v>24</v>
      </c>
      <c r="H21" s="4">
        <v>1058</v>
      </c>
      <c r="I21" s="4" t="s">
        <v>24</v>
      </c>
      <c r="J21" s="4">
        <v>989</v>
      </c>
      <c r="K21" s="4" t="s">
        <v>24</v>
      </c>
      <c r="L21" s="4">
        <v>1269</v>
      </c>
      <c r="M21" s="4" t="s">
        <v>25</v>
      </c>
      <c r="N21" s="4">
        <v>2376</v>
      </c>
      <c r="P21" s="4"/>
      <c r="Q21" s="5" t="str">
        <f t="shared" si="0"/>
        <v>NO</v>
      </c>
      <c r="R21" s="5" t="str">
        <f t="shared" si="1"/>
        <v>NO</v>
      </c>
      <c r="S21" s="5" t="str">
        <f t="shared" si="2"/>
        <v>SI</v>
      </c>
      <c r="T21" s="5" t="str">
        <f t="shared" si="3"/>
        <v>SI</v>
      </c>
      <c r="U21" s="5" t="str">
        <f t="shared" si="4"/>
        <v>SI</v>
      </c>
      <c r="V21" s="5" t="str">
        <f t="shared" si="5"/>
        <v>NO</v>
      </c>
      <c r="Y21" t="str">
        <f t="shared" si="6"/>
        <v/>
      </c>
      <c r="Z21" t="str">
        <f t="shared" si="7"/>
        <v/>
      </c>
      <c r="AA21">
        <f t="shared" si="8"/>
        <v>1058</v>
      </c>
      <c r="AB21">
        <f t="shared" si="9"/>
        <v>989</v>
      </c>
      <c r="AC21">
        <f t="shared" si="10"/>
        <v>1269</v>
      </c>
      <c r="AD21" t="str">
        <f t="shared" si="11"/>
        <v/>
      </c>
      <c r="AG21">
        <f t="shared" si="12"/>
        <v>2057</v>
      </c>
      <c r="AH21">
        <f t="shared" si="13"/>
        <v>2506</v>
      </c>
      <c r="AI21" t="str">
        <f t="shared" si="14"/>
        <v/>
      </c>
      <c r="AJ21" t="str">
        <f t="shared" si="15"/>
        <v/>
      </c>
      <c r="AK21" t="str">
        <f t="shared" si="16"/>
        <v/>
      </c>
      <c r="AL21">
        <f t="shared" si="17"/>
        <v>2376</v>
      </c>
    </row>
    <row r="22" spans="2:38" ht="12" customHeight="1" x14ac:dyDescent="0.25">
      <c r="B22" s="4">
        <v>19</v>
      </c>
      <c r="C22" s="4" t="s">
        <v>25</v>
      </c>
      <c r="D22" s="4">
        <v>2057</v>
      </c>
      <c r="E22" s="4" t="s">
        <v>25</v>
      </c>
      <c r="F22" s="4">
        <v>2506</v>
      </c>
      <c r="G22" s="4" t="s">
        <v>24</v>
      </c>
      <c r="H22" s="4">
        <v>1059</v>
      </c>
      <c r="I22" s="4" t="s">
        <v>24</v>
      </c>
      <c r="J22" s="4">
        <v>1338</v>
      </c>
      <c r="K22" s="4" t="s">
        <v>24</v>
      </c>
      <c r="L22" s="4">
        <v>589</v>
      </c>
      <c r="M22" s="4" t="s">
        <v>24</v>
      </c>
      <c r="N22" s="4">
        <v>1347</v>
      </c>
      <c r="P22" s="4"/>
      <c r="Q22" s="5" t="str">
        <f t="shared" si="0"/>
        <v>NO</v>
      </c>
      <c r="R22" s="5" t="str">
        <f t="shared" si="1"/>
        <v>NO</v>
      </c>
      <c r="S22" s="5" t="str">
        <f t="shared" si="2"/>
        <v>SI</v>
      </c>
      <c r="T22" s="5" t="str">
        <f t="shared" si="3"/>
        <v>SI</v>
      </c>
      <c r="U22" s="5" t="str">
        <f t="shared" si="4"/>
        <v>SI</v>
      </c>
      <c r="V22" s="5" t="str">
        <f t="shared" si="5"/>
        <v>SI</v>
      </c>
      <c r="Y22" t="str">
        <f t="shared" si="6"/>
        <v/>
      </c>
      <c r="Z22" t="str">
        <f t="shared" si="7"/>
        <v/>
      </c>
      <c r="AA22">
        <f t="shared" si="8"/>
        <v>1059</v>
      </c>
      <c r="AB22">
        <f t="shared" si="9"/>
        <v>1338</v>
      </c>
      <c r="AC22">
        <f t="shared" si="10"/>
        <v>589</v>
      </c>
      <c r="AD22">
        <f t="shared" si="11"/>
        <v>1347</v>
      </c>
      <c r="AG22">
        <f t="shared" si="12"/>
        <v>2057</v>
      </c>
      <c r="AH22">
        <f t="shared" si="13"/>
        <v>2506</v>
      </c>
      <c r="AI22" t="str">
        <f t="shared" si="14"/>
        <v/>
      </c>
      <c r="AJ22" t="str">
        <f t="shared" si="15"/>
        <v/>
      </c>
      <c r="AK22" t="str">
        <f t="shared" si="16"/>
        <v/>
      </c>
      <c r="AL22" t="str">
        <f t="shared" si="17"/>
        <v/>
      </c>
    </row>
    <row r="23" spans="2:38" ht="12" customHeight="1" x14ac:dyDescent="0.25">
      <c r="B23" s="4">
        <v>20</v>
      </c>
      <c r="C23" s="4" t="s">
        <v>25</v>
      </c>
      <c r="D23" s="4">
        <v>2057</v>
      </c>
      <c r="E23" s="4" t="s">
        <v>25</v>
      </c>
      <c r="F23" s="4">
        <v>2506</v>
      </c>
      <c r="G23" s="4" t="s">
        <v>24</v>
      </c>
      <c r="H23" s="4">
        <v>2066</v>
      </c>
      <c r="I23" s="4" t="s">
        <v>24</v>
      </c>
      <c r="J23" s="4">
        <v>1097</v>
      </c>
      <c r="K23" s="4" t="s">
        <v>24</v>
      </c>
      <c r="L23" s="4">
        <v>661</v>
      </c>
      <c r="M23" s="4" t="s">
        <v>24</v>
      </c>
      <c r="N23" s="4">
        <v>1641</v>
      </c>
      <c r="P23" s="4"/>
      <c r="Q23" s="5" t="str">
        <f t="shared" si="0"/>
        <v>NO</v>
      </c>
      <c r="R23" s="5" t="str">
        <f t="shared" si="1"/>
        <v>NO</v>
      </c>
      <c r="S23" s="5" t="str">
        <f t="shared" si="2"/>
        <v>SI</v>
      </c>
      <c r="T23" s="5" t="str">
        <f t="shared" si="3"/>
        <v>SI</v>
      </c>
      <c r="U23" s="5" t="str">
        <f t="shared" si="4"/>
        <v>SI</v>
      </c>
      <c r="V23" s="5" t="str">
        <f t="shared" si="5"/>
        <v>SI</v>
      </c>
      <c r="Y23" t="str">
        <f t="shared" si="6"/>
        <v/>
      </c>
      <c r="Z23" t="str">
        <f t="shared" si="7"/>
        <v/>
      </c>
      <c r="AA23">
        <f t="shared" si="8"/>
        <v>2066</v>
      </c>
      <c r="AB23">
        <f t="shared" si="9"/>
        <v>1097</v>
      </c>
      <c r="AC23">
        <f t="shared" si="10"/>
        <v>661</v>
      </c>
      <c r="AD23">
        <f t="shared" si="11"/>
        <v>1641</v>
      </c>
      <c r="AG23">
        <f t="shared" si="12"/>
        <v>2057</v>
      </c>
      <c r="AH23">
        <f t="shared" si="13"/>
        <v>2506</v>
      </c>
      <c r="AI23" t="str">
        <f t="shared" si="14"/>
        <v/>
      </c>
      <c r="AJ23" t="str">
        <f t="shared" si="15"/>
        <v/>
      </c>
      <c r="AK23" t="str">
        <f t="shared" si="16"/>
        <v/>
      </c>
      <c r="AL23" t="str">
        <f t="shared" si="17"/>
        <v/>
      </c>
    </row>
    <row r="24" spans="2:38" ht="12" customHeight="1" x14ac:dyDescent="0.25">
      <c r="B24" s="4">
        <v>21</v>
      </c>
      <c r="C24" s="4" t="s">
        <v>25</v>
      </c>
      <c r="D24" s="4">
        <v>2057</v>
      </c>
      <c r="E24" s="4" t="s">
        <v>25</v>
      </c>
      <c r="F24" s="4">
        <v>2506</v>
      </c>
      <c r="G24" s="4" t="s">
        <v>25</v>
      </c>
      <c r="H24" s="4">
        <v>1917</v>
      </c>
      <c r="I24" s="4" t="s">
        <v>24</v>
      </c>
      <c r="J24" s="4">
        <v>1304</v>
      </c>
      <c r="K24" s="4" t="s">
        <v>24</v>
      </c>
      <c r="L24" s="4">
        <v>610</v>
      </c>
      <c r="M24" s="4" t="s">
        <v>24</v>
      </c>
      <c r="N24" s="4">
        <v>1480</v>
      </c>
      <c r="P24" s="4"/>
      <c r="Q24" s="5" t="str">
        <f t="shared" si="0"/>
        <v>NO</v>
      </c>
      <c r="R24" s="5" t="str">
        <f t="shared" si="1"/>
        <v>NO</v>
      </c>
      <c r="S24" s="5" t="str">
        <f t="shared" si="2"/>
        <v>NO</v>
      </c>
      <c r="T24" s="5" t="str">
        <f t="shared" si="3"/>
        <v>SI</v>
      </c>
      <c r="U24" s="5" t="str">
        <f t="shared" si="4"/>
        <v>SI</v>
      </c>
      <c r="V24" s="5" t="str">
        <f t="shared" si="5"/>
        <v>SI</v>
      </c>
      <c r="Y24" t="str">
        <f t="shared" si="6"/>
        <v/>
      </c>
      <c r="Z24" t="str">
        <f t="shared" si="7"/>
        <v/>
      </c>
      <c r="AA24" t="str">
        <f t="shared" si="8"/>
        <v/>
      </c>
      <c r="AB24">
        <f t="shared" si="9"/>
        <v>1304</v>
      </c>
      <c r="AC24">
        <f t="shared" si="10"/>
        <v>610</v>
      </c>
      <c r="AD24">
        <f t="shared" si="11"/>
        <v>1480</v>
      </c>
      <c r="AG24">
        <f t="shared" si="12"/>
        <v>2057</v>
      </c>
      <c r="AH24">
        <f t="shared" si="13"/>
        <v>2506</v>
      </c>
      <c r="AI24">
        <f t="shared" si="14"/>
        <v>1917</v>
      </c>
      <c r="AJ24" t="str">
        <f t="shared" si="15"/>
        <v/>
      </c>
      <c r="AK24" t="str">
        <f t="shared" si="16"/>
        <v/>
      </c>
      <c r="AL24" t="str">
        <f t="shared" si="17"/>
        <v/>
      </c>
    </row>
    <row r="25" spans="2:38" ht="12" customHeight="1" x14ac:dyDescent="0.25">
      <c r="B25" s="4">
        <v>22</v>
      </c>
      <c r="C25" s="4" t="s">
        <v>25</v>
      </c>
      <c r="D25" s="4">
        <v>2057</v>
      </c>
      <c r="E25" s="4" t="s">
        <v>25</v>
      </c>
      <c r="F25" s="4">
        <v>2506</v>
      </c>
      <c r="G25" s="4" t="s">
        <v>25</v>
      </c>
      <c r="H25" s="4">
        <v>1014</v>
      </c>
      <c r="I25" s="4" t="s">
        <v>24</v>
      </c>
      <c r="J25" s="4">
        <v>1124</v>
      </c>
      <c r="K25" s="4" t="s">
        <v>24</v>
      </c>
      <c r="L25" s="4">
        <v>692</v>
      </c>
      <c r="M25" s="4" t="s">
        <v>24</v>
      </c>
      <c r="N25" s="4">
        <v>1692</v>
      </c>
      <c r="P25" s="4"/>
      <c r="Q25" s="5" t="str">
        <f t="shared" si="0"/>
        <v>NO</v>
      </c>
      <c r="R25" s="5" t="str">
        <f t="shared" si="1"/>
        <v>NO</v>
      </c>
      <c r="S25" s="5" t="str">
        <f t="shared" si="2"/>
        <v>NO</v>
      </c>
      <c r="T25" s="5" t="str">
        <f t="shared" si="3"/>
        <v>SI</v>
      </c>
      <c r="U25" s="5" t="str">
        <f t="shared" si="4"/>
        <v>SI</v>
      </c>
      <c r="V25" s="5" t="str">
        <f t="shared" si="5"/>
        <v>SI</v>
      </c>
      <c r="Y25" t="str">
        <f t="shared" si="6"/>
        <v/>
      </c>
      <c r="Z25" t="str">
        <f t="shared" si="7"/>
        <v/>
      </c>
      <c r="AA25" t="str">
        <f t="shared" si="8"/>
        <v/>
      </c>
      <c r="AB25">
        <f t="shared" si="9"/>
        <v>1124</v>
      </c>
      <c r="AC25">
        <f t="shared" si="10"/>
        <v>692</v>
      </c>
      <c r="AD25">
        <f t="shared" si="11"/>
        <v>1692</v>
      </c>
      <c r="AG25">
        <f t="shared" si="12"/>
        <v>2057</v>
      </c>
      <c r="AH25">
        <f t="shared" si="13"/>
        <v>2506</v>
      </c>
      <c r="AI25">
        <f t="shared" si="14"/>
        <v>1014</v>
      </c>
      <c r="AJ25" t="str">
        <f t="shared" si="15"/>
        <v/>
      </c>
      <c r="AK25" t="str">
        <f t="shared" si="16"/>
        <v/>
      </c>
      <c r="AL25" t="str">
        <f t="shared" si="17"/>
        <v/>
      </c>
    </row>
    <row r="26" spans="2:38" ht="12" customHeight="1" x14ac:dyDescent="0.25">
      <c r="B26" s="4">
        <v>23</v>
      </c>
      <c r="C26" s="4" t="s">
        <v>25</v>
      </c>
      <c r="D26" s="4">
        <v>2057</v>
      </c>
      <c r="E26" s="4" t="s">
        <v>25</v>
      </c>
      <c r="F26" s="4">
        <v>2506</v>
      </c>
      <c r="G26" s="4" t="s">
        <v>24</v>
      </c>
      <c r="H26" s="4">
        <v>1170</v>
      </c>
      <c r="I26" s="4" t="s">
        <v>24</v>
      </c>
      <c r="J26" s="4">
        <v>1033</v>
      </c>
      <c r="K26" s="4" t="s">
        <v>24</v>
      </c>
      <c r="L26" s="4">
        <v>603</v>
      </c>
      <c r="M26" s="4" t="s">
        <v>24</v>
      </c>
      <c r="N26" s="4">
        <v>1426</v>
      </c>
      <c r="P26" s="4"/>
      <c r="Q26" s="5" t="str">
        <f t="shared" si="0"/>
        <v>NO</v>
      </c>
      <c r="R26" s="5" t="str">
        <f t="shared" si="1"/>
        <v>NO</v>
      </c>
      <c r="S26" s="5" t="str">
        <f t="shared" si="2"/>
        <v>SI</v>
      </c>
      <c r="T26" s="5" t="str">
        <f t="shared" si="3"/>
        <v>SI</v>
      </c>
      <c r="U26" s="5" t="str">
        <f t="shared" si="4"/>
        <v>SI</v>
      </c>
      <c r="V26" s="5" t="str">
        <f t="shared" si="5"/>
        <v>SI</v>
      </c>
      <c r="Y26" t="str">
        <f t="shared" si="6"/>
        <v/>
      </c>
      <c r="Z26" t="str">
        <f t="shared" si="7"/>
        <v/>
      </c>
      <c r="AA26">
        <f t="shared" si="8"/>
        <v>1170</v>
      </c>
      <c r="AB26">
        <f t="shared" si="9"/>
        <v>1033</v>
      </c>
      <c r="AC26">
        <f t="shared" si="10"/>
        <v>603</v>
      </c>
      <c r="AD26">
        <f t="shared" si="11"/>
        <v>1426</v>
      </c>
      <c r="AG26">
        <f t="shared" si="12"/>
        <v>2057</v>
      </c>
      <c r="AH26">
        <f t="shared" si="13"/>
        <v>2506</v>
      </c>
      <c r="AI26" t="str">
        <f t="shared" si="14"/>
        <v/>
      </c>
      <c r="AJ26" t="str">
        <f t="shared" si="15"/>
        <v/>
      </c>
      <c r="AK26" t="str">
        <f t="shared" si="16"/>
        <v/>
      </c>
      <c r="AL26" t="str">
        <f t="shared" si="17"/>
        <v/>
      </c>
    </row>
    <row r="27" spans="2:38" ht="12" customHeight="1" x14ac:dyDescent="0.25">
      <c r="B27" s="4">
        <v>24</v>
      </c>
      <c r="C27" s="4" t="s">
        <v>25</v>
      </c>
      <c r="D27" s="4">
        <v>1558</v>
      </c>
      <c r="E27" s="4" t="s">
        <v>24</v>
      </c>
      <c r="F27" s="4">
        <v>1830</v>
      </c>
      <c r="G27" s="4" t="s">
        <v>24</v>
      </c>
      <c r="H27" s="4">
        <v>1864</v>
      </c>
      <c r="I27" s="4" t="s">
        <v>25</v>
      </c>
      <c r="J27" s="4">
        <v>1196</v>
      </c>
      <c r="K27" s="4" t="s">
        <v>24</v>
      </c>
      <c r="L27" s="4">
        <v>718</v>
      </c>
      <c r="M27" s="4" t="s">
        <v>24</v>
      </c>
      <c r="N27" s="4">
        <v>1657</v>
      </c>
      <c r="P27" s="4"/>
      <c r="Q27" s="5" t="str">
        <f t="shared" si="0"/>
        <v>NO</v>
      </c>
      <c r="R27" s="5" t="str">
        <f t="shared" si="1"/>
        <v>SI</v>
      </c>
      <c r="S27" s="5" t="str">
        <f t="shared" si="2"/>
        <v>SI</v>
      </c>
      <c r="T27" s="5" t="str">
        <f t="shared" si="3"/>
        <v>NO</v>
      </c>
      <c r="U27" s="5" t="str">
        <f t="shared" si="4"/>
        <v>SI</v>
      </c>
      <c r="V27" s="5" t="str">
        <f t="shared" si="5"/>
        <v>SI</v>
      </c>
      <c r="Y27" t="str">
        <f t="shared" si="6"/>
        <v/>
      </c>
      <c r="Z27">
        <f t="shared" si="7"/>
        <v>1830</v>
      </c>
      <c r="AA27">
        <f t="shared" si="8"/>
        <v>1864</v>
      </c>
      <c r="AB27" t="str">
        <f t="shared" si="9"/>
        <v/>
      </c>
      <c r="AC27">
        <f t="shared" si="10"/>
        <v>718</v>
      </c>
      <c r="AD27">
        <f t="shared" si="11"/>
        <v>1657</v>
      </c>
      <c r="AG27">
        <f t="shared" si="12"/>
        <v>1558</v>
      </c>
      <c r="AH27" t="str">
        <f t="shared" si="13"/>
        <v/>
      </c>
      <c r="AI27" t="str">
        <f t="shared" si="14"/>
        <v/>
      </c>
      <c r="AJ27">
        <f t="shared" si="15"/>
        <v>1196</v>
      </c>
      <c r="AK27" t="str">
        <f t="shared" si="16"/>
        <v/>
      </c>
      <c r="AL27" t="str">
        <f t="shared" si="17"/>
        <v/>
      </c>
    </row>
    <row r="28" spans="2:38" ht="12" customHeight="1" x14ac:dyDescent="0.25">
      <c r="B28" s="4">
        <v>25</v>
      </c>
      <c r="C28" s="4" t="s">
        <v>25</v>
      </c>
      <c r="D28" s="4">
        <v>2057</v>
      </c>
      <c r="E28" s="4" t="s">
        <v>25</v>
      </c>
      <c r="F28" s="4">
        <v>2506</v>
      </c>
      <c r="G28" s="4" t="s">
        <v>25</v>
      </c>
      <c r="H28" s="4">
        <v>1193</v>
      </c>
      <c r="I28" s="4" t="s">
        <v>24</v>
      </c>
      <c r="J28" s="4">
        <v>1009</v>
      </c>
      <c r="K28" s="4" t="s">
        <v>24</v>
      </c>
      <c r="L28" s="4">
        <v>661</v>
      </c>
      <c r="M28" s="4" t="s">
        <v>24</v>
      </c>
      <c r="N28" s="4">
        <v>1722</v>
      </c>
      <c r="P28" s="4"/>
      <c r="Q28" s="5" t="str">
        <f t="shared" si="0"/>
        <v>NO</v>
      </c>
      <c r="R28" s="5" t="str">
        <f t="shared" si="1"/>
        <v>NO</v>
      </c>
      <c r="S28" s="5" t="str">
        <f t="shared" si="2"/>
        <v>NO</v>
      </c>
      <c r="T28" s="5" t="str">
        <f t="shared" si="3"/>
        <v>SI</v>
      </c>
      <c r="U28" s="5" t="str">
        <f t="shared" si="4"/>
        <v>SI</v>
      </c>
      <c r="V28" s="5" t="str">
        <f t="shared" si="5"/>
        <v>SI</v>
      </c>
      <c r="Y28" t="str">
        <f t="shared" si="6"/>
        <v/>
      </c>
      <c r="Z28" t="str">
        <f t="shared" si="7"/>
        <v/>
      </c>
      <c r="AA28" t="str">
        <f t="shared" si="8"/>
        <v/>
      </c>
      <c r="AB28">
        <f t="shared" si="9"/>
        <v>1009</v>
      </c>
      <c r="AC28">
        <f t="shared" si="10"/>
        <v>661</v>
      </c>
      <c r="AD28">
        <f t="shared" si="11"/>
        <v>1722</v>
      </c>
      <c r="AG28">
        <f t="shared" si="12"/>
        <v>2057</v>
      </c>
      <c r="AH28">
        <f t="shared" si="13"/>
        <v>2506</v>
      </c>
      <c r="AI28">
        <f t="shared" si="14"/>
        <v>1193</v>
      </c>
      <c r="AJ28" t="str">
        <f t="shared" si="15"/>
        <v/>
      </c>
      <c r="AK28" t="str">
        <f t="shared" si="16"/>
        <v/>
      </c>
      <c r="AL28" t="str">
        <f t="shared" si="17"/>
        <v/>
      </c>
    </row>
    <row r="29" spans="2:38" ht="12" customHeight="1" x14ac:dyDescent="0.25">
      <c r="B29" s="4">
        <v>26</v>
      </c>
      <c r="C29" s="4" t="s">
        <v>25</v>
      </c>
      <c r="D29" s="4">
        <v>2057</v>
      </c>
      <c r="E29" s="4" t="s">
        <v>25</v>
      </c>
      <c r="F29" s="4">
        <v>2506</v>
      </c>
      <c r="G29" s="4" t="s">
        <v>24</v>
      </c>
      <c r="H29" s="4">
        <v>1685</v>
      </c>
      <c r="I29" s="4" t="s">
        <v>24</v>
      </c>
      <c r="J29" s="4">
        <v>733</v>
      </c>
      <c r="K29" s="4" t="s">
        <v>24</v>
      </c>
      <c r="L29" s="4">
        <v>672</v>
      </c>
      <c r="M29" s="4" t="s">
        <v>24</v>
      </c>
      <c r="N29" s="4">
        <v>1509</v>
      </c>
      <c r="P29" s="4"/>
      <c r="Q29" s="5" t="str">
        <f t="shared" si="0"/>
        <v>NO</v>
      </c>
      <c r="R29" s="5" t="str">
        <f t="shared" si="1"/>
        <v>NO</v>
      </c>
      <c r="S29" s="5" t="str">
        <f t="shared" si="2"/>
        <v>SI</v>
      </c>
      <c r="T29" s="5" t="str">
        <f t="shared" si="3"/>
        <v>SI</v>
      </c>
      <c r="U29" s="5" t="str">
        <f t="shared" si="4"/>
        <v>SI</v>
      </c>
      <c r="V29" s="5" t="str">
        <f t="shared" si="5"/>
        <v>SI</v>
      </c>
      <c r="Y29" t="str">
        <f t="shared" si="6"/>
        <v/>
      </c>
      <c r="Z29" t="str">
        <f t="shared" si="7"/>
        <v/>
      </c>
      <c r="AA29">
        <f t="shared" si="8"/>
        <v>1685</v>
      </c>
      <c r="AB29">
        <f t="shared" si="9"/>
        <v>733</v>
      </c>
      <c r="AC29">
        <f t="shared" si="10"/>
        <v>672</v>
      </c>
      <c r="AD29">
        <f t="shared" si="11"/>
        <v>1509</v>
      </c>
      <c r="AG29">
        <f t="shared" si="12"/>
        <v>2057</v>
      </c>
      <c r="AH29">
        <f t="shared" si="13"/>
        <v>2506</v>
      </c>
      <c r="AI29" t="str">
        <f t="shared" si="14"/>
        <v/>
      </c>
      <c r="AJ29" t="str">
        <f t="shared" si="15"/>
        <v/>
      </c>
      <c r="AK29" t="str">
        <f t="shared" si="16"/>
        <v/>
      </c>
      <c r="AL29" t="str">
        <f t="shared" si="17"/>
        <v/>
      </c>
    </row>
    <row r="30" spans="2:38" ht="12" customHeight="1" x14ac:dyDescent="0.25">
      <c r="B30" s="4">
        <v>27</v>
      </c>
      <c r="C30" s="4" t="s">
        <v>25</v>
      </c>
      <c r="D30" s="4">
        <v>2057</v>
      </c>
      <c r="E30" s="4" t="s">
        <v>25</v>
      </c>
      <c r="F30" s="4">
        <v>2506</v>
      </c>
      <c r="G30" s="4" t="s">
        <v>25</v>
      </c>
      <c r="H30" s="4">
        <v>1726</v>
      </c>
      <c r="I30" s="4" t="s">
        <v>24</v>
      </c>
      <c r="J30" s="4">
        <v>1078</v>
      </c>
      <c r="K30" s="4" t="s">
        <v>24</v>
      </c>
      <c r="L30" s="4">
        <v>827</v>
      </c>
      <c r="M30" s="4" t="s">
        <v>24</v>
      </c>
      <c r="N30" s="4">
        <v>2068</v>
      </c>
      <c r="P30" s="4"/>
      <c r="Q30" s="5" t="str">
        <f t="shared" si="0"/>
        <v>NO</v>
      </c>
      <c r="R30" s="5" t="str">
        <f t="shared" si="1"/>
        <v>NO</v>
      </c>
      <c r="S30" s="5" t="str">
        <f t="shared" si="2"/>
        <v>NO</v>
      </c>
      <c r="T30" s="5" t="str">
        <f t="shared" si="3"/>
        <v>SI</v>
      </c>
      <c r="U30" s="5" t="str">
        <f t="shared" si="4"/>
        <v>SI</v>
      </c>
      <c r="V30" s="5" t="str">
        <f t="shared" si="5"/>
        <v>SI</v>
      </c>
      <c r="Y30" t="str">
        <f t="shared" si="6"/>
        <v/>
      </c>
      <c r="Z30" t="str">
        <f t="shared" si="7"/>
        <v/>
      </c>
      <c r="AA30" t="str">
        <f t="shared" si="8"/>
        <v/>
      </c>
      <c r="AB30">
        <f t="shared" si="9"/>
        <v>1078</v>
      </c>
      <c r="AC30">
        <f t="shared" si="10"/>
        <v>827</v>
      </c>
      <c r="AD30">
        <f t="shared" si="11"/>
        <v>2068</v>
      </c>
      <c r="AG30">
        <f t="shared" si="12"/>
        <v>2057</v>
      </c>
      <c r="AH30">
        <f t="shared" si="13"/>
        <v>2506</v>
      </c>
      <c r="AI30">
        <f t="shared" si="14"/>
        <v>1726</v>
      </c>
      <c r="AJ30" t="str">
        <f t="shared" si="15"/>
        <v/>
      </c>
      <c r="AK30" t="str">
        <f t="shared" si="16"/>
        <v/>
      </c>
      <c r="AL30" t="str">
        <f t="shared" si="17"/>
        <v/>
      </c>
    </row>
    <row r="31" spans="2:38" ht="12" customHeight="1" x14ac:dyDescent="0.25">
      <c r="B31" s="4">
        <v>28</v>
      </c>
      <c r="C31" s="4" t="s">
        <v>25</v>
      </c>
      <c r="D31" s="4">
        <v>2057</v>
      </c>
      <c r="E31" s="4" t="s">
        <v>25</v>
      </c>
      <c r="F31" s="4">
        <v>2506</v>
      </c>
      <c r="G31" s="4" t="s">
        <v>24</v>
      </c>
      <c r="H31" s="4">
        <v>1437</v>
      </c>
      <c r="I31" s="4" t="s">
        <v>24</v>
      </c>
      <c r="J31" s="4">
        <v>1052</v>
      </c>
      <c r="K31" s="4" t="s">
        <v>24</v>
      </c>
      <c r="L31" s="4">
        <v>621</v>
      </c>
      <c r="M31" s="4" t="s">
        <v>24</v>
      </c>
      <c r="N31" s="4">
        <v>1683</v>
      </c>
      <c r="P31" s="4"/>
      <c r="Q31" s="5" t="str">
        <f t="shared" si="0"/>
        <v>NO</v>
      </c>
      <c r="R31" s="5" t="str">
        <f t="shared" si="1"/>
        <v>NO</v>
      </c>
      <c r="S31" s="5" t="str">
        <f t="shared" si="2"/>
        <v>SI</v>
      </c>
      <c r="T31" s="5" t="str">
        <f t="shared" si="3"/>
        <v>SI</v>
      </c>
      <c r="U31" s="5" t="str">
        <f t="shared" si="4"/>
        <v>SI</v>
      </c>
      <c r="V31" s="5" t="str">
        <f t="shared" si="5"/>
        <v>SI</v>
      </c>
      <c r="Y31" t="str">
        <f t="shared" si="6"/>
        <v/>
      </c>
      <c r="Z31" t="str">
        <f t="shared" si="7"/>
        <v/>
      </c>
      <c r="AA31">
        <f t="shared" si="8"/>
        <v>1437</v>
      </c>
      <c r="AB31">
        <f t="shared" si="9"/>
        <v>1052</v>
      </c>
      <c r="AC31">
        <f t="shared" si="10"/>
        <v>621</v>
      </c>
      <c r="AD31">
        <f t="shared" si="11"/>
        <v>1683</v>
      </c>
      <c r="AG31">
        <f t="shared" si="12"/>
        <v>2057</v>
      </c>
      <c r="AH31">
        <f t="shared" si="13"/>
        <v>2506</v>
      </c>
      <c r="AI31" t="str">
        <f t="shared" si="14"/>
        <v/>
      </c>
      <c r="AJ31" t="str">
        <f t="shared" si="15"/>
        <v/>
      </c>
      <c r="AK31" t="str">
        <f t="shared" si="16"/>
        <v/>
      </c>
      <c r="AL31" t="str">
        <f t="shared" si="17"/>
        <v/>
      </c>
    </row>
    <row r="32" spans="2:38" ht="12" customHeight="1" x14ac:dyDescent="0.25">
      <c r="B32" s="4">
        <v>29</v>
      </c>
      <c r="C32" s="4" t="s">
        <v>25</v>
      </c>
      <c r="D32" s="4">
        <v>2057</v>
      </c>
      <c r="E32" s="4" t="s">
        <v>25</v>
      </c>
      <c r="F32" s="4">
        <v>2506</v>
      </c>
      <c r="G32" s="4" t="s">
        <v>25</v>
      </c>
      <c r="H32" s="4">
        <v>2251</v>
      </c>
      <c r="I32" s="4" t="s">
        <v>24</v>
      </c>
      <c r="J32" s="4">
        <v>1029</v>
      </c>
      <c r="K32" s="4" t="s">
        <v>24</v>
      </c>
      <c r="L32" s="4">
        <v>689</v>
      </c>
      <c r="M32" s="4" t="s">
        <v>24</v>
      </c>
      <c r="N32" s="4">
        <v>1193</v>
      </c>
      <c r="P32" s="4"/>
      <c r="Q32" s="5" t="str">
        <f t="shared" si="0"/>
        <v>NO</v>
      </c>
      <c r="R32" s="5" t="str">
        <f t="shared" si="1"/>
        <v>NO</v>
      </c>
      <c r="S32" s="5" t="str">
        <f t="shared" si="2"/>
        <v>NO</v>
      </c>
      <c r="T32" s="5" t="str">
        <f t="shared" si="3"/>
        <v>SI</v>
      </c>
      <c r="U32" s="5" t="str">
        <f t="shared" si="4"/>
        <v>SI</v>
      </c>
      <c r="V32" s="5" t="str">
        <f t="shared" si="5"/>
        <v>SI</v>
      </c>
      <c r="Y32" t="str">
        <f t="shared" si="6"/>
        <v/>
      </c>
      <c r="Z32" t="str">
        <f t="shared" si="7"/>
        <v/>
      </c>
      <c r="AA32" t="str">
        <f t="shared" si="8"/>
        <v/>
      </c>
      <c r="AB32">
        <f t="shared" si="9"/>
        <v>1029</v>
      </c>
      <c r="AC32">
        <f t="shared" si="10"/>
        <v>689</v>
      </c>
      <c r="AD32">
        <f t="shared" si="11"/>
        <v>1193</v>
      </c>
      <c r="AG32">
        <f t="shared" si="12"/>
        <v>2057</v>
      </c>
      <c r="AH32">
        <f t="shared" si="13"/>
        <v>2506</v>
      </c>
      <c r="AI32">
        <f t="shared" si="14"/>
        <v>2251</v>
      </c>
      <c r="AJ32" t="str">
        <f t="shared" si="15"/>
        <v/>
      </c>
      <c r="AK32" t="str">
        <f t="shared" si="16"/>
        <v/>
      </c>
      <c r="AL32" t="str">
        <f t="shared" si="17"/>
        <v/>
      </c>
    </row>
    <row r="33" spans="2:38" ht="12" customHeight="1" x14ac:dyDescent="0.25">
      <c r="B33" s="4">
        <v>30</v>
      </c>
      <c r="C33" s="4" t="s">
        <v>25</v>
      </c>
      <c r="D33" s="4">
        <v>2594</v>
      </c>
      <c r="E33" s="4" t="s">
        <v>25</v>
      </c>
      <c r="F33" s="4">
        <v>2506</v>
      </c>
      <c r="G33" s="4" t="s">
        <v>25</v>
      </c>
      <c r="H33" s="4">
        <v>2251</v>
      </c>
      <c r="I33" s="4" t="s">
        <v>24</v>
      </c>
      <c r="J33" s="4">
        <v>1280</v>
      </c>
      <c r="K33" s="4" t="s">
        <v>24</v>
      </c>
      <c r="L33" s="4">
        <v>719</v>
      </c>
      <c r="M33" s="4" t="s">
        <v>24</v>
      </c>
      <c r="N33" s="4">
        <v>1358</v>
      </c>
      <c r="P33" s="4"/>
      <c r="Q33" s="5" t="str">
        <f t="shared" si="0"/>
        <v>NO</v>
      </c>
      <c r="R33" s="5" t="str">
        <f t="shared" si="1"/>
        <v>NO</v>
      </c>
      <c r="S33" s="5" t="str">
        <f t="shared" si="2"/>
        <v>NO</v>
      </c>
      <c r="T33" s="5" t="str">
        <f t="shared" si="3"/>
        <v>SI</v>
      </c>
      <c r="U33" s="5" t="str">
        <f t="shared" si="4"/>
        <v>SI</v>
      </c>
      <c r="V33" s="5" t="str">
        <f t="shared" si="5"/>
        <v>SI</v>
      </c>
      <c r="Y33" t="str">
        <f t="shared" si="6"/>
        <v/>
      </c>
      <c r="Z33" t="str">
        <f t="shared" si="7"/>
        <v/>
      </c>
      <c r="AA33" t="str">
        <f t="shared" si="8"/>
        <v/>
      </c>
      <c r="AB33">
        <f t="shared" si="9"/>
        <v>1280</v>
      </c>
      <c r="AC33">
        <f t="shared" si="10"/>
        <v>719</v>
      </c>
      <c r="AD33">
        <f t="shared" si="11"/>
        <v>1358</v>
      </c>
      <c r="AG33">
        <f t="shared" si="12"/>
        <v>2594</v>
      </c>
      <c r="AH33">
        <f t="shared" si="13"/>
        <v>2506</v>
      </c>
      <c r="AI33">
        <f t="shared" si="14"/>
        <v>2251</v>
      </c>
      <c r="AJ33" t="str">
        <f t="shared" si="15"/>
        <v/>
      </c>
      <c r="AK33" t="str">
        <f t="shared" si="16"/>
        <v/>
      </c>
      <c r="AL33" t="str">
        <f t="shared" si="17"/>
        <v/>
      </c>
    </row>
    <row r="34" spans="2:38" ht="12" customHeight="1" x14ac:dyDescent="0.25">
      <c r="B34" s="4">
        <v>31</v>
      </c>
      <c r="C34" s="4" t="s">
        <v>25</v>
      </c>
      <c r="D34" s="4">
        <v>2594</v>
      </c>
      <c r="E34" s="4" t="s">
        <v>25</v>
      </c>
      <c r="F34" s="4">
        <v>2506</v>
      </c>
      <c r="G34" s="4" t="s">
        <v>25</v>
      </c>
      <c r="H34" s="4">
        <v>1344</v>
      </c>
      <c r="I34" s="4" t="s">
        <v>24</v>
      </c>
      <c r="J34" s="4">
        <v>933</v>
      </c>
      <c r="K34" s="4" t="s">
        <v>24</v>
      </c>
      <c r="L34" s="4">
        <v>789</v>
      </c>
      <c r="M34" s="4" t="s">
        <v>24</v>
      </c>
      <c r="N34" s="4">
        <v>1126</v>
      </c>
      <c r="P34" s="4"/>
      <c r="Q34" s="5" t="str">
        <f t="shared" si="0"/>
        <v>NO</v>
      </c>
      <c r="R34" s="5" t="str">
        <f t="shared" si="1"/>
        <v>NO</v>
      </c>
      <c r="S34" s="5" t="str">
        <f t="shared" si="2"/>
        <v>NO</v>
      </c>
      <c r="T34" s="5" t="str">
        <f t="shared" si="3"/>
        <v>SI</v>
      </c>
      <c r="U34" s="5" t="str">
        <f t="shared" si="4"/>
        <v>SI</v>
      </c>
      <c r="V34" s="5" t="str">
        <f t="shared" si="5"/>
        <v>SI</v>
      </c>
      <c r="Y34" t="str">
        <f t="shared" si="6"/>
        <v/>
      </c>
      <c r="Z34" t="str">
        <f t="shared" si="7"/>
        <v/>
      </c>
      <c r="AA34" t="str">
        <f t="shared" si="8"/>
        <v/>
      </c>
      <c r="AB34">
        <f t="shared" si="9"/>
        <v>933</v>
      </c>
      <c r="AC34">
        <f t="shared" si="10"/>
        <v>789</v>
      </c>
      <c r="AD34">
        <f t="shared" si="11"/>
        <v>1126</v>
      </c>
      <c r="AG34">
        <f t="shared" si="12"/>
        <v>2594</v>
      </c>
      <c r="AH34">
        <f t="shared" si="13"/>
        <v>2506</v>
      </c>
      <c r="AI34">
        <f t="shared" si="14"/>
        <v>1344</v>
      </c>
      <c r="AJ34" t="str">
        <f t="shared" si="15"/>
        <v/>
      </c>
      <c r="AK34" t="str">
        <f t="shared" si="16"/>
        <v/>
      </c>
      <c r="AL34" t="str">
        <f t="shared" si="17"/>
        <v/>
      </c>
    </row>
    <row r="35" spans="2:38" ht="12" customHeight="1" x14ac:dyDescent="0.25">
      <c r="B35" s="4">
        <v>32</v>
      </c>
      <c r="C35" s="4" t="s">
        <v>25</v>
      </c>
      <c r="D35" s="4">
        <v>2594</v>
      </c>
      <c r="E35" s="4" t="s">
        <v>25</v>
      </c>
      <c r="F35" s="4">
        <v>2506</v>
      </c>
      <c r="G35" s="4" t="s">
        <v>24</v>
      </c>
      <c r="H35" s="4">
        <v>1541</v>
      </c>
      <c r="I35" s="4" t="s">
        <v>24</v>
      </c>
      <c r="J35" s="4">
        <v>989</v>
      </c>
      <c r="K35" s="4" t="s">
        <v>24</v>
      </c>
      <c r="L35" s="4">
        <v>689</v>
      </c>
      <c r="M35" s="4" t="s">
        <v>24</v>
      </c>
      <c r="N35" s="4">
        <v>1016</v>
      </c>
      <c r="P35" s="4"/>
      <c r="Q35" s="5" t="str">
        <f t="shared" si="0"/>
        <v>NO</v>
      </c>
      <c r="R35" s="5" t="str">
        <f t="shared" si="1"/>
        <v>NO</v>
      </c>
      <c r="S35" s="5" t="str">
        <f t="shared" si="2"/>
        <v>SI</v>
      </c>
      <c r="T35" s="5" t="str">
        <f t="shared" si="3"/>
        <v>SI</v>
      </c>
      <c r="U35" s="5" t="str">
        <f t="shared" si="4"/>
        <v>SI</v>
      </c>
      <c r="V35" s="5" t="str">
        <f t="shared" si="5"/>
        <v>SI</v>
      </c>
      <c r="Y35" t="str">
        <f t="shared" si="6"/>
        <v/>
      </c>
      <c r="Z35" t="str">
        <f t="shared" si="7"/>
        <v/>
      </c>
      <c r="AA35">
        <f t="shared" si="8"/>
        <v>1541</v>
      </c>
      <c r="AB35">
        <f t="shared" si="9"/>
        <v>989</v>
      </c>
      <c r="AC35">
        <f t="shared" si="10"/>
        <v>689</v>
      </c>
      <c r="AD35">
        <f t="shared" si="11"/>
        <v>1016</v>
      </c>
      <c r="AG35">
        <f t="shared" si="12"/>
        <v>2594</v>
      </c>
      <c r="AH35">
        <f t="shared" si="13"/>
        <v>2506</v>
      </c>
      <c r="AI35" t="str">
        <f t="shared" si="14"/>
        <v/>
      </c>
      <c r="AJ35" t="str">
        <f t="shared" si="15"/>
        <v/>
      </c>
      <c r="AK35" t="str">
        <f t="shared" si="16"/>
        <v/>
      </c>
      <c r="AL35" t="str">
        <f t="shared" si="17"/>
        <v/>
      </c>
    </row>
    <row r="36" spans="2:38" ht="12" customHeight="1" x14ac:dyDescent="0.25">
      <c r="B36" s="4">
        <v>33</v>
      </c>
      <c r="C36" s="4" t="s">
        <v>25</v>
      </c>
      <c r="D36" s="4">
        <v>2594</v>
      </c>
      <c r="E36" s="4" t="s">
        <v>25</v>
      </c>
      <c r="F36" s="4">
        <v>2506</v>
      </c>
      <c r="G36" s="4" t="s">
        <v>24</v>
      </c>
      <c r="H36" s="4">
        <v>1410</v>
      </c>
      <c r="I36" s="4" t="s">
        <v>24</v>
      </c>
      <c r="J36" s="4">
        <v>1184</v>
      </c>
      <c r="K36" s="4" t="s">
        <v>24</v>
      </c>
      <c r="L36" s="4">
        <v>1068</v>
      </c>
      <c r="M36" s="4" t="s">
        <v>24</v>
      </c>
      <c r="N36" s="4">
        <v>1091</v>
      </c>
      <c r="P36" s="4"/>
      <c r="Q36" s="5" t="str">
        <f t="shared" si="0"/>
        <v>NO</v>
      </c>
      <c r="R36" s="5" t="str">
        <f t="shared" si="1"/>
        <v>NO</v>
      </c>
      <c r="S36" s="5" t="str">
        <f t="shared" si="2"/>
        <v>SI</v>
      </c>
      <c r="T36" s="5" t="str">
        <f t="shared" si="3"/>
        <v>SI</v>
      </c>
      <c r="U36" s="5" t="str">
        <f t="shared" si="4"/>
        <v>SI</v>
      </c>
      <c r="V36" s="5" t="str">
        <f t="shared" si="5"/>
        <v>SI</v>
      </c>
      <c r="Y36" t="str">
        <f t="shared" si="6"/>
        <v/>
      </c>
      <c r="Z36" t="str">
        <f t="shared" si="7"/>
        <v/>
      </c>
      <c r="AA36">
        <f t="shared" si="8"/>
        <v>1410</v>
      </c>
      <c r="AB36">
        <f t="shared" si="9"/>
        <v>1184</v>
      </c>
      <c r="AC36">
        <f t="shared" si="10"/>
        <v>1068</v>
      </c>
      <c r="AD36">
        <f t="shared" si="11"/>
        <v>1091</v>
      </c>
      <c r="AG36">
        <f t="shared" si="12"/>
        <v>2594</v>
      </c>
      <c r="AH36">
        <f t="shared" si="13"/>
        <v>2506</v>
      </c>
      <c r="AI36" t="str">
        <f t="shared" si="14"/>
        <v/>
      </c>
      <c r="AJ36" t="str">
        <f t="shared" si="15"/>
        <v/>
      </c>
      <c r="AK36" t="str">
        <f t="shared" si="16"/>
        <v/>
      </c>
      <c r="AL36" t="str">
        <f t="shared" si="17"/>
        <v/>
      </c>
    </row>
    <row r="37" spans="2:38" ht="12" customHeight="1" x14ac:dyDescent="0.25">
      <c r="B37" s="4">
        <v>34</v>
      </c>
      <c r="C37" s="4" t="s">
        <v>25</v>
      </c>
      <c r="D37" s="4">
        <v>2594</v>
      </c>
      <c r="E37" s="4" t="s">
        <v>25</v>
      </c>
      <c r="F37" s="4">
        <v>2506</v>
      </c>
      <c r="G37" s="4" t="s">
        <v>25</v>
      </c>
      <c r="H37" s="4">
        <v>2111</v>
      </c>
      <c r="I37" s="4" t="s">
        <v>24</v>
      </c>
      <c r="J37" s="4">
        <v>1006</v>
      </c>
      <c r="K37" s="4" t="s">
        <v>24</v>
      </c>
      <c r="L37" s="4">
        <v>741</v>
      </c>
      <c r="M37" s="4" t="s">
        <v>24</v>
      </c>
      <c r="N37" s="4">
        <v>1516</v>
      </c>
      <c r="P37" s="4"/>
      <c r="Q37" s="5" t="str">
        <f t="shared" si="0"/>
        <v>NO</v>
      </c>
      <c r="R37" s="5" t="str">
        <f t="shared" si="1"/>
        <v>NO</v>
      </c>
      <c r="S37" s="5" t="str">
        <f t="shared" si="2"/>
        <v>NO</v>
      </c>
      <c r="T37" s="5" t="str">
        <f t="shared" si="3"/>
        <v>SI</v>
      </c>
      <c r="U37" s="5" t="str">
        <f t="shared" si="4"/>
        <v>SI</v>
      </c>
      <c r="V37" s="5" t="str">
        <f t="shared" si="5"/>
        <v>SI</v>
      </c>
      <c r="Y37" t="str">
        <f t="shared" si="6"/>
        <v/>
      </c>
      <c r="Z37" t="str">
        <f t="shared" si="7"/>
        <v/>
      </c>
      <c r="AA37" t="str">
        <f t="shared" si="8"/>
        <v/>
      </c>
      <c r="AB37">
        <f t="shared" si="9"/>
        <v>1006</v>
      </c>
      <c r="AC37">
        <f t="shared" si="10"/>
        <v>741</v>
      </c>
      <c r="AD37">
        <f t="shared" si="11"/>
        <v>1516</v>
      </c>
      <c r="AG37">
        <f t="shared" si="12"/>
        <v>2594</v>
      </c>
      <c r="AH37">
        <f t="shared" si="13"/>
        <v>2506</v>
      </c>
      <c r="AI37">
        <f t="shared" si="14"/>
        <v>2111</v>
      </c>
      <c r="AJ37" t="str">
        <f t="shared" si="15"/>
        <v/>
      </c>
      <c r="AK37" t="str">
        <f t="shared" si="16"/>
        <v/>
      </c>
      <c r="AL37" t="str">
        <f t="shared" si="17"/>
        <v/>
      </c>
    </row>
    <row r="38" spans="2:38" ht="12" customHeight="1" x14ac:dyDescent="0.25">
      <c r="B38" s="4">
        <v>35</v>
      </c>
      <c r="C38" s="4" t="s">
        <v>25</v>
      </c>
      <c r="D38" s="4">
        <v>1558</v>
      </c>
      <c r="E38" s="4" t="s">
        <v>24</v>
      </c>
      <c r="F38" s="4">
        <v>817</v>
      </c>
      <c r="G38" s="4" t="s">
        <v>24</v>
      </c>
      <c r="H38" s="4">
        <v>1304</v>
      </c>
      <c r="I38" s="4" t="s">
        <v>25</v>
      </c>
      <c r="J38" s="4">
        <v>1077</v>
      </c>
      <c r="K38" s="4" t="s">
        <v>24</v>
      </c>
      <c r="L38" s="4">
        <v>1429</v>
      </c>
      <c r="M38" s="4" t="s">
        <v>24</v>
      </c>
      <c r="N38" s="4">
        <v>1793</v>
      </c>
      <c r="P38" s="4"/>
      <c r="Q38" s="5" t="str">
        <f t="shared" si="0"/>
        <v>NO</v>
      </c>
      <c r="R38" s="5" t="str">
        <f t="shared" si="1"/>
        <v>SI</v>
      </c>
      <c r="S38" s="5" t="str">
        <f t="shared" si="2"/>
        <v>SI</v>
      </c>
      <c r="T38" s="5" t="str">
        <f t="shared" si="3"/>
        <v>NO</v>
      </c>
      <c r="U38" s="5" t="str">
        <f t="shared" si="4"/>
        <v>SI</v>
      </c>
      <c r="V38" s="5" t="str">
        <f t="shared" si="5"/>
        <v>SI</v>
      </c>
      <c r="Y38" t="str">
        <f t="shared" si="6"/>
        <v/>
      </c>
      <c r="Z38">
        <f t="shared" si="7"/>
        <v>817</v>
      </c>
      <c r="AA38">
        <f t="shared" si="8"/>
        <v>1304</v>
      </c>
      <c r="AB38" t="str">
        <f t="shared" si="9"/>
        <v/>
      </c>
      <c r="AC38">
        <f t="shared" si="10"/>
        <v>1429</v>
      </c>
      <c r="AD38">
        <f t="shared" si="11"/>
        <v>1793</v>
      </c>
      <c r="AG38">
        <f t="shared" si="12"/>
        <v>1558</v>
      </c>
      <c r="AH38" t="str">
        <f t="shared" si="13"/>
        <v/>
      </c>
      <c r="AI38" t="str">
        <f t="shared" si="14"/>
        <v/>
      </c>
      <c r="AJ38">
        <f t="shared" si="15"/>
        <v>1077</v>
      </c>
      <c r="AK38" t="str">
        <f t="shared" si="16"/>
        <v/>
      </c>
      <c r="AL38" t="str">
        <f t="shared" si="17"/>
        <v/>
      </c>
    </row>
    <row r="39" spans="2:38" ht="12" customHeight="1" x14ac:dyDescent="0.25">
      <c r="B39" s="4">
        <v>36</v>
      </c>
      <c r="C39" s="4" t="s">
        <v>25</v>
      </c>
      <c r="D39" s="4">
        <v>2594</v>
      </c>
      <c r="E39" s="4" t="s">
        <v>25</v>
      </c>
      <c r="F39" s="4">
        <v>2506</v>
      </c>
      <c r="G39" s="4" t="s">
        <v>24</v>
      </c>
      <c r="H39" s="4">
        <v>1077</v>
      </c>
      <c r="I39" s="4" t="s">
        <v>24</v>
      </c>
      <c r="J39" s="4">
        <v>944</v>
      </c>
      <c r="K39" s="4" t="s">
        <v>24</v>
      </c>
      <c r="L39" s="4">
        <v>690</v>
      </c>
      <c r="M39" s="4" t="s">
        <v>24</v>
      </c>
      <c r="N39" s="4">
        <v>1294</v>
      </c>
      <c r="P39" s="4"/>
      <c r="Q39" s="5" t="str">
        <f t="shared" si="0"/>
        <v>NO</v>
      </c>
      <c r="R39" s="5" t="str">
        <f t="shared" si="1"/>
        <v>NO</v>
      </c>
      <c r="S39" s="5" t="str">
        <f t="shared" si="2"/>
        <v>SI</v>
      </c>
      <c r="T39" s="5" t="str">
        <f t="shared" si="3"/>
        <v>SI</v>
      </c>
      <c r="U39" s="5" t="str">
        <f t="shared" si="4"/>
        <v>SI</v>
      </c>
      <c r="V39" s="5" t="str">
        <f t="shared" si="5"/>
        <v>SI</v>
      </c>
      <c r="Y39" t="str">
        <f t="shared" si="6"/>
        <v/>
      </c>
      <c r="Z39" t="str">
        <f t="shared" si="7"/>
        <v/>
      </c>
      <c r="AA39">
        <f t="shared" si="8"/>
        <v>1077</v>
      </c>
      <c r="AB39">
        <f t="shared" si="9"/>
        <v>944</v>
      </c>
      <c r="AC39">
        <f t="shared" si="10"/>
        <v>690</v>
      </c>
      <c r="AD39">
        <f t="shared" si="11"/>
        <v>1294</v>
      </c>
      <c r="AG39">
        <f t="shared" si="12"/>
        <v>2594</v>
      </c>
      <c r="AH39">
        <f t="shared" si="13"/>
        <v>2506</v>
      </c>
      <c r="AI39" t="str">
        <f t="shared" si="14"/>
        <v/>
      </c>
      <c r="AJ39" t="str">
        <f t="shared" si="15"/>
        <v/>
      </c>
      <c r="AK39" t="str">
        <f t="shared" si="16"/>
        <v/>
      </c>
      <c r="AL39" t="str">
        <f t="shared" si="17"/>
        <v/>
      </c>
    </row>
    <row r="40" spans="2:38" ht="12" customHeight="1" x14ac:dyDescent="0.25">
      <c r="B40" s="4">
        <v>37</v>
      </c>
      <c r="C40" s="4" t="s">
        <v>25</v>
      </c>
      <c r="D40" s="4">
        <v>2594</v>
      </c>
      <c r="E40" s="4" t="s">
        <v>25</v>
      </c>
      <c r="F40" s="4">
        <v>2506</v>
      </c>
      <c r="G40" s="4" t="s">
        <v>24</v>
      </c>
      <c r="H40" s="4">
        <v>1506</v>
      </c>
      <c r="I40" s="4" t="s">
        <v>24</v>
      </c>
      <c r="J40" s="4">
        <v>984</v>
      </c>
      <c r="K40" s="4" t="s">
        <v>24</v>
      </c>
      <c r="L40" s="4">
        <v>737</v>
      </c>
      <c r="M40" s="4" t="s">
        <v>24</v>
      </c>
      <c r="N40" s="4">
        <v>1150</v>
      </c>
      <c r="P40" s="4"/>
      <c r="Q40" s="5" t="str">
        <f t="shared" si="0"/>
        <v>NO</v>
      </c>
      <c r="R40" s="5" t="str">
        <f t="shared" si="1"/>
        <v>NO</v>
      </c>
      <c r="S40" s="5" t="str">
        <f t="shared" si="2"/>
        <v>SI</v>
      </c>
      <c r="T40" s="5" t="str">
        <f t="shared" si="3"/>
        <v>SI</v>
      </c>
      <c r="U40" s="5" t="str">
        <f t="shared" si="4"/>
        <v>SI</v>
      </c>
      <c r="V40" s="5" t="str">
        <f t="shared" si="5"/>
        <v>SI</v>
      </c>
      <c r="Y40" t="str">
        <f t="shared" si="6"/>
        <v/>
      </c>
      <c r="Z40" t="str">
        <f t="shared" si="7"/>
        <v/>
      </c>
      <c r="AA40">
        <f t="shared" si="8"/>
        <v>1506</v>
      </c>
      <c r="AB40">
        <f t="shared" si="9"/>
        <v>984</v>
      </c>
      <c r="AC40">
        <f t="shared" si="10"/>
        <v>737</v>
      </c>
      <c r="AD40">
        <f t="shared" si="11"/>
        <v>1150</v>
      </c>
      <c r="AG40">
        <f t="shared" si="12"/>
        <v>2594</v>
      </c>
      <c r="AH40">
        <f t="shared" si="13"/>
        <v>2506</v>
      </c>
      <c r="AI40" t="str">
        <f t="shared" si="14"/>
        <v/>
      </c>
      <c r="AJ40" t="str">
        <f t="shared" si="15"/>
        <v/>
      </c>
      <c r="AK40" t="str">
        <f t="shared" si="16"/>
        <v/>
      </c>
      <c r="AL40" t="str">
        <f t="shared" si="17"/>
        <v/>
      </c>
    </row>
    <row r="41" spans="2:38" ht="12" customHeight="1" x14ac:dyDescent="0.25">
      <c r="B41" s="4">
        <v>38</v>
      </c>
      <c r="C41" s="4" t="s">
        <v>25</v>
      </c>
      <c r="D41" s="4">
        <v>2594</v>
      </c>
      <c r="E41" s="4" t="s">
        <v>25</v>
      </c>
      <c r="F41" s="4">
        <v>2506</v>
      </c>
      <c r="G41" s="4" t="s">
        <v>25</v>
      </c>
      <c r="H41" s="4">
        <v>1820</v>
      </c>
      <c r="I41" s="4" t="s">
        <v>24</v>
      </c>
      <c r="J41" s="4">
        <v>1372</v>
      </c>
      <c r="K41" s="4" t="s">
        <v>24</v>
      </c>
      <c r="L41" s="4">
        <v>746</v>
      </c>
      <c r="M41" s="4" t="s">
        <v>24</v>
      </c>
      <c r="N41" s="4">
        <v>2026</v>
      </c>
      <c r="P41" s="4"/>
      <c r="Q41" s="5" t="str">
        <f t="shared" si="0"/>
        <v>NO</v>
      </c>
      <c r="R41" s="5" t="str">
        <f t="shared" si="1"/>
        <v>NO</v>
      </c>
      <c r="S41" s="5" t="str">
        <f t="shared" si="2"/>
        <v>NO</v>
      </c>
      <c r="T41" s="5" t="str">
        <f t="shared" si="3"/>
        <v>SI</v>
      </c>
      <c r="U41" s="5" t="str">
        <f t="shared" si="4"/>
        <v>SI</v>
      </c>
      <c r="V41" s="5" t="str">
        <f t="shared" si="5"/>
        <v>SI</v>
      </c>
      <c r="Y41" t="str">
        <f t="shared" si="6"/>
        <v/>
      </c>
      <c r="Z41" t="str">
        <f t="shared" si="7"/>
        <v/>
      </c>
      <c r="AA41" t="str">
        <f t="shared" si="8"/>
        <v/>
      </c>
      <c r="AB41">
        <f t="shared" si="9"/>
        <v>1372</v>
      </c>
      <c r="AC41">
        <f t="shared" si="10"/>
        <v>746</v>
      </c>
      <c r="AD41">
        <f t="shared" si="11"/>
        <v>2026</v>
      </c>
      <c r="AG41">
        <f t="shared" si="12"/>
        <v>2594</v>
      </c>
      <c r="AH41">
        <f t="shared" si="13"/>
        <v>2506</v>
      </c>
      <c r="AI41">
        <f t="shared" si="14"/>
        <v>1820</v>
      </c>
      <c r="AJ41" t="str">
        <f t="shared" si="15"/>
        <v/>
      </c>
      <c r="AK41" t="str">
        <f t="shared" si="16"/>
        <v/>
      </c>
      <c r="AL41" t="str">
        <f t="shared" si="17"/>
        <v/>
      </c>
    </row>
    <row r="42" spans="2:38" ht="12" customHeight="1" x14ac:dyDescent="0.25">
      <c r="B42" s="4">
        <v>39</v>
      </c>
      <c r="C42" s="4" t="s">
        <v>25</v>
      </c>
      <c r="D42" s="4">
        <v>2594</v>
      </c>
      <c r="E42" s="4" t="s">
        <v>25</v>
      </c>
      <c r="F42" s="4">
        <v>2506</v>
      </c>
      <c r="G42" s="4" t="s">
        <v>25</v>
      </c>
      <c r="H42" s="4">
        <v>1761</v>
      </c>
      <c r="I42" s="4" t="s">
        <v>24</v>
      </c>
      <c r="J42" s="4">
        <v>1051</v>
      </c>
      <c r="K42" s="4" t="s">
        <v>24</v>
      </c>
      <c r="L42" s="4">
        <v>1539</v>
      </c>
      <c r="M42" s="4" t="s">
        <v>24</v>
      </c>
      <c r="N42" s="4">
        <v>1542</v>
      </c>
      <c r="P42" s="4"/>
      <c r="Q42" s="5" t="str">
        <f t="shared" si="0"/>
        <v>NO</v>
      </c>
      <c r="R42" s="5" t="str">
        <f t="shared" si="1"/>
        <v>NO</v>
      </c>
      <c r="S42" s="5" t="str">
        <f t="shared" si="2"/>
        <v>NO</v>
      </c>
      <c r="T42" s="5" t="str">
        <f t="shared" si="3"/>
        <v>SI</v>
      </c>
      <c r="U42" s="5" t="str">
        <f t="shared" si="4"/>
        <v>SI</v>
      </c>
      <c r="V42" s="5" t="str">
        <f t="shared" si="5"/>
        <v>SI</v>
      </c>
      <c r="Y42" t="str">
        <f t="shared" si="6"/>
        <v/>
      </c>
      <c r="Z42" t="str">
        <f t="shared" si="7"/>
        <v/>
      </c>
      <c r="AA42" t="str">
        <f t="shared" si="8"/>
        <v/>
      </c>
      <c r="AB42">
        <f t="shared" si="9"/>
        <v>1051</v>
      </c>
      <c r="AC42">
        <f t="shared" si="10"/>
        <v>1539</v>
      </c>
      <c r="AD42">
        <f t="shared" si="11"/>
        <v>1542</v>
      </c>
      <c r="AG42">
        <f t="shared" si="12"/>
        <v>2594</v>
      </c>
      <c r="AH42">
        <f t="shared" si="13"/>
        <v>2506</v>
      </c>
      <c r="AI42">
        <f t="shared" si="14"/>
        <v>1761</v>
      </c>
      <c r="AJ42" t="str">
        <f t="shared" si="15"/>
        <v/>
      </c>
      <c r="AK42" t="str">
        <f t="shared" si="16"/>
        <v/>
      </c>
      <c r="AL42" t="str">
        <f t="shared" si="17"/>
        <v/>
      </c>
    </row>
    <row r="43" spans="2:38" ht="12" customHeight="1" x14ac:dyDescent="0.25">
      <c r="B43" s="4">
        <v>40</v>
      </c>
      <c r="C43" s="4" t="s">
        <v>25</v>
      </c>
      <c r="D43" s="4">
        <v>2594</v>
      </c>
      <c r="E43" s="4" t="s">
        <v>25</v>
      </c>
      <c r="F43" s="4">
        <v>2506</v>
      </c>
      <c r="G43" s="4" t="s">
        <v>24</v>
      </c>
      <c r="H43" s="4">
        <v>1626</v>
      </c>
      <c r="I43" s="4" t="s">
        <v>24</v>
      </c>
      <c r="J43" s="4">
        <v>1210</v>
      </c>
      <c r="K43" s="4" t="s">
        <v>24</v>
      </c>
      <c r="L43" s="4">
        <v>562</v>
      </c>
      <c r="M43" s="4" t="s">
        <v>24</v>
      </c>
      <c r="N43" s="4">
        <v>1010</v>
      </c>
      <c r="P43" s="4"/>
      <c r="Q43" s="5" t="str">
        <f t="shared" si="0"/>
        <v>NO</v>
      </c>
      <c r="R43" s="5" t="str">
        <f t="shared" si="1"/>
        <v>NO</v>
      </c>
      <c r="S43" s="5" t="str">
        <f t="shared" si="2"/>
        <v>SI</v>
      </c>
      <c r="T43" s="5" t="str">
        <f t="shared" si="3"/>
        <v>SI</v>
      </c>
      <c r="U43" s="5" t="str">
        <f t="shared" si="4"/>
        <v>SI</v>
      </c>
      <c r="V43" s="5" t="str">
        <f t="shared" si="5"/>
        <v>SI</v>
      </c>
      <c r="Y43" t="str">
        <f t="shared" si="6"/>
        <v/>
      </c>
      <c r="Z43" t="str">
        <f t="shared" si="7"/>
        <v/>
      </c>
      <c r="AA43">
        <f t="shared" si="8"/>
        <v>1626</v>
      </c>
      <c r="AB43">
        <f t="shared" si="9"/>
        <v>1210</v>
      </c>
      <c r="AC43">
        <f t="shared" si="10"/>
        <v>562</v>
      </c>
      <c r="AD43">
        <f t="shared" si="11"/>
        <v>1010</v>
      </c>
      <c r="AG43">
        <f t="shared" si="12"/>
        <v>2594</v>
      </c>
      <c r="AH43">
        <f t="shared" si="13"/>
        <v>2506</v>
      </c>
      <c r="AI43" t="str">
        <f t="shared" si="14"/>
        <v/>
      </c>
      <c r="AJ43" t="str">
        <f t="shared" si="15"/>
        <v/>
      </c>
      <c r="AK43" t="str">
        <f t="shared" si="16"/>
        <v/>
      </c>
      <c r="AL43" t="str">
        <f t="shared" si="17"/>
        <v/>
      </c>
    </row>
    <row r="44" spans="2:38" ht="12" customHeight="1" x14ac:dyDescent="0.25">
      <c r="B44" s="4">
        <v>41</v>
      </c>
      <c r="C44" s="4" t="s">
        <v>25</v>
      </c>
      <c r="D44" s="4">
        <v>2594</v>
      </c>
      <c r="E44" s="4" t="s">
        <v>25</v>
      </c>
      <c r="F44" s="4">
        <v>2506</v>
      </c>
      <c r="G44" s="4" t="s">
        <v>25</v>
      </c>
      <c r="H44" s="4">
        <v>1541</v>
      </c>
      <c r="I44" s="4" t="s">
        <v>24</v>
      </c>
      <c r="J44" s="4">
        <v>1120</v>
      </c>
      <c r="K44" s="4" t="s">
        <v>24</v>
      </c>
      <c r="L44" s="4">
        <v>862</v>
      </c>
      <c r="M44" s="4" t="s">
        <v>24</v>
      </c>
      <c r="N44" s="4">
        <v>1860</v>
      </c>
      <c r="P44" s="4"/>
      <c r="Q44" s="5" t="str">
        <f t="shared" si="0"/>
        <v>NO</v>
      </c>
      <c r="R44" s="5" t="str">
        <f t="shared" si="1"/>
        <v>NO</v>
      </c>
      <c r="S44" s="5" t="str">
        <f t="shared" si="2"/>
        <v>NO</v>
      </c>
      <c r="T44" s="5" t="str">
        <f t="shared" si="3"/>
        <v>SI</v>
      </c>
      <c r="U44" s="5" t="str">
        <f t="shared" si="4"/>
        <v>SI</v>
      </c>
      <c r="V44" s="5" t="str">
        <f t="shared" si="5"/>
        <v>SI</v>
      </c>
      <c r="Y44" t="str">
        <f t="shared" si="6"/>
        <v/>
      </c>
      <c r="Z44" t="str">
        <f t="shared" si="7"/>
        <v/>
      </c>
      <c r="AA44" t="str">
        <f t="shared" si="8"/>
        <v/>
      </c>
      <c r="AB44">
        <f t="shared" si="9"/>
        <v>1120</v>
      </c>
      <c r="AC44">
        <f t="shared" si="10"/>
        <v>862</v>
      </c>
      <c r="AD44">
        <f t="shared" si="11"/>
        <v>1860</v>
      </c>
      <c r="AG44">
        <f t="shared" si="12"/>
        <v>2594</v>
      </c>
      <c r="AH44">
        <f t="shared" si="13"/>
        <v>2506</v>
      </c>
      <c r="AI44">
        <f t="shared" si="14"/>
        <v>1541</v>
      </c>
      <c r="AJ44" t="str">
        <f t="shared" si="15"/>
        <v/>
      </c>
      <c r="AK44" t="str">
        <f t="shared" si="16"/>
        <v/>
      </c>
      <c r="AL44" t="str">
        <f t="shared" si="17"/>
        <v/>
      </c>
    </row>
    <row r="45" spans="2:38" ht="12" customHeight="1" x14ac:dyDescent="0.25">
      <c r="B45" s="4">
        <v>42</v>
      </c>
      <c r="C45" s="4" t="s">
        <v>25</v>
      </c>
      <c r="D45" s="4">
        <v>2594</v>
      </c>
      <c r="E45" s="4" t="s">
        <v>25</v>
      </c>
      <c r="F45" s="4">
        <v>2506</v>
      </c>
      <c r="G45" s="4" t="s">
        <v>25</v>
      </c>
      <c r="H45" s="4">
        <v>1878</v>
      </c>
      <c r="I45" s="4" t="s">
        <v>24</v>
      </c>
      <c r="J45" s="4">
        <v>1410</v>
      </c>
      <c r="K45" s="4" t="s">
        <v>24</v>
      </c>
      <c r="L45" s="4">
        <v>901</v>
      </c>
      <c r="M45" s="4" t="s">
        <v>24</v>
      </c>
      <c r="N45" s="4">
        <v>768</v>
      </c>
      <c r="P45" s="4"/>
      <c r="Q45" s="5" t="str">
        <f t="shared" si="0"/>
        <v>NO</v>
      </c>
      <c r="R45" s="5" t="str">
        <f t="shared" si="1"/>
        <v>NO</v>
      </c>
      <c r="S45" s="5" t="str">
        <f t="shared" si="2"/>
        <v>NO</v>
      </c>
      <c r="T45" s="5" t="str">
        <f t="shared" si="3"/>
        <v>SI</v>
      </c>
      <c r="U45" s="5" t="str">
        <f t="shared" si="4"/>
        <v>SI</v>
      </c>
      <c r="V45" s="5" t="str">
        <f t="shared" si="5"/>
        <v>SI</v>
      </c>
      <c r="Y45" t="str">
        <f t="shared" si="6"/>
        <v/>
      </c>
      <c r="Z45" t="str">
        <f t="shared" si="7"/>
        <v/>
      </c>
      <c r="AA45" t="str">
        <f t="shared" si="8"/>
        <v/>
      </c>
      <c r="AB45">
        <f t="shared" si="9"/>
        <v>1410</v>
      </c>
      <c r="AC45">
        <f t="shared" si="10"/>
        <v>901</v>
      </c>
      <c r="AD45">
        <f t="shared" si="11"/>
        <v>768</v>
      </c>
      <c r="AG45">
        <f t="shared" si="12"/>
        <v>2594</v>
      </c>
      <c r="AH45">
        <f t="shared" si="13"/>
        <v>2506</v>
      </c>
      <c r="AI45">
        <f t="shared" si="14"/>
        <v>1878</v>
      </c>
      <c r="AJ45" t="str">
        <f t="shared" si="15"/>
        <v/>
      </c>
      <c r="AK45" t="str">
        <f t="shared" si="16"/>
        <v/>
      </c>
      <c r="AL45" t="str">
        <f t="shared" si="17"/>
        <v/>
      </c>
    </row>
    <row r="46" spans="2:38" ht="12" customHeight="1" x14ac:dyDescent="0.25">
      <c r="B46" s="4">
        <v>43</v>
      </c>
      <c r="C46" s="4" t="s">
        <v>25</v>
      </c>
      <c r="D46" s="4">
        <v>2594</v>
      </c>
      <c r="E46" s="4" t="s">
        <v>25</v>
      </c>
      <c r="F46" s="4">
        <v>2506</v>
      </c>
      <c r="G46" s="4" t="s">
        <v>25</v>
      </c>
      <c r="H46" s="4">
        <v>1789</v>
      </c>
      <c r="I46" s="4" t="s">
        <v>24</v>
      </c>
      <c r="J46" s="4">
        <v>1477</v>
      </c>
      <c r="K46" s="4" t="s">
        <v>24</v>
      </c>
      <c r="L46" s="4">
        <v>751</v>
      </c>
      <c r="M46" s="4" t="s">
        <v>25</v>
      </c>
      <c r="N46" s="4">
        <v>2279</v>
      </c>
      <c r="P46" s="4"/>
      <c r="Q46" s="5" t="str">
        <f t="shared" si="0"/>
        <v>NO</v>
      </c>
      <c r="R46" s="5" t="str">
        <f t="shared" si="1"/>
        <v>NO</v>
      </c>
      <c r="S46" s="5" t="str">
        <f t="shared" si="2"/>
        <v>NO</v>
      </c>
      <c r="T46" s="5" t="str">
        <f t="shared" si="3"/>
        <v>SI</v>
      </c>
      <c r="U46" s="5" t="str">
        <f t="shared" si="4"/>
        <v>SI</v>
      </c>
      <c r="V46" s="5" t="str">
        <f t="shared" si="5"/>
        <v>NO</v>
      </c>
      <c r="Y46" t="str">
        <f t="shared" si="6"/>
        <v/>
      </c>
      <c r="Z46" t="str">
        <f t="shared" si="7"/>
        <v/>
      </c>
      <c r="AA46" t="str">
        <f t="shared" si="8"/>
        <v/>
      </c>
      <c r="AB46">
        <f t="shared" si="9"/>
        <v>1477</v>
      </c>
      <c r="AC46">
        <f t="shared" si="10"/>
        <v>751</v>
      </c>
      <c r="AD46" t="str">
        <f t="shared" si="11"/>
        <v/>
      </c>
      <c r="AG46">
        <f t="shared" si="12"/>
        <v>2594</v>
      </c>
      <c r="AH46">
        <f t="shared" si="13"/>
        <v>2506</v>
      </c>
      <c r="AI46">
        <f t="shared" si="14"/>
        <v>1789</v>
      </c>
      <c r="AJ46" t="str">
        <f t="shared" si="15"/>
        <v/>
      </c>
      <c r="AK46" t="str">
        <f t="shared" si="16"/>
        <v/>
      </c>
      <c r="AL46">
        <f t="shared" si="17"/>
        <v>2279</v>
      </c>
    </row>
    <row r="47" spans="2:38" ht="12" customHeight="1" x14ac:dyDescent="0.25">
      <c r="B47" s="4">
        <v>44</v>
      </c>
      <c r="C47" s="4" t="s">
        <v>25</v>
      </c>
      <c r="D47" s="4">
        <v>2594</v>
      </c>
      <c r="E47" s="4" t="s">
        <v>25</v>
      </c>
      <c r="F47" s="4">
        <v>2506</v>
      </c>
      <c r="G47" s="4" t="s">
        <v>25</v>
      </c>
      <c r="H47" s="4">
        <v>2321</v>
      </c>
      <c r="I47" s="4" t="s">
        <v>24</v>
      </c>
      <c r="J47" s="4">
        <v>1098</v>
      </c>
      <c r="K47" s="4" t="s">
        <v>24</v>
      </c>
      <c r="L47" s="4">
        <v>573</v>
      </c>
      <c r="M47" s="4" t="s">
        <v>24</v>
      </c>
      <c r="N47" s="4">
        <v>1465</v>
      </c>
      <c r="P47" s="4"/>
      <c r="Q47" s="5" t="str">
        <f t="shared" si="0"/>
        <v>NO</v>
      </c>
      <c r="R47" s="5" t="str">
        <f t="shared" si="1"/>
        <v>NO</v>
      </c>
      <c r="S47" s="5" t="str">
        <f t="shared" si="2"/>
        <v>NO</v>
      </c>
      <c r="T47" s="5" t="str">
        <f t="shared" si="3"/>
        <v>SI</v>
      </c>
      <c r="U47" s="5" t="str">
        <f t="shared" si="4"/>
        <v>SI</v>
      </c>
      <c r="V47" s="5" t="str">
        <f t="shared" si="5"/>
        <v>SI</v>
      </c>
      <c r="Y47" t="str">
        <f t="shared" si="6"/>
        <v/>
      </c>
      <c r="Z47" t="str">
        <f t="shared" si="7"/>
        <v/>
      </c>
      <c r="AA47" t="str">
        <f t="shared" si="8"/>
        <v/>
      </c>
      <c r="AB47">
        <f t="shared" si="9"/>
        <v>1098</v>
      </c>
      <c r="AC47">
        <f t="shared" si="10"/>
        <v>573</v>
      </c>
      <c r="AD47">
        <f t="shared" si="11"/>
        <v>1465</v>
      </c>
      <c r="AG47">
        <f t="shared" si="12"/>
        <v>2594</v>
      </c>
      <c r="AH47">
        <f t="shared" si="13"/>
        <v>2506</v>
      </c>
      <c r="AI47">
        <f t="shared" si="14"/>
        <v>2321</v>
      </c>
      <c r="AJ47" t="str">
        <f t="shared" si="15"/>
        <v/>
      </c>
      <c r="AK47" t="str">
        <f t="shared" si="16"/>
        <v/>
      </c>
      <c r="AL47" t="str">
        <f t="shared" si="17"/>
        <v/>
      </c>
    </row>
    <row r="48" spans="2:38" ht="12" customHeight="1" x14ac:dyDescent="0.25">
      <c r="B48" s="4">
        <v>45</v>
      </c>
      <c r="C48" s="4" t="s">
        <v>25</v>
      </c>
      <c r="D48" s="4">
        <v>2594</v>
      </c>
      <c r="E48" s="4" t="s">
        <v>25</v>
      </c>
      <c r="F48" s="4">
        <v>2506</v>
      </c>
      <c r="G48" s="4" t="s">
        <v>25</v>
      </c>
      <c r="H48" s="4">
        <v>1753</v>
      </c>
      <c r="I48" s="4" t="s">
        <v>24</v>
      </c>
      <c r="J48" s="4">
        <v>1113</v>
      </c>
      <c r="K48" s="4" t="s">
        <v>24</v>
      </c>
      <c r="L48" s="4">
        <v>697</v>
      </c>
      <c r="M48" s="4" t="s">
        <v>24</v>
      </c>
      <c r="N48" s="4">
        <v>1118</v>
      </c>
      <c r="P48" s="4"/>
      <c r="Q48" s="5" t="str">
        <f t="shared" si="0"/>
        <v>NO</v>
      </c>
      <c r="R48" s="5" t="str">
        <f t="shared" si="1"/>
        <v>NO</v>
      </c>
      <c r="S48" s="5" t="str">
        <f t="shared" si="2"/>
        <v>NO</v>
      </c>
      <c r="T48" s="5" t="str">
        <f t="shared" si="3"/>
        <v>SI</v>
      </c>
      <c r="U48" s="5" t="str">
        <f t="shared" si="4"/>
        <v>SI</v>
      </c>
      <c r="V48" s="5" t="str">
        <f t="shared" si="5"/>
        <v>SI</v>
      </c>
      <c r="Y48" t="str">
        <f t="shared" si="6"/>
        <v/>
      </c>
      <c r="Z48" t="str">
        <f t="shared" si="7"/>
        <v/>
      </c>
      <c r="AA48" t="str">
        <f t="shared" si="8"/>
        <v/>
      </c>
      <c r="AB48">
        <f t="shared" si="9"/>
        <v>1113</v>
      </c>
      <c r="AC48">
        <f t="shared" si="10"/>
        <v>697</v>
      </c>
      <c r="AD48">
        <f t="shared" si="11"/>
        <v>1118</v>
      </c>
      <c r="AG48">
        <f t="shared" si="12"/>
        <v>2594</v>
      </c>
      <c r="AH48">
        <f t="shared" si="13"/>
        <v>2506</v>
      </c>
      <c r="AI48">
        <f t="shared" si="14"/>
        <v>1753</v>
      </c>
      <c r="AJ48" t="str">
        <f t="shared" si="15"/>
        <v/>
      </c>
      <c r="AK48" t="str">
        <f t="shared" si="16"/>
        <v/>
      </c>
      <c r="AL48" t="str">
        <f t="shared" si="17"/>
        <v/>
      </c>
    </row>
    <row r="49" spans="2:38" ht="12" customHeight="1" x14ac:dyDescent="0.25">
      <c r="B49" s="4">
        <v>46</v>
      </c>
      <c r="C49" s="4" t="s">
        <v>25</v>
      </c>
      <c r="D49" s="4">
        <v>1558</v>
      </c>
      <c r="E49" s="4" t="s">
        <v>24</v>
      </c>
      <c r="F49" s="4">
        <v>1811</v>
      </c>
      <c r="G49" s="4" t="s">
        <v>24</v>
      </c>
      <c r="H49" s="4">
        <v>1451</v>
      </c>
      <c r="I49" s="4" t="s">
        <v>25</v>
      </c>
      <c r="J49" s="4">
        <v>1137</v>
      </c>
      <c r="K49" s="4" t="s">
        <v>24</v>
      </c>
      <c r="L49" s="4">
        <v>643</v>
      </c>
      <c r="M49" s="4" t="s">
        <v>24</v>
      </c>
      <c r="N49" s="4">
        <v>1575</v>
      </c>
      <c r="P49" s="4"/>
      <c r="Q49" s="5" t="str">
        <f t="shared" si="0"/>
        <v>NO</v>
      </c>
      <c r="R49" s="5" t="str">
        <f t="shared" si="1"/>
        <v>SI</v>
      </c>
      <c r="S49" s="5" t="str">
        <f t="shared" si="2"/>
        <v>SI</v>
      </c>
      <c r="T49" s="5" t="str">
        <f t="shared" si="3"/>
        <v>NO</v>
      </c>
      <c r="U49" s="5" t="str">
        <f t="shared" si="4"/>
        <v>SI</v>
      </c>
      <c r="V49" s="5" t="str">
        <f t="shared" si="5"/>
        <v>SI</v>
      </c>
      <c r="Y49" t="str">
        <f t="shared" si="6"/>
        <v/>
      </c>
      <c r="Z49">
        <f t="shared" si="7"/>
        <v>1811</v>
      </c>
      <c r="AA49">
        <f t="shared" si="8"/>
        <v>1451</v>
      </c>
      <c r="AB49" t="str">
        <f t="shared" si="9"/>
        <v/>
      </c>
      <c r="AC49">
        <f t="shared" si="10"/>
        <v>643</v>
      </c>
      <c r="AD49">
        <f t="shared" si="11"/>
        <v>1575</v>
      </c>
      <c r="AG49">
        <f t="shared" si="12"/>
        <v>1558</v>
      </c>
      <c r="AH49" t="str">
        <f t="shared" si="13"/>
        <v/>
      </c>
      <c r="AI49" t="str">
        <f t="shared" si="14"/>
        <v/>
      </c>
      <c r="AJ49">
        <f t="shared" si="15"/>
        <v>1137</v>
      </c>
      <c r="AK49" t="str">
        <f t="shared" si="16"/>
        <v/>
      </c>
      <c r="AL49" t="str">
        <f t="shared" si="17"/>
        <v/>
      </c>
    </row>
    <row r="50" spans="2:38" ht="12" customHeight="1" x14ac:dyDescent="0.25">
      <c r="B50" s="4">
        <v>47</v>
      </c>
      <c r="C50" s="4" t="s">
        <v>25</v>
      </c>
      <c r="D50" s="4">
        <v>2594</v>
      </c>
      <c r="E50" s="4" t="s">
        <v>25</v>
      </c>
      <c r="F50" s="4">
        <v>2506</v>
      </c>
      <c r="G50" s="4" t="s">
        <v>25</v>
      </c>
      <c r="H50" s="4">
        <v>1223</v>
      </c>
      <c r="I50" s="4" t="s">
        <v>24</v>
      </c>
      <c r="J50" s="4">
        <v>1092</v>
      </c>
      <c r="K50" s="4" t="s">
        <v>24</v>
      </c>
      <c r="L50" s="4">
        <v>655</v>
      </c>
      <c r="M50" s="4" t="s">
        <v>24</v>
      </c>
      <c r="N50" s="4">
        <v>1161</v>
      </c>
      <c r="P50" s="4"/>
      <c r="Q50" s="5" t="str">
        <f t="shared" si="0"/>
        <v>NO</v>
      </c>
      <c r="R50" s="5" t="str">
        <f t="shared" si="1"/>
        <v>NO</v>
      </c>
      <c r="S50" s="5" t="str">
        <f t="shared" si="2"/>
        <v>NO</v>
      </c>
      <c r="T50" s="5" t="str">
        <f t="shared" si="3"/>
        <v>SI</v>
      </c>
      <c r="U50" s="5" t="str">
        <f t="shared" si="4"/>
        <v>SI</v>
      </c>
      <c r="V50" s="5" t="str">
        <f t="shared" si="5"/>
        <v>SI</v>
      </c>
      <c r="Y50" t="str">
        <f t="shared" si="6"/>
        <v/>
      </c>
      <c r="Z50" t="str">
        <f t="shared" si="7"/>
        <v/>
      </c>
      <c r="AA50" t="str">
        <f t="shared" si="8"/>
        <v/>
      </c>
      <c r="AB50">
        <f t="shared" si="9"/>
        <v>1092</v>
      </c>
      <c r="AC50">
        <f t="shared" si="10"/>
        <v>655</v>
      </c>
      <c r="AD50">
        <f t="shared" si="11"/>
        <v>1161</v>
      </c>
      <c r="AG50">
        <f t="shared" si="12"/>
        <v>2594</v>
      </c>
      <c r="AH50">
        <f t="shared" si="13"/>
        <v>2506</v>
      </c>
      <c r="AI50">
        <f t="shared" si="14"/>
        <v>1223</v>
      </c>
      <c r="AJ50" t="str">
        <f t="shared" si="15"/>
        <v/>
      </c>
      <c r="AK50" t="str">
        <f t="shared" si="16"/>
        <v/>
      </c>
      <c r="AL50" t="str">
        <f t="shared" si="17"/>
        <v/>
      </c>
    </row>
    <row r="51" spans="2:38" ht="12" customHeight="1" x14ac:dyDescent="0.25">
      <c r="B51" s="4">
        <v>48</v>
      </c>
      <c r="C51" s="4" t="s">
        <v>25</v>
      </c>
      <c r="D51" s="4">
        <v>2594</v>
      </c>
      <c r="E51" s="4" t="s">
        <v>25</v>
      </c>
      <c r="F51" s="4">
        <v>2506</v>
      </c>
      <c r="G51" s="4" t="s">
        <v>25</v>
      </c>
      <c r="H51" s="4">
        <v>1803</v>
      </c>
      <c r="I51" s="4" t="s">
        <v>24</v>
      </c>
      <c r="J51" s="4">
        <v>827</v>
      </c>
      <c r="K51" s="4" t="s">
        <v>24</v>
      </c>
      <c r="L51" s="4">
        <v>671</v>
      </c>
      <c r="M51" s="4" t="s">
        <v>24</v>
      </c>
      <c r="N51" s="4">
        <v>1049</v>
      </c>
      <c r="P51" s="4"/>
      <c r="Q51" s="5" t="str">
        <f t="shared" si="0"/>
        <v>NO</v>
      </c>
      <c r="R51" s="5" t="str">
        <f t="shared" si="1"/>
        <v>NO</v>
      </c>
      <c r="S51" s="5" t="str">
        <f t="shared" si="2"/>
        <v>NO</v>
      </c>
      <c r="T51" s="5" t="str">
        <f t="shared" si="3"/>
        <v>SI</v>
      </c>
      <c r="U51" s="5" t="str">
        <f t="shared" si="4"/>
        <v>SI</v>
      </c>
      <c r="V51" s="5" t="str">
        <f t="shared" si="5"/>
        <v>SI</v>
      </c>
      <c r="Y51" t="str">
        <f t="shared" si="6"/>
        <v/>
      </c>
      <c r="Z51" t="str">
        <f t="shared" si="7"/>
        <v/>
      </c>
      <c r="AA51" t="str">
        <f t="shared" si="8"/>
        <v/>
      </c>
      <c r="AB51">
        <f t="shared" si="9"/>
        <v>827</v>
      </c>
      <c r="AC51">
        <f t="shared" si="10"/>
        <v>671</v>
      </c>
      <c r="AD51">
        <f t="shared" si="11"/>
        <v>1049</v>
      </c>
      <c r="AG51">
        <f t="shared" si="12"/>
        <v>2594</v>
      </c>
      <c r="AH51">
        <f t="shared" si="13"/>
        <v>2506</v>
      </c>
      <c r="AI51">
        <f t="shared" si="14"/>
        <v>1803</v>
      </c>
      <c r="AJ51" t="str">
        <f t="shared" si="15"/>
        <v/>
      </c>
      <c r="AK51" t="str">
        <f t="shared" si="16"/>
        <v/>
      </c>
      <c r="AL51" t="str">
        <f t="shared" si="17"/>
        <v/>
      </c>
    </row>
    <row r="52" spans="2:38" ht="12" customHeight="1" x14ac:dyDescent="0.25">
      <c r="B52" s="4">
        <v>49</v>
      </c>
      <c r="C52" s="4" t="s">
        <v>25</v>
      </c>
      <c r="D52" s="4">
        <v>2594</v>
      </c>
      <c r="E52" s="4" t="s">
        <v>25</v>
      </c>
      <c r="F52" s="4">
        <v>2506</v>
      </c>
      <c r="G52" s="4" t="s">
        <v>25</v>
      </c>
      <c r="H52" s="4">
        <v>2015</v>
      </c>
      <c r="I52" s="4" t="s">
        <v>24</v>
      </c>
      <c r="J52" s="4">
        <v>1192</v>
      </c>
      <c r="K52" s="4" t="s">
        <v>24</v>
      </c>
      <c r="L52" s="4">
        <v>707</v>
      </c>
      <c r="M52" s="4" t="s">
        <v>24</v>
      </c>
      <c r="N52" s="4">
        <v>1565</v>
      </c>
      <c r="P52" s="4"/>
      <c r="Q52" s="5" t="str">
        <f t="shared" si="0"/>
        <v>NO</v>
      </c>
      <c r="R52" s="5" t="str">
        <f t="shared" si="1"/>
        <v>NO</v>
      </c>
      <c r="S52" s="5" t="str">
        <f t="shared" si="2"/>
        <v>NO</v>
      </c>
      <c r="T52" s="5" t="str">
        <f t="shared" si="3"/>
        <v>SI</v>
      </c>
      <c r="U52" s="5" t="str">
        <f t="shared" si="4"/>
        <v>SI</v>
      </c>
      <c r="V52" s="5" t="str">
        <f t="shared" si="5"/>
        <v>SI</v>
      </c>
      <c r="Y52" t="str">
        <f t="shared" si="6"/>
        <v/>
      </c>
      <c r="Z52" t="str">
        <f t="shared" si="7"/>
        <v/>
      </c>
      <c r="AA52" t="str">
        <f t="shared" si="8"/>
        <v/>
      </c>
      <c r="AB52">
        <f t="shared" si="9"/>
        <v>1192</v>
      </c>
      <c r="AC52">
        <f t="shared" si="10"/>
        <v>707</v>
      </c>
      <c r="AD52">
        <f t="shared" si="11"/>
        <v>1565</v>
      </c>
      <c r="AG52">
        <f t="shared" si="12"/>
        <v>2594</v>
      </c>
      <c r="AH52">
        <f t="shared" si="13"/>
        <v>2506</v>
      </c>
      <c r="AI52">
        <f t="shared" si="14"/>
        <v>2015</v>
      </c>
      <c r="AJ52" t="str">
        <f t="shared" si="15"/>
        <v/>
      </c>
      <c r="AK52" t="str">
        <f t="shared" si="16"/>
        <v/>
      </c>
      <c r="AL52" t="str">
        <f t="shared" si="17"/>
        <v/>
      </c>
    </row>
    <row r="53" spans="2:38" ht="12" customHeight="1" x14ac:dyDescent="0.25">
      <c r="B53" s="4">
        <v>50</v>
      </c>
      <c r="C53" s="4" t="s">
        <v>25</v>
      </c>
      <c r="D53" s="4">
        <v>2594</v>
      </c>
      <c r="E53" s="4" t="s">
        <v>25</v>
      </c>
      <c r="F53" s="4">
        <v>2506</v>
      </c>
      <c r="G53" s="4" t="s">
        <v>25</v>
      </c>
      <c r="H53" s="4">
        <v>1927</v>
      </c>
      <c r="I53" s="4" t="s">
        <v>24</v>
      </c>
      <c r="J53" s="4">
        <v>1305</v>
      </c>
      <c r="K53" s="4" t="s">
        <v>24</v>
      </c>
      <c r="L53" s="4">
        <v>656</v>
      </c>
      <c r="M53" s="4" t="s">
        <v>24</v>
      </c>
      <c r="N53" s="4">
        <v>1502</v>
      </c>
      <c r="P53" s="4"/>
      <c r="Q53" s="5" t="str">
        <f t="shared" si="0"/>
        <v>NO</v>
      </c>
      <c r="R53" s="5" t="str">
        <f t="shared" si="1"/>
        <v>NO</v>
      </c>
      <c r="S53" s="5" t="str">
        <f t="shared" si="2"/>
        <v>NO</v>
      </c>
      <c r="T53" s="5" t="str">
        <f t="shared" si="3"/>
        <v>SI</v>
      </c>
      <c r="U53" s="5" t="str">
        <f t="shared" si="4"/>
        <v>SI</v>
      </c>
      <c r="V53" s="5" t="str">
        <f t="shared" si="5"/>
        <v>SI</v>
      </c>
      <c r="Y53" t="str">
        <f t="shared" si="6"/>
        <v/>
      </c>
      <c r="Z53" t="str">
        <f t="shared" si="7"/>
        <v/>
      </c>
      <c r="AA53" t="str">
        <f t="shared" si="8"/>
        <v/>
      </c>
      <c r="AB53">
        <f t="shared" si="9"/>
        <v>1305</v>
      </c>
      <c r="AC53">
        <f t="shared" si="10"/>
        <v>656</v>
      </c>
      <c r="AD53">
        <f t="shared" si="11"/>
        <v>1502</v>
      </c>
      <c r="AG53">
        <f t="shared" si="12"/>
        <v>2594</v>
      </c>
      <c r="AH53">
        <f t="shared" si="13"/>
        <v>2506</v>
      </c>
      <c r="AI53">
        <f t="shared" si="14"/>
        <v>1927</v>
      </c>
      <c r="AJ53" t="str">
        <f t="shared" si="15"/>
        <v/>
      </c>
      <c r="AK53" t="str">
        <f t="shared" si="16"/>
        <v/>
      </c>
      <c r="AL53" t="str">
        <f t="shared" si="17"/>
        <v/>
      </c>
    </row>
    <row r="54" spans="2:38" ht="12" customHeight="1" x14ac:dyDescent="0.25">
      <c r="B54" s="4">
        <v>51</v>
      </c>
      <c r="C54" s="4" t="s">
        <v>25</v>
      </c>
      <c r="D54" s="4">
        <v>2594</v>
      </c>
      <c r="E54" s="4" t="s">
        <v>25</v>
      </c>
      <c r="F54" s="4">
        <v>2506</v>
      </c>
      <c r="G54" s="4" t="s">
        <v>24</v>
      </c>
      <c r="H54" s="4">
        <v>1429</v>
      </c>
      <c r="I54" s="4" t="s">
        <v>24</v>
      </c>
      <c r="J54" s="4">
        <v>1194</v>
      </c>
      <c r="K54" s="4" t="s">
        <v>24</v>
      </c>
      <c r="L54" s="4">
        <v>638</v>
      </c>
      <c r="M54" s="4" t="s">
        <v>24</v>
      </c>
      <c r="N54" s="4">
        <v>923</v>
      </c>
      <c r="P54" s="4"/>
      <c r="Q54" s="5" t="str">
        <f t="shared" si="0"/>
        <v>NO</v>
      </c>
      <c r="R54" s="5" t="str">
        <f t="shared" si="1"/>
        <v>NO</v>
      </c>
      <c r="S54" s="5" t="str">
        <f t="shared" si="2"/>
        <v>SI</v>
      </c>
      <c r="T54" s="5" t="str">
        <f t="shared" si="3"/>
        <v>SI</v>
      </c>
      <c r="U54" s="5" t="str">
        <f t="shared" si="4"/>
        <v>SI</v>
      </c>
      <c r="V54" s="5" t="str">
        <f t="shared" si="5"/>
        <v>SI</v>
      </c>
      <c r="Y54" t="str">
        <f t="shared" si="6"/>
        <v/>
      </c>
      <c r="Z54" t="str">
        <f t="shared" si="7"/>
        <v/>
      </c>
      <c r="AA54">
        <f t="shared" si="8"/>
        <v>1429</v>
      </c>
      <c r="AB54">
        <f t="shared" si="9"/>
        <v>1194</v>
      </c>
      <c r="AC54">
        <f t="shared" si="10"/>
        <v>638</v>
      </c>
      <c r="AD54">
        <f t="shared" si="11"/>
        <v>923</v>
      </c>
      <c r="AG54">
        <f t="shared" si="12"/>
        <v>2594</v>
      </c>
      <c r="AH54">
        <f t="shared" si="13"/>
        <v>2506</v>
      </c>
      <c r="AI54" t="str">
        <f t="shared" si="14"/>
        <v/>
      </c>
      <c r="AJ54" t="str">
        <f t="shared" si="15"/>
        <v/>
      </c>
      <c r="AK54" t="str">
        <f t="shared" si="16"/>
        <v/>
      </c>
      <c r="AL54" t="str">
        <f t="shared" si="17"/>
        <v/>
      </c>
    </row>
    <row r="55" spans="2:38" ht="12" customHeight="1" x14ac:dyDescent="0.25">
      <c r="B55" s="4">
        <v>52</v>
      </c>
      <c r="C55" s="4" t="s">
        <v>25</v>
      </c>
      <c r="D55" s="4">
        <v>2594</v>
      </c>
      <c r="E55" s="4" t="s">
        <v>25</v>
      </c>
      <c r="F55" s="4">
        <v>2506</v>
      </c>
      <c r="G55" s="4" t="s">
        <v>24</v>
      </c>
      <c r="H55" s="4">
        <v>1217</v>
      </c>
      <c r="I55" s="4" t="s">
        <v>24</v>
      </c>
      <c r="J55" s="4">
        <v>1139</v>
      </c>
      <c r="K55" s="4" t="s">
        <v>25</v>
      </c>
      <c r="L55" s="4">
        <v>1556</v>
      </c>
      <c r="M55" s="4" t="s">
        <v>24</v>
      </c>
      <c r="N55" s="4">
        <v>1084</v>
      </c>
      <c r="P55" s="4"/>
      <c r="Q55" s="5" t="str">
        <f t="shared" si="0"/>
        <v>NO</v>
      </c>
      <c r="R55" s="5" t="str">
        <f t="shared" si="1"/>
        <v>NO</v>
      </c>
      <c r="S55" s="5" t="str">
        <f t="shared" si="2"/>
        <v>SI</v>
      </c>
      <c r="T55" s="5" t="str">
        <f t="shared" si="3"/>
        <v>SI</v>
      </c>
      <c r="U55" s="5" t="str">
        <f t="shared" si="4"/>
        <v>NO</v>
      </c>
      <c r="V55" s="5" t="str">
        <f t="shared" si="5"/>
        <v>SI</v>
      </c>
      <c r="Y55" t="str">
        <f t="shared" si="6"/>
        <v/>
      </c>
      <c r="Z55" t="str">
        <f t="shared" si="7"/>
        <v/>
      </c>
      <c r="AA55">
        <f t="shared" si="8"/>
        <v>1217</v>
      </c>
      <c r="AB55">
        <f t="shared" si="9"/>
        <v>1139</v>
      </c>
      <c r="AC55" t="str">
        <f t="shared" si="10"/>
        <v/>
      </c>
      <c r="AD55">
        <f t="shared" si="11"/>
        <v>1084</v>
      </c>
      <c r="AG55">
        <f t="shared" si="12"/>
        <v>2594</v>
      </c>
      <c r="AH55">
        <f t="shared" si="13"/>
        <v>2506</v>
      </c>
      <c r="AI55" t="str">
        <f t="shared" si="14"/>
        <v/>
      </c>
      <c r="AJ55" t="str">
        <f t="shared" si="15"/>
        <v/>
      </c>
      <c r="AK55">
        <f t="shared" si="16"/>
        <v>1556</v>
      </c>
      <c r="AL55" t="str">
        <f t="shared" si="17"/>
        <v/>
      </c>
    </row>
    <row r="56" spans="2:38" ht="12" customHeight="1" x14ac:dyDescent="0.25">
      <c r="B56" s="4">
        <v>53</v>
      </c>
      <c r="C56" s="4" t="s">
        <v>25</v>
      </c>
      <c r="D56" s="4">
        <v>2594</v>
      </c>
      <c r="E56" s="4" t="s">
        <v>25</v>
      </c>
      <c r="F56" s="4">
        <v>2506</v>
      </c>
      <c r="G56" s="4" t="s">
        <v>25</v>
      </c>
      <c r="H56" s="4">
        <v>1759</v>
      </c>
      <c r="I56" s="4" t="s">
        <v>24</v>
      </c>
      <c r="J56" s="4">
        <v>1029</v>
      </c>
      <c r="K56" s="4" t="s">
        <v>24</v>
      </c>
      <c r="L56" s="4">
        <v>757</v>
      </c>
      <c r="M56" s="4" t="s">
        <v>24</v>
      </c>
      <c r="N56" s="4">
        <v>1417</v>
      </c>
      <c r="P56" s="4"/>
      <c r="Q56" s="5" t="str">
        <f t="shared" si="0"/>
        <v>NO</v>
      </c>
      <c r="R56" s="5" t="str">
        <f t="shared" si="1"/>
        <v>NO</v>
      </c>
      <c r="S56" s="5" t="str">
        <f t="shared" si="2"/>
        <v>NO</v>
      </c>
      <c r="T56" s="5" t="str">
        <f t="shared" si="3"/>
        <v>SI</v>
      </c>
      <c r="U56" s="5" t="str">
        <f t="shared" si="4"/>
        <v>SI</v>
      </c>
      <c r="V56" s="5" t="str">
        <f t="shared" si="5"/>
        <v>SI</v>
      </c>
      <c r="Y56" t="str">
        <f t="shared" si="6"/>
        <v/>
      </c>
      <c r="Z56" t="str">
        <f t="shared" si="7"/>
        <v/>
      </c>
      <c r="AA56" t="str">
        <f t="shared" si="8"/>
        <v/>
      </c>
      <c r="AB56">
        <f t="shared" si="9"/>
        <v>1029</v>
      </c>
      <c r="AC56">
        <f t="shared" si="10"/>
        <v>757</v>
      </c>
      <c r="AD56">
        <f t="shared" si="11"/>
        <v>1417</v>
      </c>
      <c r="AG56">
        <f t="shared" si="12"/>
        <v>2594</v>
      </c>
      <c r="AH56">
        <f t="shared" si="13"/>
        <v>2506</v>
      </c>
      <c r="AI56">
        <f t="shared" si="14"/>
        <v>1759</v>
      </c>
      <c r="AJ56" t="str">
        <f t="shared" si="15"/>
        <v/>
      </c>
      <c r="AK56" t="str">
        <f t="shared" si="16"/>
        <v/>
      </c>
      <c r="AL56" t="str">
        <f t="shared" si="17"/>
        <v/>
      </c>
    </row>
    <row r="57" spans="2:38" ht="12" customHeight="1" x14ac:dyDescent="0.25">
      <c r="B57" s="4">
        <v>54</v>
      </c>
      <c r="C57" s="4" t="s">
        <v>25</v>
      </c>
      <c r="D57" s="4">
        <v>2594</v>
      </c>
      <c r="E57" s="4" t="s">
        <v>25</v>
      </c>
      <c r="F57" s="4">
        <v>2506</v>
      </c>
      <c r="G57" s="4" t="s">
        <v>25</v>
      </c>
      <c r="H57" s="4">
        <v>1722</v>
      </c>
      <c r="I57" s="4" t="s">
        <v>24</v>
      </c>
      <c r="J57" s="4">
        <v>1300</v>
      </c>
      <c r="K57" s="4" t="s">
        <v>24</v>
      </c>
      <c r="L57" s="4">
        <v>1088</v>
      </c>
      <c r="M57" s="4" t="s">
        <v>24</v>
      </c>
      <c r="N57" s="4">
        <v>1679</v>
      </c>
      <c r="P57" s="4"/>
      <c r="Q57" s="5" t="str">
        <f t="shared" si="0"/>
        <v>NO</v>
      </c>
      <c r="R57" s="5" t="str">
        <f t="shared" si="1"/>
        <v>NO</v>
      </c>
      <c r="S57" s="5" t="str">
        <f t="shared" si="2"/>
        <v>NO</v>
      </c>
      <c r="T57" s="5" t="str">
        <f t="shared" si="3"/>
        <v>SI</v>
      </c>
      <c r="U57" s="5" t="str">
        <f t="shared" si="4"/>
        <v>SI</v>
      </c>
      <c r="V57" s="5" t="str">
        <f t="shared" si="5"/>
        <v>SI</v>
      </c>
      <c r="Y57" t="str">
        <f t="shared" si="6"/>
        <v/>
      </c>
      <c r="Z57" t="str">
        <f t="shared" si="7"/>
        <v/>
      </c>
      <c r="AA57" t="str">
        <f t="shared" si="8"/>
        <v/>
      </c>
      <c r="AB57">
        <f t="shared" si="9"/>
        <v>1300</v>
      </c>
      <c r="AC57">
        <f t="shared" si="10"/>
        <v>1088</v>
      </c>
      <c r="AD57">
        <f t="shared" si="11"/>
        <v>1679</v>
      </c>
      <c r="AG57">
        <f t="shared" si="12"/>
        <v>2594</v>
      </c>
      <c r="AH57">
        <f t="shared" si="13"/>
        <v>2506</v>
      </c>
      <c r="AI57">
        <f t="shared" si="14"/>
        <v>1722</v>
      </c>
      <c r="AJ57" t="str">
        <f t="shared" si="15"/>
        <v/>
      </c>
      <c r="AK57" t="str">
        <f t="shared" si="16"/>
        <v/>
      </c>
      <c r="AL57" t="str">
        <f t="shared" si="17"/>
        <v/>
      </c>
    </row>
    <row r="58" spans="2:38" ht="12" customHeight="1" x14ac:dyDescent="0.25">
      <c r="B58" s="4">
        <v>55</v>
      </c>
      <c r="C58" s="4" t="s">
        <v>25</v>
      </c>
      <c r="D58" s="4">
        <v>2594</v>
      </c>
      <c r="E58" s="4" t="s">
        <v>25</v>
      </c>
      <c r="F58" s="4">
        <v>2506</v>
      </c>
      <c r="G58" s="4" t="s">
        <v>24</v>
      </c>
      <c r="H58" s="4">
        <v>1348</v>
      </c>
      <c r="I58" s="4" t="s">
        <v>24</v>
      </c>
      <c r="J58" s="4">
        <v>1114</v>
      </c>
      <c r="K58" s="4" t="s">
        <v>24</v>
      </c>
      <c r="L58" s="4">
        <v>1433</v>
      </c>
      <c r="M58" s="4" t="s">
        <v>25</v>
      </c>
      <c r="N58" s="4">
        <v>2018</v>
      </c>
      <c r="P58" s="4"/>
      <c r="Q58" s="5" t="str">
        <f t="shared" si="0"/>
        <v>NO</v>
      </c>
      <c r="R58" s="5" t="str">
        <f t="shared" si="1"/>
        <v>NO</v>
      </c>
      <c r="S58" s="5" t="str">
        <f t="shared" si="2"/>
        <v>SI</v>
      </c>
      <c r="T58" s="5" t="str">
        <f t="shared" si="3"/>
        <v>SI</v>
      </c>
      <c r="U58" s="5" t="str">
        <f t="shared" si="4"/>
        <v>SI</v>
      </c>
      <c r="V58" s="5" t="str">
        <f t="shared" si="5"/>
        <v>NO</v>
      </c>
      <c r="Y58" t="str">
        <f t="shared" si="6"/>
        <v/>
      </c>
      <c r="Z58" t="str">
        <f t="shared" si="7"/>
        <v/>
      </c>
      <c r="AA58">
        <f t="shared" si="8"/>
        <v>1348</v>
      </c>
      <c r="AB58">
        <f t="shared" si="9"/>
        <v>1114</v>
      </c>
      <c r="AC58">
        <f t="shared" si="10"/>
        <v>1433</v>
      </c>
      <c r="AD58" t="str">
        <f t="shared" si="11"/>
        <v/>
      </c>
      <c r="AG58">
        <f t="shared" si="12"/>
        <v>2594</v>
      </c>
      <c r="AH58">
        <f t="shared" si="13"/>
        <v>2506</v>
      </c>
      <c r="AI58" t="str">
        <f t="shared" si="14"/>
        <v/>
      </c>
      <c r="AJ58" t="str">
        <f t="shared" si="15"/>
        <v/>
      </c>
      <c r="AK58" t="str">
        <f t="shared" si="16"/>
        <v/>
      </c>
      <c r="AL58">
        <f t="shared" si="17"/>
        <v>2018</v>
      </c>
    </row>
    <row r="59" spans="2:38" ht="12" customHeight="1" x14ac:dyDescent="0.25">
      <c r="B59" s="4">
        <v>56</v>
      </c>
      <c r="C59" s="4" t="s">
        <v>25</v>
      </c>
      <c r="D59" s="4">
        <v>2594</v>
      </c>
      <c r="E59" s="4" t="s">
        <v>25</v>
      </c>
      <c r="F59" s="4">
        <v>2506</v>
      </c>
      <c r="G59" s="4" t="s">
        <v>25</v>
      </c>
      <c r="H59" s="4">
        <v>2095</v>
      </c>
      <c r="I59" s="4" t="s">
        <v>24</v>
      </c>
      <c r="J59" s="4">
        <v>1489</v>
      </c>
      <c r="K59" s="4" t="s">
        <v>24</v>
      </c>
      <c r="L59" s="4">
        <v>751</v>
      </c>
      <c r="M59" s="4" t="s">
        <v>24</v>
      </c>
      <c r="N59" s="4">
        <v>1553</v>
      </c>
      <c r="P59" s="4"/>
      <c r="Q59" s="5" t="str">
        <f t="shared" si="0"/>
        <v>NO</v>
      </c>
      <c r="R59" s="5" t="str">
        <f t="shared" si="1"/>
        <v>NO</v>
      </c>
      <c r="S59" s="5" t="str">
        <f t="shared" si="2"/>
        <v>NO</v>
      </c>
      <c r="T59" s="5" t="str">
        <f t="shared" si="3"/>
        <v>SI</v>
      </c>
      <c r="U59" s="5" t="str">
        <f t="shared" si="4"/>
        <v>SI</v>
      </c>
      <c r="V59" s="5" t="str">
        <f t="shared" si="5"/>
        <v>SI</v>
      </c>
      <c r="Y59" t="str">
        <f t="shared" si="6"/>
        <v/>
      </c>
      <c r="Z59" t="str">
        <f t="shared" si="7"/>
        <v/>
      </c>
      <c r="AA59" t="str">
        <f t="shared" si="8"/>
        <v/>
      </c>
      <c r="AB59">
        <f t="shared" si="9"/>
        <v>1489</v>
      </c>
      <c r="AC59">
        <f t="shared" si="10"/>
        <v>751</v>
      </c>
      <c r="AD59">
        <f t="shared" si="11"/>
        <v>1553</v>
      </c>
      <c r="AG59">
        <f t="shared" si="12"/>
        <v>2594</v>
      </c>
      <c r="AH59">
        <f t="shared" si="13"/>
        <v>2506</v>
      </c>
      <c r="AI59">
        <f t="shared" si="14"/>
        <v>2095</v>
      </c>
      <c r="AJ59" t="str">
        <f t="shared" si="15"/>
        <v/>
      </c>
      <c r="AK59" t="str">
        <f t="shared" si="16"/>
        <v/>
      </c>
      <c r="AL59" t="str">
        <f t="shared" si="17"/>
        <v/>
      </c>
    </row>
    <row r="60" spans="2:38" ht="12" customHeight="1" x14ac:dyDescent="0.25">
      <c r="B60" s="4">
        <v>57</v>
      </c>
      <c r="C60" s="4" t="s">
        <v>25</v>
      </c>
      <c r="D60" s="4">
        <v>1558</v>
      </c>
      <c r="E60" s="4" t="s">
        <v>24</v>
      </c>
      <c r="F60" s="4">
        <v>993</v>
      </c>
      <c r="G60" s="4" t="s">
        <v>24</v>
      </c>
      <c r="H60" s="4">
        <v>1766</v>
      </c>
      <c r="I60" s="4" t="s">
        <v>25</v>
      </c>
      <c r="J60" s="4">
        <v>1114</v>
      </c>
      <c r="K60" s="4" t="s">
        <v>24</v>
      </c>
      <c r="L60" s="4">
        <v>625</v>
      </c>
      <c r="M60" s="4" t="s">
        <v>24</v>
      </c>
      <c r="N60" s="4">
        <v>2004</v>
      </c>
      <c r="P60" s="4"/>
      <c r="Q60" s="5" t="str">
        <f t="shared" si="0"/>
        <v>NO</v>
      </c>
      <c r="R60" s="5" t="str">
        <f t="shared" si="1"/>
        <v>SI</v>
      </c>
      <c r="S60" s="5" t="str">
        <f t="shared" si="2"/>
        <v>SI</v>
      </c>
      <c r="T60" s="5" t="str">
        <f t="shared" si="3"/>
        <v>NO</v>
      </c>
      <c r="U60" s="5" t="str">
        <f t="shared" si="4"/>
        <v>SI</v>
      </c>
      <c r="V60" s="5" t="str">
        <f t="shared" si="5"/>
        <v>SI</v>
      </c>
      <c r="Y60" t="str">
        <f t="shared" si="6"/>
        <v/>
      </c>
      <c r="Z60">
        <f t="shared" si="7"/>
        <v>993</v>
      </c>
      <c r="AA60">
        <f t="shared" si="8"/>
        <v>1766</v>
      </c>
      <c r="AB60" t="str">
        <f t="shared" si="9"/>
        <v/>
      </c>
      <c r="AC60">
        <f t="shared" si="10"/>
        <v>625</v>
      </c>
      <c r="AD60">
        <f t="shared" si="11"/>
        <v>2004</v>
      </c>
      <c r="AG60">
        <f t="shared" si="12"/>
        <v>1558</v>
      </c>
      <c r="AH60" t="str">
        <f t="shared" si="13"/>
        <v/>
      </c>
      <c r="AI60" t="str">
        <f t="shared" si="14"/>
        <v/>
      </c>
      <c r="AJ60">
        <f t="shared" si="15"/>
        <v>1114</v>
      </c>
      <c r="AK60" t="str">
        <f t="shared" si="16"/>
        <v/>
      </c>
      <c r="AL60" t="str">
        <f t="shared" si="17"/>
        <v/>
      </c>
    </row>
    <row r="61" spans="2:38" ht="12" customHeight="1" x14ac:dyDescent="0.25">
      <c r="B61" s="4">
        <v>58</v>
      </c>
      <c r="C61" s="4" t="s">
        <v>25</v>
      </c>
      <c r="D61" s="4">
        <v>2594</v>
      </c>
      <c r="E61" s="4" t="s">
        <v>25</v>
      </c>
      <c r="F61" s="4">
        <v>2506</v>
      </c>
      <c r="G61" s="4" t="s">
        <v>25</v>
      </c>
      <c r="H61" s="4">
        <v>1859</v>
      </c>
      <c r="I61" s="4" t="s">
        <v>24</v>
      </c>
      <c r="J61" s="4">
        <v>1106</v>
      </c>
      <c r="K61" s="4" t="s">
        <v>25</v>
      </c>
      <c r="L61" s="4">
        <v>1443</v>
      </c>
      <c r="M61" s="4" t="s">
        <v>24</v>
      </c>
      <c r="N61" s="4">
        <v>1687</v>
      </c>
      <c r="P61" s="4"/>
      <c r="Q61" s="5" t="str">
        <f t="shared" si="0"/>
        <v>NO</v>
      </c>
      <c r="R61" s="5" t="str">
        <f t="shared" si="1"/>
        <v>NO</v>
      </c>
      <c r="S61" s="5" t="str">
        <f t="shared" si="2"/>
        <v>NO</v>
      </c>
      <c r="T61" s="5" t="str">
        <f t="shared" si="3"/>
        <v>SI</v>
      </c>
      <c r="U61" s="5" t="str">
        <f t="shared" si="4"/>
        <v>NO</v>
      </c>
      <c r="V61" s="5" t="str">
        <f t="shared" si="5"/>
        <v>SI</v>
      </c>
      <c r="Y61" t="str">
        <f t="shared" si="6"/>
        <v/>
      </c>
      <c r="Z61" t="str">
        <f t="shared" si="7"/>
        <v/>
      </c>
      <c r="AA61" t="str">
        <f t="shared" si="8"/>
        <v/>
      </c>
      <c r="AB61">
        <f t="shared" si="9"/>
        <v>1106</v>
      </c>
      <c r="AC61" t="str">
        <f t="shared" si="10"/>
        <v/>
      </c>
      <c r="AD61">
        <f t="shared" si="11"/>
        <v>1687</v>
      </c>
      <c r="AG61">
        <f t="shared" si="12"/>
        <v>2594</v>
      </c>
      <c r="AH61">
        <f t="shared" si="13"/>
        <v>2506</v>
      </c>
      <c r="AI61">
        <f t="shared" si="14"/>
        <v>1859</v>
      </c>
      <c r="AJ61" t="str">
        <f t="shared" si="15"/>
        <v/>
      </c>
      <c r="AK61">
        <f t="shared" si="16"/>
        <v>1443</v>
      </c>
      <c r="AL61" t="str">
        <f t="shared" si="17"/>
        <v/>
      </c>
    </row>
    <row r="62" spans="2:38" ht="12" customHeight="1" x14ac:dyDescent="0.25">
      <c r="B62" s="4">
        <v>59</v>
      </c>
      <c r="C62" s="4" t="s">
        <v>25</v>
      </c>
      <c r="D62" s="4">
        <v>2594</v>
      </c>
      <c r="E62" s="4" t="s">
        <v>25</v>
      </c>
      <c r="F62" s="4">
        <v>2506</v>
      </c>
      <c r="G62" s="4" t="s">
        <v>25</v>
      </c>
      <c r="H62" s="4">
        <v>1547</v>
      </c>
      <c r="I62" s="4" t="s">
        <v>24</v>
      </c>
      <c r="J62" s="4">
        <v>935</v>
      </c>
      <c r="K62" s="4" t="s">
        <v>24</v>
      </c>
      <c r="L62" s="4">
        <v>655</v>
      </c>
      <c r="M62" s="4" t="s">
        <v>25</v>
      </c>
      <c r="N62" s="4">
        <v>2680</v>
      </c>
      <c r="P62" s="4"/>
      <c r="Q62" s="5" t="str">
        <f t="shared" si="0"/>
        <v>NO</v>
      </c>
      <c r="R62" s="5" t="str">
        <f t="shared" si="1"/>
        <v>NO</v>
      </c>
      <c r="S62" s="5" t="str">
        <f t="shared" si="2"/>
        <v>NO</v>
      </c>
      <c r="T62" s="5" t="str">
        <f t="shared" si="3"/>
        <v>SI</v>
      </c>
      <c r="U62" s="5" t="str">
        <f t="shared" si="4"/>
        <v>SI</v>
      </c>
      <c r="V62" s="5" t="str">
        <f t="shared" si="5"/>
        <v>NO</v>
      </c>
      <c r="Y62" t="str">
        <f t="shared" si="6"/>
        <v/>
      </c>
      <c r="Z62" t="str">
        <f t="shared" si="7"/>
        <v/>
      </c>
      <c r="AA62" t="str">
        <f t="shared" si="8"/>
        <v/>
      </c>
      <c r="AB62">
        <f t="shared" si="9"/>
        <v>935</v>
      </c>
      <c r="AC62">
        <f t="shared" si="10"/>
        <v>655</v>
      </c>
      <c r="AD62" t="str">
        <f t="shared" si="11"/>
        <v/>
      </c>
      <c r="AG62">
        <f t="shared" si="12"/>
        <v>2594</v>
      </c>
      <c r="AH62">
        <f t="shared" si="13"/>
        <v>2506</v>
      </c>
      <c r="AI62">
        <f t="shared" si="14"/>
        <v>1547</v>
      </c>
      <c r="AJ62" t="str">
        <f t="shared" si="15"/>
        <v/>
      </c>
      <c r="AK62" t="str">
        <f t="shared" si="16"/>
        <v/>
      </c>
      <c r="AL62">
        <f t="shared" si="17"/>
        <v>2680</v>
      </c>
    </row>
    <row r="63" spans="2:38" ht="12" customHeight="1" x14ac:dyDescent="0.25">
      <c r="B63" s="4">
        <v>60</v>
      </c>
      <c r="C63" s="4" t="s">
        <v>25</v>
      </c>
      <c r="D63" s="4">
        <v>2594</v>
      </c>
      <c r="E63" s="4" t="s">
        <v>25</v>
      </c>
      <c r="F63" s="4">
        <v>2506</v>
      </c>
      <c r="G63" s="4" t="s">
        <v>25</v>
      </c>
      <c r="H63" s="4">
        <v>1847</v>
      </c>
      <c r="I63" s="4" t="s">
        <v>24</v>
      </c>
      <c r="J63" s="4">
        <v>1344</v>
      </c>
      <c r="K63" s="4" t="s">
        <v>25</v>
      </c>
      <c r="L63" s="4">
        <v>1564</v>
      </c>
      <c r="M63" s="4" t="s">
        <v>25</v>
      </c>
      <c r="N63" s="4">
        <v>1403</v>
      </c>
      <c r="P63" s="4"/>
      <c r="Q63" s="5" t="str">
        <f t="shared" si="0"/>
        <v>NO</v>
      </c>
      <c r="R63" s="5" t="str">
        <f t="shared" si="1"/>
        <v>NO</v>
      </c>
      <c r="S63" s="5" t="str">
        <f t="shared" si="2"/>
        <v>NO</v>
      </c>
      <c r="T63" s="5" t="str">
        <f t="shared" si="3"/>
        <v>SI</v>
      </c>
      <c r="U63" s="5" t="str">
        <f t="shared" si="4"/>
        <v>NO</v>
      </c>
      <c r="V63" s="5" t="str">
        <f t="shared" si="5"/>
        <v>NO</v>
      </c>
      <c r="Y63" t="str">
        <f t="shared" si="6"/>
        <v/>
      </c>
      <c r="Z63" t="str">
        <f t="shared" si="7"/>
        <v/>
      </c>
      <c r="AA63" t="str">
        <f t="shared" si="8"/>
        <v/>
      </c>
      <c r="AB63">
        <f t="shared" si="9"/>
        <v>1344</v>
      </c>
      <c r="AC63" t="str">
        <f t="shared" si="10"/>
        <v/>
      </c>
      <c r="AD63" t="str">
        <f t="shared" si="11"/>
        <v/>
      </c>
      <c r="AG63">
        <f t="shared" si="12"/>
        <v>2594</v>
      </c>
      <c r="AH63">
        <f t="shared" si="13"/>
        <v>2506</v>
      </c>
      <c r="AI63">
        <f t="shared" si="14"/>
        <v>1847</v>
      </c>
      <c r="AJ63" t="str">
        <f t="shared" si="15"/>
        <v/>
      </c>
      <c r="AK63">
        <f t="shared" si="16"/>
        <v>1564</v>
      </c>
      <c r="AL63">
        <f t="shared" si="17"/>
        <v>1403</v>
      </c>
    </row>
    <row r="64" spans="2:38" ht="12" customHeight="1" x14ac:dyDescent="0.25">
      <c r="B64" s="4">
        <v>61</v>
      </c>
      <c r="C64" s="4" t="s">
        <v>25</v>
      </c>
      <c r="D64" s="4">
        <v>2594</v>
      </c>
      <c r="E64" s="4" t="s">
        <v>25</v>
      </c>
      <c r="F64" s="4">
        <v>2506</v>
      </c>
      <c r="G64" s="4" t="s">
        <v>25</v>
      </c>
      <c r="H64" s="4">
        <v>1907</v>
      </c>
      <c r="I64" s="4" t="s">
        <v>24</v>
      </c>
      <c r="J64" s="4">
        <v>1149</v>
      </c>
      <c r="K64" s="4" t="s">
        <v>24</v>
      </c>
      <c r="L64" s="4">
        <v>1046</v>
      </c>
      <c r="M64" s="4" t="s">
        <v>24</v>
      </c>
      <c r="N64" s="4">
        <v>1531</v>
      </c>
      <c r="P64" s="4"/>
      <c r="Q64" s="5" t="str">
        <f t="shared" si="0"/>
        <v>NO</v>
      </c>
      <c r="R64" s="5" t="str">
        <f t="shared" si="1"/>
        <v>NO</v>
      </c>
      <c r="S64" s="5" t="str">
        <f t="shared" si="2"/>
        <v>NO</v>
      </c>
      <c r="T64" s="5" t="str">
        <f t="shared" si="3"/>
        <v>SI</v>
      </c>
      <c r="U64" s="5" t="str">
        <f t="shared" si="4"/>
        <v>SI</v>
      </c>
      <c r="V64" s="5" t="str">
        <f t="shared" si="5"/>
        <v>SI</v>
      </c>
      <c r="Y64" t="str">
        <f t="shared" si="6"/>
        <v/>
      </c>
      <c r="Z64" t="str">
        <f t="shared" si="7"/>
        <v/>
      </c>
      <c r="AA64" t="str">
        <f t="shared" si="8"/>
        <v/>
      </c>
      <c r="AB64">
        <f t="shared" si="9"/>
        <v>1149</v>
      </c>
      <c r="AC64">
        <f t="shared" si="10"/>
        <v>1046</v>
      </c>
      <c r="AD64">
        <f t="shared" si="11"/>
        <v>1531</v>
      </c>
      <c r="AG64">
        <f t="shared" si="12"/>
        <v>2594</v>
      </c>
      <c r="AH64">
        <f t="shared" si="13"/>
        <v>2506</v>
      </c>
      <c r="AI64">
        <f t="shared" si="14"/>
        <v>1907</v>
      </c>
      <c r="AJ64" t="str">
        <f t="shared" si="15"/>
        <v/>
      </c>
      <c r="AK64" t="str">
        <f t="shared" si="16"/>
        <v/>
      </c>
      <c r="AL64" t="str">
        <f t="shared" si="17"/>
        <v/>
      </c>
    </row>
    <row r="65" spans="2:38" ht="12" customHeight="1" x14ac:dyDescent="0.25">
      <c r="B65" s="4">
        <v>62</v>
      </c>
      <c r="C65" s="4" t="s">
        <v>25</v>
      </c>
      <c r="D65" s="4">
        <v>2594</v>
      </c>
      <c r="E65" s="4" t="s">
        <v>25</v>
      </c>
      <c r="F65" s="4">
        <v>2506</v>
      </c>
      <c r="G65" s="4" t="s">
        <v>25</v>
      </c>
      <c r="H65" s="4">
        <v>2624</v>
      </c>
      <c r="I65" s="4" t="s">
        <v>24</v>
      </c>
      <c r="J65" s="4">
        <v>1060</v>
      </c>
      <c r="K65" s="4" t="s">
        <v>24</v>
      </c>
      <c r="L65" s="4">
        <v>756</v>
      </c>
      <c r="M65" s="4" t="s">
        <v>25</v>
      </c>
      <c r="N65" s="4">
        <v>2215</v>
      </c>
      <c r="P65" s="4"/>
      <c r="Q65" s="5" t="str">
        <f t="shared" si="0"/>
        <v>NO</v>
      </c>
      <c r="R65" s="5" t="str">
        <f t="shared" si="1"/>
        <v>NO</v>
      </c>
      <c r="S65" s="5" t="str">
        <f t="shared" si="2"/>
        <v>NO</v>
      </c>
      <c r="T65" s="5" t="str">
        <f t="shared" si="3"/>
        <v>SI</v>
      </c>
      <c r="U65" s="5" t="str">
        <f t="shared" si="4"/>
        <v>SI</v>
      </c>
      <c r="V65" s="5" t="str">
        <f t="shared" si="5"/>
        <v>NO</v>
      </c>
      <c r="Y65" t="str">
        <f t="shared" si="6"/>
        <v/>
      </c>
      <c r="Z65" t="str">
        <f t="shared" si="7"/>
        <v/>
      </c>
      <c r="AA65" t="str">
        <f t="shared" si="8"/>
        <v/>
      </c>
      <c r="AB65">
        <f t="shared" si="9"/>
        <v>1060</v>
      </c>
      <c r="AC65">
        <f t="shared" si="10"/>
        <v>756</v>
      </c>
      <c r="AD65" t="str">
        <f t="shared" si="11"/>
        <v/>
      </c>
      <c r="AG65">
        <f t="shared" si="12"/>
        <v>2594</v>
      </c>
      <c r="AH65">
        <f t="shared" si="13"/>
        <v>2506</v>
      </c>
      <c r="AI65">
        <f t="shared" si="14"/>
        <v>2624</v>
      </c>
      <c r="AJ65" t="str">
        <f t="shared" si="15"/>
        <v/>
      </c>
      <c r="AK65" t="str">
        <f t="shared" si="16"/>
        <v/>
      </c>
      <c r="AL65">
        <f t="shared" si="17"/>
        <v>2215</v>
      </c>
    </row>
    <row r="66" spans="2:38" ht="12" customHeight="1" x14ac:dyDescent="0.25">
      <c r="B66" s="4">
        <v>63</v>
      </c>
      <c r="C66" s="4" t="s">
        <v>25</v>
      </c>
      <c r="D66" s="4">
        <v>2594</v>
      </c>
      <c r="E66" s="4" t="s">
        <v>25</v>
      </c>
      <c r="F66" s="4">
        <v>1715</v>
      </c>
      <c r="G66" s="4" t="s">
        <v>25</v>
      </c>
      <c r="H66" s="4">
        <v>2624</v>
      </c>
      <c r="I66" s="4" t="s">
        <v>24</v>
      </c>
      <c r="J66" s="4">
        <v>1281</v>
      </c>
      <c r="K66" s="4" t="s">
        <v>24</v>
      </c>
      <c r="L66" s="4">
        <v>652</v>
      </c>
      <c r="M66" s="4" t="s">
        <v>24</v>
      </c>
      <c r="N66" s="4">
        <v>1649</v>
      </c>
      <c r="P66" s="4"/>
      <c r="Q66" s="5" t="str">
        <f t="shared" si="0"/>
        <v>NO</v>
      </c>
      <c r="R66" s="5" t="str">
        <f t="shared" si="1"/>
        <v>NO</v>
      </c>
      <c r="S66" s="5" t="str">
        <f t="shared" si="2"/>
        <v>NO</v>
      </c>
      <c r="T66" s="5" t="str">
        <f t="shared" si="3"/>
        <v>SI</v>
      </c>
      <c r="U66" s="5" t="str">
        <f t="shared" si="4"/>
        <v>SI</v>
      </c>
      <c r="V66" s="5" t="str">
        <f t="shared" si="5"/>
        <v>SI</v>
      </c>
      <c r="Y66" t="str">
        <f t="shared" si="6"/>
        <v/>
      </c>
      <c r="Z66" t="str">
        <f t="shared" si="7"/>
        <v/>
      </c>
      <c r="AA66" t="str">
        <f t="shared" si="8"/>
        <v/>
      </c>
      <c r="AB66">
        <f t="shared" si="9"/>
        <v>1281</v>
      </c>
      <c r="AC66">
        <f t="shared" si="10"/>
        <v>652</v>
      </c>
      <c r="AD66">
        <f t="shared" si="11"/>
        <v>1649</v>
      </c>
      <c r="AG66">
        <f t="shared" si="12"/>
        <v>2594</v>
      </c>
      <c r="AH66">
        <f t="shared" si="13"/>
        <v>1715</v>
      </c>
      <c r="AI66">
        <f t="shared" si="14"/>
        <v>2624</v>
      </c>
      <c r="AJ66" t="str">
        <f t="shared" si="15"/>
        <v/>
      </c>
      <c r="AK66" t="str">
        <f t="shared" si="16"/>
        <v/>
      </c>
      <c r="AL66" t="str">
        <f t="shared" si="17"/>
        <v/>
      </c>
    </row>
    <row r="67" spans="2:38" ht="12" customHeight="1" x14ac:dyDescent="0.25">
      <c r="B67" s="4">
        <v>64</v>
      </c>
      <c r="C67" s="4" t="s">
        <v>25</v>
      </c>
      <c r="D67" s="4">
        <v>2594</v>
      </c>
      <c r="E67" s="4" t="s">
        <v>25</v>
      </c>
      <c r="F67" s="4">
        <v>1684</v>
      </c>
      <c r="G67" s="4" t="s">
        <v>25</v>
      </c>
      <c r="H67" s="4">
        <v>2624</v>
      </c>
      <c r="I67" s="4" t="s">
        <v>24</v>
      </c>
      <c r="J67" s="4">
        <v>1027</v>
      </c>
      <c r="K67" s="4" t="s">
        <v>24</v>
      </c>
      <c r="L67" s="4">
        <v>1029</v>
      </c>
      <c r="M67" s="4" t="s">
        <v>24</v>
      </c>
      <c r="N67" s="4">
        <v>1208</v>
      </c>
      <c r="P67" s="4"/>
      <c r="Q67" s="5" t="str">
        <f t="shared" si="0"/>
        <v>NO</v>
      </c>
      <c r="R67" s="5" t="str">
        <f t="shared" si="1"/>
        <v>NO</v>
      </c>
      <c r="S67" s="5" t="str">
        <f t="shared" si="2"/>
        <v>NO</v>
      </c>
      <c r="T67" s="5" t="str">
        <f t="shared" si="3"/>
        <v>SI</v>
      </c>
      <c r="U67" s="5" t="str">
        <f t="shared" si="4"/>
        <v>SI</v>
      </c>
      <c r="V67" s="5" t="str">
        <f t="shared" si="5"/>
        <v>SI</v>
      </c>
      <c r="Y67" t="str">
        <f t="shared" si="6"/>
        <v/>
      </c>
      <c r="Z67" t="str">
        <f t="shared" si="7"/>
        <v/>
      </c>
      <c r="AA67" t="str">
        <f t="shared" si="8"/>
        <v/>
      </c>
      <c r="AB67">
        <f t="shared" si="9"/>
        <v>1027</v>
      </c>
      <c r="AC67">
        <f t="shared" si="10"/>
        <v>1029</v>
      </c>
      <c r="AD67">
        <f t="shared" si="11"/>
        <v>1208</v>
      </c>
      <c r="AG67">
        <f t="shared" si="12"/>
        <v>2594</v>
      </c>
      <c r="AH67">
        <f t="shared" si="13"/>
        <v>1684</v>
      </c>
      <c r="AI67">
        <f t="shared" si="14"/>
        <v>2624</v>
      </c>
      <c r="AJ67" t="str">
        <f t="shared" si="15"/>
        <v/>
      </c>
      <c r="AK67" t="str">
        <f t="shared" si="16"/>
        <v/>
      </c>
      <c r="AL67" t="str">
        <f t="shared" si="17"/>
        <v/>
      </c>
    </row>
    <row r="68" spans="2:38" ht="12" customHeight="1" x14ac:dyDescent="0.25">
      <c r="B68" s="4">
        <v>65</v>
      </c>
      <c r="C68" s="4" t="s">
        <v>25</v>
      </c>
      <c r="D68" s="4">
        <v>2594</v>
      </c>
      <c r="E68" s="4" t="s">
        <v>24</v>
      </c>
      <c r="F68" s="4">
        <v>1423</v>
      </c>
      <c r="G68" s="4" t="s">
        <v>25</v>
      </c>
      <c r="H68" s="4">
        <v>2624</v>
      </c>
      <c r="I68" s="4" t="s">
        <v>24</v>
      </c>
      <c r="J68" s="4">
        <v>1279</v>
      </c>
      <c r="K68" s="4" t="s">
        <v>24</v>
      </c>
      <c r="L68" s="4">
        <v>636</v>
      </c>
      <c r="M68" s="4" t="s">
        <v>24</v>
      </c>
      <c r="N68" s="4">
        <v>1427</v>
      </c>
      <c r="P68" s="4"/>
      <c r="Q68" s="5" t="str">
        <f t="shared" si="0"/>
        <v>NO</v>
      </c>
      <c r="R68" s="5" t="str">
        <f t="shared" si="1"/>
        <v>SI</v>
      </c>
      <c r="S68" s="5" t="str">
        <f t="shared" si="2"/>
        <v>NO</v>
      </c>
      <c r="T68" s="5" t="str">
        <f t="shared" si="3"/>
        <v>SI</v>
      </c>
      <c r="U68" s="5" t="str">
        <f t="shared" si="4"/>
        <v>SI</v>
      </c>
      <c r="V68" s="5" t="str">
        <f t="shared" si="5"/>
        <v>SI</v>
      </c>
      <c r="Y68" t="str">
        <f t="shared" si="6"/>
        <v/>
      </c>
      <c r="Z68">
        <f t="shared" si="7"/>
        <v>1423</v>
      </c>
      <c r="AA68" t="str">
        <f t="shared" si="8"/>
        <v/>
      </c>
      <c r="AB68">
        <f t="shared" si="9"/>
        <v>1279</v>
      </c>
      <c r="AC68">
        <f t="shared" si="10"/>
        <v>636</v>
      </c>
      <c r="AD68">
        <f t="shared" si="11"/>
        <v>1427</v>
      </c>
      <c r="AG68">
        <f t="shared" si="12"/>
        <v>2594</v>
      </c>
      <c r="AH68" t="str">
        <f t="shared" si="13"/>
        <v/>
      </c>
      <c r="AI68">
        <f t="shared" si="14"/>
        <v>2624</v>
      </c>
      <c r="AJ68" t="str">
        <f t="shared" si="15"/>
        <v/>
      </c>
      <c r="AK68" t="str">
        <f t="shared" si="16"/>
        <v/>
      </c>
      <c r="AL68" t="str">
        <f t="shared" si="17"/>
        <v/>
      </c>
    </row>
    <row r="69" spans="2:38" ht="12" customHeight="1" x14ac:dyDescent="0.25">
      <c r="B69" s="4">
        <v>66</v>
      </c>
      <c r="C69" s="4" t="s">
        <v>25</v>
      </c>
      <c r="D69" s="4">
        <v>2594</v>
      </c>
      <c r="E69" s="4" t="s">
        <v>25</v>
      </c>
      <c r="F69" s="4">
        <v>1393</v>
      </c>
      <c r="G69" s="4" t="s">
        <v>25</v>
      </c>
      <c r="H69" s="4">
        <v>2624</v>
      </c>
      <c r="I69" s="4" t="s">
        <v>24</v>
      </c>
      <c r="J69" s="4">
        <v>948</v>
      </c>
      <c r="K69" s="4" t="s">
        <v>25</v>
      </c>
      <c r="L69" s="4">
        <v>1508</v>
      </c>
      <c r="M69" s="4" t="s">
        <v>24</v>
      </c>
      <c r="N69" s="4">
        <v>1588</v>
      </c>
      <c r="P69" s="4"/>
      <c r="Q69" s="5" t="str">
        <f t="shared" ref="Q69:Q103" si="18">C69</f>
        <v>NO</v>
      </c>
      <c r="R69" s="5" t="str">
        <f t="shared" ref="R69:R103" si="19">E69</f>
        <v>NO</v>
      </c>
      <c r="S69" s="5" t="str">
        <f t="shared" ref="S69:S103" si="20">G69</f>
        <v>NO</v>
      </c>
      <c r="T69" s="5" t="str">
        <f t="shared" ref="T69:T103" si="21">I69</f>
        <v>SI</v>
      </c>
      <c r="U69" s="5" t="str">
        <f t="shared" ref="U69:U103" si="22">K69</f>
        <v>NO</v>
      </c>
      <c r="V69" s="5" t="str">
        <f t="shared" ref="V69:V103" si="23">M69</f>
        <v>SI</v>
      </c>
      <c r="Y69" t="str">
        <f t="shared" ref="Y69:Y102" si="24">IF(Q69="SI",D69,"")</f>
        <v/>
      </c>
      <c r="Z69" t="str">
        <f t="shared" ref="Z69:Z103" si="25">IF(R69="SI",F69,"")</f>
        <v/>
      </c>
      <c r="AA69" t="str">
        <f t="shared" ref="AA69:AA103" si="26">IF(S69="SI",H69,"")</f>
        <v/>
      </c>
      <c r="AB69">
        <f t="shared" ref="AB69:AB103" si="27">IF(T69="SI",J69,"")</f>
        <v>948</v>
      </c>
      <c r="AC69" t="str">
        <f t="shared" ref="AC69:AC103" si="28">IF(U69="SI",L69,"")</f>
        <v/>
      </c>
      <c r="AD69">
        <f t="shared" ref="AD69:AD103" si="29">IF(V69="SI",N69,"")</f>
        <v>1588</v>
      </c>
      <c r="AG69">
        <f t="shared" ref="AG69:AG103" si="30">IF(Q69="NO",D69,"")</f>
        <v>2594</v>
      </c>
      <c r="AH69">
        <f t="shared" ref="AH69:AH103" si="31">IF(R69="NO",F69,"")</f>
        <v>1393</v>
      </c>
      <c r="AI69">
        <f t="shared" ref="AI69:AI103" si="32">IF(S69="NO",H69,"")</f>
        <v>2624</v>
      </c>
      <c r="AJ69" t="str">
        <f t="shared" ref="AJ69:AJ103" si="33">IF(T69="NO",J69,"")</f>
        <v/>
      </c>
      <c r="AK69">
        <f t="shared" ref="AK69:AK103" si="34">IF(U69="NO",L69,"")</f>
        <v>1508</v>
      </c>
      <c r="AL69" t="str">
        <f t="shared" ref="AL69:AL103" si="35">IF(V69="NO",N69,"")</f>
        <v/>
      </c>
    </row>
    <row r="70" spans="2:38" ht="12" customHeight="1" x14ac:dyDescent="0.25">
      <c r="B70" s="4">
        <v>67</v>
      </c>
      <c r="C70" s="4" t="s">
        <v>25</v>
      </c>
      <c r="D70" s="4">
        <v>2594</v>
      </c>
      <c r="E70" s="4" t="s">
        <v>24</v>
      </c>
      <c r="F70" s="4">
        <v>1427</v>
      </c>
      <c r="G70" s="4" t="s">
        <v>25</v>
      </c>
      <c r="H70" s="4">
        <v>2624</v>
      </c>
      <c r="I70" s="4" t="s">
        <v>24</v>
      </c>
      <c r="J70" s="4">
        <v>1413</v>
      </c>
      <c r="K70" s="4" t="s">
        <v>25</v>
      </c>
      <c r="L70" s="4">
        <v>1568</v>
      </c>
      <c r="M70" s="4" t="s">
        <v>24</v>
      </c>
      <c r="N70" s="4">
        <v>1168</v>
      </c>
      <c r="P70" s="4"/>
      <c r="Q70" s="5" t="str">
        <f t="shared" si="18"/>
        <v>NO</v>
      </c>
      <c r="R70" s="5" t="str">
        <f t="shared" si="19"/>
        <v>SI</v>
      </c>
      <c r="S70" s="5" t="str">
        <f t="shared" si="20"/>
        <v>NO</v>
      </c>
      <c r="T70" s="5" t="str">
        <f t="shared" si="21"/>
        <v>SI</v>
      </c>
      <c r="U70" s="5" t="str">
        <f t="shared" si="22"/>
        <v>NO</v>
      </c>
      <c r="V70" s="5" t="str">
        <f t="shared" si="23"/>
        <v>SI</v>
      </c>
      <c r="Y70" t="str">
        <f t="shared" si="24"/>
        <v/>
      </c>
      <c r="Z70">
        <f t="shared" si="25"/>
        <v>1427</v>
      </c>
      <c r="AA70" t="str">
        <f t="shared" si="26"/>
        <v/>
      </c>
      <c r="AB70">
        <f t="shared" si="27"/>
        <v>1413</v>
      </c>
      <c r="AC70" t="str">
        <f t="shared" si="28"/>
        <v/>
      </c>
      <c r="AD70">
        <f t="shared" si="29"/>
        <v>1168</v>
      </c>
      <c r="AG70">
        <f t="shared" si="30"/>
        <v>2594</v>
      </c>
      <c r="AH70" t="str">
        <f t="shared" si="31"/>
        <v/>
      </c>
      <c r="AI70">
        <f t="shared" si="32"/>
        <v>2624</v>
      </c>
      <c r="AJ70" t="str">
        <f t="shared" si="33"/>
        <v/>
      </c>
      <c r="AK70">
        <f t="shared" si="34"/>
        <v>1568</v>
      </c>
      <c r="AL70" t="str">
        <f t="shared" si="35"/>
        <v/>
      </c>
    </row>
    <row r="71" spans="2:38" ht="12" customHeight="1" x14ac:dyDescent="0.25">
      <c r="B71" s="4">
        <v>68</v>
      </c>
      <c r="C71" s="4" t="s">
        <v>25</v>
      </c>
      <c r="D71" s="4">
        <v>1558</v>
      </c>
      <c r="E71" s="4" t="s">
        <v>25</v>
      </c>
      <c r="F71" s="4">
        <v>1609</v>
      </c>
      <c r="G71" s="4" t="s">
        <v>25</v>
      </c>
      <c r="H71" s="4">
        <v>1541</v>
      </c>
      <c r="I71" s="4" t="s">
        <v>25</v>
      </c>
      <c r="J71" s="4">
        <v>1051</v>
      </c>
      <c r="K71" s="4" t="s">
        <v>24</v>
      </c>
      <c r="L71" s="4">
        <v>651</v>
      </c>
      <c r="M71" s="4" t="s">
        <v>24</v>
      </c>
      <c r="N71" s="4">
        <v>1702</v>
      </c>
      <c r="P71" s="4"/>
      <c r="Q71" s="5" t="str">
        <f t="shared" si="18"/>
        <v>NO</v>
      </c>
      <c r="R71" s="5" t="str">
        <f t="shared" si="19"/>
        <v>NO</v>
      </c>
      <c r="S71" s="5" t="str">
        <f t="shared" si="20"/>
        <v>NO</v>
      </c>
      <c r="T71" s="5" t="str">
        <f t="shared" si="21"/>
        <v>NO</v>
      </c>
      <c r="U71" s="5" t="str">
        <f t="shared" si="22"/>
        <v>SI</v>
      </c>
      <c r="V71" s="5" t="str">
        <f t="shared" si="23"/>
        <v>SI</v>
      </c>
      <c r="Y71" t="str">
        <f t="shared" si="24"/>
        <v/>
      </c>
      <c r="Z71" t="str">
        <f t="shared" si="25"/>
        <v/>
      </c>
      <c r="AA71" t="str">
        <f t="shared" si="26"/>
        <v/>
      </c>
      <c r="AB71" t="str">
        <f t="shared" si="27"/>
        <v/>
      </c>
      <c r="AC71">
        <f t="shared" si="28"/>
        <v>651</v>
      </c>
      <c r="AD71">
        <f t="shared" si="29"/>
        <v>1702</v>
      </c>
      <c r="AG71">
        <f t="shared" si="30"/>
        <v>1558</v>
      </c>
      <c r="AH71">
        <f t="shared" si="31"/>
        <v>1609</v>
      </c>
      <c r="AI71">
        <f t="shared" si="32"/>
        <v>1541</v>
      </c>
      <c r="AJ71">
        <f t="shared" si="33"/>
        <v>1051</v>
      </c>
      <c r="AK71" t="str">
        <f t="shared" si="34"/>
        <v/>
      </c>
      <c r="AL71" t="str">
        <f t="shared" si="35"/>
        <v/>
      </c>
    </row>
    <row r="72" spans="2:38" ht="12" customHeight="1" x14ac:dyDescent="0.25">
      <c r="B72" s="4">
        <v>69</v>
      </c>
      <c r="C72" s="4" t="s">
        <v>25</v>
      </c>
      <c r="D72" s="4">
        <v>2594</v>
      </c>
      <c r="E72" s="4" t="s">
        <v>25</v>
      </c>
      <c r="F72" s="4">
        <v>1913</v>
      </c>
      <c r="G72" s="4" t="s">
        <v>25</v>
      </c>
      <c r="H72" s="4">
        <v>2624</v>
      </c>
      <c r="I72" s="4" t="s">
        <v>24</v>
      </c>
      <c r="J72" s="4">
        <v>1137</v>
      </c>
      <c r="K72" s="4" t="s">
        <v>24</v>
      </c>
      <c r="L72" s="4">
        <v>684</v>
      </c>
      <c r="M72" s="4" t="s">
        <v>24</v>
      </c>
      <c r="N72" s="4">
        <v>1304</v>
      </c>
      <c r="P72" s="4"/>
      <c r="Q72" s="5" t="str">
        <f t="shared" si="18"/>
        <v>NO</v>
      </c>
      <c r="R72" s="5" t="str">
        <f t="shared" si="19"/>
        <v>NO</v>
      </c>
      <c r="S72" s="5" t="str">
        <f t="shared" si="20"/>
        <v>NO</v>
      </c>
      <c r="T72" s="5" t="str">
        <f t="shared" si="21"/>
        <v>SI</v>
      </c>
      <c r="U72" s="5" t="str">
        <f t="shared" si="22"/>
        <v>SI</v>
      </c>
      <c r="V72" s="5" t="str">
        <f t="shared" si="23"/>
        <v>SI</v>
      </c>
      <c r="Y72" t="str">
        <f t="shared" si="24"/>
        <v/>
      </c>
      <c r="Z72" t="str">
        <f t="shared" si="25"/>
        <v/>
      </c>
      <c r="AA72" t="str">
        <f t="shared" si="26"/>
        <v/>
      </c>
      <c r="AB72">
        <f t="shared" si="27"/>
        <v>1137</v>
      </c>
      <c r="AC72">
        <f t="shared" si="28"/>
        <v>684</v>
      </c>
      <c r="AD72">
        <f t="shared" si="29"/>
        <v>1304</v>
      </c>
      <c r="AG72">
        <f t="shared" si="30"/>
        <v>2594</v>
      </c>
      <c r="AH72">
        <f t="shared" si="31"/>
        <v>1913</v>
      </c>
      <c r="AI72">
        <f t="shared" si="32"/>
        <v>2624</v>
      </c>
      <c r="AJ72" t="str">
        <f t="shared" si="33"/>
        <v/>
      </c>
      <c r="AK72" t="str">
        <f t="shared" si="34"/>
        <v/>
      </c>
      <c r="AL72" t="str">
        <f t="shared" si="35"/>
        <v/>
      </c>
    </row>
    <row r="73" spans="2:38" ht="12" customHeight="1" x14ac:dyDescent="0.25">
      <c r="B73" s="4">
        <v>70</v>
      </c>
      <c r="C73" s="4" t="s">
        <v>25</v>
      </c>
      <c r="D73" s="4">
        <v>2594</v>
      </c>
      <c r="E73" s="4" t="s">
        <v>24</v>
      </c>
      <c r="F73" s="4">
        <v>778</v>
      </c>
      <c r="G73" s="4" t="s">
        <v>25</v>
      </c>
      <c r="H73" s="4">
        <v>2624</v>
      </c>
      <c r="I73" s="4" t="s">
        <v>24</v>
      </c>
      <c r="J73" s="4">
        <v>1194</v>
      </c>
      <c r="K73" s="4" t="s">
        <v>24</v>
      </c>
      <c r="L73" s="4">
        <v>820</v>
      </c>
      <c r="M73" s="4" t="s">
        <v>25</v>
      </c>
      <c r="N73" s="4">
        <v>1785</v>
      </c>
      <c r="P73" s="4"/>
      <c r="Q73" s="5" t="str">
        <f t="shared" si="18"/>
        <v>NO</v>
      </c>
      <c r="R73" s="5" t="str">
        <f t="shared" si="19"/>
        <v>SI</v>
      </c>
      <c r="S73" s="5" t="str">
        <f t="shared" si="20"/>
        <v>NO</v>
      </c>
      <c r="T73" s="5" t="str">
        <f t="shared" si="21"/>
        <v>SI</v>
      </c>
      <c r="U73" s="5" t="str">
        <f t="shared" si="22"/>
        <v>SI</v>
      </c>
      <c r="V73" s="5" t="str">
        <f t="shared" si="23"/>
        <v>NO</v>
      </c>
      <c r="Y73" t="str">
        <f t="shared" si="24"/>
        <v/>
      </c>
      <c r="Z73">
        <f t="shared" si="25"/>
        <v>778</v>
      </c>
      <c r="AA73" t="str">
        <f t="shared" si="26"/>
        <v/>
      </c>
      <c r="AB73">
        <f t="shared" si="27"/>
        <v>1194</v>
      </c>
      <c r="AC73">
        <f t="shared" si="28"/>
        <v>820</v>
      </c>
      <c r="AD73" t="str">
        <f t="shared" si="29"/>
        <v/>
      </c>
      <c r="AG73">
        <f t="shared" si="30"/>
        <v>2594</v>
      </c>
      <c r="AH73" t="str">
        <f t="shared" si="31"/>
        <v/>
      </c>
      <c r="AI73">
        <f t="shared" si="32"/>
        <v>2624</v>
      </c>
      <c r="AJ73" t="str">
        <f t="shared" si="33"/>
        <v/>
      </c>
      <c r="AK73" t="str">
        <f t="shared" si="34"/>
        <v/>
      </c>
      <c r="AL73">
        <f t="shared" si="35"/>
        <v>1785</v>
      </c>
    </row>
    <row r="74" spans="2:38" ht="12" customHeight="1" x14ac:dyDescent="0.25">
      <c r="B74" s="4">
        <v>71</v>
      </c>
      <c r="C74" s="4" t="s">
        <v>25</v>
      </c>
      <c r="D74" s="4">
        <v>2594</v>
      </c>
      <c r="E74" s="4" t="s">
        <v>25</v>
      </c>
      <c r="F74" s="4">
        <v>1541</v>
      </c>
      <c r="G74" s="4" t="s">
        <v>25</v>
      </c>
      <c r="H74" s="4">
        <v>2624</v>
      </c>
      <c r="I74" s="4" t="s">
        <v>25</v>
      </c>
      <c r="J74" s="4">
        <v>1179</v>
      </c>
      <c r="K74" s="4" t="s">
        <v>24</v>
      </c>
      <c r="L74" s="4">
        <v>792</v>
      </c>
      <c r="M74" s="4" t="s">
        <v>25</v>
      </c>
      <c r="N74" s="4">
        <v>1879</v>
      </c>
      <c r="P74" s="4"/>
      <c r="Q74" s="5" t="str">
        <f t="shared" si="18"/>
        <v>NO</v>
      </c>
      <c r="R74" s="5" t="str">
        <f t="shared" si="19"/>
        <v>NO</v>
      </c>
      <c r="S74" s="5" t="str">
        <f t="shared" si="20"/>
        <v>NO</v>
      </c>
      <c r="T74" s="5" t="str">
        <f t="shared" si="21"/>
        <v>NO</v>
      </c>
      <c r="U74" s="5" t="str">
        <f t="shared" si="22"/>
        <v>SI</v>
      </c>
      <c r="V74" s="5" t="str">
        <f t="shared" si="23"/>
        <v>NO</v>
      </c>
      <c r="Y74" t="str">
        <f t="shared" si="24"/>
        <v/>
      </c>
      <c r="Z74" t="str">
        <f t="shared" si="25"/>
        <v/>
      </c>
      <c r="AA74" t="str">
        <f t="shared" si="26"/>
        <v/>
      </c>
      <c r="AB74" t="str">
        <f t="shared" si="27"/>
        <v/>
      </c>
      <c r="AC74">
        <f t="shared" si="28"/>
        <v>792</v>
      </c>
      <c r="AD74" t="str">
        <f t="shared" si="29"/>
        <v/>
      </c>
      <c r="AG74">
        <f t="shared" si="30"/>
        <v>2594</v>
      </c>
      <c r="AH74">
        <f t="shared" si="31"/>
        <v>1541</v>
      </c>
      <c r="AI74">
        <f t="shared" si="32"/>
        <v>2624</v>
      </c>
      <c r="AJ74">
        <f t="shared" si="33"/>
        <v>1179</v>
      </c>
      <c r="AK74" t="str">
        <f t="shared" si="34"/>
        <v/>
      </c>
      <c r="AL74">
        <f t="shared" si="35"/>
        <v>1879</v>
      </c>
    </row>
    <row r="75" spans="2:38" ht="12" customHeight="1" x14ac:dyDescent="0.25">
      <c r="B75" s="4">
        <v>72</v>
      </c>
      <c r="C75" s="4" t="s">
        <v>25</v>
      </c>
      <c r="D75" s="4">
        <v>2594</v>
      </c>
      <c r="E75" s="4" t="s">
        <v>25</v>
      </c>
      <c r="F75" s="4">
        <v>1633</v>
      </c>
      <c r="G75" s="4" t="s">
        <v>25</v>
      </c>
      <c r="H75" s="4">
        <v>2624</v>
      </c>
      <c r="I75" s="4" t="s">
        <v>24</v>
      </c>
      <c r="J75" s="4">
        <v>1203</v>
      </c>
      <c r="K75" s="4" t="s">
        <v>24</v>
      </c>
      <c r="L75" s="4">
        <v>703</v>
      </c>
      <c r="M75" s="4" t="s">
        <v>24</v>
      </c>
      <c r="N75" s="4">
        <v>2282</v>
      </c>
      <c r="P75" s="4"/>
      <c r="Q75" s="5" t="str">
        <f t="shared" si="18"/>
        <v>NO</v>
      </c>
      <c r="R75" s="5" t="str">
        <f t="shared" si="19"/>
        <v>NO</v>
      </c>
      <c r="S75" s="5" t="str">
        <f t="shared" si="20"/>
        <v>NO</v>
      </c>
      <c r="T75" s="5" t="str">
        <f t="shared" si="21"/>
        <v>SI</v>
      </c>
      <c r="U75" s="5" t="str">
        <f t="shared" si="22"/>
        <v>SI</v>
      </c>
      <c r="V75" s="5" t="str">
        <f t="shared" si="23"/>
        <v>SI</v>
      </c>
      <c r="Y75" t="str">
        <f t="shared" si="24"/>
        <v/>
      </c>
      <c r="Z75" t="str">
        <f t="shared" si="25"/>
        <v/>
      </c>
      <c r="AA75" t="str">
        <f t="shared" si="26"/>
        <v/>
      </c>
      <c r="AB75">
        <f t="shared" si="27"/>
        <v>1203</v>
      </c>
      <c r="AC75">
        <f t="shared" si="28"/>
        <v>703</v>
      </c>
      <c r="AD75">
        <f t="shared" si="29"/>
        <v>2282</v>
      </c>
      <c r="AG75">
        <f t="shared" si="30"/>
        <v>2594</v>
      </c>
      <c r="AH75">
        <f t="shared" si="31"/>
        <v>1633</v>
      </c>
      <c r="AI75">
        <f t="shared" si="32"/>
        <v>2624</v>
      </c>
      <c r="AJ75" t="str">
        <f t="shared" si="33"/>
        <v/>
      </c>
      <c r="AK75" t="str">
        <f t="shared" si="34"/>
        <v/>
      </c>
      <c r="AL75" t="str">
        <f t="shared" si="35"/>
        <v/>
      </c>
    </row>
    <row r="76" spans="2:38" ht="12" customHeight="1" x14ac:dyDescent="0.25">
      <c r="B76" s="4">
        <v>73</v>
      </c>
      <c r="C76" s="4" t="s">
        <v>25</v>
      </c>
      <c r="D76" s="4">
        <v>2594</v>
      </c>
      <c r="E76" s="4" t="s">
        <v>24</v>
      </c>
      <c r="F76" s="4">
        <v>1560</v>
      </c>
      <c r="G76" s="4" t="s">
        <v>25</v>
      </c>
      <c r="H76" s="4">
        <v>2624</v>
      </c>
      <c r="I76" s="4" t="s">
        <v>24</v>
      </c>
      <c r="J76" s="4">
        <v>1489</v>
      </c>
      <c r="K76" s="4" t="s">
        <v>24</v>
      </c>
      <c r="L76" s="4">
        <v>676</v>
      </c>
      <c r="M76" s="4" t="s">
        <v>24</v>
      </c>
      <c r="N76" s="4">
        <v>1299</v>
      </c>
      <c r="P76" s="4"/>
      <c r="Q76" s="5" t="str">
        <f t="shared" si="18"/>
        <v>NO</v>
      </c>
      <c r="R76" s="5" t="str">
        <f t="shared" si="19"/>
        <v>SI</v>
      </c>
      <c r="S76" s="5" t="str">
        <f t="shared" si="20"/>
        <v>NO</v>
      </c>
      <c r="T76" s="5" t="str">
        <f t="shared" si="21"/>
        <v>SI</v>
      </c>
      <c r="U76" s="5" t="str">
        <f t="shared" si="22"/>
        <v>SI</v>
      </c>
      <c r="V76" s="5" t="str">
        <f t="shared" si="23"/>
        <v>SI</v>
      </c>
      <c r="Y76" t="str">
        <f t="shared" si="24"/>
        <v/>
      </c>
      <c r="Z76">
        <f t="shared" si="25"/>
        <v>1560</v>
      </c>
      <c r="AA76" t="str">
        <f t="shared" si="26"/>
        <v/>
      </c>
      <c r="AB76">
        <f t="shared" si="27"/>
        <v>1489</v>
      </c>
      <c r="AC76">
        <f t="shared" si="28"/>
        <v>676</v>
      </c>
      <c r="AD76">
        <f t="shared" si="29"/>
        <v>1299</v>
      </c>
      <c r="AG76">
        <f t="shared" si="30"/>
        <v>2594</v>
      </c>
      <c r="AH76" t="str">
        <f t="shared" si="31"/>
        <v/>
      </c>
      <c r="AI76">
        <f t="shared" si="32"/>
        <v>2624</v>
      </c>
      <c r="AJ76" t="str">
        <f t="shared" si="33"/>
        <v/>
      </c>
      <c r="AK76" t="str">
        <f t="shared" si="34"/>
        <v/>
      </c>
      <c r="AL76" t="str">
        <f t="shared" si="35"/>
        <v/>
      </c>
    </row>
    <row r="77" spans="2:38" ht="12" customHeight="1" x14ac:dyDescent="0.25">
      <c r="B77" s="4">
        <v>74</v>
      </c>
      <c r="C77" s="4" t="s">
        <v>25</v>
      </c>
      <c r="D77" s="4">
        <v>2594</v>
      </c>
      <c r="E77" s="4" t="s">
        <v>24</v>
      </c>
      <c r="F77" s="4">
        <v>1109</v>
      </c>
      <c r="G77" s="4" t="s">
        <v>25</v>
      </c>
      <c r="H77" s="4">
        <v>2624</v>
      </c>
      <c r="I77" s="4" t="s">
        <v>24</v>
      </c>
      <c r="J77" s="4">
        <v>1226</v>
      </c>
      <c r="K77" s="4" t="s">
        <v>24</v>
      </c>
      <c r="L77" s="4">
        <v>638</v>
      </c>
      <c r="M77" s="4" t="s">
        <v>24</v>
      </c>
      <c r="N77" s="4">
        <v>1190</v>
      </c>
      <c r="P77" s="4"/>
      <c r="Q77" s="5" t="str">
        <f t="shared" si="18"/>
        <v>NO</v>
      </c>
      <c r="R77" s="5" t="str">
        <f t="shared" si="19"/>
        <v>SI</v>
      </c>
      <c r="S77" s="5" t="str">
        <f t="shared" si="20"/>
        <v>NO</v>
      </c>
      <c r="T77" s="5" t="str">
        <f t="shared" si="21"/>
        <v>SI</v>
      </c>
      <c r="U77" s="5" t="str">
        <f t="shared" si="22"/>
        <v>SI</v>
      </c>
      <c r="V77" s="5" t="str">
        <f t="shared" si="23"/>
        <v>SI</v>
      </c>
      <c r="Y77" t="str">
        <f t="shared" si="24"/>
        <v/>
      </c>
      <c r="Z77">
        <f t="shared" si="25"/>
        <v>1109</v>
      </c>
      <c r="AA77" t="str">
        <f t="shared" si="26"/>
        <v/>
      </c>
      <c r="AB77">
        <f t="shared" si="27"/>
        <v>1226</v>
      </c>
      <c r="AC77">
        <f t="shared" si="28"/>
        <v>638</v>
      </c>
      <c r="AD77">
        <f t="shared" si="29"/>
        <v>1190</v>
      </c>
      <c r="AG77">
        <f t="shared" si="30"/>
        <v>2594</v>
      </c>
      <c r="AH77" t="str">
        <f t="shared" si="31"/>
        <v/>
      </c>
      <c r="AI77">
        <f t="shared" si="32"/>
        <v>2624</v>
      </c>
      <c r="AJ77" t="str">
        <f t="shared" si="33"/>
        <v/>
      </c>
      <c r="AK77" t="str">
        <f t="shared" si="34"/>
        <v/>
      </c>
      <c r="AL77" t="str">
        <f t="shared" si="35"/>
        <v/>
      </c>
    </row>
    <row r="78" spans="2:38" ht="12" customHeight="1" x14ac:dyDescent="0.25">
      <c r="B78" s="4">
        <v>75</v>
      </c>
      <c r="C78" s="4" t="s">
        <v>25</v>
      </c>
      <c r="D78" s="4">
        <v>2594</v>
      </c>
      <c r="E78" s="4" t="s">
        <v>25</v>
      </c>
      <c r="F78" s="4">
        <v>2486</v>
      </c>
      <c r="G78" s="4" t="s">
        <v>25</v>
      </c>
      <c r="H78" s="4">
        <v>2624</v>
      </c>
      <c r="I78" s="4" t="s">
        <v>24</v>
      </c>
      <c r="J78" s="4">
        <v>1021</v>
      </c>
      <c r="K78" s="4" t="s">
        <v>24</v>
      </c>
      <c r="L78" s="4">
        <v>970</v>
      </c>
      <c r="M78" s="4" t="s">
        <v>24</v>
      </c>
      <c r="N78" s="4">
        <v>1147</v>
      </c>
      <c r="P78" s="4"/>
      <c r="Q78" s="5" t="str">
        <f t="shared" si="18"/>
        <v>NO</v>
      </c>
      <c r="R78" s="5" t="str">
        <f t="shared" si="19"/>
        <v>NO</v>
      </c>
      <c r="S78" s="5" t="str">
        <f t="shared" si="20"/>
        <v>NO</v>
      </c>
      <c r="T78" s="5" t="str">
        <f t="shared" si="21"/>
        <v>SI</v>
      </c>
      <c r="U78" s="5" t="str">
        <f t="shared" si="22"/>
        <v>SI</v>
      </c>
      <c r="V78" s="5" t="str">
        <f t="shared" si="23"/>
        <v>SI</v>
      </c>
      <c r="Y78" t="str">
        <f t="shared" si="24"/>
        <v/>
      </c>
      <c r="Z78" t="str">
        <f t="shared" si="25"/>
        <v/>
      </c>
      <c r="AA78" t="str">
        <f t="shared" si="26"/>
        <v/>
      </c>
      <c r="AB78">
        <f t="shared" si="27"/>
        <v>1021</v>
      </c>
      <c r="AC78">
        <f t="shared" si="28"/>
        <v>970</v>
      </c>
      <c r="AD78">
        <f t="shared" si="29"/>
        <v>1147</v>
      </c>
      <c r="AG78">
        <f t="shared" si="30"/>
        <v>2594</v>
      </c>
      <c r="AH78">
        <f t="shared" si="31"/>
        <v>2486</v>
      </c>
      <c r="AI78">
        <f t="shared" si="32"/>
        <v>2624</v>
      </c>
      <c r="AJ78" t="str">
        <f t="shared" si="33"/>
        <v/>
      </c>
      <c r="AK78" t="str">
        <f t="shared" si="34"/>
        <v/>
      </c>
      <c r="AL78" t="str">
        <f t="shared" si="35"/>
        <v/>
      </c>
    </row>
    <row r="79" spans="2:38" ht="12" customHeight="1" x14ac:dyDescent="0.25">
      <c r="B79" s="4">
        <v>76</v>
      </c>
      <c r="C79" s="4" t="s">
        <v>25</v>
      </c>
      <c r="D79" s="4">
        <v>2594</v>
      </c>
      <c r="E79" s="4" t="s">
        <v>25</v>
      </c>
      <c r="F79" s="4">
        <v>1371</v>
      </c>
      <c r="G79" s="4" t="s">
        <v>25</v>
      </c>
      <c r="H79" s="4">
        <v>2624</v>
      </c>
      <c r="I79" s="4" t="s">
        <v>24</v>
      </c>
      <c r="J79" s="4">
        <v>1216</v>
      </c>
      <c r="K79" s="4" t="s">
        <v>25</v>
      </c>
      <c r="L79" s="4">
        <v>1192</v>
      </c>
      <c r="M79" s="4" t="s">
        <v>24</v>
      </c>
      <c r="N79" s="4">
        <v>1531</v>
      </c>
      <c r="P79" s="4"/>
      <c r="Q79" s="5" t="str">
        <f t="shared" si="18"/>
        <v>NO</v>
      </c>
      <c r="R79" s="5" t="str">
        <f t="shared" si="19"/>
        <v>NO</v>
      </c>
      <c r="S79" s="5" t="str">
        <f t="shared" si="20"/>
        <v>NO</v>
      </c>
      <c r="T79" s="5" t="str">
        <f t="shared" si="21"/>
        <v>SI</v>
      </c>
      <c r="U79" s="5" t="str">
        <f t="shared" si="22"/>
        <v>NO</v>
      </c>
      <c r="V79" s="5" t="str">
        <f t="shared" si="23"/>
        <v>SI</v>
      </c>
      <c r="Y79" t="str">
        <f t="shared" si="24"/>
        <v/>
      </c>
      <c r="Z79" t="str">
        <f t="shared" si="25"/>
        <v/>
      </c>
      <c r="AA79" t="str">
        <f t="shared" si="26"/>
        <v/>
      </c>
      <c r="AB79">
        <f t="shared" si="27"/>
        <v>1216</v>
      </c>
      <c r="AC79" t="str">
        <f t="shared" si="28"/>
        <v/>
      </c>
      <c r="AD79">
        <f t="shared" si="29"/>
        <v>1531</v>
      </c>
      <c r="AG79">
        <f t="shared" si="30"/>
        <v>2594</v>
      </c>
      <c r="AH79">
        <f t="shared" si="31"/>
        <v>1371</v>
      </c>
      <c r="AI79">
        <f t="shared" si="32"/>
        <v>2624</v>
      </c>
      <c r="AJ79" t="str">
        <f t="shared" si="33"/>
        <v/>
      </c>
      <c r="AK79">
        <f t="shared" si="34"/>
        <v>1192</v>
      </c>
      <c r="AL79" t="str">
        <f t="shared" si="35"/>
        <v/>
      </c>
    </row>
    <row r="80" spans="2:38" ht="12" customHeight="1" x14ac:dyDescent="0.25">
      <c r="B80" s="4">
        <v>77</v>
      </c>
      <c r="C80" s="4" t="s">
        <v>25</v>
      </c>
      <c r="D80" s="4">
        <v>2594</v>
      </c>
      <c r="E80" s="4" t="s">
        <v>24</v>
      </c>
      <c r="F80" s="4">
        <v>1133</v>
      </c>
      <c r="G80" s="4" t="s">
        <v>25</v>
      </c>
      <c r="H80" s="4">
        <v>2624</v>
      </c>
      <c r="I80" s="4" t="s">
        <v>24</v>
      </c>
      <c r="J80" s="4">
        <v>1176</v>
      </c>
      <c r="K80" s="4" t="s">
        <v>24</v>
      </c>
      <c r="L80" s="4">
        <v>665</v>
      </c>
      <c r="M80" s="4" t="s">
        <v>24</v>
      </c>
      <c r="N80" s="4">
        <v>1253</v>
      </c>
      <c r="P80" s="4"/>
      <c r="Q80" s="5" t="str">
        <f t="shared" si="18"/>
        <v>NO</v>
      </c>
      <c r="R80" s="5" t="str">
        <f t="shared" si="19"/>
        <v>SI</v>
      </c>
      <c r="S80" s="5" t="str">
        <f t="shared" si="20"/>
        <v>NO</v>
      </c>
      <c r="T80" s="5" t="str">
        <f t="shared" si="21"/>
        <v>SI</v>
      </c>
      <c r="U80" s="5" t="str">
        <f t="shared" si="22"/>
        <v>SI</v>
      </c>
      <c r="V80" s="5" t="str">
        <f t="shared" si="23"/>
        <v>SI</v>
      </c>
      <c r="Y80" t="str">
        <f t="shared" si="24"/>
        <v/>
      </c>
      <c r="Z80">
        <f t="shared" si="25"/>
        <v>1133</v>
      </c>
      <c r="AA80" t="str">
        <f t="shared" si="26"/>
        <v/>
      </c>
      <c r="AB80">
        <f t="shared" si="27"/>
        <v>1176</v>
      </c>
      <c r="AC80">
        <f t="shared" si="28"/>
        <v>665</v>
      </c>
      <c r="AD80">
        <f t="shared" si="29"/>
        <v>1253</v>
      </c>
      <c r="AG80">
        <f t="shared" si="30"/>
        <v>2594</v>
      </c>
      <c r="AH80" t="str">
        <f t="shared" si="31"/>
        <v/>
      </c>
      <c r="AI80">
        <f t="shared" si="32"/>
        <v>2624</v>
      </c>
      <c r="AJ80" t="str">
        <f t="shared" si="33"/>
        <v/>
      </c>
      <c r="AK80" t="str">
        <f t="shared" si="34"/>
        <v/>
      </c>
      <c r="AL80" t="str">
        <f t="shared" si="35"/>
        <v/>
      </c>
    </row>
    <row r="81" spans="2:38" ht="12" customHeight="1" x14ac:dyDescent="0.25">
      <c r="B81" s="4">
        <v>78</v>
      </c>
      <c r="C81" s="4" t="s">
        <v>25</v>
      </c>
      <c r="D81" s="4">
        <v>2594</v>
      </c>
      <c r="E81" s="4" t="s">
        <v>25</v>
      </c>
      <c r="F81" s="4">
        <v>2011</v>
      </c>
      <c r="G81" s="4" t="s">
        <v>25</v>
      </c>
      <c r="H81" s="4">
        <v>2624</v>
      </c>
      <c r="I81" s="4" t="s">
        <v>24</v>
      </c>
      <c r="J81" s="4">
        <v>1131</v>
      </c>
      <c r="K81" s="4" t="s">
        <v>24</v>
      </c>
      <c r="L81" s="4">
        <v>653</v>
      </c>
      <c r="M81" s="4" t="s">
        <v>25</v>
      </c>
      <c r="N81" s="4">
        <v>1441</v>
      </c>
      <c r="P81" s="4"/>
      <c r="Q81" s="5" t="str">
        <f t="shared" si="18"/>
        <v>NO</v>
      </c>
      <c r="R81" s="5" t="str">
        <f t="shared" si="19"/>
        <v>NO</v>
      </c>
      <c r="S81" s="5" t="str">
        <f t="shared" si="20"/>
        <v>NO</v>
      </c>
      <c r="T81" s="5" t="str">
        <f t="shared" si="21"/>
        <v>SI</v>
      </c>
      <c r="U81" s="5" t="str">
        <f t="shared" si="22"/>
        <v>SI</v>
      </c>
      <c r="V81" s="5" t="str">
        <f t="shared" si="23"/>
        <v>NO</v>
      </c>
      <c r="Y81" t="str">
        <f t="shared" si="24"/>
        <v/>
      </c>
      <c r="Z81" t="str">
        <f t="shared" si="25"/>
        <v/>
      </c>
      <c r="AA81" t="str">
        <f t="shared" si="26"/>
        <v/>
      </c>
      <c r="AB81">
        <f t="shared" si="27"/>
        <v>1131</v>
      </c>
      <c r="AC81">
        <f t="shared" si="28"/>
        <v>653</v>
      </c>
      <c r="AD81" t="str">
        <f t="shared" si="29"/>
        <v/>
      </c>
      <c r="AG81">
        <f t="shared" si="30"/>
        <v>2594</v>
      </c>
      <c r="AH81">
        <f t="shared" si="31"/>
        <v>2011</v>
      </c>
      <c r="AI81">
        <f t="shared" si="32"/>
        <v>2624</v>
      </c>
      <c r="AJ81" t="str">
        <f t="shared" si="33"/>
        <v/>
      </c>
      <c r="AK81" t="str">
        <f t="shared" si="34"/>
        <v/>
      </c>
      <c r="AL81">
        <f t="shared" si="35"/>
        <v>1441</v>
      </c>
    </row>
    <row r="82" spans="2:38" ht="12" customHeight="1" x14ac:dyDescent="0.25">
      <c r="B82" s="4">
        <v>79</v>
      </c>
      <c r="C82" s="4" t="s">
        <v>25</v>
      </c>
      <c r="D82" s="4">
        <v>1558</v>
      </c>
      <c r="E82" s="4" t="s">
        <v>25</v>
      </c>
      <c r="F82" s="4">
        <v>1609</v>
      </c>
      <c r="G82" s="4" t="s">
        <v>24</v>
      </c>
      <c r="H82" s="4">
        <v>1246</v>
      </c>
      <c r="I82" s="4" t="s">
        <v>24</v>
      </c>
      <c r="J82" s="4">
        <v>1221</v>
      </c>
      <c r="K82" s="4" t="s">
        <v>24</v>
      </c>
      <c r="L82" s="4">
        <v>635</v>
      </c>
      <c r="M82" s="4" t="s">
        <v>24</v>
      </c>
      <c r="N82" s="4">
        <v>1529</v>
      </c>
      <c r="P82" s="4"/>
      <c r="Q82" s="5" t="str">
        <f t="shared" si="18"/>
        <v>NO</v>
      </c>
      <c r="R82" s="5" t="str">
        <f t="shared" si="19"/>
        <v>NO</v>
      </c>
      <c r="S82" s="5" t="str">
        <f t="shared" si="20"/>
        <v>SI</v>
      </c>
      <c r="T82" s="5" t="str">
        <f t="shared" si="21"/>
        <v>SI</v>
      </c>
      <c r="U82" s="5" t="str">
        <f t="shared" si="22"/>
        <v>SI</v>
      </c>
      <c r="V82" s="5" t="str">
        <f t="shared" si="23"/>
        <v>SI</v>
      </c>
      <c r="Y82" t="str">
        <f t="shared" si="24"/>
        <v/>
      </c>
      <c r="Z82" t="str">
        <f t="shared" si="25"/>
        <v/>
      </c>
      <c r="AA82">
        <f t="shared" si="26"/>
        <v>1246</v>
      </c>
      <c r="AB82">
        <f t="shared" si="27"/>
        <v>1221</v>
      </c>
      <c r="AC82">
        <f t="shared" si="28"/>
        <v>635</v>
      </c>
      <c r="AD82">
        <f t="shared" si="29"/>
        <v>1529</v>
      </c>
      <c r="AG82">
        <f t="shared" si="30"/>
        <v>1558</v>
      </c>
      <c r="AH82">
        <f t="shared" si="31"/>
        <v>1609</v>
      </c>
      <c r="AI82" t="str">
        <f t="shared" si="32"/>
        <v/>
      </c>
      <c r="AJ82" t="str">
        <f t="shared" si="33"/>
        <v/>
      </c>
      <c r="AK82" t="str">
        <f t="shared" si="34"/>
        <v/>
      </c>
      <c r="AL82" t="str">
        <f t="shared" si="35"/>
        <v/>
      </c>
    </row>
    <row r="83" spans="2:38" ht="12" customHeight="1" x14ac:dyDescent="0.25">
      <c r="B83" s="4">
        <v>80</v>
      </c>
      <c r="C83" s="4" t="s">
        <v>25</v>
      </c>
      <c r="D83" s="4">
        <v>2594</v>
      </c>
      <c r="E83" s="4" t="s">
        <v>24</v>
      </c>
      <c r="F83" s="4">
        <v>944</v>
      </c>
      <c r="G83" s="4" t="s">
        <v>25</v>
      </c>
      <c r="H83" s="4">
        <v>2624</v>
      </c>
      <c r="I83" s="4" t="s">
        <v>24</v>
      </c>
      <c r="J83" s="4">
        <v>1159</v>
      </c>
      <c r="K83" s="4" t="s">
        <v>24</v>
      </c>
      <c r="L83" s="4">
        <v>677</v>
      </c>
      <c r="M83" s="4" t="s">
        <v>24</v>
      </c>
      <c r="N83" s="4">
        <v>1848</v>
      </c>
      <c r="P83" s="4"/>
      <c r="Q83" s="5" t="str">
        <f t="shared" si="18"/>
        <v>NO</v>
      </c>
      <c r="R83" s="5" t="str">
        <f t="shared" si="19"/>
        <v>SI</v>
      </c>
      <c r="S83" s="5" t="str">
        <f t="shared" si="20"/>
        <v>NO</v>
      </c>
      <c r="T83" s="5" t="str">
        <f t="shared" si="21"/>
        <v>SI</v>
      </c>
      <c r="U83" s="5" t="str">
        <f t="shared" si="22"/>
        <v>SI</v>
      </c>
      <c r="V83" s="5" t="str">
        <f t="shared" si="23"/>
        <v>SI</v>
      </c>
      <c r="Y83" t="str">
        <f t="shared" si="24"/>
        <v/>
      </c>
      <c r="Z83">
        <f t="shared" si="25"/>
        <v>944</v>
      </c>
      <c r="AA83" t="str">
        <f t="shared" si="26"/>
        <v/>
      </c>
      <c r="AB83">
        <f t="shared" si="27"/>
        <v>1159</v>
      </c>
      <c r="AC83">
        <f t="shared" si="28"/>
        <v>677</v>
      </c>
      <c r="AD83">
        <f t="shared" si="29"/>
        <v>1848</v>
      </c>
      <c r="AG83">
        <f t="shared" si="30"/>
        <v>2594</v>
      </c>
      <c r="AH83" t="str">
        <f t="shared" si="31"/>
        <v/>
      </c>
      <c r="AI83">
        <f t="shared" si="32"/>
        <v>2624</v>
      </c>
      <c r="AJ83" t="str">
        <f t="shared" si="33"/>
        <v/>
      </c>
      <c r="AK83" t="str">
        <f t="shared" si="34"/>
        <v/>
      </c>
      <c r="AL83" t="str">
        <f t="shared" si="35"/>
        <v/>
      </c>
    </row>
    <row r="84" spans="2:38" ht="12" customHeight="1" x14ac:dyDescent="0.25">
      <c r="B84" s="4">
        <v>81</v>
      </c>
      <c r="C84" s="4" t="s">
        <v>25</v>
      </c>
      <c r="D84" s="4">
        <v>2594</v>
      </c>
      <c r="E84" s="4" t="s">
        <v>24</v>
      </c>
      <c r="F84" s="4">
        <v>1470</v>
      </c>
      <c r="G84" s="4" t="s">
        <v>25</v>
      </c>
      <c r="H84" s="4">
        <v>2624</v>
      </c>
      <c r="I84" s="4" t="s">
        <v>24</v>
      </c>
      <c r="J84" s="4">
        <v>994</v>
      </c>
      <c r="K84" s="4" t="s">
        <v>24</v>
      </c>
      <c r="L84" s="4">
        <v>620</v>
      </c>
      <c r="M84" s="4" t="s">
        <v>24</v>
      </c>
      <c r="N84" s="4">
        <v>1770</v>
      </c>
      <c r="P84" s="4"/>
      <c r="Q84" s="5" t="str">
        <f t="shared" si="18"/>
        <v>NO</v>
      </c>
      <c r="R84" s="5" t="str">
        <f t="shared" si="19"/>
        <v>SI</v>
      </c>
      <c r="S84" s="5" t="str">
        <f t="shared" si="20"/>
        <v>NO</v>
      </c>
      <c r="T84" s="5" t="str">
        <f t="shared" si="21"/>
        <v>SI</v>
      </c>
      <c r="U84" s="5" t="str">
        <f t="shared" si="22"/>
        <v>SI</v>
      </c>
      <c r="V84" s="5" t="str">
        <f t="shared" si="23"/>
        <v>SI</v>
      </c>
      <c r="Y84" t="str">
        <f t="shared" si="24"/>
        <v/>
      </c>
      <c r="Z84">
        <f t="shared" si="25"/>
        <v>1470</v>
      </c>
      <c r="AA84" t="str">
        <f t="shared" si="26"/>
        <v/>
      </c>
      <c r="AB84">
        <f t="shared" si="27"/>
        <v>994</v>
      </c>
      <c r="AC84">
        <f t="shared" si="28"/>
        <v>620</v>
      </c>
      <c r="AD84">
        <f t="shared" si="29"/>
        <v>1770</v>
      </c>
      <c r="AG84">
        <f t="shared" si="30"/>
        <v>2594</v>
      </c>
      <c r="AH84" t="str">
        <f t="shared" si="31"/>
        <v/>
      </c>
      <c r="AI84">
        <f t="shared" si="32"/>
        <v>2624</v>
      </c>
      <c r="AJ84" t="str">
        <f t="shared" si="33"/>
        <v/>
      </c>
      <c r="AK84" t="str">
        <f t="shared" si="34"/>
        <v/>
      </c>
      <c r="AL84" t="str">
        <f t="shared" si="35"/>
        <v/>
      </c>
    </row>
    <row r="85" spans="2:38" ht="12" customHeight="1" x14ac:dyDescent="0.25">
      <c r="B85" s="4">
        <v>82</v>
      </c>
      <c r="C85" s="4" t="s">
        <v>25</v>
      </c>
      <c r="D85" s="4">
        <v>2594</v>
      </c>
      <c r="E85" s="4" t="s">
        <v>25</v>
      </c>
      <c r="F85" s="4">
        <v>1611</v>
      </c>
      <c r="G85" s="4" t="s">
        <v>25</v>
      </c>
      <c r="H85" s="4">
        <v>2624</v>
      </c>
      <c r="I85" s="4" t="s">
        <v>24</v>
      </c>
      <c r="J85" s="4">
        <v>1170</v>
      </c>
      <c r="K85" s="4" t="s">
        <v>24</v>
      </c>
      <c r="L85" s="4">
        <v>632</v>
      </c>
      <c r="M85" s="4" t="s">
        <v>24</v>
      </c>
      <c r="N85" s="4">
        <v>1538</v>
      </c>
      <c r="P85" s="4"/>
      <c r="Q85" s="5" t="str">
        <f t="shared" si="18"/>
        <v>NO</v>
      </c>
      <c r="R85" s="5" t="str">
        <f t="shared" si="19"/>
        <v>NO</v>
      </c>
      <c r="S85" s="5" t="str">
        <f t="shared" si="20"/>
        <v>NO</v>
      </c>
      <c r="T85" s="5" t="str">
        <f t="shared" si="21"/>
        <v>SI</v>
      </c>
      <c r="U85" s="5" t="str">
        <f t="shared" si="22"/>
        <v>SI</v>
      </c>
      <c r="V85" s="5" t="str">
        <f t="shared" si="23"/>
        <v>SI</v>
      </c>
      <c r="Y85" t="str">
        <f t="shared" si="24"/>
        <v/>
      </c>
      <c r="Z85" t="str">
        <f t="shared" si="25"/>
        <v/>
      </c>
      <c r="AA85" t="str">
        <f t="shared" si="26"/>
        <v/>
      </c>
      <c r="AB85">
        <f t="shared" si="27"/>
        <v>1170</v>
      </c>
      <c r="AC85">
        <f t="shared" si="28"/>
        <v>632</v>
      </c>
      <c r="AD85">
        <f t="shared" si="29"/>
        <v>1538</v>
      </c>
      <c r="AG85">
        <f t="shared" si="30"/>
        <v>2594</v>
      </c>
      <c r="AH85">
        <f t="shared" si="31"/>
        <v>1611</v>
      </c>
      <c r="AI85">
        <f t="shared" si="32"/>
        <v>2624</v>
      </c>
      <c r="AJ85" t="str">
        <f t="shared" si="33"/>
        <v/>
      </c>
      <c r="AK85" t="str">
        <f t="shared" si="34"/>
        <v/>
      </c>
      <c r="AL85" t="str">
        <f t="shared" si="35"/>
        <v/>
      </c>
    </row>
    <row r="86" spans="2:38" ht="12" customHeight="1" x14ac:dyDescent="0.25">
      <c r="B86" s="4">
        <v>83</v>
      </c>
      <c r="C86" s="4" t="s">
        <v>25</v>
      </c>
      <c r="D86" s="4">
        <v>2594</v>
      </c>
      <c r="E86" s="4" t="s">
        <v>25</v>
      </c>
      <c r="F86" s="4">
        <v>1781</v>
      </c>
      <c r="G86" s="4" t="s">
        <v>25</v>
      </c>
      <c r="H86" s="4">
        <v>2624</v>
      </c>
      <c r="I86" s="4" t="s">
        <v>24</v>
      </c>
      <c r="J86" s="4">
        <v>1385</v>
      </c>
      <c r="K86" s="4" t="s">
        <v>24</v>
      </c>
      <c r="L86" s="4">
        <v>671</v>
      </c>
      <c r="M86" s="4" t="s">
        <v>24</v>
      </c>
      <c r="N86" s="4">
        <v>1841</v>
      </c>
      <c r="P86" s="4"/>
      <c r="Q86" s="5" t="str">
        <f t="shared" si="18"/>
        <v>NO</v>
      </c>
      <c r="R86" s="5" t="str">
        <f t="shared" si="19"/>
        <v>NO</v>
      </c>
      <c r="S86" s="5" t="str">
        <f t="shared" si="20"/>
        <v>NO</v>
      </c>
      <c r="T86" s="5" t="str">
        <f t="shared" si="21"/>
        <v>SI</v>
      </c>
      <c r="U86" s="5" t="str">
        <f t="shared" si="22"/>
        <v>SI</v>
      </c>
      <c r="V86" s="5" t="str">
        <f t="shared" si="23"/>
        <v>SI</v>
      </c>
      <c r="Y86" t="str">
        <f t="shared" si="24"/>
        <v/>
      </c>
      <c r="Z86" t="str">
        <f t="shared" si="25"/>
        <v/>
      </c>
      <c r="AA86" t="str">
        <f t="shared" si="26"/>
        <v/>
      </c>
      <c r="AB86">
        <f t="shared" si="27"/>
        <v>1385</v>
      </c>
      <c r="AC86">
        <f t="shared" si="28"/>
        <v>671</v>
      </c>
      <c r="AD86">
        <f t="shared" si="29"/>
        <v>1841</v>
      </c>
      <c r="AG86">
        <f t="shared" si="30"/>
        <v>2594</v>
      </c>
      <c r="AH86">
        <f t="shared" si="31"/>
        <v>1781</v>
      </c>
      <c r="AI86">
        <f t="shared" si="32"/>
        <v>2624</v>
      </c>
      <c r="AJ86" t="str">
        <f t="shared" si="33"/>
        <v/>
      </c>
      <c r="AK86" t="str">
        <f t="shared" si="34"/>
        <v/>
      </c>
      <c r="AL86" t="str">
        <f t="shared" si="35"/>
        <v/>
      </c>
    </row>
    <row r="87" spans="2:38" ht="12" customHeight="1" x14ac:dyDescent="0.25">
      <c r="B87" s="4">
        <v>84</v>
      </c>
      <c r="C87" s="4" t="s">
        <v>25</v>
      </c>
      <c r="D87" s="4">
        <v>2594</v>
      </c>
      <c r="E87" s="4" t="s">
        <v>25</v>
      </c>
      <c r="F87" s="4">
        <v>1214</v>
      </c>
      <c r="G87" s="4" t="s">
        <v>25</v>
      </c>
      <c r="H87" s="4">
        <v>2624</v>
      </c>
      <c r="I87" s="4" t="s">
        <v>24</v>
      </c>
      <c r="J87" s="4">
        <v>1570</v>
      </c>
      <c r="K87" s="4" t="s">
        <v>24</v>
      </c>
      <c r="L87" s="4">
        <v>706</v>
      </c>
      <c r="M87" s="4" t="s">
        <v>24</v>
      </c>
      <c r="N87" s="4">
        <v>1912</v>
      </c>
      <c r="P87" s="4"/>
      <c r="Q87" s="5" t="str">
        <f t="shared" si="18"/>
        <v>NO</v>
      </c>
      <c r="R87" s="5" t="str">
        <f t="shared" si="19"/>
        <v>NO</v>
      </c>
      <c r="S87" s="5" t="str">
        <f t="shared" si="20"/>
        <v>NO</v>
      </c>
      <c r="T87" s="5" t="str">
        <f t="shared" si="21"/>
        <v>SI</v>
      </c>
      <c r="U87" s="5" t="str">
        <f t="shared" si="22"/>
        <v>SI</v>
      </c>
      <c r="V87" s="5" t="str">
        <f t="shared" si="23"/>
        <v>SI</v>
      </c>
      <c r="Y87" t="str">
        <f t="shared" si="24"/>
        <v/>
      </c>
      <c r="Z87" t="str">
        <f t="shared" si="25"/>
        <v/>
      </c>
      <c r="AA87" t="str">
        <f t="shared" si="26"/>
        <v/>
      </c>
      <c r="AB87">
        <f t="shared" si="27"/>
        <v>1570</v>
      </c>
      <c r="AC87">
        <f t="shared" si="28"/>
        <v>706</v>
      </c>
      <c r="AD87">
        <f t="shared" si="29"/>
        <v>1912</v>
      </c>
      <c r="AG87">
        <f t="shared" si="30"/>
        <v>2594</v>
      </c>
      <c r="AH87">
        <f t="shared" si="31"/>
        <v>1214</v>
      </c>
      <c r="AI87">
        <f t="shared" si="32"/>
        <v>2624</v>
      </c>
      <c r="AJ87" t="str">
        <f t="shared" si="33"/>
        <v/>
      </c>
      <c r="AK87" t="str">
        <f t="shared" si="34"/>
        <v/>
      </c>
      <c r="AL87" t="str">
        <f t="shared" si="35"/>
        <v/>
      </c>
    </row>
    <row r="88" spans="2:38" ht="12" customHeight="1" x14ac:dyDescent="0.25">
      <c r="B88" s="4">
        <v>85</v>
      </c>
      <c r="C88" s="4" t="s">
        <v>25</v>
      </c>
      <c r="D88" s="4">
        <v>2594</v>
      </c>
      <c r="E88" s="4" t="s">
        <v>25</v>
      </c>
      <c r="F88" s="4">
        <v>2116</v>
      </c>
      <c r="G88" s="4" t="s">
        <v>25</v>
      </c>
      <c r="H88" s="4">
        <v>2624</v>
      </c>
      <c r="I88" s="4" t="s">
        <v>24</v>
      </c>
      <c r="J88" s="4">
        <v>984</v>
      </c>
      <c r="K88" s="4" t="s">
        <v>24</v>
      </c>
      <c r="L88" s="4">
        <v>714</v>
      </c>
      <c r="M88" s="4" t="s">
        <v>24</v>
      </c>
      <c r="N88" s="4">
        <v>1280</v>
      </c>
      <c r="P88" s="4"/>
      <c r="Q88" s="5" t="str">
        <f t="shared" si="18"/>
        <v>NO</v>
      </c>
      <c r="R88" s="5" t="str">
        <f t="shared" si="19"/>
        <v>NO</v>
      </c>
      <c r="S88" s="5" t="str">
        <f t="shared" si="20"/>
        <v>NO</v>
      </c>
      <c r="T88" s="5" t="str">
        <f t="shared" si="21"/>
        <v>SI</v>
      </c>
      <c r="U88" s="5" t="str">
        <f t="shared" si="22"/>
        <v>SI</v>
      </c>
      <c r="V88" s="5" t="str">
        <f t="shared" si="23"/>
        <v>SI</v>
      </c>
      <c r="Y88" t="str">
        <f t="shared" si="24"/>
        <v/>
      </c>
      <c r="Z88" t="str">
        <f t="shared" si="25"/>
        <v/>
      </c>
      <c r="AA88" t="str">
        <f t="shared" si="26"/>
        <v/>
      </c>
      <c r="AB88">
        <f t="shared" si="27"/>
        <v>984</v>
      </c>
      <c r="AC88">
        <f t="shared" si="28"/>
        <v>714</v>
      </c>
      <c r="AD88">
        <f t="shared" si="29"/>
        <v>1280</v>
      </c>
      <c r="AG88">
        <f t="shared" si="30"/>
        <v>2594</v>
      </c>
      <c r="AH88">
        <f t="shared" si="31"/>
        <v>2116</v>
      </c>
      <c r="AI88">
        <f t="shared" si="32"/>
        <v>2624</v>
      </c>
      <c r="AJ88" t="str">
        <f t="shared" si="33"/>
        <v/>
      </c>
      <c r="AK88" t="str">
        <f t="shared" si="34"/>
        <v/>
      </c>
      <c r="AL88" t="str">
        <f t="shared" si="35"/>
        <v/>
      </c>
    </row>
    <row r="89" spans="2:38" ht="12" customHeight="1" x14ac:dyDescent="0.25">
      <c r="B89" s="4">
        <v>86</v>
      </c>
      <c r="C89" s="4" t="s">
        <v>25</v>
      </c>
      <c r="D89" s="4">
        <v>2594</v>
      </c>
      <c r="E89" s="4" t="s">
        <v>24</v>
      </c>
      <c r="F89" s="4">
        <v>938</v>
      </c>
      <c r="G89" s="4" t="s">
        <v>25</v>
      </c>
      <c r="H89" s="4">
        <v>2624</v>
      </c>
      <c r="I89" s="4" t="s">
        <v>24</v>
      </c>
      <c r="J89" s="4">
        <v>1008</v>
      </c>
      <c r="K89" s="4" t="s">
        <v>24</v>
      </c>
      <c r="L89" s="4">
        <v>700</v>
      </c>
      <c r="M89" s="4" t="s">
        <v>24</v>
      </c>
      <c r="N89" s="4">
        <v>1672</v>
      </c>
      <c r="P89" s="4"/>
      <c r="Q89" s="5" t="str">
        <f t="shared" si="18"/>
        <v>NO</v>
      </c>
      <c r="R89" s="5" t="str">
        <f t="shared" si="19"/>
        <v>SI</v>
      </c>
      <c r="S89" s="5" t="str">
        <f t="shared" si="20"/>
        <v>NO</v>
      </c>
      <c r="T89" s="5" t="str">
        <f t="shared" si="21"/>
        <v>SI</v>
      </c>
      <c r="U89" s="5" t="str">
        <f t="shared" si="22"/>
        <v>SI</v>
      </c>
      <c r="V89" s="5" t="str">
        <f t="shared" si="23"/>
        <v>SI</v>
      </c>
      <c r="Y89" t="str">
        <f t="shared" si="24"/>
        <v/>
      </c>
      <c r="Z89">
        <f t="shared" si="25"/>
        <v>938</v>
      </c>
      <c r="AA89" t="str">
        <f t="shared" si="26"/>
        <v/>
      </c>
      <c r="AB89">
        <f t="shared" si="27"/>
        <v>1008</v>
      </c>
      <c r="AC89">
        <f t="shared" si="28"/>
        <v>700</v>
      </c>
      <c r="AD89">
        <f t="shared" si="29"/>
        <v>1672</v>
      </c>
      <c r="AG89">
        <f t="shared" si="30"/>
        <v>2594</v>
      </c>
      <c r="AH89" t="str">
        <f t="shared" si="31"/>
        <v/>
      </c>
      <c r="AI89">
        <f t="shared" si="32"/>
        <v>2624</v>
      </c>
      <c r="AJ89" t="str">
        <f t="shared" si="33"/>
        <v/>
      </c>
      <c r="AK89" t="str">
        <f t="shared" si="34"/>
        <v/>
      </c>
      <c r="AL89" t="str">
        <f t="shared" si="35"/>
        <v/>
      </c>
    </row>
    <row r="90" spans="2:38" ht="12" customHeight="1" x14ac:dyDescent="0.25">
      <c r="B90" s="4">
        <v>87</v>
      </c>
      <c r="C90" s="4" t="s">
        <v>25</v>
      </c>
      <c r="D90" s="4">
        <v>2594</v>
      </c>
      <c r="E90" s="4" t="s">
        <v>25</v>
      </c>
      <c r="F90" s="4">
        <v>1453</v>
      </c>
      <c r="G90" s="4" t="s">
        <v>25</v>
      </c>
      <c r="H90" s="4">
        <v>2624</v>
      </c>
      <c r="I90" s="4" t="s">
        <v>24</v>
      </c>
      <c r="J90" s="4">
        <v>1133</v>
      </c>
      <c r="K90" s="4" t="s">
        <v>24</v>
      </c>
      <c r="L90" s="4">
        <v>679</v>
      </c>
      <c r="M90" s="4" t="s">
        <v>24</v>
      </c>
      <c r="N90" s="4">
        <v>2104</v>
      </c>
      <c r="P90" s="4"/>
      <c r="Q90" s="5" t="str">
        <f t="shared" si="18"/>
        <v>NO</v>
      </c>
      <c r="R90" s="5" t="str">
        <f t="shared" si="19"/>
        <v>NO</v>
      </c>
      <c r="S90" s="5" t="str">
        <f t="shared" si="20"/>
        <v>NO</v>
      </c>
      <c r="T90" s="5" t="str">
        <f t="shared" si="21"/>
        <v>SI</v>
      </c>
      <c r="U90" s="5" t="str">
        <f t="shared" si="22"/>
        <v>SI</v>
      </c>
      <c r="V90" s="5" t="str">
        <f t="shared" si="23"/>
        <v>SI</v>
      </c>
      <c r="Y90" t="str">
        <f t="shared" si="24"/>
        <v/>
      </c>
      <c r="Z90" t="str">
        <f t="shared" si="25"/>
        <v/>
      </c>
      <c r="AA90" t="str">
        <f t="shared" si="26"/>
        <v/>
      </c>
      <c r="AB90">
        <f t="shared" si="27"/>
        <v>1133</v>
      </c>
      <c r="AC90">
        <f t="shared" si="28"/>
        <v>679</v>
      </c>
      <c r="AD90">
        <f t="shared" si="29"/>
        <v>2104</v>
      </c>
      <c r="AG90">
        <f t="shared" si="30"/>
        <v>2594</v>
      </c>
      <c r="AH90">
        <f t="shared" si="31"/>
        <v>1453</v>
      </c>
      <c r="AI90">
        <f t="shared" si="32"/>
        <v>2624</v>
      </c>
      <c r="AJ90" t="str">
        <f t="shared" si="33"/>
        <v/>
      </c>
      <c r="AK90" t="str">
        <f t="shared" si="34"/>
        <v/>
      </c>
      <c r="AL90" t="str">
        <f t="shared" si="35"/>
        <v/>
      </c>
    </row>
    <row r="91" spans="2:38" ht="12" customHeight="1" x14ac:dyDescent="0.25">
      <c r="B91" s="4">
        <v>88</v>
      </c>
      <c r="C91" s="4" t="s">
        <v>25</v>
      </c>
      <c r="D91" s="4">
        <v>2594</v>
      </c>
      <c r="E91" s="4" t="s">
        <v>25</v>
      </c>
      <c r="F91" s="4">
        <v>2572</v>
      </c>
      <c r="G91" s="4" t="s">
        <v>25</v>
      </c>
      <c r="H91" s="4">
        <v>2624</v>
      </c>
      <c r="I91" s="4" t="s">
        <v>24</v>
      </c>
      <c r="J91" s="4">
        <v>1011</v>
      </c>
      <c r="K91" s="4" t="s">
        <v>24</v>
      </c>
      <c r="L91" s="4">
        <v>655</v>
      </c>
      <c r="M91" s="4" t="s">
        <v>24</v>
      </c>
      <c r="N91" s="4">
        <v>1641</v>
      </c>
      <c r="P91" s="4"/>
      <c r="Q91" s="5" t="str">
        <f t="shared" si="18"/>
        <v>NO</v>
      </c>
      <c r="R91" s="5" t="str">
        <f t="shared" si="19"/>
        <v>NO</v>
      </c>
      <c r="S91" s="5" t="str">
        <f t="shared" si="20"/>
        <v>NO</v>
      </c>
      <c r="T91" s="5" t="str">
        <f t="shared" si="21"/>
        <v>SI</v>
      </c>
      <c r="U91" s="5" t="str">
        <f t="shared" si="22"/>
        <v>SI</v>
      </c>
      <c r="V91" s="5" t="str">
        <f t="shared" si="23"/>
        <v>SI</v>
      </c>
      <c r="Y91" t="str">
        <f t="shared" si="24"/>
        <v/>
      </c>
      <c r="Z91" t="str">
        <f t="shared" si="25"/>
        <v/>
      </c>
      <c r="AA91" t="str">
        <f t="shared" si="26"/>
        <v/>
      </c>
      <c r="AB91">
        <f t="shared" si="27"/>
        <v>1011</v>
      </c>
      <c r="AC91">
        <f t="shared" si="28"/>
        <v>655</v>
      </c>
      <c r="AD91">
        <f t="shared" si="29"/>
        <v>1641</v>
      </c>
      <c r="AG91">
        <f t="shared" si="30"/>
        <v>2594</v>
      </c>
      <c r="AH91">
        <f t="shared" si="31"/>
        <v>2572</v>
      </c>
      <c r="AI91">
        <f t="shared" si="32"/>
        <v>2624</v>
      </c>
      <c r="AJ91" t="str">
        <f t="shared" si="33"/>
        <v/>
      </c>
      <c r="AK91" t="str">
        <f t="shared" si="34"/>
        <v/>
      </c>
      <c r="AL91" t="str">
        <f t="shared" si="35"/>
        <v/>
      </c>
    </row>
    <row r="92" spans="2:38" ht="12" customHeight="1" x14ac:dyDescent="0.25">
      <c r="B92" s="4">
        <v>89</v>
      </c>
      <c r="C92" s="4" t="s">
        <v>25</v>
      </c>
      <c r="D92" s="4">
        <v>2594</v>
      </c>
      <c r="E92" s="4" t="s">
        <v>24</v>
      </c>
      <c r="F92" s="4">
        <v>1278</v>
      </c>
      <c r="G92" s="4" t="s">
        <v>25</v>
      </c>
      <c r="H92" s="4">
        <v>2624</v>
      </c>
      <c r="I92" s="4" t="s">
        <v>24</v>
      </c>
      <c r="J92" s="4">
        <v>1026</v>
      </c>
      <c r="K92" s="4" t="s">
        <v>24</v>
      </c>
      <c r="L92" s="4">
        <v>780</v>
      </c>
      <c r="M92" s="4" t="s">
        <v>24</v>
      </c>
      <c r="N92" s="4">
        <v>2038</v>
      </c>
      <c r="P92" s="4"/>
      <c r="Q92" s="5" t="str">
        <f t="shared" si="18"/>
        <v>NO</v>
      </c>
      <c r="R92" s="5" t="str">
        <f t="shared" si="19"/>
        <v>SI</v>
      </c>
      <c r="S92" s="5" t="str">
        <f t="shared" si="20"/>
        <v>NO</v>
      </c>
      <c r="T92" s="5" t="str">
        <f t="shared" si="21"/>
        <v>SI</v>
      </c>
      <c r="U92" s="5" t="str">
        <f t="shared" si="22"/>
        <v>SI</v>
      </c>
      <c r="V92" s="5" t="str">
        <f t="shared" si="23"/>
        <v>SI</v>
      </c>
      <c r="Y92" t="str">
        <f t="shared" si="24"/>
        <v/>
      </c>
      <c r="Z92">
        <f t="shared" si="25"/>
        <v>1278</v>
      </c>
      <c r="AA92" t="str">
        <f t="shared" si="26"/>
        <v/>
      </c>
      <c r="AB92">
        <f t="shared" si="27"/>
        <v>1026</v>
      </c>
      <c r="AC92">
        <f t="shared" si="28"/>
        <v>780</v>
      </c>
      <c r="AD92">
        <f t="shared" si="29"/>
        <v>2038</v>
      </c>
      <c r="AG92">
        <f t="shared" si="30"/>
        <v>2594</v>
      </c>
      <c r="AH92" t="str">
        <f t="shared" si="31"/>
        <v/>
      </c>
      <c r="AI92">
        <f t="shared" si="32"/>
        <v>2624</v>
      </c>
      <c r="AJ92" t="str">
        <f t="shared" si="33"/>
        <v/>
      </c>
      <c r="AK92" t="str">
        <f t="shared" si="34"/>
        <v/>
      </c>
      <c r="AL92" t="str">
        <f t="shared" si="35"/>
        <v/>
      </c>
    </row>
    <row r="93" spans="2:38" ht="12" customHeight="1" x14ac:dyDescent="0.25">
      <c r="B93" s="4">
        <v>90</v>
      </c>
      <c r="C93" s="4" t="s">
        <v>25</v>
      </c>
      <c r="D93" s="4">
        <v>1558</v>
      </c>
      <c r="E93" s="4" t="s">
        <v>25</v>
      </c>
      <c r="F93" s="4">
        <v>1609</v>
      </c>
      <c r="G93" s="4" t="s">
        <v>25</v>
      </c>
      <c r="H93" s="4">
        <v>1471</v>
      </c>
      <c r="I93" s="4" t="s">
        <v>24</v>
      </c>
      <c r="J93" s="4">
        <v>1205</v>
      </c>
      <c r="K93" s="4" t="s">
        <v>24</v>
      </c>
      <c r="L93" s="4">
        <v>1094</v>
      </c>
      <c r="M93" s="4" t="s">
        <v>24</v>
      </c>
      <c r="N93" s="4">
        <v>1584</v>
      </c>
      <c r="P93" s="4"/>
      <c r="Q93" s="5" t="str">
        <f t="shared" si="18"/>
        <v>NO</v>
      </c>
      <c r="R93" s="5" t="str">
        <f t="shared" si="19"/>
        <v>NO</v>
      </c>
      <c r="S93" s="5" t="str">
        <f t="shared" si="20"/>
        <v>NO</v>
      </c>
      <c r="T93" s="5" t="str">
        <f t="shared" si="21"/>
        <v>SI</v>
      </c>
      <c r="U93" s="5" t="str">
        <f t="shared" si="22"/>
        <v>SI</v>
      </c>
      <c r="V93" s="5" t="str">
        <f t="shared" si="23"/>
        <v>SI</v>
      </c>
      <c r="Y93" t="str">
        <f t="shared" si="24"/>
        <v/>
      </c>
      <c r="Z93" t="str">
        <f t="shared" si="25"/>
        <v/>
      </c>
      <c r="AA93" t="str">
        <f t="shared" si="26"/>
        <v/>
      </c>
      <c r="AB93">
        <f t="shared" si="27"/>
        <v>1205</v>
      </c>
      <c r="AC93">
        <f t="shared" si="28"/>
        <v>1094</v>
      </c>
      <c r="AD93">
        <f t="shared" si="29"/>
        <v>1584</v>
      </c>
      <c r="AG93">
        <f t="shared" si="30"/>
        <v>1558</v>
      </c>
      <c r="AH93">
        <f t="shared" si="31"/>
        <v>1609</v>
      </c>
      <c r="AI93">
        <f t="shared" si="32"/>
        <v>1471</v>
      </c>
      <c r="AJ93" t="str">
        <f t="shared" si="33"/>
        <v/>
      </c>
      <c r="AK93" t="str">
        <f t="shared" si="34"/>
        <v/>
      </c>
      <c r="AL93" t="str">
        <f t="shared" si="35"/>
        <v/>
      </c>
    </row>
    <row r="94" spans="2:38" ht="12" customHeight="1" x14ac:dyDescent="0.25">
      <c r="B94" s="4">
        <v>91</v>
      </c>
      <c r="C94" s="4" t="s">
        <v>25</v>
      </c>
      <c r="D94" s="4">
        <v>2594</v>
      </c>
      <c r="E94" s="4" t="s">
        <v>24</v>
      </c>
      <c r="F94" s="4">
        <v>1388</v>
      </c>
      <c r="G94" s="4" t="s">
        <v>25</v>
      </c>
      <c r="H94" s="4">
        <v>2624</v>
      </c>
      <c r="I94" s="4" t="s">
        <v>24</v>
      </c>
      <c r="J94" s="4">
        <v>1092</v>
      </c>
      <c r="K94" s="4" t="s">
        <v>24</v>
      </c>
      <c r="L94" s="4">
        <v>720</v>
      </c>
      <c r="M94" s="4" t="s">
        <v>24</v>
      </c>
      <c r="N94" s="4">
        <v>1726</v>
      </c>
      <c r="P94" s="4"/>
      <c r="Q94" s="5" t="str">
        <f t="shared" si="18"/>
        <v>NO</v>
      </c>
      <c r="R94" s="5" t="str">
        <f t="shared" si="19"/>
        <v>SI</v>
      </c>
      <c r="S94" s="5" t="str">
        <f t="shared" si="20"/>
        <v>NO</v>
      </c>
      <c r="T94" s="5" t="str">
        <f t="shared" si="21"/>
        <v>SI</v>
      </c>
      <c r="U94" s="5" t="str">
        <f t="shared" si="22"/>
        <v>SI</v>
      </c>
      <c r="V94" s="5" t="str">
        <f t="shared" si="23"/>
        <v>SI</v>
      </c>
      <c r="Y94" t="str">
        <f t="shared" si="24"/>
        <v/>
      </c>
      <c r="Z94">
        <f t="shared" si="25"/>
        <v>1388</v>
      </c>
      <c r="AA94" t="str">
        <f t="shared" si="26"/>
        <v/>
      </c>
      <c r="AB94">
        <f t="shared" si="27"/>
        <v>1092</v>
      </c>
      <c r="AC94">
        <f t="shared" si="28"/>
        <v>720</v>
      </c>
      <c r="AD94">
        <f t="shared" si="29"/>
        <v>1726</v>
      </c>
      <c r="AG94">
        <f t="shared" si="30"/>
        <v>2594</v>
      </c>
      <c r="AH94" t="str">
        <f t="shared" si="31"/>
        <v/>
      </c>
      <c r="AI94">
        <f t="shared" si="32"/>
        <v>2624</v>
      </c>
      <c r="AJ94" t="str">
        <f t="shared" si="33"/>
        <v/>
      </c>
      <c r="AK94" t="str">
        <f t="shared" si="34"/>
        <v/>
      </c>
      <c r="AL94" t="str">
        <f t="shared" si="35"/>
        <v/>
      </c>
    </row>
    <row r="95" spans="2:38" ht="12" customHeight="1" x14ac:dyDescent="0.25">
      <c r="B95" s="4">
        <v>92</v>
      </c>
      <c r="C95" s="4" t="s">
        <v>25</v>
      </c>
      <c r="D95" s="4">
        <v>2594</v>
      </c>
      <c r="E95" s="4" t="s">
        <v>25</v>
      </c>
      <c r="F95" s="4">
        <v>1678</v>
      </c>
      <c r="G95" s="4" t="s">
        <v>25</v>
      </c>
      <c r="H95" s="4">
        <v>2624</v>
      </c>
      <c r="I95" s="4" t="s">
        <v>24</v>
      </c>
      <c r="J95" s="4">
        <v>981</v>
      </c>
      <c r="K95" s="4" t="s">
        <v>24</v>
      </c>
      <c r="L95" s="4">
        <v>717</v>
      </c>
      <c r="M95" s="4" t="s">
        <v>24</v>
      </c>
      <c r="N95" s="4">
        <v>2083</v>
      </c>
      <c r="P95" s="4"/>
      <c r="Q95" s="5" t="str">
        <f t="shared" si="18"/>
        <v>NO</v>
      </c>
      <c r="R95" s="5" t="str">
        <f t="shared" si="19"/>
        <v>NO</v>
      </c>
      <c r="S95" s="5" t="str">
        <f t="shared" si="20"/>
        <v>NO</v>
      </c>
      <c r="T95" s="5" t="str">
        <f t="shared" si="21"/>
        <v>SI</v>
      </c>
      <c r="U95" s="5" t="str">
        <f t="shared" si="22"/>
        <v>SI</v>
      </c>
      <c r="V95" s="5" t="str">
        <f t="shared" si="23"/>
        <v>SI</v>
      </c>
      <c r="Y95" t="str">
        <f t="shared" si="24"/>
        <v/>
      </c>
      <c r="Z95" t="str">
        <f t="shared" si="25"/>
        <v/>
      </c>
      <c r="AA95" t="str">
        <f t="shared" si="26"/>
        <v/>
      </c>
      <c r="AB95">
        <f t="shared" si="27"/>
        <v>981</v>
      </c>
      <c r="AC95">
        <f t="shared" si="28"/>
        <v>717</v>
      </c>
      <c r="AD95">
        <f t="shared" si="29"/>
        <v>2083</v>
      </c>
      <c r="AG95">
        <f t="shared" si="30"/>
        <v>2594</v>
      </c>
      <c r="AH95">
        <f t="shared" si="31"/>
        <v>1678</v>
      </c>
      <c r="AI95">
        <f t="shared" si="32"/>
        <v>2624</v>
      </c>
      <c r="AJ95" t="str">
        <f t="shared" si="33"/>
        <v/>
      </c>
      <c r="AK95" t="str">
        <f t="shared" si="34"/>
        <v/>
      </c>
      <c r="AL95" t="str">
        <f t="shared" si="35"/>
        <v/>
      </c>
    </row>
    <row r="96" spans="2:38" ht="12" customHeight="1" x14ac:dyDescent="0.25">
      <c r="B96" s="4">
        <v>93</v>
      </c>
      <c r="C96" s="4" t="s">
        <v>25</v>
      </c>
      <c r="D96" s="4">
        <v>2594</v>
      </c>
      <c r="E96" s="4" t="s">
        <v>25</v>
      </c>
      <c r="F96" s="4">
        <v>1433</v>
      </c>
      <c r="G96" s="4" t="s">
        <v>25</v>
      </c>
      <c r="H96" s="4">
        <v>2624</v>
      </c>
      <c r="I96" s="4" t="s">
        <v>24</v>
      </c>
      <c r="J96" s="4">
        <v>1097</v>
      </c>
      <c r="K96" s="4" t="s">
        <v>24</v>
      </c>
      <c r="L96" s="4">
        <v>728</v>
      </c>
      <c r="M96" s="4" t="s">
        <v>24</v>
      </c>
      <c r="N96" s="4">
        <v>1297</v>
      </c>
      <c r="P96" s="4"/>
      <c r="Q96" s="5" t="str">
        <f t="shared" si="18"/>
        <v>NO</v>
      </c>
      <c r="R96" s="5" t="str">
        <f t="shared" si="19"/>
        <v>NO</v>
      </c>
      <c r="S96" s="5" t="str">
        <f t="shared" si="20"/>
        <v>NO</v>
      </c>
      <c r="T96" s="5" t="str">
        <f t="shared" si="21"/>
        <v>SI</v>
      </c>
      <c r="U96" s="5" t="str">
        <f t="shared" si="22"/>
        <v>SI</v>
      </c>
      <c r="V96" s="5" t="str">
        <f t="shared" si="23"/>
        <v>SI</v>
      </c>
      <c r="Y96" t="str">
        <f t="shared" si="24"/>
        <v/>
      </c>
      <c r="Z96" t="str">
        <f t="shared" si="25"/>
        <v/>
      </c>
      <c r="AA96" t="str">
        <f t="shared" si="26"/>
        <v/>
      </c>
      <c r="AB96">
        <f t="shared" si="27"/>
        <v>1097</v>
      </c>
      <c r="AC96">
        <f t="shared" si="28"/>
        <v>728</v>
      </c>
      <c r="AD96">
        <f t="shared" si="29"/>
        <v>1297</v>
      </c>
      <c r="AG96">
        <f t="shared" si="30"/>
        <v>2594</v>
      </c>
      <c r="AH96">
        <f t="shared" si="31"/>
        <v>1433</v>
      </c>
      <c r="AI96">
        <f t="shared" si="32"/>
        <v>2624</v>
      </c>
      <c r="AJ96" t="str">
        <f t="shared" si="33"/>
        <v/>
      </c>
      <c r="AK96" t="str">
        <f t="shared" si="34"/>
        <v/>
      </c>
      <c r="AL96" t="str">
        <f t="shared" si="35"/>
        <v/>
      </c>
    </row>
    <row r="97" spans="2:38" ht="12" customHeight="1" x14ac:dyDescent="0.25">
      <c r="B97" s="4">
        <v>94</v>
      </c>
      <c r="C97" s="4" t="s">
        <v>25</v>
      </c>
      <c r="D97" s="4">
        <v>2594</v>
      </c>
      <c r="E97" s="4" t="s">
        <v>25</v>
      </c>
      <c r="F97" s="4">
        <v>1662</v>
      </c>
      <c r="G97" s="4" t="s">
        <v>25</v>
      </c>
      <c r="H97" s="4">
        <v>2624</v>
      </c>
      <c r="I97" s="4" t="s">
        <v>24</v>
      </c>
      <c r="J97" s="4">
        <v>1234</v>
      </c>
      <c r="K97" s="4" t="s">
        <v>24</v>
      </c>
      <c r="L97" s="4">
        <v>627</v>
      </c>
      <c r="M97" s="4" t="s">
        <v>24</v>
      </c>
      <c r="N97" s="4">
        <v>1249</v>
      </c>
      <c r="P97" s="4"/>
      <c r="Q97" s="5" t="str">
        <f t="shared" si="18"/>
        <v>NO</v>
      </c>
      <c r="R97" s="5" t="str">
        <f t="shared" si="19"/>
        <v>NO</v>
      </c>
      <c r="S97" s="5" t="str">
        <f t="shared" si="20"/>
        <v>NO</v>
      </c>
      <c r="T97" s="5" t="str">
        <f t="shared" si="21"/>
        <v>SI</v>
      </c>
      <c r="U97" s="5" t="str">
        <f t="shared" si="22"/>
        <v>SI</v>
      </c>
      <c r="V97" s="5" t="str">
        <f t="shared" si="23"/>
        <v>SI</v>
      </c>
      <c r="Y97" t="str">
        <f t="shared" si="24"/>
        <v/>
      </c>
      <c r="Z97" t="str">
        <f t="shared" si="25"/>
        <v/>
      </c>
      <c r="AA97" t="str">
        <f t="shared" si="26"/>
        <v/>
      </c>
      <c r="AB97">
        <f t="shared" si="27"/>
        <v>1234</v>
      </c>
      <c r="AC97">
        <f t="shared" si="28"/>
        <v>627</v>
      </c>
      <c r="AD97">
        <f t="shared" si="29"/>
        <v>1249</v>
      </c>
      <c r="AG97">
        <f t="shared" si="30"/>
        <v>2594</v>
      </c>
      <c r="AH97">
        <f t="shared" si="31"/>
        <v>1662</v>
      </c>
      <c r="AI97">
        <f t="shared" si="32"/>
        <v>2624</v>
      </c>
      <c r="AJ97" t="str">
        <f t="shared" si="33"/>
        <v/>
      </c>
      <c r="AK97" t="str">
        <f t="shared" si="34"/>
        <v/>
      </c>
      <c r="AL97" t="str">
        <f t="shared" si="35"/>
        <v/>
      </c>
    </row>
    <row r="98" spans="2:38" ht="12" customHeight="1" x14ac:dyDescent="0.25">
      <c r="B98" s="4">
        <v>95</v>
      </c>
      <c r="C98" s="4" t="s">
        <v>25</v>
      </c>
      <c r="D98" s="4">
        <v>2594</v>
      </c>
      <c r="E98" s="4" t="s">
        <v>25</v>
      </c>
      <c r="F98" s="4">
        <v>1966</v>
      </c>
      <c r="G98" s="4" t="s">
        <v>25</v>
      </c>
      <c r="H98" s="4">
        <v>2624</v>
      </c>
      <c r="I98" s="4" t="s">
        <v>24</v>
      </c>
      <c r="J98" s="4">
        <v>1052</v>
      </c>
      <c r="K98" s="4" t="s">
        <v>24</v>
      </c>
      <c r="L98" s="4">
        <v>647</v>
      </c>
      <c r="M98" s="4" t="s">
        <v>24</v>
      </c>
      <c r="N98" s="4">
        <v>1244</v>
      </c>
      <c r="P98" s="4"/>
      <c r="Q98" s="5" t="str">
        <f t="shared" si="18"/>
        <v>NO</v>
      </c>
      <c r="R98" s="5" t="str">
        <f t="shared" si="19"/>
        <v>NO</v>
      </c>
      <c r="S98" s="5" t="str">
        <f t="shared" si="20"/>
        <v>NO</v>
      </c>
      <c r="T98" s="5" t="str">
        <f t="shared" si="21"/>
        <v>SI</v>
      </c>
      <c r="U98" s="5" t="str">
        <f t="shared" si="22"/>
        <v>SI</v>
      </c>
      <c r="V98" s="5" t="str">
        <f t="shared" si="23"/>
        <v>SI</v>
      </c>
      <c r="Y98" t="str">
        <f t="shared" si="24"/>
        <v/>
      </c>
      <c r="Z98" t="str">
        <f t="shared" si="25"/>
        <v/>
      </c>
      <c r="AA98" t="str">
        <f t="shared" si="26"/>
        <v/>
      </c>
      <c r="AB98">
        <f t="shared" si="27"/>
        <v>1052</v>
      </c>
      <c r="AC98">
        <f t="shared" si="28"/>
        <v>647</v>
      </c>
      <c r="AD98">
        <f t="shared" si="29"/>
        <v>1244</v>
      </c>
      <c r="AG98">
        <f t="shared" si="30"/>
        <v>2594</v>
      </c>
      <c r="AH98">
        <f t="shared" si="31"/>
        <v>1966</v>
      </c>
      <c r="AI98">
        <f t="shared" si="32"/>
        <v>2624</v>
      </c>
      <c r="AJ98" t="str">
        <f t="shared" si="33"/>
        <v/>
      </c>
      <c r="AK98" t="str">
        <f t="shared" si="34"/>
        <v/>
      </c>
      <c r="AL98" t="str">
        <f t="shared" si="35"/>
        <v/>
      </c>
    </row>
    <row r="99" spans="2:38" ht="12" customHeight="1" x14ac:dyDescent="0.25">
      <c r="B99" s="4">
        <v>96</v>
      </c>
      <c r="C99" s="4" t="s">
        <v>25</v>
      </c>
      <c r="D99" s="4">
        <v>2594</v>
      </c>
      <c r="E99" s="4" t="s">
        <v>24</v>
      </c>
      <c r="F99" s="4">
        <v>938</v>
      </c>
      <c r="G99" s="4" t="s">
        <v>25</v>
      </c>
      <c r="H99" s="4">
        <v>2624</v>
      </c>
      <c r="I99" s="4" t="s">
        <v>24</v>
      </c>
      <c r="J99" s="4">
        <v>1175</v>
      </c>
      <c r="K99" s="4" t="s">
        <v>24</v>
      </c>
      <c r="L99" s="4">
        <v>694</v>
      </c>
      <c r="M99" s="4" t="s">
        <v>24</v>
      </c>
      <c r="N99" s="4">
        <v>1164</v>
      </c>
      <c r="P99" s="4"/>
      <c r="Q99" s="5" t="str">
        <f t="shared" si="18"/>
        <v>NO</v>
      </c>
      <c r="R99" s="5" t="str">
        <f t="shared" si="19"/>
        <v>SI</v>
      </c>
      <c r="S99" s="5" t="str">
        <f t="shared" si="20"/>
        <v>NO</v>
      </c>
      <c r="T99" s="5" t="str">
        <f t="shared" si="21"/>
        <v>SI</v>
      </c>
      <c r="U99" s="5" t="str">
        <f t="shared" si="22"/>
        <v>SI</v>
      </c>
      <c r="V99" s="5" t="str">
        <f t="shared" si="23"/>
        <v>SI</v>
      </c>
      <c r="Y99" t="str">
        <f t="shared" si="24"/>
        <v/>
      </c>
      <c r="Z99">
        <f t="shared" si="25"/>
        <v>938</v>
      </c>
      <c r="AA99" t="str">
        <f t="shared" si="26"/>
        <v/>
      </c>
      <c r="AB99">
        <f t="shared" si="27"/>
        <v>1175</v>
      </c>
      <c r="AC99">
        <f t="shared" si="28"/>
        <v>694</v>
      </c>
      <c r="AD99">
        <f t="shared" si="29"/>
        <v>1164</v>
      </c>
      <c r="AG99">
        <f t="shared" si="30"/>
        <v>2594</v>
      </c>
      <c r="AH99" t="str">
        <f t="shared" si="31"/>
        <v/>
      </c>
      <c r="AI99">
        <f t="shared" si="32"/>
        <v>2624</v>
      </c>
      <c r="AJ99" t="str">
        <f t="shared" si="33"/>
        <v/>
      </c>
      <c r="AK99" t="str">
        <f t="shared" si="34"/>
        <v/>
      </c>
      <c r="AL99" t="str">
        <f t="shared" si="35"/>
        <v/>
      </c>
    </row>
    <row r="100" spans="2:38" ht="12" customHeight="1" x14ac:dyDescent="0.25">
      <c r="B100" s="4">
        <v>97</v>
      </c>
      <c r="C100" s="4" t="s">
        <v>25</v>
      </c>
      <c r="D100" s="4">
        <v>2594</v>
      </c>
      <c r="E100" s="4" t="s">
        <v>24</v>
      </c>
      <c r="F100" s="4">
        <v>1438</v>
      </c>
      <c r="G100" s="4" t="s">
        <v>25</v>
      </c>
      <c r="H100" s="4">
        <v>2624</v>
      </c>
      <c r="I100" s="4" t="s">
        <v>24</v>
      </c>
      <c r="J100" s="4">
        <v>1408</v>
      </c>
      <c r="K100" s="4" t="s">
        <v>24</v>
      </c>
      <c r="L100" s="4">
        <v>627</v>
      </c>
      <c r="M100" s="4" t="s">
        <v>25</v>
      </c>
      <c r="N100" s="4">
        <v>2464</v>
      </c>
      <c r="P100" s="4"/>
      <c r="Q100" s="5" t="str">
        <f t="shared" si="18"/>
        <v>NO</v>
      </c>
      <c r="R100" s="5" t="str">
        <f t="shared" si="19"/>
        <v>SI</v>
      </c>
      <c r="S100" s="5" t="str">
        <f t="shared" si="20"/>
        <v>NO</v>
      </c>
      <c r="T100" s="5" t="str">
        <f t="shared" si="21"/>
        <v>SI</v>
      </c>
      <c r="U100" s="5" t="str">
        <f t="shared" si="22"/>
        <v>SI</v>
      </c>
      <c r="V100" s="5" t="str">
        <f t="shared" si="23"/>
        <v>NO</v>
      </c>
      <c r="Y100" t="str">
        <f t="shared" si="24"/>
        <v/>
      </c>
      <c r="Z100">
        <f t="shared" si="25"/>
        <v>1438</v>
      </c>
      <c r="AA100" t="str">
        <f t="shared" si="26"/>
        <v/>
      </c>
      <c r="AB100">
        <f t="shared" si="27"/>
        <v>1408</v>
      </c>
      <c r="AC100">
        <f t="shared" si="28"/>
        <v>627</v>
      </c>
      <c r="AD100" t="str">
        <f t="shared" si="29"/>
        <v/>
      </c>
      <c r="AG100">
        <f t="shared" si="30"/>
        <v>2594</v>
      </c>
      <c r="AH100" t="str">
        <f t="shared" si="31"/>
        <v/>
      </c>
      <c r="AI100">
        <f t="shared" si="32"/>
        <v>2624</v>
      </c>
      <c r="AJ100" t="str">
        <f t="shared" si="33"/>
        <v/>
      </c>
      <c r="AK100" t="str">
        <f t="shared" si="34"/>
        <v/>
      </c>
      <c r="AL100">
        <f t="shared" si="35"/>
        <v>2464</v>
      </c>
    </row>
    <row r="101" spans="2:38" ht="12" customHeight="1" x14ac:dyDescent="0.25">
      <c r="B101" s="4">
        <v>98</v>
      </c>
      <c r="C101" s="4" t="s">
        <v>25</v>
      </c>
      <c r="D101" s="4">
        <v>2594</v>
      </c>
      <c r="E101" s="4" t="s">
        <v>24</v>
      </c>
      <c r="F101" s="4">
        <v>1447</v>
      </c>
      <c r="G101" s="4" t="s">
        <v>25</v>
      </c>
      <c r="H101" s="4">
        <v>2624</v>
      </c>
      <c r="I101" s="4" t="s">
        <v>24</v>
      </c>
      <c r="J101" s="4">
        <v>1149</v>
      </c>
      <c r="K101" s="4" t="s">
        <v>24</v>
      </c>
      <c r="L101" s="4">
        <v>667</v>
      </c>
      <c r="M101" s="4" t="s">
        <v>24</v>
      </c>
      <c r="N101" s="4">
        <v>1305</v>
      </c>
      <c r="P101" s="4"/>
      <c r="Q101" s="5" t="str">
        <f t="shared" si="18"/>
        <v>NO</v>
      </c>
      <c r="R101" s="5" t="str">
        <f t="shared" si="19"/>
        <v>SI</v>
      </c>
      <c r="S101" s="5" t="str">
        <f t="shared" si="20"/>
        <v>NO</v>
      </c>
      <c r="T101" s="5" t="str">
        <f t="shared" si="21"/>
        <v>SI</v>
      </c>
      <c r="U101" s="5" t="str">
        <f t="shared" si="22"/>
        <v>SI</v>
      </c>
      <c r="V101" s="5" t="str">
        <f t="shared" si="23"/>
        <v>SI</v>
      </c>
      <c r="Y101" t="str">
        <f t="shared" si="24"/>
        <v/>
      </c>
      <c r="Z101">
        <f t="shared" si="25"/>
        <v>1447</v>
      </c>
      <c r="AA101" t="str">
        <f t="shared" si="26"/>
        <v/>
      </c>
      <c r="AB101">
        <f t="shared" si="27"/>
        <v>1149</v>
      </c>
      <c r="AC101">
        <f t="shared" si="28"/>
        <v>667</v>
      </c>
      <c r="AD101">
        <f t="shared" si="29"/>
        <v>1305</v>
      </c>
      <c r="AG101">
        <f t="shared" si="30"/>
        <v>2594</v>
      </c>
      <c r="AH101" t="str">
        <f t="shared" si="31"/>
        <v/>
      </c>
      <c r="AI101">
        <f t="shared" si="32"/>
        <v>2624</v>
      </c>
      <c r="AJ101" t="str">
        <f t="shared" si="33"/>
        <v/>
      </c>
      <c r="AK101" t="str">
        <f t="shared" si="34"/>
        <v/>
      </c>
      <c r="AL101" t="str">
        <f t="shared" si="35"/>
        <v/>
      </c>
    </row>
    <row r="102" spans="2:38" ht="12" customHeight="1" x14ac:dyDescent="0.25">
      <c r="B102" s="4">
        <v>99</v>
      </c>
      <c r="C102" s="4" t="s">
        <v>25</v>
      </c>
      <c r="D102" s="4">
        <v>2594</v>
      </c>
      <c r="E102" s="4" t="s">
        <v>24</v>
      </c>
      <c r="F102" s="4">
        <v>1399</v>
      </c>
      <c r="G102" s="4" t="s">
        <v>25</v>
      </c>
      <c r="H102" s="4">
        <v>2624</v>
      </c>
      <c r="I102" s="4" t="s">
        <v>24</v>
      </c>
      <c r="J102" s="4">
        <v>1261</v>
      </c>
      <c r="K102" s="4" t="s">
        <v>24</v>
      </c>
      <c r="L102" s="4">
        <v>610</v>
      </c>
      <c r="M102" s="4" t="s">
        <v>25</v>
      </c>
      <c r="N102" s="4">
        <v>2544</v>
      </c>
      <c r="P102" s="4"/>
      <c r="Q102" s="5" t="str">
        <f t="shared" si="18"/>
        <v>NO</v>
      </c>
      <c r="R102" s="5" t="str">
        <f t="shared" si="19"/>
        <v>SI</v>
      </c>
      <c r="S102" s="5" t="str">
        <f t="shared" si="20"/>
        <v>NO</v>
      </c>
      <c r="T102" s="5" t="str">
        <f t="shared" si="21"/>
        <v>SI</v>
      </c>
      <c r="U102" s="5" t="str">
        <f t="shared" si="22"/>
        <v>SI</v>
      </c>
      <c r="V102" s="5" t="str">
        <f t="shared" si="23"/>
        <v>NO</v>
      </c>
      <c r="Y102" t="str">
        <f t="shared" si="24"/>
        <v/>
      </c>
      <c r="Z102">
        <f t="shared" si="25"/>
        <v>1399</v>
      </c>
      <c r="AA102" t="str">
        <f t="shared" si="26"/>
        <v/>
      </c>
      <c r="AB102">
        <f t="shared" si="27"/>
        <v>1261</v>
      </c>
      <c r="AC102">
        <f t="shared" si="28"/>
        <v>610</v>
      </c>
      <c r="AD102" t="str">
        <f t="shared" si="29"/>
        <v/>
      </c>
      <c r="AG102">
        <f t="shared" si="30"/>
        <v>2594</v>
      </c>
      <c r="AH102" t="str">
        <f t="shared" si="31"/>
        <v/>
      </c>
      <c r="AI102">
        <f t="shared" si="32"/>
        <v>2624</v>
      </c>
      <c r="AJ102" t="str">
        <f t="shared" si="33"/>
        <v/>
      </c>
      <c r="AK102" t="str">
        <f t="shared" si="34"/>
        <v/>
      </c>
      <c r="AL102">
        <f t="shared" si="35"/>
        <v>2544</v>
      </c>
    </row>
    <row r="103" spans="2:38" ht="12" customHeight="1" x14ac:dyDescent="0.25">
      <c r="B103" s="4">
        <v>100</v>
      </c>
      <c r="C103" s="4" t="s">
        <v>25</v>
      </c>
      <c r="D103" s="4">
        <v>2594</v>
      </c>
      <c r="E103" s="4" t="s">
        <v>24</v>
      </c>
      <c r="F103" s="4">
        <v>1308</v>
      </c>
      <c r="G103" s="4" t="s">
        <v>25</v>
      </c>
      <c r="H103" s="4">
        <v>2624</v>
      </c>
      <c r="I103" s="4" t="s">
        <v>24</v>
      </c>
      <c r="J103" s="4">
        <v>1152</v>
      </c>
      <c r="K103" s="4" t="s">
        <v>24</v>
      </c>
      <c r="L103" s="4">
        <v>660</v>
      </c>
      <c r="M103" s="4" t="s">
        <v>24</v>
      </c>
      <c r="N103" s="4">
        <v>1218</v>
      </c>
      <c r="P103" s="4"/>
      <c r="Q103" s="5" t="str">
        <f t="shared" si="18"/>
        <v>NO</v>
      </c>
      <c r="R103" s="5" t="str">
        <f t="shared" si="19"/>
        <v>SI</v>
      </c>
      <c r="S103" s="5" t="str">
        <f t="shared" si="20"/>
        <v>NO</v>
      </c>
      <c r="T103" s="5" t="str">
        <f t="shared" si="21"/>
        <v>SI</v>
      </c>
      <c r="U103" s="5" t="str">
        <f t="shared" si="22"/>
        <v>SI</v>
      </c>
      <c r="V103" s="5" t="str">
        <f t="shared" si="23"/>
        <v>SI</v>
      </c>
      <c r="Z103">
        <f t="shared" si="25"/>
        <v>1308</v>
      </c>
      <c r="AA103" t="str">
        <f t="shared" si="26"/>
        <v/>
      </c>
      <c r="AB103">
        <f t="shared" si="27"/>
        <v>1152</v>
      </c>
      <c r="AC103">
        <f t="shared" si="28"/>
        <v>660</v>
      </c>
      <c r="AD103">
        <f t="shared" si="29"/>
        <v>1218</v>
      </c>
      <c r="AG103">
        <f t="shared" si="30"/>
        <v>2594</v>
      </c>
      <c r="AH103" t="str">
        <f t="shared" si="31"/>
        <v/>
      </c>
      <c r="AI103">
        <f t="shared" si="32"/>
        <v>2624</v>
      </c>
      <c r="AJ103" t="str">
        <f t="shared" si="33"/>
        <v/>
      </c>
      <c r="AK103" t="str">
        <f t="shared" si="34"/>
        <v/>
      </c>
      <c r="AL103" t="str">
        <f t="shared" si="35"/>
        <v/>
      </c>
    </row>
    <row r="104" spans="2:38" ht="12" customHeight="1" x14ac:dyDescent="0.25"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P104" s="9"/>
      <c r="Q104" s="9"/>
      <c r="R104" s="9"/>
      <c r="S104" s="9"/>
      <c r="T104" s="9"/>
      <c r="U104" s="9"/>
      <c r="V104" s="9"/>
    </row>
    <row r="105" spans="2:38" ht="12" customHeight="1" x14ac:dyDescent="0.25">
      <c r="P105" s="7"/>
      <c r="Q105" s="7" t="s">
        <v>30</v>
      </c>
      <c r="R105" s="7" t="s">
        <v>31</v>
      </c>
      <c r="S105" s="7" t="s">
        <v>32</v>
      </c>
      <c r="T105" s="7" t="s">
        <v>33</v>
      </c>
      <c r="U105" s="7" t="s">
        <v>34</v>
      </c>
      <c r="V105" s="7" t="s">
        <v>35</v>
      </c>
      <c r="Y105" s="7" t="s">
        <v>30</v>
      </c>
      <c r="Z105" s="7" t="s">
        <v>31</v>
      </c>
      <c r="AA105" s="7" t="s">
        <v>32</v>
      </c>
      <c r="AB105" s="7" t="s">
        <v>33</v>
      </c>
      <c r="AC105" s="7" t="s">
        <v>34</v>
      </c>
      <c r="AD105" s="7" t="s">
        <v>35</v>
      </c>
      <c r="AG105" s="7" t="s">
        <v>30</v>
      </c>
      <c r="AH105" s="7" t="s">
        <v>31</v>
      </c>
      <c r="AI105" s="7" t="s">
        <v>32</v>
      </c>
      <c r="AJ105" s="7" t="s">
        <v>33</v>
      </c>
      <c r="AK105" s="7" t="s">
        <v>34</v>
      </c>
      <c r="AL105" s="7" t="s">
        <v>35</v>
      </c>
    </row>
    <row r="106" spans="2:38" ht="12" customHeight="1" x14ac:dyDescent="0.25">
      <c r="P106" s="6" t="s">
        <v>1</v>
      </c>
      <c r="Q106" s="6" t="s">
        <v>1</v>
      </c>
      <c r="R106" s="6" t="s">
        <v>1</v>
      </c>
      <c r="S106" s="6" t="s">
        <v>1</v>
      </c>
      <c r="T106" s="6" t="s">
        <v>1</v>
      </c>
      <c r="U106" s="6" t="s">
        <v>1</v>
      </c>
      <c r="V106" s="6" t="s">
        <v>1</v>
      </c>
      <c r="Y106" s="6" t="s">
        <v>1</v>
      </c>
      <c r="Z106" s="6" t="s">
        <v>1</v>
      </c>
      <c r="AA106" s="6" t="s">
        <v>1</v>
      </c>
      <c r="AB106" s="6" t="s">
        <v>1</v>
      </c>
      <c r="AC106" s="6" t="s">
        <v>1</v>
      </c>
      <c r="AD106" s="6" t="s">
        <v>1</v>
      </c>
      <c r="AG106" s="6" t="s">
        <v>1</v>
      </c>
      <c r="AH106" s="6" t="s">
        <v>1</v>
      </c>
      <c r="AI106" s="6" t="s">
        <v>1</v>
      </c>
      <c r="AJ106" s="6" t="s">
        <v>1</v>
      </c>
      <c r="AK106" s="6" t="s">
        <v>1</v>
      </c>
      <c r="AL106" s="6" t="s">
        <v>1</v>
      </c>
    </row>
    <row r="107" spans="2:38" ht="12" customHeight="1" x14ac:dyDescent="0.25">
      <c r="P107" s="3" t="s">
        <v>40</v>
      </c>
      <c r="Q107" s="3">
        <f t="shared" ref="Q107:V107" si="36">COUNTIF(Q4:Q103,"SI")</f>
        <v>6</v>
      </c>
      <c r="R107" s="3">
        <f t="shared" si="36"/>
        <v>26</v>
      </c>
      <c r="S107" s="3">
        <f t="shared" si="36"/>
        <v>21</v>
      </c>
      <c r="T107" s="3">
        <f t="shared" si="36"/>
        <v>84</v>
      </c>
      <c r="U107" s="3">
        <f t="shared" si="36"/>
        <v>91</v>
      </c>
      <c r="V107" s="3">
        <f t="shared" si="36"/>
        <v>85</v>
      </c>
      <c r="X107" t="s">
        <v>43</v>
      </c>
      <c r="Y107">
        <f>COUNT(Y4:Y103)</f>
        <v>6</v>
      </c>
      <c r="Z107">
        <f t="shared" ref="Z107:AD107" si="37">COUNT(Z4:Z103)</f>
        <v>26</v>
      </c>
      <c r="AA107">
        <f t="shared" si="37"/>
        <v>21</v>
      </c>
      <c r="AB107">
        <f t="shared" si="37"/>
        <v>84</v>
      </c>
      <c r="AC107">
        <f t="shared" si="37"/>
        <v>91</v>
      </c>
      <c r="AD107">
        <f t="shared" si="37"/>
        <v>85</v>
      </c>
      <c r="AF107" t="s">
        <v>43</v>
      </c>
      <c r="AG107">
        <f>COUNT(AG4:AG103)</f>
        <v>94</v>
      </c>
      <c r="AH107">
        <f t="shared" ref="AH107:AL107" si="38">COUNT(AH4:AH103)</f>
        <v>74</v>
      </c>
      <c r="AI107">
        <f t="shared" si="38"/>
        <v>79</v>
      </c>
      <c r="AJ107">
        <f t="shared" si="38"/>
        <v>16</v>
      </c>
      <c r="AK107">
        <f t="shared" si="38"/>
        <v>9</v>
      </c>
      <c r="AL107">
        <f t="shared" si="38"/>
        <v>15</v>
      </c>
    </row>
    <row r="108" spans="2:38" ht="12" customHeight="1" x14ac:dyDescent="0.25">
      <c r="P108" s="3" t="s">
        <v>41</v>
      </c>
      <c r="Q108" s="3">
        <f t="shared" ref="Q108:V108" si="39">COUNTIF(Q4:Q103,"NO")</f>
        <v>94</v>
      </c>
      <c r="R108" s="3">
        <f t="shared" si="39"/>
        <v>74</v>
      </c>
      <c r="S108" s="3">
        <f t="shared" si="39"/>
        <v>79</v>
      </c>
      <c r="T108" s="3">
        <f t="shared" si="39"/>
        <v>16</v>
      </c>
      <c r="U108" s="3">
        <f t="shared" si="39"/>
        <v>9</v>
      </c>
      <c r="V108" s="3">
        <f t="shared" si="39"/>
        <v>15</v>
      </c>
      <c r="X108" t="s">
        <v>44</v>
      </c>
      <c r="Y108">
        <f>AVERAGE(Y4:Y103)</f>
        <v>973.33333333333337</v>
      </c>
      <c r="Z108">
        <f t="shared" ref="Z108:AD108" si="40">AVERAGE(Z4:Z103)</f>
        <v>1235.5</v>
      </c>
      <c r="AA108">
        <f t="shared" si="40"/>
        <v>1453.5238095238096</v>
      </c>
      <c r="AB108">
        <f t="shared" si="40"/>
        <v>1144.952380952381</v>
      </c>
      <c r="AC108">
        <f t="shared" si="40"/>
        <v>746.28571428571433</v>
      </c>
      <c r="AD108">
        <f t="shared" si="40"/>
        <v>1526.6705882352942</v>
      </c>
      <c r="AF108" t="s">
        <v>44</v>
      </c>
      <c r="AG108">
        <f>AVERAGE(AG4:AG103)</f>
        <v>2358.4361702127658</v>
      </c>
      <c r="AH108">
        <f t="shared" ref="AH108:AL108" si="41">AVERAGE(AH4:AH103)</f>
        <v>2171.2162162162163</v>
      </c>
      <c r="AI108">
        <f t="shared" si="41"/>
        <v>2136.6202531645567</v>
      </c>
      <c r="AJ108">
        <f t="shared" si="41"/>
        <v>1485.9375</v>
      </c>
      <c r="AK108">
        <f t="shared" si="41"/>
        <v>1467.7777777777778</v>
      </c>
      <c r="AL108">
        <f t="shared" si="41"/>
        <v>2073.4</v>
      </c>
    </row>
    <row r="109" spans="2:38" ht="12" customHeight="1" x14ac:dyDescent="0.25">
      <c r="X109" t="s">
        <v>45</v>
      </c>
      <c r="Y109">
        <f>STDEV(Y4:Y103)</f>
        <v>296.27127209141725</v>
      </c>
      <c r="Z109">
        <f t="shared" ref="Z109:AD109" si="42">STDEV(Z4:Z103)</f>
        <v>291.77282258634028</v>
      </c>
      <c r="AA109">
        <f t="shared" si="42"/>
        <v>281.28857407431599</v>
      </c>
      <c r="AB109">
        <f t="shared" si="42"/>
        <v>158.64409699807621</v>
      </c>
      <c r="AC109">
        <f t="shared" si="42"/>
        <v>182.43052167358201</v>
      </c>
      <c r="AD109">
        <f t="shared" si="42"/>
        <v>332.49351544823577</v>
      </c>
      <c r="AF109" t="s">
        <v>45</v>
      </c>
      <c r="AG109">
        <f>STDEV(AG4:AG103)</f>
        <v>389.64932010224607</v>
      </c>
      <c r="AH109">
        <f t="shared" ref="AH109:AL109" si="43">STDEV(AH4:AH103)</f>
        <v>458.3606066852048</v>
      </c>
      <c r="AI109">
        <f t="shared" si="43"/>
        <v>507.25893109367104</v>
      </c>
      <c r="AJ109">
        <f t="shared" si="43"/>
        <v>383.85769390057385</v>
      </c>
      <c r="AK109">
        <f t="shared" si="43"/>
        <v>120.17568158510458</v>
      </c>
      <c r="AL109">
        <f t="shared" si="43"/>
        <v>378.8169177094091</v>
      </c>
    </row>
    <row r="110" spans="2:38" ht="12" customHeight="1" x14ac:dyDescent="0.25">
      <c r="X110" t="s">
        <v>46</v>
      </c>
      <c r="Y110">
        <f>MIN(Y4:Y103)</f>
        <v>681</v>
      </c>
      <c r="Z110">
        <f t="shared" ref="Z110:AD110" si="44">MIN(Z4:Z103)</f>
        <v>778</v>
      </c>
      <c r="AA110">
        <f t="shared" si="44"/>
        <v>1058</v>
      </c>
      <c r="AB110">
        <f t="shared" si="44"/>
        <v>733</v>
      </c>
      <c r="AC110">
        <f t="shared" si="44"/>
        <v>562</v>
      </c>
      <c r="AD110">
        <f t="shared" si="44"/>
        <v>768</v>
      </c>
      <c r="AF110" t="s">
        <v>46</v>
      </c>
      <c r="AG110">
        <f>MIN(AG4:AG103)</f>
        <v>1412</v>
      </c>
      <c r="AH110">
        <f t="shared" ref="AH110:AL110" si="45">MIN(AH4:AH103)</f>
        <v>1072</v>
      </c>
      <c r="AI110">
        <f t="shared" si="45"/>
        <v>1014</v>
      </c>
      <c r="AJ110">
        <f t="shared" si="45"/>
        <v>1051</v>
      </c>
      <c r="AK110">
        <f t="shared" si="45"/>
        <v>1192</v>
      </c>
      <c r="AL110">
        <f t="shared" si="45"/>
        <v>1403</v>
      </c>
    </row>
    <row r="111" spans="2:38" ht="12" customHeight="1" x14ac:dyDescent="0.25">
      <c r="X111" t="s">
        <v>47</v>
      </c>
      <c r="Y111">
        <f>QUARTILE(Y4:Y103,1)</f>
        <v>828.75</v>
      </c>
      <c r="Z111">
        <f t="shared" ref="Z111:AD111" si="46">QUARTILE(Z4:Z103,1)</f>
        <v>967.5</v>
      </c>
      <c r="AA111">
        <f t="shared" si="46"/>
        <v>1246</v>
      </c>
      <c r="AB111">
        <f t="shared" si="46"/>
        <v>1029</v>
      </c>
      <c r="AC111">
        <f t="shared" si="46"/>
        <v>651.5</v>
      </c>
      <c r="AD111">
        <f t="shared" si="46"/>
        <v>1253</v>
      </c>
      <c r="AF111" t="s">
        <v>47</v>
      </c>
      <c r="AG111">
        <f>QUARTILE(AG4:AG103,1)</f>
        <v>2057</v>
      </c>
      <c r="AH111">
        <f t="shared" ref="AH111:AL111" si="47">QUARTILE(AH4:AH103,1)</f>
        <v>1666</v>
      </c>
      <c r="AI111">
        <f t="shared" si="47"/>
        <v>1669.5</v>
      </c>
      <c r="AJ111">
        <f t="shared" si="47"/>
        <v>1112</v>
      </c>
      <c r="AK111">
        <f t="shared" si="47"/>
        <v>1443</v>
      </c>
      <c r="AL111">
        <f t="shared" si="47"/>
        <v>1876</v>
      </c>
    </row>
    <row r="112" spans="2:38" ht="12" customHeight="1" x14ac:dyDescent="0.25">
      <c r="X112" t="s">
        <v>48</v>
      </c>
      <c r="Y112">
        <f>MEDIAN(Y4:Y103)</f>
        <v>884</v>
      </c>
      <c r="Z112">
        <f t="shared" ref="Z112:AD112" si="48">MEDIAN(Z4:Z103)</f>
        <v>1238.5</v>
      </c>
      <c r="AA112">
        <f t="shared" si="48"/>
        <v>1429</v>
      </c>
      <c r="AB112">
        <f t="shared" si="48"/>
        <v>1127.5</v>
      </c>
      <c r="AC112">
        <f t="shared" si="48"/>
        <v>690</v>
      </c>
      <c r="AD112">
        <f t="shared" si="48"/>
        <v>1529</v>
      </c>
      <c r="AF112" t="s">
        <v>48</v>
      </c>
      <c r="AG112">
        <f>MEDIAN(AG4:AG103)</f>
        <v>2594</v>
      </c>
      <c r="AH112">
        <f t="shared" ref="AH112:AL112" si="49">MEDIAN(AH4:AH103)</f>
        <v>2506</v>
      </c>
      <c r="AI112">
        <f t="shared" si="49"/>
        <v>2251</v>
      </c>
      <c r="AJ112">
        <f t="shared" si="49"/>
        <v>1526</v>
      </c>
      <c r="AK112">
        <f t="shared" si="49"/>
        <v>1508</v>
      </c>
      <c r="AL112">
        <f t="shared" si="49"/>
        <v>2018</v>
      </c>
    </row>
    <row r="113" spans="3:38" ht="12" customHeight="1" x14ac:dyDescent="0.25">
      <c r="X113" t="s">
        <v>49</v>
      </c>
      <c r="Y113">
        <f>QUARTILE(Y4:Y103,3)</f>
        <v>1012</v>
      </c>
      <c r="Z113">
        <f t="shared" ref="Z113:AD113" si="50">QUARTILE(Z4:Z103,3)</f>
        <v>1435.25</v>
      </c>
      <c r="AA113">
        <f t="shared" si="50"/>
        <v>1626</v>
      </c>
      <c r="AB113">
        <f t="shared" si="50"/>
        <v>1222.25</v>
      </c>
      <c r="AC113">
        <f t="shared" si="50"/>
        <v>751</v>
      </c>
      <c r="AD113">
        <f t="shared" si="50"/>
        <v>1714</v>
      </c>
      <c r="AF113" t="s">
        <v>49</v>
      </c>
      <c r="AG113">
        <f>QUARTILE(AG4:AG103,3)</f>
        <v>2594</v>
      </c>
      <c r="AH113">
        <f t="shared" ref="AH113:AL113" si="51">QUARTILE(AH4:AH103,3)</f>
        <v>2506</v>
      </c>
      <c r="AI113">
        <f t="shared" si="51"/>
        <v>2624</v>
      </c>
      <c r="AJ113">
        <f t="shared" si="51"/>
        <v>1856</v>
      </c>
      <c r="AK113">
        <f t="shared" si="51"/>
        <v>1556</v>
      </c>
      <c r="AL113">
        <f t="shared" si="51"/>
        <v>2339.5</v>
      </c>
    </row>
    <row r="114" spans="3:38" ht="12" customHeight="1" x14ac:dyDescent="0.25">
      <c r="X114" t="s">
        <v>50</v>
      </c>
      <c r="Y114">
        <f>MAX(Y4:Y103)</f>
        <v>1526</v>
      </c>
      <c r="Z114">
        <f t="shared" ref="Z114:AD114" si="52">MAX(Z4:Z103)</f>
        <v>1830</v>
      </c>
      <c r="AA114">
        <f t="shared" si="52"/>
        <v>2066</v>
      </c>
      <c r="AB114">
        <f t="shared" si="52"/>
        <v>1570</v>
      </c>
      <c r="AC114">
        <f t="shared" si="52"/>
        <v>1539</v>
      </c>
      <c r="AD114">
        <f t="shared" si="52"/>
        <v>2282</v>
      </c>
      <c r="AF114" t="s">
        <v>50</v>
      </c>
      <c r="AG114">
        <f>MAX(AG4:AG103)</f>
        <v>2594</v>
      </c>
      <c r="AH114">
        <f t="shared" ref="AH114:AL114" si="53">MAX(AH4:AH103)</f>
        <v>2572</v>
      </c>
      <c r="AI114">
        <f t="shared" si="53"/>
        <v>2624</v>
      </c>
      <c r="AJ114">
        <f t="shared" si="53"/>
        <v>1856</v>
      </c>
      <c r="AK114">
        <f t="shared" si="53"/>
        <v>1568</v>
      </c>
      <c r="AL114">
        <f t="shared" si="53"/>
        <v>2680</v>
      </c>
    </row>
    <row r="115" spans="3:38" ht="12" customHeight="1" x14ac:dyDescent="0.25">
      <c r="X115" t="s">
        <v>51</v>
      </c>
      <c r="Y115">
        <f>Y111</f>
        <v>828.75</v>
      </c>
      <c r="Z115">
        <f t="shared" ref="Z115:AD115" si="54">Z111</f>
        <v>967.5</v>
      </c>
      <c r="AA115">
        <f t="shared" si="54"/>
        <v>1246</v>
      </c>
      <c r="AB115">
        <f t="shared" si="54"/>
        <v>1029</v>
      </c>
      <c r="AC115">
        <f t="shared" si="54"/>
        <v>651.5</v>
      </c>
      <c r="AD115">
        <f t="shared" si="54"/>
        <v>1253</v>
      </c>
      <c r="AF115" t="s">
        <v>51</v>
      </c>
      <c r="AG115">
        <f>AG111</f>
        <v>2057</v>
      </c>
      <c r="AH115">
        <f t="shared" ref="AH115:AL115" si="55">AH111</f>
        <v>1666</v>
      </c>
      <c r="AI115">
        <f t="shared" si="55"/>
        <v>1669.5</v>
      </c>
      <c r="AJ115">
        <f t="shared" si="55"/>
        <v>1112</v>
      </c>
      <c r="AK115">
        <f t="shared" si="55"/>
        <v>1443</v>
      </c>
      <c r="AL115">
        <f t="shared" si="55"/>
        <v>1876</v>
      </c>
    </row>
    <row r="116" spans="3:38" ht="12" customHeight="1" x14ac:dyDescent="0.25">
      <c r="X116" t="s">
        <v>52</v>
      </c>
      <c r="Y116">
        <f>Y112-Y111</f>
        <v>55.25</v>
      </c>
      <c r="Z116">
        <f t="shared" ref="Z116:AD116" si="56">Z112-Z111</f>
        <v>271</v>
      </c>
      <c r="AA116">
        <f t="shared" si="56"/>
        <v>183</v>
      </c>
      <c r="AB116">
        <f t="shared" si="56"/>
        <v>98.5</v>
      </c>
      <c r="AC116">
        <f t="shared" si="56"/>
        <v>38.5</v>
      </c>
      <c r="AD116">
        <f t="shared" si="56"/>
        <v>276</v>
      </c>
      <c r="AF116" t="s">
        <v>52</v>
      </c>
      <c r="AG116">
        <f>AG112-AG111</f>
        <v>537</v>
      </c>
      <c r="AH116">
        <f t="shared" ref="AH116:AL116" si="57">AH112-AH111</f>
        <v>840</v>
      </c>
      <c r="AI116">
        <f t="shared" si="57"/>
        <v>581.5</v>
      </c>
      <c r="AJ116">
        <f t="shared" si="57"/>
        <v>414</v>
      </c>
      <c r="AK116">
        <f t="shared" si="57"/>
        <v>65</v>
      </c>
      <c r="AL116">
        <f t="shared" si="57"/>
        <v>142</v>
      </c>
    </row>
    <row r="117" spans="3:38" ht="12" customHeight="1" x14ac:dyDescent="0.25">
      <c r="X117" t="s">
        <v>53</v>
      </c>
      <c r="Y117">
        <f>Y113-Y112</f>
        <v>128</v>
      </c>
      <c r="Z117">
        <f t="shared" ref="Z117:AD117" si="58">Z113-Z112</f>
        <v>196.75</v>
      </c>
      <c r="AA117">
        <f t="shared" si="58"/>
        <v>197</v>
      </c>
      <c r="AB117">
        <f t="shared" si="58"/>
        <v>94.75</v>
      </c>
      <c r="AC117">
        <f t="shared" si="58"/>
        <v>61</v>
      </c>
      <c r="AD117">
        <f t="shared" si="58"/>
        <v>185</v>
      </c>
      <c r="AF117" t="s">
        <v>53</v>
      </c>
      <c r="AG117">
        <f>AG113-AG112</f>
        <v>0</v>
      </c>
      <c r="AH117">
        <f t="shared" ref="AH117:AL117" si="59">AH113-AH112</f>
        <v>0</v>
      </c>
      <c r="AI117">
        <f t="shared" si="59"/>
        <v>373</v>
      </c>
      <c r="AJ117">
        <f t="shared" si="59"/>
        <v>330</v>
      </c>
      <c r="AK117">
        <f t="shared" si="59"/>
        <v>48</v>
      </c>
      <c r="AL117">
        <f t="shared" si="59"/>
        <v>321.5</v>
      </c>
    </row>
    <row r="118" spans="3:38" s="3" customFormat="1" ht="12" customHeight="1" x14ac:dyDescent="0.25">
      <c r="O118"/>
      <c r="P118"/>
      <c r="W118"/>
      <c r="X118" t="s">
        <v>54</v>
      </c>
      <c r="Y118">
        <f>Y111-Y110</f>
        <v>147.75</v>
      </c>
      <c r="Z118">
        <f t="shared" ref="Z118:AD118" si="60">Z111-Z110</f>
        <v>189.5</v>
      </c>
      <c r="AA118">
        <f t="shared" si="60"/>
        <v>188</v>
      </c>
      <c r="AB118">
        <f t="shared" si="60"/>
        <v>296</v>
      </c>
      <c r="AC118">
        <f t="shared" si="60"/>
        <v>89.5</v>
      </c>
      <c r="AD118">
        <f t="shared" si="60"/>
        <v>485</v>
      </c>
      <c r="AF118" t="s">
        <v>54</v>
      </c>
      <c r="AG118">
        <f>AG111-AG110</f>
        <v>645</v>
      </c>
      <c r="AH118">
        <f t="shared" ref="AH118:AL118" si="61">AH111-AH110</f>
        <v>594</v>
      </c>
      <c r="AI118">
        <f t="shared" si="61"/>
        <v>655.5</v>
      </c>
      <c r="AJ118">
        <f t="shared" si="61"/>
        <v>61</v>
      </c>
      <c r="AK118">
        <f t="shared" si="61"/>
        <v>251</v>
      </c>
      <c r="AL118">
        <f t="shared" si="61"/>
        <v>473</v>
      </c>
    </row>
    <row r="119" spans="3:38" ht="12" customHeight="1" x14ac:dyDescent="0.25">
      <c r="X119" t="s">
        <v>55</v>
      </c>
      <c r="Y119">
        <f>Y114-Y113</f>
        <v>514</v>
      </c>
      <c r="Z119">
        <f t="shared" ref="Z119:AD119" si="62">Z114-Z113</f>
        <v>394.75</v>
      </c>
      <c r="AA119">
        <f t="shared" si="62"/>
        <v>440</v>
      </c>
      <c r="AB119">
        <f t="shared" si="62"/>
        <v>347.75</v>
      </c>
      <c r="AC119">
        <f t="shared" si="62"/>
        <v>788</v>
      </c>
      <c r="AD119">
        <f t="shared" si="62"/>
        <v>568</v>
      </c>
      <c r="AF119" t="s">
        <v>55</v>
      </c>
      <c r="AG119">
        <f>AG114-AG113</f>
        <v>0</v>
      </c>
      <c r="AH119">
        <f t="shared" ref="AH119:AL119" si="63">AH114-AH113</f>
        <v>66</v>
      </c>
      <c r="AI119">
        <f t="shared" si="63"/>
        <v>0</v>
      </c>
      <c r="AJ119">
        <f t="shared" si="63"/>
        <v>0</v>
      </c>
      <c r="AK119">
        <f t="shared" si="63"/>
        <v>12</v>
      </c>
      <c r="AL119">
        <f t="shared" si="63"/>
        <v>340.5</v>
      </c>
    </row>
    <row r="120" spans="3:38" ht="12" customHeight="1" x14ac:dyDescent="0.25">
      <c r="X120" t="s">
        <v>56</v>
      </c>
      <c r="Y120">
        <v>0.5</v>
      </c>
      <c r="Z120">
        <v>1.5</v>
      </c>
      <c r="AA120">
        <v>2.5</v>
      </c>
      <c r="AB120">
        <v>3.5</v>
      </c>
      <c r="AC120">
        <v>4.5</v>
      </c>
      <c r="AD120">
        <v>5.5</v>
      </c>
      <c r="AF120" t="s">
        <v>56</v>
      </c>
      <c r="AG120">
        <v>0.5</v>
      </c>
      <c r="AH120">
        <v>1.5</v>
      </c>
      <c r="AI120">
        <v>2.5</v>
      </c>
      <c r="AJ120">
        <v>3.5</v>
      </c>
      <c r="AK120">
        <v>4.5</v>
      </c>
      <c r="AL120">
        <v>5.5</v>
      </c>
    </row>
    <row r="121" spans="3:38" s="3" customFormat="1" ht="12" customHeight="1" x14ac:dyDescent="0.25">
      <c r="C121" s="3">
        <f>MIN(Q4:V103)</f>
        <v>0</v>
      </c>
      <c r="O121"/>
      <c r="W121"/>
      <c r="X121"/>
      <c r="Y121"/>
      <c r="Z121"/>
      <c r="AA121"/>
      <c r="AB121"/>
      <c r="AC121"/>
      <c r="AD121"/>
    </row>
  </sheetData>
  <mergeCells count="12">
    <mergeCell ref="K2:L2"/>
    <mergeCell ref="B2:B3"/>
    <mergeCell ref="C2:D2"/>
    <mergeCell ref="E2:F2"/>
    <mergeCell ref="G2:H2"/>
    <mergeCell ref="I2:J2"/>
    <mergeCell ref="M2:N2"/>
    <mergeCell ref="P2:P3"/>
    <mergeCell ref="X2:X3"/>
    <mergeCell ref="X1:AD1"/>
    <mergeCell ref="AF1:AL1"/>
    <mergeCell ref="AF2:AF3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05"/>
  <sheetViews>
    <sheetView tabSelected="1" topLeftCell="A79" zoomScaleNormal="100" workbookViewId="0">
      <selection activeCell="B54" sqref="B54:N105"/>
    </sheetView>
  </sheetViews>
  <sheetFormatPr baseColWidth="10" defaultRowHeight="11.25" customHeight="1" x14ac:dyDescent="0.25"/>
  <cols>
    <col min="2" max="14" width="6.5703125" customWidth="1"/>
  </cols>
  <sheetData>
    <row r="2" spans="2:14" ht="11.25" customHeight="1" x14ac:dyDescent="0.25">
      <c r="B2" s="10" t="s">
        <v>26</v>
      </c>
      <c r="C2" s="10" t="s">
        <v>17</v>
      </c>
      <c r="D2" s="10"/>
      <c r="E2" s="12" t="s">
        <v>18</v>
      </c>
      <c r="F2" s="13"/>
      <c r="G2" s="12" t="s">
        <v>19</v>
      </c>
      <c r="H2" s="13"/>
      <c r="I2" s="12" t="s">
        <v>20</v>
      </c>
      <c r="J2" s="13"/>
      <c r="K2" s="12" t="s">
        <v>21</v>
      </c>
      <c r="L2" s="13"/>
      <c r="M2" s="12" t="s">
        <v>22</v>
      </c>
      <c r="N2" s="13"/>
    </row>
    <row r="3" spans="2:14" ht="11.25" customHeight="1" x14ac:dyDescent="0.25">
      <c r="B3" s="10"/>
      <c r="C3" s="6" t="s">
        <v>23</v>
      </c>
      <c r="D3" s="6" t="s">
        <v>1</v>
      </c>
      <c r="E3" s="6" t="s">
        <v>23</v>
      </c>
      <c r="F3" s="6" t="s">
        <v>1</v>
      </c>
      <c r="G3" s="6" t="s">
        <v>23</v>
      </c>
      <c r="H3" s="6" t="s">
        <v>1</v>
      </c>
      <c r="I3" s="6" t="s">
        <v>23</v>
      </c>
      <c r="J3" s="6" t="s">
        <v>1</v>
      </c>
      <c r="K3" s="6" t="s">
        <v>23</v>
      </c>
      <c r="L3" s="6" t="s">
        <v>1</v>
      </c>
      <c r="M3" s="6" t="s">
        <v>23</v>
      </c>
      <c r="N3" s="6" t="s">
        <v>1</v>
      </c>
    </row>
    <row r="4" spans="2:14" ht="11.25" customHeight="1" x14ac:dyDescent="0.25">
      <c r="B4" s="5">
        <v>1</v>
      </c>
      <c r="C4" s="14" t="s">
        <v>24</v>
      </c>
      <c r="D4" s="5">
        <v>813</v>
      </c>
      <c r="E4" s="14" t="s">
        <v>24</v>
      </c>
      <c r="F4" s="5">
        <v>963</v>
      </c>
      <c r="G4" s="14" t="s">
        <v>25</v>
      </c>
      <c r="H4" s="5">
        <v>1550</v>
      </c>
      <c r="I4" s="14" t="s">
        <v>25</v>
      </c>
      <c r="J4" s="5">
        <v>1106</v>
      </c>
      <c r="K4" s="14" t="s">
        <v>24</v>
      </c>
      <c r="L4" s="5">
        <v>635</v>
      </c>
      <c r="M4" s="14" t="s">
        <v>24</v>
      </c>
      <c r="N4" s="5">
        <v>2044</v>
      </c>
    </row>
    <row r="5" spans="2:14" ht="11.25" customHeight="1" x14ac:dyDescent="0.25">
      <c r="B5" s="4">
        <v>2</v>
      </c>
      <c r="C5" s="15" t="s">
        <v>25</v>
      </c>
      <c r="D5" s="4">
        <v>2594</v>
      </c>
      <c r="E5" s="15" t="s">
        <v>25</v>
      </c>
      <c r="F5" s="4">
        <v>2019</v>
      </c>
      <c r="G5" s="15" t="s">
        <v>25</v>
      </c>
      <c r="H5" s="4">
        <v>2624</v>
      </c>
      <c r="I5" s="15" t="s">
        <v>24</v>
      </c>
      <c r="J5" s="4">
        <v>1066</v>
      </c>
      <c r="K5" s="15" t="s">
        <v>24</v>
      </c>
      <c r="L5" s="4">
        <v>670</v>
      </c>
      <c r="M5" s="15" t="s">
        <v>25</v>
      </c>
      <c r="N5" s="4">
        <v>2303</v>
      </c>
    </row>
    <row r="6" spans="2:14" ht="11.25" customHeight="1" x14ac:dyDescent="0.25">
      <c r="B6" s="4">
        <v>3</v>
      </c>
      <c r="C6" s="15" t="s">
        <v>25</v>
      </c>
      <c r="D6" s="4">
        <v>1558</v>
      </c>
      <c r="E6" s="15" t="s">
        <v>25</v>
      </c>
      <c r="F6" s="4">
        <v>1609</v>
      </c>
      <c r="G6" s="15" t="s">
        <v>24</v>
      </c>
      <c r="H6" s="4">
        <v>1393</v>
      </c>
      <c r="I6" s="15" t="s">
        <v>24</v>
      </c>
      <c r="J6" s="4">
        <v>1387</v>
      </c>
      <c r="K6" s="15" t="s">
        <v>24</v>
      </c>
      <c r="L6" s="4">
        <v>789</v>
      </c>
      <c r="M6" s="15" t="s">
        <v>24</v>
      </c>
      <c r="N6" s="4">
        <v>1505</v>
      </c>
    </row>
    <row r="7" spans="2:14" ht="11.25" customHeight="1" x14ac:dyDescent="0.25">
      <c r="B7" s="4">
        <v>4</v>
      </c>
      <c r="C7" s="15" t="s">
        <v>25</v>
      </c>
      <c r="D7" s="4">
        <v>1558</v>
      </c>
      <c r="E7" s="15" t="s">
        <v>25</v>
      </c>
      <c r="F7" s="4">
        <v>1609</v>
      </c>
      <c r="G7" s="15" t="s">
        <v>24</v>
      </c>
      <c r="H7" s="4">
        <v>1871</v>
      </c>
      <c r="I7" s="15" t="s">
        <v>24</v>
      </c>
      <c r="J7" s="4">
        <v>1048</v>
      </c>
      <c r="K7" s="15" t="s">
        <v>24</v>
      </c>
      <c r="L7" s="4">
        <v>690</v>
      </c>
      <c r="M7" s="15" t="s">
        <v>24</v>
      </c>
      <c r="N7" s="4">
        <v>1147</v>
      </c>
    </row>
    <row r="8" spans="2:14" ht="11.25" customHeight="1" x14ac:dyDescent="0.25">
      <c r="B8" s="4">
        <v>5</v>
      </c>
      <c r="C8" s="15" t="s">
        <v>25</v>
      </c>
      <c r="D8" s="4">
        <v>1558</v>
      </c>
      <c r="E8" s="15" t="s">
        <v>25</v>
      </c>
      <c r="F8" s="4">
        <v>1609</v>
      </c>
      <c r="G8" s="15" t="s">
        <v>25</v>
      </c>
      <c r="H8" s="4">
        <v>1107</v>
      </c>
      <c r="I8" s="15" t="s">
        <v>24</v>
      </c>
      <c r="J8" s="4">
        <v>1104</v>
      </c>
      <c r="K8" s="15" t="s">
        <v>24</v>
      </c>
      <c r="L8" s="4">
        <v>614</v>
      </c>
      <c r="M8" s="15" t="s">
        <v>24</v>
      </c>
      <c r="N8" s="4">
        <v>1383</v>
      </c>
    </row>
    <row r="9" spans="2:14" ht="11.25" customHeight="1" x14ac:dyDescent="0.25">
      <c r="B9" s="4">
        <v>6</v>
      </c>
      <c r="C9" s="15" t="s">
        <v>25</v>
      </c>
      <c r="D9" s="4">
        <v>1558</v>
      </c>
      <c r="E9" s="15" t="s">
        <v>25</v>
      </c>
      <c r="F9" s="4">
        <v>1609</v>
      </c>
      <c r="G9" s="15" t="s">
        <v>25</v>
      </c>
      <c r="H9" s="4">
        <v>1617</v>
      </c>
      <c r="I9" s="15" t="s">
        <v>24</v>
      </c>
      <c r="J9" s="4">
        <v>853</v>
      </c>
      <c r="K9" s="15" t="s">
        <v>25</v>
      </c>
      <c r="L9" s="4">
        <v>1383</v>
      </c>
      <c r="M9" s="15" t="s">
        <v>25</v>
      </c>
      <c r="N9" s="4">
        <v>1873</v>
      </c>
    </row>
    <row r="10" spans="2:14" ht="11.25" customHeight="1" x14ac:dyDescent="0.25">
      <c r="B10" s="4">
        <v>7</v>
      </c>
      <c r="C10" s="15" t="s">
        <v>24</v>
      </c>
      <c r="D10" s="4">
        <v>876</v>
      </c>
      <c r="E10" s="15" t="s">
        <v>25</v>
      </c>
      <c r="F10" s="4">
        <v>1609</v>
      </c>
      <c r="G10" s="15" t="s">
        <v>25</v>
      </c>
      <c r="H10" s="4">
        <v>1617</v>
      </c>
      <c r="I10" s="15" t="s">
        <v>25</v>
      </c>
      <c r="J10" s="4">
        <v>1856</v>
      </c>
      <c r="K10" s="15" t="s">
        <v>24</v>
      </c>
      <c r="L10" s="4">
        <v>632</v>
      </c>
      <c r="M10" s="15" t="s">
        <v>24</v>
      </c>
      <c r="N10" s="4">
        <v>1915</v>
      </c>
    </row>
    <row r="11" spans="2:14" ht="11.25" customHeight="1" x14ac:dyDescent="0.25">
      <c r="B11" s="4">
        <v>8</v>
      </c>
      <c r="C11" s="15" t="s">
        <v>24</v>
      </c>
      <c r="D11" s="4">
        <v>1052</v>
      </c>
      <c r="E11" s="15" t="s">
        <v>24</v>
      </c>
      <c r="F11" s="4">
        <v>1191</v>
      </c>
      <c r="G11" s="15" t="s">
        <v>25</v>
      </c>
      <c r="H11" s="4">
        <v>1617</v>
      </c>
      <c r="I11" s="15" t="s">
        <v>25</v>
      </c>
      <c r="J11" s="4">
        <v>1856</v>
      </c>
      <c r="K11" s="15" t="s">
        <v>24</v>
      </c>
      <c r="L11" s="4">
        <v>725</v>
      </c>
      <c r="M11" s="15" t="s">
        <v>25</v>
      </c>
      <c r="N11" s="4">
        <v>1913</v>
      </c>
    </row>
    <row r="12" spans="2:14" ht="11.25" customHeight="1" x14ac:dyDescent="0.25">
      <c r="B12" s="4">
        <v>9</v>
      </c>
      <c r="C12" s="15" t="s">
        <v>24</v>
      </c>
      <c r="D12" s="4">
        <v>892</v>
      </c>
      <c r="E12" s="15" t="s">
        <v>24</v>
      </c>
      <c r="F12" s="4">
        <v>981</v>
      </c>
      <c r="G12" s="15" t="s">
        <v>25</v>
      </c>
      <c r="H12" s="4">
        <v>1617</v>
      </c>
      <c r="I12" s="15" t="s">
        <v>25</v>
      </c>
      <c r="J12" s="4">
        <v>1856</v>
      </c>
      <c r="K12" s="15" t="s">
        <v>24</v>
      </c>
      <c r="L12" s="4">
        <v>745</v>
      </c>
      <c r="M12" s="15" t="s">
        <v>25</v>
      </c>
      <c r="N12" s="4">
        <v>1928</v>
      </c>
    </row>
    <row r="13" spans="2:14" ht="11.25" customHeight="1" x14ac:dyDescent="0.25">
      <c r="B13" s="4">
        <v>10</v>
      </c>
      <c r="C13" s="15" t="s">
        <v>25</v>
      </c>
      <c r="D13" s="4">
        <v>1583</v>
      </c>
      <c r="E13" s="15" t="s">
        <v>25</v>
      </c>
      <c r="F13" s="4">
        <v>1210</v>
      </c>
      <c r="G13" s="15" t="s">
        <v>25</v>
      </c>
      <c r="H13" s="4">
        <v>1617</v>
      </c>
      <c r="I13" s="15" t="s">
        <v>25</v>
      </c>
      <c r="J13" s="4">
        <v>1856</v>
      </c>
      <c r="K13" s="15" t="s">
        <v>25</v>
      </c>
      <c r="L13" s="4">
        <v>1522</v>
      </c>
      <c r="M13" s="15" t="s">
        <v>24</v>
      </c>
      <c r="N13" s="4">
        <v>2106</v>
      </c>
    </row>
    <row r="14" spans="2:14" ht="11.25" customHeight="1" x14ac:dyDescent="0.25">
      <c r="B14" s="4">
        <v>11</v>
      </c>
      <c r="C14" s="15" t="s">
        <v>24</v>
      </c>
      <c r="D14" s="4">
        <v>1526</v>
      </c>
      <c r="E14" s="15" t="s">
        <v>25</v>
      </c>
      <c r="F14" s="4">
        <v>1072</v>
      </c>
      <c r="G14" s="15" t="s">
        <v>25</v>
      </c>
      <c r="H14" s="4">
        <v>1617</v>
      </c>
      <c r="I14" s="15" t="s">
        <v>25</v>
      </c>
      <c r="J14" s="4">
        <v>1856</v>
      </c>
      <c r="K14" s="15" t="s">
        <v>24</v>
      </c>
      <c r="L14" s="4">
        <v>813</v>
      </c>
      <c r="M14" s="15" t="s">
        <v>24</v>
      </c>
      <c r="N14" s="4">
        <v>2214</v>
      </c>
    </row>
    <row r="15" spans="2:14" ht="11.25" customHeight="1" x14ac:dyDescent="0.25">
      <c r="B15" s="4">
        <v>12</v>
      </c>
      <c r="C15" s="15" t="s">
        <v>24</v>
      </c>
      <c r="D15" s="4">
        <v>681</v>
      </c>
      <c r="E15" s="15" t="s">
        <v>24</v>
      </c>
      <c r="F15" s="4">
        <v>1199</v>
      </c>
      <c r="G15" s="15" t="s">
        <v>25</v>
      </c>
      <c r="H15" s="4">
        <v>1617</v>
      </c>
      <c r="I15" s="15" t="s">
        <v>25</v>
      </c>
      <c r="J15" s="4">
        <v>1856</v>
      </c>
      <c r="K15" s="15" t="s">
        <v>24</v>
      </c>
      <c r="L15" s="4">
        <v>705</v>
      </c>
      <c r="M15" s="15" t="s">
        <v>24</v>
      </c>
      <c r="N15" s="4">
        <v>1672</v>
      </c>
    </row>
    <row r="16" spans="2:14" ht="11.25" customHeight="1" x14ac:dyDescent="0.25">
      <c r="B16" s="4">
        <v>13</v>
      </c>
      <c r="C16" s="15" t="s">
        <v>25</v>
      </c>
      <c r="D16" s="4">
        <v>1558</v>
      </c>
      <c r="E16" s="15" t="s">
        <v>24</v>
      </c>
      <c r="F16" s="4">
        <v>1487</v>
      </c>
      <c r="G16" s="15" t="s">
        <v>25</v>
      </c>
      <c r="H16" s="4">
        <v>1342</v>
      </c>
      <c r="I16" s="15" t="s">
        <v>25</v>
      </c>
      <c r="J16" s="4">
        <v>1067</v>
      </c>
      <c r="K16" s="15" t="s">
        <v>24</v>
      </c>
      <c r="L16" s="4">
        <v>812</v>
      </c>
      <c r="M16" s="15" t="s">
        <v>24</v>
      </c>
      <c r="N16" s="4">
        <v>1470</v>
      </c>
    </row>
    <row r="17" spans="2:14" ht="11.25" customHeight="1" x14ac:dyDescent="0.25">
      <c r="B17" s="4">
        <v>14</v>
      </c>
      <c r="C17" s="15" t="s">
        <v>25</v>
      </c>
      <c r="D17" s="4">
        <v>1412</v>
      </c>
      <c r="E17" s="15" t="s">
        <v>24</v>
      </c>
      <c r="F17" s="4">
        <v>873</v>
      </c>
      <c r="G17" s="15" t="s">
        <v>25</v>
      </c>
      <c r="H17" s="4">
        <v>1617</v>
      </c>
      <c r="I17" s="15" t="s">
        <v>25</v>
      </c>
      <c r="J17" s="4">
        <v>1856</v>
      </c>
      <c r="K17" s="15" t="s">
        <v>24</v>
      </c>
      <c r="L17" s="4">
        <v>717</v>
      </c>
      <c r="M17" s="15" t="s">
        <v>24</v>
      </c>
      <c r="N17" s="4">
        <v>1442</v>
      </c>
    </row>
    <row r="18" spans="2:14" ht="11.25" customHeight="1" x14ac:dyDescent="0.25">
      <c r="B18" s="4">
        <v>15</v>
      </c>
      <c r="C18" s="15" t="s">
        <v>25</v>
      </c>
      <c r="D18" s="4">
        <v>2057</v>
      </c>
      <c r="E18" s="15" t="s">
        <v>25</v>
      </c>
      <c r="F18" s="4">
        <v>2506</v>
      </c>
      <c r="G18" s="15" t="s">
        <v>25</v>
      </c>
      <c r="H18" s="4">
        <v>1617</v>
      </c>
      <c r="I18" s="15" t="s">
        <v>25</v>
      </c>
      <c r="J18" s="4">
        <v>1856</v>
      </c>
      <c r="K18" s="15" t="s">
        <v>24</v>
      </c>
      <c r="L18" s="4">
        <v>711</v>
      </c>
      <c r="M18" s="15" t="s">
        <v>24</v>
      </c>
      <c r="N18" s="4">
        <v>1714</v>
      </c>
    </row>
    <row r="19" spans="2:14" ht="11.25" customHeight="1" x14ac:dyDescent="0.25">
      <c r="B19" s="4">
        <v>16</v>
      </c>
      <c r="C19" s="15" t="s">
        <v>25</v>
      </c>
      <c r="D19" s="4">
        <v>2057</v>
      </c>
      <c r="E19" s="15" t="s">
        <v>25</v>
      </c>
      <c r="F19" s="4">
        <v>2506</v>
      </c>
      <c r="G19" s="15" t="s">
        <v>25</v>
      </c>
      <c r="H19" s="4">
        <v>1784</v>
      </c>
      <c r="I19" s="15" t="s">
        <v>24</v>
      </c>
      <c r="J19" s="4">
        <v>1210</v>
      </c>
      <c r="K19" s="15" t="s">
        <v>25</v>
      </c>
      <c r="L19" s="4">
        <v>1474</v>
      </c>
      <c r="M19" s="15" t="s">
        <v>24</v>
      </c>
      <c r="N19" s="4">
        <v>2042</v>
      </c>
    </row>
    <row r="20" spans="2:14" ht="11.25" customHeight="1" x14ac:dyDescent="0.25">
      <c r="B20" s="4">
        <v>17</v>
      </c>
      <c r="C20" s="15" t="s">
        <v>25</v>
      </c>
      <c r="D20" s="4">
        <v>2057</v>
      </c>
      <c r="E20" s="15" t="s">
        <v>25</v>
      </c>
      <c r="F20" s="4">
        <v>2506</v>
      </c>
      <c r="G20" s="15" t="s">
        <v>25</v>
      </c>
      <c r="H20" s="4">
        <v>1983</v>
      </c>
      <c r="I20" s="15" t="s">
        <v>24</v>
      </c>
      <c r="J20" s="4">
        <v>1068</v>
      </c>
      <c r="K20" s="15" t="s">
        <v>24</v>
      </c>
      <c r="L20" s="4">
        <v>639</v>
      </c>
      <c r="M20" s="15" t="s">
        <v>24</v>
      </c>
      <c r="N20" s="4">
        <v>2041</v>
      </c>
    </row>
    <row r="21" spans="2:14" ht="11.25" customHeight="1" x14ac:dyDescent="0.25">
      <c r="B21" s="4">
        <v>18</v>
      </c>
      <c r="C21" s="15" t="s">
        <v>25</v>
      </c>
      <c r="D21" s="4">
        <v>2057</v>
      </c>
      <c r="E21" s="15" t="s">
        <v>25</v>
      </c>
      <c r="F21" s="4">
        <v>2506</v>
      </c>
      <c r="G21" s="15" t="s">
        <v>24</v>
      </c>
      <c r="H21" s="4">
        <v>1058</v>
      </c>
      <c r="I21" s="15" t="s">
        <v>24</v>
      </c>
      <c r="J21" s="4">
        <v>989</v>
      </c>
      <c r="K21" s="15" t="s">
        <v>24</v>
      </c>
      <c r="L21" s="4">
        <v>1269</v>
      </c>
      <c r="M21" s="15" t="s">
        <v>25</v>
      </c>
      <c r="N21" s="4">
        <v>2376</v>
      </c>
    </row>
    <row r="22" spans="2:14" ht="11.25" customHeight="1" x14ac:dyDescent="0.25">
      <c r="B22" s="4">
        <v>19</v>
      </c>
      <c r="C22" s="15" t="s">
        <v>25</v>
      </c>
      <c r="D22" s="4">
        <v>2057</v>
      </c>
      <c r="E22" s="15" t="s">
        <v>25</v>
      </c>
      <c r="F22" s="4">
        <v>2506</v>
      </c>
      <c r="G22" s="15" t="s">
        <v>24</v>
      </c>
      <c r="H22" s="4">
        <v>1059</v>
      </c>
      <c r="I22" s="15" t="s">
        <v>24</v>
      </c>
      <c r="J22" s="4">
        <v>1338</v>
      </c>
      <c r="K22" s="15" t="s">
        <v>24</v>
      </c>
      <c r="L22" s="4">
        <v>589</v>
      </c>
      <c r="M22" s="15" t="s">
        <v>24</v>
      </c>
      <c r="N22" s="4">
        <v>1347</v>
      </c>
    </row>
    <row r="23" spans="2:14" ht="11.25" customHeight="1" x14ac:dyDescent="0.25">
      <c r="B23" s="4">
        <v>20</v>
      </c>
      <c r="C23" s="15" t="s">
        <v>25</v>
      </c>
      <c r="D23" s="4">
        <v>2057</v>
      </c>
      <c r="E23" s="15" t="s">
        <v>25</v>
      </c>
      <c r="F23" s="4">
        <v>2506</v>
      </c>
      <c r="G23" s="15" t="s">
        <v>24</v>
      </c>
      <c r="H23" s="4">
        <v>2066</v>
      </c>
      <c r="I23" s="15" t="s">
        <v>24</v>
      </c>
      <c r="J23" s="4">
        <v>1097</v>
      </c>
      <c r="K23" s="15" t="s">
        <v>24</v>
      </c>
      <c r="L23" s="4">
        <v>661</v>
      </c>
      <c r="M23" s="15" t="s">
        <v>24</v>
      </c>
      <c r="N23" s="4">
        <v>1641</v>
      </c>
    </row>
    <row r="24" spans="2:14" ht="11.25" customHeight="1" x14ac:dyDescent="0.25">
      <c r="B24" s="4">
        <v>21</v>
      </c>
      <c r="C24" s="15" t="s">
        <v>25</v>
      </c>
      <c r="D24" s="4">
        <v>2057</v>
      </c>
      <c r="E24" s="15" t="s">
        <v>25</v>
      </c>
      <c r="F24" s="4">
        <v>2506</v>
      </c>
      <c r="G24" s="15" t="s">
        <v>25</v>
      </c>
      <c r="H24" s="4">
        <v>1917</v>
      </c>
      <c r="I24" s="15" t="s">
        <v>24</v>
      </c>
      <c r="J24" s="4">
        <v>1304</v>
      </c>
      <c r="K24" s="15" t="s">
        <v>24</v>
      </c>
      <c r="L24" s="4">
        <v>610</v>
      </c>
      <c r="M24" s="15" t="s">
        <v>24</v>
      </c>
      <c r="N24" s="4">
        <v>1480</v>
      </c>
    </row>
    <row r="25" spans="2:14" ht="11.25" customHeight="1" x14ac:dyDescent="0.25">
      <c r="B25" s="4">
        <v>22</v>
      </c>
      <c r="C25" s="15" t="s">
        <v>25</v>
      </c>
      <c r="D25" s="4">
        <v>2057</v>
      </c>
      <c r="E25" s="15" t="s">
        <v>25</v>
      </c>
      <c r="F25" s="4">
        <v>2506</v>
      </c>
      <c r="G25" s="15" t="s">
        <v>25</v>
      </c>
      <c r="H25" s="4">
        <v>1014</v>
      </c>
      <c r="I25" s="15" t="s">
        <v>24</v>
      </c>
      <c r="J25" s="4">
        <v>1124</v>
      </c>
      <c r="K25" s="15" t="s">
        <v>24</v>
      </c>
      <c r="L25" s="4">
        <v>692</v>
      </c>
      <c r="M25" s="15" t="s">
        <v>24</v>
      </c>
      <c r="N25" s="4">
        <v>1692</v>
      </c>
    </row>
    <row r="26" spans="2:14" ht="11.25" customHeight="1" x14ac:dyDescent="0.25">
      <c r="B26" s="4">
        <v>23</v>
      </c>
      <c r="C26" s="15" t="s">
        <v>25</v>
      </c>
      <c r="D26" s="4">
        <v>2057</v>
      </c>
      <c r="E26" s="15" t="s">
        <v>25</v>
      </c>
      <c r="F26" s="4">
        <v>2506</v>
      </c>
      <c r="G26" s="15" t="s">
        <v>24</v>
      </c>
      <c r="H26" s="4">
        <v>1170</v>
      </c>
      <c r="I26" s="15" t="s">
        <v>24</v>
      </c>
      <c r="J26" s="4">
        <v>1033</v>
      </c>
      <c r="K26" s="15" t="s">
        <v>24</v>
      </c>
      <c r="L26" s="4">
        <v>603</v>
      </c>
      <c r="M26" s="15" t="s">
        <v>24</v>
      </c>
      <c r="N26" s="4">
        <v>1426</v>
      </c>
    </row>
    <row r="27" spans="2:14" ht="11.25" customHeight="1" x14ac:dyDescent="0.25">
      <c r="B27" s="4">
        <v>24</v>
      </c>
      <c r="C27" s="15" t="s">
        <v>25</v>
      </c>
      <c r="D27" s="4">
        <v>1558</v>
      </c>
      <c r="E27" s="15" t="s">
        <v>24</v>
      </c>
      <c r="F27" s="4">
        <v>1830</v>
      </c>
      <c r="G27" s="15" t="s">
        <v>24</v>
      </c>
      <c r="H27" s="4">
        <v>1864</v>
      </c>
      <c r="I27" s="15" t="s">
        <v>25</v>
      </c>
      <c r="J27" s="4">
        <v>1196</v>
      </c>
      <c r="K27" s="15" t="s">
        <v>24</v>
      </c>
      <c r="L27" s="4">
        <v>718</v>
      </c>
      <c r="M27" s="15" t="s">
        <v>24</v>
      </c>
      <c r="N27" s="4">
        <v>1657</v>
      </c>
    </row>
    <row r="28" spans="2:14" ht="11.25" customHeight="1" x14ac:dyDescent="0.25">
      <c r="B28" s="4">
        <v>25</v>
      </c>
      <c r="C28" s="15" t="s">
        <v>25</v>
      </c>
      <c r="D28" s="4">
        <v>2057</v>
      </c>
      <c r="E28" s="15" t="s">
        <v>25</v>
      </c>
      <c r="F28" s="4">
        <v>2506</v>
      </c>
      <c r="G28" s="15" t="s">
        <v>25</v>
      </c>
      <c r="H28" s="4">
        <v>1193</v>
      </c>
      <c r="I28" s="15" t="s">
        <v>24</v>
      </c>
      <c r="J28" s="4">
        <v>1009</v>
      </c>
      <c r="K28" s="15" t="s">
        <v>24</v>
      </c>
      <c r="L28" s="4">
        <v>661</v>
      </c>
      <c r="M28" s="15" t="s">
        <v>24</v>
      </c>
      <c r="N28" s="4">
        <v>1722</v>
      </c>
    </row>
    <row r="29" spans="2:14" ht="11.25" customHeight="1" x14ac:dyDescent="0.25">
      <c r="B29" s="4">
        <v>26</v>
      </c>
      <c r="C29" s="15" t="s">
        <v>25</v>
      </c>
      <c r="D29" s="4">
        <v>2057</v>
      </c>
      <c r="E29" s="15" t="s">
        <v>25</v>
      </c>
      <c r="F29" s="4">
        <v>2506</v>
      </c>
      <c r="G29" s="15" t="s">
        <v>24</v>
      </c>
      <c r="H29" s="4">
        <v>1685</v>
      </c>
      <c r="I29" s="15" t="s">
        <v>24</v>
      </c>
      <c r="J29" s="4">
        <v>733</v>
      </c>
      <c r="K29" s="15" t="s">
        <v>24</v>
      </c>
      <c r="L29" s="4">
        <v>672</v>
      </c>
      <c r="M29" s="15" t="s">
        <v>24</v>
      </c>
      <c r="N29" s="4">
        <v>1509</v>
      </c>
    </row>
    <row r="30" spans="2:14" ht="11.25" customHeight="1" x14ac:dyDescent="0.25">
      <c r="B30" s="4">
        <v>27</v>
      </c>
      <c r="C30" s="15" t="s">
        <v>25</v>
      </c>
      <c r="D30" s="4">
        <v>2057</v>
      </c>
      <c r="E30" s="15" t="s">
        <v>25</v>
      </c>
      <c r="F30" s="4">
        <v>2506</v>
      </c>
      <c r="G30" s="15" t="s">
        <v>25</v>
      </c>
      <c r="H30" s="4">
        <v>1726</v>
      </c>
      <c r="I30" s="15" t="s">
        <v>24</v>
      </c>
      <c r="J30" s="4">
        <v>1078</v>
      </c>
      <c r="K30" s="15" t="s">
        <v>24</v>
      </c>
      <c r="L30" s="4">
        <v>827</v>
      </c>
      <c r="M30" s="15" t="s">
        <v>24</v>
      </c>
      <c r="N30" s="4">
        <v>2068</v>
      </c>
    </row>
    <row r="31" spans="2:14" ht="11.25" customHeight="1" x14ac:dyDescent="0.25">
      <c r="B31" s="4">
        <v>28</v>
      </c>
      <c r="C31" s="15" t="s">
        <v>25</v>
      </c>
      <c r="D31" s="4">
        <v>2057</v>
      </c>
      <c r="E31" s="15" t="s">
        <v>25</v>
      </c>
      <c r="F31" s="4">
        <v>2506</v>
      </c>
      <c r="G31" s="15" t="s">
        <v>24</v>
      </c>
      <c r="H31" s="4">
        <v>1437</v>
      </c>
      <c r="I31" s="15" t="s">
        <v>24</v>
      </c>
      <c r="J31" s="4">
        <v>1052</v>
      </c>
      <c r="K31" s="15" t="s">
        <v>24</v>
      </c>
      <c r="L31" s="4">
        <v>621</v>
      </c>
      <c r="M31" s="15" t="s">
        <v>24</v>
      </c>
      <c r="N31" s="4">
        <v>1683</v>
      </c>
    </row>
    <row r="32" spans="2:14" ht="11.25" customHeight="1" x14ac:dyDescent="0.25">
      <c r="B32" s="4">
        <v>29</v>
      </c>
      <c r="C32" s="15" t="s">
        <v>25</v>
      </c>
      <c r="D32" s="4">
        <v>2057</v>
      </c>
      <c r="E32" s="15" t="s">
        <v>25</v>
      </c>
      <c r="F32" s="4">
        <v>2506</v>
      </c>
      <c r="G32" s="15" t="s">
        <v>25</v>
      </c>
      <c r="H32" s="4">
        <v>2251</v>
      </c>
      <c r="I32" s="15" t="s">
        <v>24</v>
      </c>
      <c r="J32" s="4">
        <v>1029</v>
      </c>
      <c r="K32" s="15" t="s">
        <v>24</v>
      </c>
      <c r="L32" s="4">
        <v>689</v>
      </c>
      <c r="M32" s="15" t="s">
        <v>24</v>
      </c>
      <c r="N32" s="4">
        <v>1193</v>
      </c>
    </row>
    <row r="33" spans="2:14" ht="11.25" customHeight="1" x14ac:dyDescent="0.25">
      <c r="B33" s="4">
        <v>30</v>
      </c>
      <c r="C33" s="15" t="s">
        <v>25</v>
      </c>
      <c r="D33" s="4">
        <v>2594</v>
      </c>
      <c r="E33" s="15" t="s">
        <v>25</v>
      </c>
      <c r="F33" s="4">
        <v>2506</v>
      </c>
      <c r="G33" s="15" t="s">
        <v>25</v>
      </c>
      <c r="H33" s="4">
        <v>2251</v>
      </c>
      <c r="I33" s="15" t="s">
        <v>24</v>
      </c>
      <c r="J33" s="4">
        <v>1280</v>
      </c>
      <c r="K33" s="15" t="s">
        <v>24</v>
      </c>
      <c r="L33" s="4">
        <v>719</v>
      </c>
      <c r="M33" s="15" t="s">
        <v>24</v>
      </c>
      <c r="N33" s="4">
        <v>1358</v>
      </c>
    </row>
    <row r="34" spans="2:14" ht="11.25" customHeight="1" x14ac:dyDescent="0.25">
      <c r="B34" s="4">
        <v>31</v>
      </c>
      <c r="C34" s="15" t="s">
        <v>25</v>
      </c>
      <c r="D34" s="4">
        <v>2594</v>
      </c>
      <c r="E34" s="15" t="s">
        <v>25</v>
      </c>
      <c r="F34" s="4">
        <v>2506</v>
      </c>
      <c r="G34" s="15" t="s">
        <v>25</v>
      </c>
      <c r="H34" s="4">
        <v>1344</v>
      </c>
      <c r="I34" s="15" t="s">
        <v>24</v>
      </c>
      <c r="J34" s="4">
        <v>933</v>
      </c>
      <c r="K34" s="15" t="s">
        <v>24</v>
      </c>
      <c r="L34" s="4">
        <v>789</v>
      </c>
      <c r="M34" s="15" t="s">
        <v>24</v>
      </c>
      <c r="N34" s="4">
        <v>1126</v>
      </c>
    </row>
    <row r="35" spans="2:14" ht="11.25" customHeight="1" x14ac:dyDescent="0.25">
      <c r="B35" s="4">
        <v>32</v>
      </c>
      <c r="C35" s="15" t="s">
        <v>25</v>
      </c>
      <c r="D35" s="4">
        <v>2594</v>
      </c>
      <c r="E35" s="15" t="s">
        <v>25</v>
      </c>
      <c r="F35" s="4">
        <v>2506</v>
      </c>
      <c r="G35" s="15" t="s">
        <v>24</v>
      </c>
      <c r="H35" s="4">
        <v>1541</v>
      </c>
      <c r="I35" s="15" t="s">
        <v>24</v>
      </c>
      <c r="J35" s="4">
        <v>989</v>
      </c>
      <c r="K35" s="15" t="s">
        <v>24</v>
      </c>
      <c r="L35" s="4">
        <v>689</v>
      </c>
      <c r="M35" s="15" t="s">
        <v>24</v>
      </c>
      <c r="N35" s="4">
        <v>1016</v>
      </c>
    </row>
    <row r="36" spans="2:14" ht="11.25" customHeight="1" x14ac:dyDescent="0.25">
      <c r="B36" s="4">
        <v>33</v>
      </c>
      <c r="C36" s="15" t="s">
        <v>25</v>
      </c>
      <c r="D36" s="4">
        <v>2594</v>
      </c>
      <c r="E36" s="15" t="s">
        <v>25</v>
      </c>
      <c r="F36" s="4">
        <v>2506</v>
      </c>
      <c r="G36" s="15" t="s">
        <v>24</v>
      </c>
      <c r="H36" s="4">
        <v>1410</v>
      </c>
      <c r="I36" s="15" t="s">
        <v>24</v>
      </c>
      <c r="J36" s="4">
        <v>1184</v>
      </c>
      <c r="K36" s="15" t="s">
        <v>24</v>
      </c>
      <c r="L36" s="4">
        <v>1068</v>
      </c>
      <c r="M36" s="15" t="s">
        <v>24</v>
      </c>
      <c r="N36" s="4">
        <v>1091</v>
      </c>
    </row>
    <row r="37" spans="2:14" ht="11.25" customHeight="1" x14ac:dyDescent="0.25">
      <c r="B37" s="4">
        <v>34</v>
      </c>
      <c r="C37" s="15" t="s">
        <v>25</v>
      </c>
      <c r="D37" s="4">
        <v>2594</v>
      </c>
      <c r="E37" s="15" t="s">
        <v>25</v>
      </c>
      <c r="F37" s="4">
        <v>2506</v>
      </c>
      <c r="G37" s="15" t="s">
        <v>25</v>
      </c>
      <c r="H37" s="4">
        <v>2111</v>
      </c>
      <c r="I37" s="15" t="s">
        <v>24</v>
      </c>
      <c r="J37" s="4">
        <v>1006</v>
      </c>
      <c r="K37" s="15" t="s">
        <v>24</v>
      </c>
      <c r="L37" s="4">
        <v>741</v>
      </c>
      <c r="M37" s="15" t="s">
        <v>24</v>
      </c>
      <c r="N37" s="4">
        <v>1516</v>
      </c>
    </row>
    <row r="38" spans="2:14" ht="11.25" customHeight="1" x14ac:dyDescent="0.25">
      <c r="B38" s="4">
        <v>35</v>
      </c>
      <c r="C38" s="15" t="s">
        <v>25</v>
      </c>
      <c r="D38" s="4">
        <v>1558</v>
      </c>
      <c r="E38" s="15" t="s">
        <v>24</v>
      </c>
      <c r="F38" s="4">
        <v>817</v>
      </c>
      <c r="G38" s="15" t="s">
        <v>24</v>
      </c>
      <c r="H38" s="4">
        <v>1304</v>
      </c>
      <c r="I38" s="15" t="s">
        <v>25</v>
      </c>
      <c r="J38" s="4">
        <v>1077</v>
      </c>
      <c r="K38" s="15" t="s">
        <v>24</v>
      </c>
      <c r="L38" s="4">
        <v>1429</v>
      </c>
      <c r="M38" s="15" t="s">
        <v>24</v>
      </c>
      <c r="N38" s="4">
        <v>1793</v>
      </c>
    </row>
    <row r="39" spans="2:14" ht="11.25" customHeight="1" x14ac:dyDescent="0.25">
      <c r="B39" s="4">
        <v>36</v>
      </c>
      <c r="C39" s="15" t="s">
        <v>25</v>
      </c>
      <c r="D39" s="4">
        <v>2594</v>
      </c>
      <c r="E39" s="15" t="s">
        <v>25</v>
      </c>
      <c r="F39" s="4">
        <v>2506</v>
      </c>
      <c r="G39" s="15" t="s">
        <v>24</v>
      </c>
      <c r="H39" s="4">
        <v>1077</v>
      </c>
      <c r="I39" s="15" t="s">
        <v>24</v>
      </c>
      <c r="J39" s="4">
        <v>944</v>
      </c>
      <c r="K39" s="15" t="s">
        <v>24</v>
      </c>
      <c r="L39" s="4">
        <v>690</v>
      </c>
      <c r="M39" s="15" t="s">
        <v>24</v>
      </c>
      <c r="N39" s="4">
        <v>1294</v>
      </c>
    </row>
    <row r="40" spans="2:14" ht="11.25" customHeight="1" x14ac:dyDescent="0.25">
      <c r="B40" s="4">
        <v>37</v>
      </c>
      <c r="C40" s="15" t="s">
        <v>25</v>
      </c>
      <c r="D40" s="4">
        <v>2594</v>
      </c>
      <c r="E40" s="15" t="s">
        <v>25</v>
      </c>
      <c r="F40" s="4">
        <v>2506</v>
      </c>
      <c r="G40" s="15" t="s">
        <v>24</v>
      </c>
      <c r="H40" s="4">
        <v>1506</v>
      </c>
      <c r="I40" s="15" t="s">
        <v>24</v>
      </c>
      <c r="J40" s="4">
        <v>984</v>
      </c>
      <c r="K40" s="15" t="s">
        <v>24</v>
      </c>
      <c r="L40" s="4">
        <v>737</v>
      </c>
      <c r="M40" s="15" t="s">
        <v>24</v>
      </c>
      <c r="N40" s="4">
        <v>1150</v>
      </c>
    </row>
    <row r="41" spans="2:14" ht="11.25" customHeight="1" x14ac:dyDescent="0.25">
      <c r="B41" s="4">
        <v>38</v>
      </c>
      <c r="C41" s="15" t="s">
        <v>25</v>
      </c>
      <c r="D41" s="4">
        <v>2594</v>
      </c>
      <c r="E41" s="15" t="s">
        <v>25</v>
      </c>
      <c r="F41" s="4">
        <v>2506</v>
      </c>
      <c r="G41" s="15" t="s">
        <v>25</v>
      </c>
      <c r="H41" s="4">
        <v>1820</v>
      </c>
      <c r="I41" s="15" t="s">
        <v>24</v>
      </c>
      <c r="J41" s="4">
        <v>1372</v>
      </c>
      <c r="K41" s="15" t="s">
        <v>24</v>
      </c>
      <c r="L41" s="4">
        <v>746</v>
      </c>
      <c r="M41" s="15" t="s">
        <v>24</v>
      </c>
      <c r="N41" s="4">
        <v>2026</v>
      </c>
    </row>
    <row r="42" spans="2:14" ht="11.25" customHeight="1" x14ac:dyDescent="0.25">
      <c r="B42" s="4">
        <v>39</v>
      </c>
      <c r="C42" s="15" t="s">
        <v>25</v>
      </c>
      <c r="D42" s="4">
        <v>2594</v>
      </c>
      <c r="E42" s="15" t="s">
        <v>25</v>
      </c>
      <c r="F42" s="4">
        <v>2506</v>
      </c>
      <c r="G42" s="15" t="s">
        <v>25</v>
      </c>
      <c r="H42" s="4">
        <v>1761</v>
      </c>
      <c r="I42" s="15" t="s">
        <v>24</v>
      </c>
      <c r="J42" s="4">
        <v>1051</v>
      </c>
      <c r="K42" s="15" t="s">
        <v>24</v>
      </c>
      <c r="L42" s="4">
        <v>1539</v>
      </c>
      <c r="M42" s="15" t="s">
        <v>24</v>
      </c>
      <c r="N42" s="4">
        <v>1542</v>
      </c>
    </row>
    <row r="43" spans="2:14" ht="11.25" customHeight="1" x14ac:dyDescent="0.25">
      <c r="B43" s="4">
        <v>40</v>
      </c>
      <c r="C43" s="15" t="s">
        <v>25</v>
      </c>
      <c r="D43" s="4">
        <v>2594</v>
      </c>
      <c r="E43" s="15" t="s">
        <v>25</v>
      </c>
      <c r="F43" s="4">
        <v>2506</v>
      </c>
      <c r="G43" s="15" t="s">
        <v>24</v>
      </c>
      <c r="H43" s="4">
        <v>1626</v>
      </c>
      <c r="I43" s="15" t="s">
        <v>24</v>
      </c>
      <c r="J43" s="4">
        <v>1210</v>
      </c>
      <c r="K43" s="15" t="s">
        <v>24</v>
      </c>
      <c r="L43" s="4">
        <v>562</v>
      </c>
      <c r="M43" s="15" t="s">
        <v>24</v>
      </c>
      <c r="N43" s="4">
        <v>1010</v>
      </c>
    </row>
    <row r="44" spans="2:14" ht="11.25" customHeight="1" x14ac:dyDescent="0.25">
      <c r="B44" s="4">
        <v>41</v>
      </c>
      <c r="C44" s="15" t="s">
        <v>25</v>
      </c>
      <c r="D44" s="4">
        <v>2594</v>
      </c>
      <c r="E44" s="15" t="s">
        <v>25</v>
      </c>
      <c r="F44" s="4">
        <v>2506</v>
      </c>
      <c r="G44" s="15" t="s">
        <v>25</v>
      </c>
      <c r="H44" s="4">
        <v>1541</v>
      </c>
      <c r="I44" s="15" t="s">
        <v>24</v>
      </c>
      <c r="J44" s="4">
        <v>1120</v>
      </c>
      <c r="K44" s="15" t="s">
        <v>24</v>
      </c>
      <c r="L44" s="4">
        <v>862</v>
      </c>
      <c r="M44" s="15" t="s">
        <v>24</v>
      </c>
      <c r="N44" s="4">
        <v>1860</v>
      </c>
    </row>
    <row r="45" spans="2:14" ht="11.25" customHeight="1" x14ac:dyDescent="0.25">
      <c r="B45" s="4">
        <v>42</v>
      </c>
      <c r="C45" s="15" t="s">
        <v>25</v>
      </c>
      <c r="D45" s="4">
        <v>2594</v>
      </c>
      <c r="E45" s="15" t="s">
        <v>25</v>
      </c>
      <c r="F45" s="4">
        <v>2506</v>
      </c>
      <c r="G45" s="15" t="s">
        <v>25</v>
      </c>
      <c r="H45" s="4">
        <v>1878</v>
      </c>
      <c r="I45" s="15" t="s">
        <v>24</v>
      </c>
      <c r="J45" s="4">
        <v>1410</v>
      </c>
      <c r="K45" s="15" t="s">
        <v>24</v>
      </c>
      <c r="L45" s="4">
        <v>901</v>
      </c>
      <c r="M45" s="15" t="s">
        <v>24</v>
      </c>
      <c r="N45" s="4">
        <v>768</v>
      </c>
    </row>
    <row r="46" spans="2:14" ht="11.25" customHeight="1" x14ac:dyDescent="0.25">
      <c r="B46" s="4">
        <v>43</v>
      </c>
      <c r="C46" s="15" t="s">
        <v>25</v>
      </c>
      <c r="D46" s="4">
        <v>2594</v>
      </c>
      <c r="E46" s="15" t="s">
        <v>25</v>
      </c>
      <c r="F46" s="4">
        <v>2506</v>
      </c>
      <c r="G46" s="15" t="s">
        <v>25</v>
      </c>
      <c r="H46" s="4">
        <v>1789</v>
      </c>
      <c r="I46" s="15" t="s">
        <v>24</v>
      </c>
      <c r="J46" s="4">
        <v>1477</v>
      </c>
      <c r="K46" s="15" t="s">
        <v>24</v>
      </c>
      <c r="L46" s="4">
        <v>751</v>
      </c>
      <c r="M46" s="15" t="s">
        <v>25</v>
      </c>
      <c r="N46" s="4">
        <v>2279</v>
      </c>
    </row>
    <row r="47" spans="2:14" ht="11.25" customHeight="1" x14ac:dyDescent="0.25">
      <c r="B47" s="4">
        <v>44</v>
      </c>
      <c r="C47" s="15" t="s">
        <v>25</v>
      </c>
      <c r="D47" s="4">
        <v>2594</v>
      </c>
      <c r="E47" s="15" t="s">
        <v>25</v>
      </c>
      <c r="F47" s="4">
        <v>2506</v>
      </c>
      <c r="G47" s="15" t="s">
        <v>25</v>
      </c>
      <c r="H47" s="4">
        <v>2321</v>
      </c>
      <c r="I47" s="15" t="s">
        <v>24</v>
      </c>
      <c r="J47" s="4">
        <v>1098</v>
      </c>
      <c r="K47" s="15" t="s">
        <v>24</v>
      </c>
      <c r="L47" s="4">
        <v>573</v>
      </c>
      <c r="M47" s="15" t="s">
        <v>24</v>
      </c>
      <c r="N47" s="4">
        <v>1465</v>
      </c>
    </row>
    <row r="48" spans="2:14" ht="11.25" customHeight="1" x14ac:dyDescent="0.25">
      <c r="B48" s="4">
        <v>45</v>
      </c>
      <c r="C48" s="15" t="s">
        <v>25</v>
      </c>
      <c r="D48" s="4">
        <v>2594</v>
      </c>
      <c r="E48" s="15" t="s">
        <v>25</v>
      </c>
      <c r="F48" s="4">
        <v>2506</v>
      </c>
      <c r="G48" s="15" t="s">
        <v>25</v>
      </c>
      <c r="H48" s="4">
        <v>1753</v>
      </c>
      <c r="I48" s="15" t="s">
        <v>24</v>
      </c>
      <c r="J48" s="4">
        <v>1113</v>
      </c>
      <c r="K48" s="15" t="s">
        <v>24</v>
      </c>
      <c r="L48" s="4">
        <v>697</v>
      </c>
      <c r="M48" s="15" t="s">
        <v>24</v>
      </c>
      <c r="N48" s="4">
        <v>1118</v>
      </c>
    </row>
    <row r="49" spans="2:14" ht="11.25" customHeight="1" x14ac:dyDescent="0.25">
      <c r="B49" s="4">
        <v>46</v>
      </c>
      <c r="C49" s="15" t="s">
        <v>25</v>
      </c>
      <c r="D49" s="4">
        <v>1558</v>
      </c>
      <c r="E49" s="15" t="s">
        <v>24</v>
      </c>
      <c r="F49" s="4">
        <v>1811</v>
      </c>
      <c r="G49" s="15" t="s">
        <v>24</v>
      </c>
      <c r="H49" s="4">
        <v>1451</v>
      </c>
      <c r="I49" s="15" t="s">
        <v>25</v>
      </c>
      <c r="J49" s="4">
        <v>1137</v>
      </c>
      <c r="K49" s="15" t="s">
        <v>24</v>
      </c>
      <c r="L49" s="4">
        <v>643</v>
      </c>
      <c r="M49" s="15" t="s">
        <v>24</v>
      </c>
      <c r="N49" s="4">
        <v>1575</v>
      </c>
    </row>
    <row r="50" spans="2:14" ht="11.25" customHeight="1" x14ac:dyDescent="0.25">
      <c r="B50" s="4">
        <v>47</v>
      </c>
      <c r="C50" s="15" t="s">
        <v>25</v>
      </c>
      <c r="D50" s="4">
        <v>2594</v>
      </c>
      <c r="E50" s="15" t="s">
        <v>25</v>
      </c>
      <c r="F50" s="4">
        <v>2506</v>
      </c>
      <c r="G50" s="15" t="s">
        <v>25</v>
      </c>
      <c r="H50" s="4">
        <v>1223</v>
      </c>
      <c r="I50" s="15" t="s">
        <v>24</v>
      </c>
      <c r="J50" s="4">
        <v>1092</v>
      </c>
      <c r="K50" s="15" t="s">
        <v>24</v>
      </c>
      <c r="L50" s="4">
        <v>655</v>
      </c>
      <c r="M50" s="15" t="s">
        <v>24</v>
      </c>
      <c r="N50" s="4">
        <v>1161</v>
      </c>
    </row>
    <row r="51" spans="2:14" ht="11.25" customHeight="1" x14ac:dyDescent="0.25">
      <c r="B51" s="4">
        <v>48</v>
      </c>
      <c r="C51" s="15" t="s">
        <v>25</v>
      </c>
      <c r="D51" s="4">
        <v>2594</v>
      </c>
      <c r="E51" s="15" t="s">
        <v>25</v>
      </c>
      <c r="F51" s="4">
        <v>2506</v>
      </c>
      <c r="G51" s="15" t="s">
        <v>25</v>
      </c>
      <c r="H51" s="4">
        <v>1803</v>
      </c>
      <c r="I51" s="15" t="s">
        <v>24</v>
      </c>
      <c r="J51" s="4">
        <v>827</v>
      </c>
      <c r="K51" s="15" t="s">
        <v>24</v>
      </c>
      <c r="L51" s="4">
        <v>671</v>
      </c>
      <c r="M51" s="15" t="s">
        <v>24</v>
      </c>
      <c r="N51" s="4">
        <v>1049</v>
      </c>
    </row>
    <row r="52" spans="2:14" ht="11.25" customHeight="1" x14ac:dyDescent="0.25">
      <c r="B52" s="4">
        <v>49</v>
      </c>
      <c r="C52" s="15" t="s">
        <v>25</v>
      </c>
      <c r="D52" s="4">
        <v>2594</v>
      </c>
      <c r="E52" s="15" t="s">
        <v>25</v>
      </c>
      <c r="F52" s="4">
        <v>2506</v>
      </c>
      <c r="G52" s="15" t="s">
        <v>25</v>
      </c>
      <c r="H52" s="4">
        <v>2015</v>
      </c>
      <c r="I52" s="15" t="s">
        <v>24</v>
      </c>
      <c r="J52" s="4">
        <v>1192</v>
      </c>
      <c r="K52" s="15" t="s">
        <v>24</v>
      </c>
      <c r="L52" s="4">
        <v>707</v>
      </c>
      <c r="M52" s="15" t="s">
        <v>24</v>
      </c>
      <c r="N52" s="4">
        <v>1565</v>
      </c>
    </row>
    <row r="53" spans="2:14" ht="11.25" customHeight="1" x14ac:dyDescent="0.25">
      <c r="B53" s="4">
        <v>50</v>
      </c>
      <c r="C53" s="15" t="s">
        <v>25</v>
      </c>
      <c r="D53" s="4">
        <v>2594</v>
      </c>
      <c r="E53" s="15" t="s">
        <v>25</v>
      </c>
      <c r="F53" s="4">
        <v>2506</v>
      </c>
      <c r="G53" s="15" t="s">
        <v>25</v>
      </c>
      <c r="H53" s="4">
        <v>1927</v>
      </c>
      <c r="I53" s="15" t="s">
        <v>24</v>
      </c>
      <c r="J53" s="4">
        <v>1305</v>
      </c>
      <c r="K53" s="15" t="s">
        <v>24</v>
      </c>
      <c r="L53" s="4">
        <v>656</v>
      </c>
      <c r="M53" s="15" t="s">
        <v>24</v>
      </c>
      <c r="N53" s="4">
        <v>1502</v>
      </c>
    </row>
    <row r="54" spans="2:14" ht="11.25" customHeight="1" x14ac:dyDescent="0.25">
      <c r="B54" s="10" t="s">
        <v>26</v>
      </c>
      <c r="C54" s="10" t="s">
        <v>17</v>
      </c>
      <c r="D54" s="10"/>
      <c r="E54" s="12" t="s">
        <v>18</v>
      </c>
      <c r="F54" s="13"/>
      <c r="G54" s="12" t="s">
        <v>19</v>
      </c>
      <c r="H54" s="13"/>
      <c r="I54" s="12" t="s">
        <v>20</v>
      </c>
      <c r="J54" s="13"/>
      <c r="K54" s="12" t="s">
        <v>21</v>
      </c>
      <c r="L54" s="13"/>
      <c r="M54" s="12" t="s">
        <v>22</v>
      </c>
      <c r="N54" s="13"/>
    </row>
    <row r="55" spans="2:14" ht="11.25" customHeight="1" x14ac:dyDescent="0.25">
      <c r="B55" s="10"/>
      <c r="C55" s="6" t="s">
        <v>23</v>
      </c>
      <c r="D55" s="6" t="s">
        <v>1</v>
      </c>
      <c r="E55" s="6" t="s">
        <v>23</v>
      </c>
      <c r="F55" s="6" t="s">
        <v>1</v>
      </c>
      <c r="G55" s="6" t="s">
        <v>23</v>
      </c>
      <c r="H55" s="6" t="s">
        <v>1</v>
      </c>
      <c r="I55" s="6" t="s">
        <v>23</v>
      </c>
      <c r="J55" s="6" t="s">
        <v>1</v>
      </c>
      <c r="K55" s="6" t="s">
        <v>23</v>
      </c>
      <c r="L55" s="6" t="s">
        <v>1</v>
      </c>
      <c r="M55" s="6" t="s">
        <v>23</v>
      </c>
      <c r="N55" s="6" t="s">
        <v>1</v>
      </c>
    </row>
    <row r="56" spans="2:14" ht="11.25" customHeight="1" x14ac:dyDescent="0.25">
      <c r="B56" s="4">
        <v>51</v>
      </c>
      <c r="C56" s="15" t="s">
        <v>25</v>
      </c>
      <c r="D56" s="4">
        <v>2594</v>
      </c>
      <c r="E56" s="15" t="s">
        <v>25</v>
      </c>
      <c r="F56" s="4">
        <v>2506</v>
      </c>
      <c r="G56" s="15" t="s">
        <v>24</v>
      </c>
      <c r="H56" s="4">
        <v>1429</v>
      </c>
      <c r="I56" s="15" t="s">
        <v>24</v>
      </c>
      <c r="J56" s="4">
        <v>1194</v>
      </c>
      <c r="K56" s="15" t="s">
        <v>24</v>
      </c>
      <c r="L56" s="4">
        <v>638</v>
      </c>
      <c r="M56" s="15" t="s">
        <v>24</v>
      </c>
      <c r="N56" s="4">
        <v>923</v>
      </c>
    </row>
    <row r="57" spans="2:14" ht="11.25" customHeight="1" x14ac:dyDescent="0.25">
      <c r="B57" s="4">
        <v>52</v>
      </c>
      <c r="C57" s="15" t="s">
        <v>25</v>
      </c>
      <c r="D57" s="4">
        <v>2594</v>
      </c>
      <c r="E57" s="15" t="s">
        <v>25</v>
      </c>
      <c r="F57" s="4">
        <v>2506</v>
      </c>
      <c r="G57" s="15" t="s">
        <v>24</v>
      </c>
      <c r="H57" s="4">
        <v>1217</v>
      </c>
      <c r="I57" s="15" t="s">
        <v>24</v>
      </c>
      <c r="J57" s="4">
        <v>1139</v>
      </c>
      <c r="K57" s="15" t="s">
        <v>25</v>
      </c>
      <c r="L57" s="4">
        <v>1556</v>
      </c>
      <c r="M57" s="15" t="s">
        <v>24</v>
      </c>
      <c r="N57" s="4">
        <v>1084</v>
      </c>
    </row>
    <row r="58" spans="2:14" ht="11.25" customHeight="1" x14ac:dyDescent="0.25">
      <c r="B58" s="4">
        <v>53</v>
      </c>
      <c r="C58" s="15" t="s">
        <v>25</v>
      </c>
      <c r="D58" s="4">
        <v>2594</v>
      </c>
      <c r="E58" s="15" t="s">
        <v>25</v>
      </c>
      <c r="F58" s="4">
        <v>2506</v>
      </c>
      <c r="G58" s="15" t="s">
        <v>25</v>
      </c>
      <c r="H58" s="4">
        <v>1759</v>
      </c>
      <c r="I58" s="15" t="s">
        <v>24</v>
      </c>
      <c r="J58" s="4">
        <v>1029</v>
      </c>
      <c r="K58" s="15" t="s">
        <v>24</v>
      </c>
      <c r="L58" s="4">
        <v>757</v>
      </c>
      <c r="M58" s="15" t="s">
        <v>24</v>
      </c>
      <c r="N58" s="4">
        <v>1417</v>
      </c>
    </row>
    <row r="59" spans="2:14" ht="11.25" customHeight="1" x14ac:dyDescent="0.25">
      <c r="B59" s="4">
        <v>54</v>
      </c>
      <c r="C59" s="15" t="s">
        <v>25</v>
      </c>
      <c r="D59" s="4">
        <v>2594</v>
      </c>
      <c r="E59" s="15" t="s">
        <v>25</v>
      </c>
      <c r="F59" s="4">
        <v>2506</v>
      </c>
      <c r="G59" s="15" t="s">
        <v>25</v>
      </c>
      <c r="H59" s="4">
        <v>1722</v>
      </c>
      <c r="I59" s="15" t="s">
        <v>24</v>
      </c>
      <c r="J59" s="4">
        <v>1300</v>
      </c>
      <c r="K59" s="15" t="s">
        <v>24</v>
      </c>
      <c r="L59" s="4">
        <v>1088</v>
      </c>
      <c r="M59" s="15" t="s">
        <v>24</v>
      </c>
      <c r="N59" s="4">
        <v>1679</v>
      </c>
    </row>
    <row r="60" spans="2:14" ht="11.25" customHeight="1" x14ac:dyDescent="0.25">
      <c r="B60" s="4">
        <v>55</v>
      </c>
      <c r="C60" s="15" t="s">
        <v>25</v>
      </c>
      <c r="D60" s="4">
        <v>2594</v>
      </c>
      <c r="E60" s="15" t="s">
        <v>25</v>
      </c>
      <c r="F60" s="4">
        <v>2506</v>
      </c>
      <c r="G60" s="15" t="s">
        <v>24</v>
      </c>
      <c r="H60" s="4">
        <v>1348</v>
      </c>
      <c r="I60" s="15" t="s">
        <v>24</v>
      </c>
      <c r="J60" s="4">
        <v>1114</v>
      </c>
      <c r="K60" s="15" t="s">
        <v>24</v>
      </c>
      <c r="L60" s="4">
        <v>1433</v>
      </c>
      <c r="M60" s="15" t="s">
        <v>25</v>
      </c>
      <c r="N60" s="4">
        <v>2018</v>
      </c>
    </row>
    <row r="61" spans="2:14" ht="11.25" customHeight="1" x14ac:dyDescent="0.25">
      <c r="B61" s="4">
        <v>56</v>
      </c>
      <c r="C61" s="15" t="s">
        <v>25</v>
      </c>
      <c r="D61" s="4">
        <v>2594</v>
      </c>
      <c r="E61" s="15" t="s">
        <v>25</v>
      </c>
      <c r="F61" s="4">
        <v>2506</v>
      </c>
      <c r="G61" s="15" t="s">
        <v>25</v>
      </c>
      <c r="H61" s="4">
        <v>2095</v>
      </c>
      <c r="I61" s="15" t="s">
        <v>24</v>
      </c>
      <c r="J61" s="4">
        <v>1489</v>
      </c>
      <c r="K61" s="15" t="s">
        <v>24</v>
      </c>
      <c r="L61" s="4">
        <v>751</v>
      </c>
      <c r="M61" s="15" t="s">
        <v>24</v>
      </c>
      <c r="N61" s="4">
        <v>1553</v>
      </c>
    </row>
    <row r="62" spans="2:14" ht="11.25" customHeight="1" x14ac:dyDescent="0.25">
      <c r="B62" s="4">
        <v>57</v>
      </c>
      <c r="C62" s="15" t="s">
        <v>25</v>
      </c>
      <c r="D62" s="4">
        <v>1558</v>
      </c>
      <c r="E62" s="15" t="s">
        <v>24</v>
      </c>
      <c r="F62" s="4">
        <v>993</v>
      </c>
      <c r="G62" s="15" t="s">
        <v>24</v>
      </c>
      <c r="H62" s="4">
        <v>1766</v>
      </c>
      <c r="I62" s="15" t="s">
        <v>25</v>
      </c>
      <c r="J62" s="4">
        <v>1114</v>
      </c>
      <c r="K62" s="15" t="s">
        <v>24</v>
      </c>
      <c r="L62" s="4">
        <v>625</v>
      </c>
      <c r="M62" s="15" t="s">
        <v>24</v>
      </c>
      <c r="N62" s="4">
        <v>2004</v>
      </c>
    </row>
    <row r="63" spans="2:14" ht="11.25" customHeight="1" x14ac:dyDescent="0.25">
      <c r="B63" s="4">
        <v>58</v>
      </c>
      <c r="C63" s="15" t="s">
        <v>25</v>
      </c>
      <c r="D63" s="4">
        <v>2594</v>
      </c>
      <c r="E63" s="15" t="s">
        <v>25</v>
      </c>
      <c r="F63" s="4">
        <v>2506</v>
      </c>
      <c r="G63" s="15" t="s">
        <v>25</v>
      </c>
      <c r="H63" s="4">
        <v>1859</v>
      </c>
      <c r="I63" s="15" t="s">
        <v>24</v>
      </c>
      <c r="J63" s="4">
        <v>1106</v>
      </c>
      <c r="K63" s="15" t="s">
        <v>25</v>
      </c>
      <c r="L63" s="4">
        <v>1443</v>
      </c>
      <c r="M63" s="15" t="s">
        <v>24</v>
      </c>
      <c r="N63" s="4">
        <v>1687</v>
      </c>
    </row>
    <row r="64" spans="2:14" ht="11.25" customHeight="1" x14ac:dyDescent="0.25">
      <c r="B64" s="4">
        <v>59</v>
      </c>
      <c r="C64" s="15" t="s">
        <v>25</v>
      </c>
      <c r="D64" s="4">
        <v>2594</v>
      </c>
      <c r="E64" s="15" t="s">
        <v>25</v>
      </c>
      <c r="F64" s="4">
        <v>2506</v>
      </c>
      <c r="G64" s="15" t="s">
        <v>25</v>
      </c>
      <c r="H64" s="4">
        <v>1547</v>
      </c>
      <c r="I64" s="15" t="s">
        <v>24</v>
      </c>
      <c r="J64" s="4">
        <v>935</v>
      </c>
      <c r="K64" s="15" t="s">
        <v>24</v>
      </c>
      <c r="L64" s="4">
        <v>655</v>
      </c>
      <c r="M64" s="15" t="s">
        <v>25</v>
      </c>
      <c r="N64" s="4">
        <v>2680</v>
      </c>
    </row>
    <row r="65" spans="2:14" ht="11.25" customHeight="1" x14ac:dyDescent="0.25">
      <c r="B65" s="4">
        <v>60</v>
      </c>
      <c r="C65" s="15" t="s">
        <v>25</v>
      </c>
      <c r="D65" s="4">
        <v>2594</v>
      </c>
      <c r="E65" s="15" t="s">
        <v>25</v>
      </c>
      <c r="F65" s="4">
        <v>2506</v>
      </c>
      <c r="G65" s="15" t="s">
        <v>25</v>
      </c>
      <c r="H65" s="4">
        <v>1847</v>
      </c>
      <c r="I65" s="15" t="s">
        <v>24</v>
      </c>
      <c r="J65" s="4">
        <v>1344</v>
      </c>
      <c r="K65" s="15" t="s">
        <v>25</v>
      </c>
      <c r="L65" s="4">
        <v>1564</v>
      </c>
      <c r="M65" s="15" t="s">
        <v>25</v>
      </c>
      <c r="N65" s="4">
        <v>1403</v>
      </c>
    </row>
    <row r="66" spans="2:14" ht="11.25" customHeight="1" x14ac:dyDescent="0.25">
      <c r="B66" s="4">
        <v>61</v>
      </c>
      <c r="C66" s="15" t="s">
        <v>25</v>
      </c>
      <c r="D66" s="4">
        <v>2594</v>
      </c>
      <c r="E66" s="15" t="s">
        <v>25</v>
      </c>
      <c r="F66" s="4">
        <v>2506</v>
      </c>
      <c r="G66" s="15" t="s">
        <v>25</v>
      </c>
      <c r="H66" s="4">
        <v>1907</v>
      </c>
      <c r="I66" s="15" t="s">
        <v>24</v>
      </c>
      <c r="J66" s="4">
        <v>1149</v>
      </c>
      <c r="K66" s="15" t="s">
        <v>24</v>
      </c>
      <c r="L66" s="4">
        <v>1046</v>
      </c>
      <c r="M66" s="15" t="s">
        <v>24</v>
      </c>
      <c r="N66" s="4">
        <v>1531</v>
      </c>
    </row>
    <row r="67" spans="2:14" ht="11.25" customHeight="1" x14ac:dyDescent="0.25">
      <c r="B67" s="4">
        <v>62</v>
      </c>
      <c r="C67" s="15" t="s">
        <v>25</v>
      </c>
      <c r="D67" s="4">
        <v>2594</v>
      </c>
      <c r="E67" s="15" t="s">
        <v>25</v>
      </c>
      <c r="F67" s="4">
        <v>2506</v>
      </c>
      <c r="G67" s="15" t="s">
        <v>25</v>
      </c>
      <c r="H67" s="4">
        <v>2624</v>
      </c>
      <c r="I67" s="15" t="s">
        <v>24</v>
      </c>
      <c r="J67" s="4">
        <v>1060</v>
      </c>
      <c r="K67" s="15" t="s">
        <v>24</v>
      </c>
      <c r="L67" s="4">
        <v>756</v>
      </c>
      <c r="M67" s="15" t="s">
        <v>25</v>
      </c>
      <c r="N67" s="4">
        <v>2215</v>
      </c>
    </row>
    <row r="68" spans="2:14" ht="11.25" customHeight="1" x14ac:dyDescent="0.25">
      <c r="B68" s="4">
        <v>63</v>
      </c>
      <c r="C68" s="15" t="s">
        <v>25</v>
      </c>
      <c r="D68" s="4">
        <v>2594</v>
      </c>
      <c r="E68" s="15" t="s">
        <v>25</v>
      </c>
      <c r="F68" s="4">
        <v>1715</v>
      </c>
      <c r="G68" s="15" t="s">
        <v>25</v>
      </c>
      <c r="H68" s="4">
        <v>2624</v>
      </c>
      <c r="I68" s="15" t="s">
        <v>24</v>
      </c>
      <c r="J68" s="4">
        <v>1281</v>
      </c>
      <c r="K68" s="15" t="s">
        <v>24</v>
      </c>
      <c r="L68" s="4">
        <v>652</v>
      </c>
      <c r="M68" s="15" t="s">
        <v>24</v>
      </c>
      <c r="N68" s="4">
        <v>1649</v>
      </c>
    </row>
    <row r="69" spans="2:14" ht="11.25" customHeight="1" x14ac:dyDescent="0.25">
      <c r="B69" s="4">
        <v>64</v>
      </c>
      <c r="C69" s="15" t="s">
        <v>25</v>
      </c>
      <c r="D69" s="4">
        <v>2594</v>
      </c>
      <c r="E69" s="15" t="s">
        <v>25</v>
      </c>
      <c r="F69" s="4">
        <v>1684</v>
      </c>
      <c r="G69" s="15" t="s">
        <v>25</v>
      </c>
      <c r="H69" s="4">
        <v>2624</v>
      </c>
      <c r="I69" s="15" t="s">
        <v>24</v>
      </c>
      <c r="J69" s="4">
        <v>1027</v>
      </c>
      <c r="K69" s="15" t="s">
        <v>24</v>
      </c>
      <c r="L69" s="4">
        <v>1029</v>
      </c>
      <c r="M69" s="15" t="s">
        <v>24</v>
      </c>
      <c r="N69" s="4">
        <v>1208</v>
      </c>
    </row>
    <row r="70" spans="2:14" ht="11.25" customHeight="1" x14ac:dyDescent="0.25">
      <c r="B70" s="4">
        <v>65</v>
      </c>
      <c r="C70" s="15" t="s">
        <v>25</v>
      </c>
      <c r="D70" s="4">
        <v>2594</v>
      </c>
      <c r="E70" s="15" t="s">
        <v>24</v>
      </c>
      <c r="F70" s="4">
        <v>1423</v>
      </c>
      <c r="G70" s="15" t="s">
        <v>25</v>
      </c>
      <c r="H70" s="4">
        <v>2624</v>
      </c>
      <c r="I70" s="15" t="s">
        <v>24</v>
      </c>
      <c r="J70" s="4">
        <v>1279</v>
      </c>
      <c r="K70" s="15" t="s">
        <v>24</v>
      </c>
      <c r="L70" s="4">
        <v>636</v>
      </c>
      <c r="M70" s="15" t="s">
        <v>24</v>
      </c>
      <c r="N70" s="4">
        <v>1427</v>
      </c>
    </row>
    <row r="71" spans="2:14" ht="11.25" customHeight="1" x14ac:dyDescent="0.25">
      <c r="B71" s="4">
        <v>66</v>
      </c>
      <c r="C71" s="15" t="s">
        <v>25</v>
      </c>
      <c r="D71" s="4">
        <v>2594</v>
      </c>
      <c r="E71" s="15" t="s">
        <v>25</v>
      </c>
      <c r="F71" s="4">
        <v>1393</v>
      </c>
      <c r="G71" s="15" t="s">
        <v>25</v>
      </c>
      <c r="H71" s="4">
        <v>2624</v>
      </c>
      <c r="I71" s="15" t="s">
        <v>24</v>
      </c>
      <c r="J71" s="4">
        <v>948</v>
      </c>
      <c r="K71" s="15" t="s">
        <v>25</v>
      </c>
      <c r="L71" s="4">
        <v>1508</v>
      </c>
      <c r="M71" s="15" t="s">
        <v>24</v>
      </c>
      <c r="N71" s="4">
        <v>1588</v>
      </c>
    </row>
    <row r="72" spans="2:14" ht="11.25" customHeight="1" x14ac:dyDescent="0.25">
      <c r="B72" s="4">
        <v>67</v>
      </c>
      <c r="C72" s="15" t="s">
        <v>25</v>
      </c>
      <c r="D72" s="4">
        <v>2594</v>
      </c>
      <c r="E72" s="15" t="s">
        <v>24</v>
      </c>
      <c r="F72" s="4">
        <v>1427</v>
      </c>
      <c r="G72" s="15" t="s">
        <v>25</v>
      </c>
      <c r="H72" s="4">
        <v>2624</v>
      </c>
      <c r="I72" s="15" t="s">
        <v>24</v>
      </c>
      <c r="J72" s="4">
        <v>1413</v>
      </c>
      <c r="K72" s="15" t="s">
        <v>25</v>
      </c>
      <c r="L72" s="4">
        <v>1568</v>
      </c>
      <c r="M72" s="15" t="s">
        <v>24</v>
      </c>
      <c r="N72" s="4">
        <v>1168</v>
      </c>
    </row>
    <row r="73" spans="2:14" ht="11.25" customHeight="1" x14ac:dyDescent="0.25">
      <c r="B73" s="4">
        <v>68</v>
      </c>
      <c r="C73" s="15" t="s">
        <v>25</v>
      </c>
      <c r="D73" s="4">
        <v>1558</v>
      </c>
      <c r="E73" s="15" t="s">
        <v>25</v>
      </c>
      <c r="F73" s="4">
        <v>1609</v>
      </c>
      <c r="G73" s="15" t="s">
        <v>25</v>
      </c>
      <c r="H73" s="4">
        <v>1541</v>
      </c>
      <c r="I73" s="15" t="s">
        <v>25</v>
      </c>
      <c r="J73" s="4">
        <v>1051</v>
      </c>
      <c r="K73" s="15" t="s">
        <v>24</v>
      </c>
      <c r="L73" s="4">
        <v>651</v>
      </c>
      <c r="M73" s="15" t="s">
        <v>24</v>
      </c>
      <c r="N73" s="4">
        <v>1702</v>
      </c>
    </row>
    <row r="74" spans="2:14" ht="11.25" customHeight="1" x14ac:dyDescent="0.25">
      <c r="B74" s="4">
        <v>69</v>
      </c>
      <c r="C74" s="15" t="s">
        <v>25</v>
      </c>
      <c r="D74" s="4">
        <v>2594</v>
      </c>
      <c r="E74" s="15" t="s">
        <v>25</v>
      </c>
      <c r="F74" s="4">
        <v>1913</v>
      </c>
      <c r="G74" s="15" t="s">
        <v>25</v>
      </c>
      <c r="H74" s="4">
        <v>2624</v>
      </c>
      <c r="I74" s="15" t="s">
        <v>24</v>
      </c>
      <c r="J74" s="4">
        <v>1137</v>
      </c>
      <c r="K74" s="15" t="s">
        <v>24</v>
      </c>
      <c r="L74" s="4">
        <v>684</v>
      </c>
      <c r="M74" s="15" t="s">
        <v>24</v>
      </c>
      <c r="N74" s="4">
        <v>1304</v>
      </c>
    </row>
    <row r="75" spans="2:14" ht="11.25" customHeight="1" x14ac:dyDescent="0.25">
      <c r="B75" s="4">
        <v>70</v>
      </c>
      <c r="C75" s="15" t="s">
        <v>25</v>
      </c>
      <c r="D75" s="4">
        <v>2594</v>
      </c>
      <c r="E75" s="15" t="s">
        <v>24</v>
      </c>
      <c r="F75" s="4">
        <v>778</v>
      </c>
      <c r="G75" s="15" t="s">
        <v>25</v>
      </c>
      <c r="H75" s="4">
        <v>2624</v>
      </c>
      <c r="I75" s="15" t="s">
        <v>24</v>
      </c>
      <c r="J75" s="4">
        <v>1194</v>
      </c>
      <c r="K75" s="15" t="s">
        <v>24</v>
      </c>
      <c r="L75" s="4">
        <v>820</v>
      </c>
      <c r="M75" s="15" t="s">
        <v>25</v>
      </c>
      <c r="N75" s="4">
        <v>1785</v>
      </c>
    </row>
    <row r="76" spans="2:14" ht="11.25" customHeight="1" x14ac:dyDescent="0.25">
      <c r="B76" s="4">
        <v>71</v>
      </c>
      <c r="C76" s="15" t="s">
        <v>25</v>
      </c>
      <c r="D76" s="4">
        <v>2594</v>
      </c>
      <c r="E76" s="15" t="s">
        <v>25</v>
      </c>
      <c r="F76" s="4">
        <v>1541</v>
      </c>
      <c r="G76" s="15" t="s">
        <v>25</v>
      </c>
      <c r="H76" s="4">
        <v>2624</v>
      </c>
      <c r="I76" s="15" t="s">
        <v>25</v>
      </c>
      <c r="J76" s="4">
        <v>1179</v>
      </c>
      <c r="K76" s="15" t="s">
        <v>24</v>
      </c>
      <c r="L76" s="4">
        <v>792</v>
      </c>
      <c r="M76" s="15" t="s">
        <v>25</v>
      </c>
      <c r="N76" s="4">
        <v>1879</v>
      </c>
    </row>
    <row r="77" spans="2:14" ht="11.25" customHeight="1" x14ac:dyDescent="0.25">
      <c r="B77" s="4">
        <v>72</v>
      </c>
      <c r="C77" s="15" t="s">
        <v>25</v>
      </c>
      <c r="D77" s="4">
        <v>2594</v>
      </c>
      <c r="E77" s="15" t="s">
        <v>25</v>
      </c>
      <c r="F77" s="4">
        <v>1633</v>
      </c>
      <c r="G77" s="15" t="s">
        <v>25</v>
      </c>
      <c r="H77" s="4">
        <v>2624</v>
      </c>
      <c r="I77" s="15" t="s">
        <v>24</v>
      </c>
      <c r="J77" s="4">
        <v>1203</v>
      </c>
      <c r="K77" s="15" t="s">
        <v>24</v>
      </c>
      <c r="L77" s="4">
        <v>703</v>
      </c>
      <c r="M77" s="15" t="s">
        <v>24</v>
      </c>
      <c r="N77" s="4">
        <v>2282</v>
      </c>
    </row>
    <row r="78" spans="2:14" ht="11.25" customHeight="1" x14ac:dyDescent="0.25">
      <c r="B78" s="4">
        <v>73</v>
      </c>
      <c r="C78" s="15" t="s">
        <v>25</v>
      </c>
      <c r="D78" s="4">
        <v>2594</v>
      </c>
      <c r="E78" s="15" t="s">
        <v>24</v>
      </c>
      <c r="F78" s="4">
        <v>1560</v>
      </c>
      <c r="G78" s="15" t="s">
        <v>25</v>
      </c>
      <c r="H78" s="4">
        <v>2624</v>
      </c>
      <c r="I78" s="15" t="s">
        <v>24</v>
      </c>
      <c r="J78" s="4">
        <v>1489</v>
      </c>
      <c r="K78" s="15" t="s">
        <v>24</v>
      </c>
      <c r="L78" s="4">
        <v>676</v>
      </c>
      <c r="M78" s="15" t="s">
        <v>24</v>
      </c>
      <c r="N78" s="4">
        <v>1299</v>
      </c>
    </row>
    <row r="79" spans="2:14" ht="11.25" customHeight="1" x14ac:dyDescent="0.25">
      <c r="B79" s="4">
        <v>74</v>
      </c>
      <c r="C79" s="15" t="s">
        <v>25</v>
      </c>
      <c r="D79" s="4">
        <v>2594</v>
      </c>
      <c r="E79" s="15" t="s">
        <v>24</v>
      </c>
      <c r="F79" s="4">
        <v>1109</v>
      </c>
      <c r="G79" s="15" t="s">
        <v>25</v>
      </c>
      <c r="H79" s="4">
        <v>2624</v>
      </c>
      <c r="I79" s="15" t="s">
        <v>24</v>
      </c>
      <c r="J79" s="4">
        <v>1226</v>
      </c>
      <c r="K79" s="15" t="s">
        <v>24</v>
      </c>
      <c r="L79" s="4">
        <v>638</v>
      </c>
      <c r="M79" s="15" t="s">
        <v>24</v>
      </c>
      <c r="N79" s="4">
        <v>1190</v>
      </c>
    </row>
    <row r="80" spans="2:14" ht="11.25" customHeight="1" x14ac:dyDescent="0.25">
      <c r="B80" s="4">
        <v>75</v>
      </c>
      <c r="C80" s="15" t="s">
        <v>25</v>
      </c>
      <c r="D80" s="4">
        <v>2594</v>
      </c>
      <c r="E80" s="15" t="s">
        <v>25</v>
      </c>
      <c r="F80" s="4">
        <v>2486</v>
      </c>
      <c r="G80" s="15" t="s">
        <v>25</v>
      </c>
      <c r="H80" s="4">
        <v>2624</v>
      </c>
      <c r="I80" s="15" t="s">
        <v>24</v>
      </c>
      <c r="J80" s="4">
        <v>1021</v>
      </c>
      <c r="K80" s="15" t="s">
        <v>24</v>
      </c>
      <c r="L80" s="4">
        <v>970</v>
      </c>
      <c r="M80" s="15" t="s">
        <v>24</v>
      </c>
      <c r="N80" s="4">
        <v>1147</v>
      </c>
    </row>
    <row r="81" spans="2:14" ht="11.25" customHeight="1" x14ac:dyDescent="0.25">
      <c r="B81" s="4">
        <v>76</v>
      </c>
      <c r="C81" s="15" t="s">
        <v>25</v>
      </c>
      <c r="D81" s="4">
        <v>2594</v>
      </c>
      <c r="E81" s="15" t="s">
        <v>25</v>
      </c>
      <c r="F81" s="4">
        <v>1371</v>
      </c>
      <c r="G81" s="15" t="s">
        <v>25</v>
      </c>
      <c r="H81" s="4">
        <v>2624</v>
      </c>
      <c r="I81" s="15" t="s">
        <v>24</v>
      </c>
      <c r="J81" s="4">
        <v>1216</v>
      </c>
      <c r="K81" s="15" t="s">
        <v>25</v>
      </c>
      <c r="L81" s="4">
        <v>1192</v>
      </c>
      <c r="M81" s="15" t="s">
        <v>24</v>
      </c>
      <c r="N81" s="4">
        <v>1531</v>
      </c>
    </row>
    <row r="82" spans="2:14" ht="11.25" customHeight="1" x14ac:dyDescent="0.25">
      <c r="B82" s="4">
        <v>77</v>
      </c>
      <c r="C82" s="15" t="s">
        <v>25</v>
      </c>
      <c r="D82" s="4">
        <v>2594</v>
      </c>
      <c r="E82" s="15" t="s">
        <v>24</v>
      </c>
      <c r="F82" s="4">
        <v>1133</v>
      </c>
      <c r="G82" s="15" t="s">
        <v>25</v>
      </c>
      <c r="H82" s="4">
        <v>2624</v>
      </c>
      <c r="I82" s="15" t="s">
        <v>24</v>
      </c>
      <c r="J82" s="4">
        <v>1176</v>
      </c>
      <c r="K82" s="15" t="s">
        <v>24</v>
      </c>
      <c r="L82" s="4">
        <v>665</v>
      </c>
      <c r="M82" s="15" t="s">
        <v>24</v>
      </c>
      <c r="N82" s="4">
        <v>1253</v>
      </c>
    </row>
    <row r="83" spans="2:14" ht="11.25" customHeight="1" x14ac:dyDescent="0.25">
      <c r="B83" s="4">
        <v>78</v>
      </c>
      <c r="C83" s="15" t="s">
        <v>25</v>
      </c>
      <c r="D83" s="4">
        <v>2594</v>
      </c>
      <c r="E83" s="15" t="s">
        <v>25</v>
      </c>
      <c r="F83" s="4">
        <v>2011</v>
      </c>
      <c r="G83" s="15" t="s">
        <v>25</v>
      </c>
      <c r="H83" s="4">
        <v>2624</v>
      </c>
      <c r="I83" s="15" t="s">
        <v>24</v>
      </c>
      <c r="J83" s="4">
        <v>1131</v>
      </c>
      <c r="K83" s="15" t="s">
        <v>24</v>
      </c>
      <c r="L83" s="4">
        <v>653</v>
      </c>
      <c r="M83" s="15" t="s">
        <v>25</v>
      </c>
      <c r="N83" s="4">
        <v>1441</v>
      </c>
    </row>
    <row r="84" spans="2:14" ht="11.25" customHeight="1" x14ac:dyDescent="0.25">
      <c r="B84" s="4">
        <v>79</v>
      </c>
      <c r="C84" s="15" t="s">
        <v>25</v>
      </c>
      <c r="D84" s="4">
        <v>1558</v>
      </c>
      <c r="E84" s="15" t="s">
        <v>25</v>
      </c>
      <c r="F84" s="4">
        <v>1609</v>
      </c>
      <c r="G84" s="15" t="s">
        <v>24</v>
      </c>
      <c r="H84" s="4">
        <v>1246</v>
      </c>
      <c r="I84" s="15" t="s">
        <v>24</v>
      </c>
      <c r="J84" s="4">
        <v>1221</v>
      </c>
      <c r="K84" s="15" t="s">
        <v>24</v>
      </c>
      <c r="L84" s="4">
        <v>635</v>
      </c>
      <c r="M84" s="15" t="s">
        <v>24</v>
      </c>
      <c r="N84" s="4">
        <v>1529</v>
      </c>
    </row>
    <row r="85" spans="2:14" ht="11.25" customHeight="1" x14ac:dyDescent="0.25">
      <c r="B85" s="4">
        <v>80</v>
      </c>
      <c r="C85" s="15" t="s">
        <v>25</v>
      </c>
      <c r="D85" s="4">
        <v>2594</v>
      </c>
      <c r="E85" s="15" t="s">
        <v>24</v>
      </c>
      <c r="F85" s="4">
        <v>944</v>
      </c>
      <c r="G85" s="15" t="s">
        <v>25</v>
      </c>
      <c r="H85" s="4">
        <v>2624</v>
      </c>
      <c r="I85" s="15" t="s">
        <v>24</v>
      </c>
      <c r="J85" s="4">
        <v>1159</v>
      </c>
      <c r="K85" s="15" t="s">
        <v>24</v>
      </c>
      <c r="L85" s="4">
        <v>677</v>
      </c>
      <c r="M85" s="15" t="s">
        <v>24</v>
      </c>
      <c r="N85" s="4">
        <v>1848</v>
      </c>
    </row>
    <row r="86" spans="2:14" ht="11.25" customHeight="1" x14ac:dyDescent="0.25">
      <c r="B86" s="4">
        <v>81</v>
      </c>
      <c r="C86" s="15" t="s">
        <v>25</v>
      </c>
      <c r="D86" s="4">
        <v>2594</v>
      </c>
      <c r="E86" s="15" t="s">
        <v>24</v>
      </c>
      <c r="F86" s="4">
        <v>1470</v>
      </c>
      <c r="G86" s="15" t="s">
        <v>25</v>
      </c>
      <c r="H86" s="4">
        <v>2624</v>
      </c>
      <c r="I86" s="15" t="s">
        <v>24</v>
      </c>
      <c r="J86" s="4">
        <v>994</v>
      </c>
      <c r="K86" s="15" t="s">
        <v>24</v>
      </c>
      <c r="L86" s="4">
        <v>620</v>
      </c>
      <c r="M86" s="15" t="s">
        <v>24</v>
      </c>
      <c r="N86" s="4">
        <v>1770</v>
      </c>
    </row>
    <row r="87" spans="2:14" ht="11.25" customHeight="1" x14ac:dyDescent="0.25">
      <c r="B87" s="4">
        <v>82</v>
      </c>
      <c r="C87" s="15" t="s">
        <v>25</v>
      </c>
      <c r="D87" s="4">
        <v>2594</v>
      </c>
      <c r="E87" s="15" t="s">
        <v>25</v>
      </c>
      <c r="F87" s="4">
        <v>1611</v>
      </c>
      <c r="G87" s="15" t="s">
        <v>25</v>
      </c>
      <c r="H87" s="4">
        <v>2624</v>
      </c>
      <c r="I87" s="15" t="s">
        <v>24</v>
      </c>
      <c r="J87" s="4">
        <v>1170</v>
      </c>
      <c r="K87" s="15" t="s">
        <v>24</v>
      </c>
      <c r="L87" s="4">
        <v>632</v>
      </c>
      <c r="M87" s="15" t="s">
        <v>24</v>
      </c>
      <c r="N87" s="4">
        <v>1538</v>
      </c>
    </row>
    <row r="88" spans="2:14" ht="11.25" customHeight="1" x14ac:dyDescent="0.25">
      <c r="B88" s="4">
        <v>83</v>
      </c>
      <c r="C88" s="15" t="s">
        <v>25</v>
      </c>
      <c r="D88" s="4">
        <v>2594</v>
      </c>
      <c r="E88" s="15" t="s">
        <v>25</v>
      </c>
      <c r="F88" s="4">
        <v>1781</v>
      </c>
      <c r="G88" s="15" t="s">
        <v>25</v>
      </c>
      <c r="H88" s="4">
        <v>2624</v>
      </c>
      <c r="I88" s="15" t="s">
        <v>24</v>
      </c>
      <c r="J88" s="4">
        <v>1385</v>
      </c>
      <c r="K88" s="15" t="s">
        <v>24</v>
      </c>
      <c r="L88" s="4">
        <v>671</v>
      </c>
      <c r="M88" s="15" t="s">
        <v>24</v>
      </c>
      <c r="N88" s="4">
        <v>1841</v>
      </c>
    </row>
    <row r="89" spans="2:14" ht="11.25" customHeight="1" x14ac:dyDescent="0.25">
      <c r="B89" s="4">
        <v>84</v>
      </c>
      <c r="C89" s="15" t="s">
        <v>25</v>
      </c>
      <c r="D89" s="4">
        <v>2594</v>
      </c>
      <c r="E89" s="15" t="s">
        <v>25</v>
      </c>
      <c r="F89" s="4">
        <v>1214</v>
      </c>
      <c r="G89" s="15" t="s">
        <v>25</v>
      </c>
      <c r="H89" s="4">
        <v>2624</v>
      </c>
      <c r="I89" s="15" t="s">
        <v>24</v>
      </c>
      <c r="J89" s="4">
        <v>1570</v>
      </c>
      <c r="K89" s="15" t="s">
        <v>24</v>
      </c>
      <c r="L89" s="4">
        <v>706</v>
      </c>
      <c r="M89" s="15" t="s">
        <v>24</v>
      </c>
      <c r="N89" s="4">
        <v>1912</v>
      </c>
    </row>
    <row r="90" spans="2:14" ht="11.25" customHeight="1" x14ac:dyDescent="0.25">
      <c r="B90" s="4">
        <v>85</v>
      </c>
      <c r="C90" s="15" t="s">
        <v>25</v>
      </c>
      <c r="D90" s="4">
        <v>2594</v>
      </c>
      <c r="E90" s="15" t="s">
        <v>25</v>
      </c>
      <c r="F90" s="4">
        <v>2116</v>
      </c>
      <c r="G90" s="15" t="s">
        <v>25</v>
      </c>
      <c r="H90" s="4">
        <v>2624</v>
      </c>
      <c r="I90" s="15" t="s">
        <v>24</v>
      </c>
      <c r="J90" s="4">
        <v>984</v>
      </c>
      <c r="K90" s="15" t="s">
        <v>24</v>
      </c>
      <c r="L90" s="4">
        <v>714</v>
      </c>
      <c r="M90" s="15" t="s">
        <v>24</v>
      </c>
      <c r="N90" s="4">
        <v>1280</v>
      </c>
    </row>
    <row r="91" spans="2:14" ht="11.25" customHeight="1" x14ac:dyDescent="0.25">
      <c r="B91" s="4">
        <v>86</v>
      </c>
      <c r="C91" s="15" t="s">
        <v>25</v>
      </c>
      <c r="D91" s="4">
        <v>2594</v>
      </c>
      <c r="E91" s="15" t="s">
        <v>24</v>
      </c>
      <c r="F91" s="4">
        <v>938</v>
      </c>
      <c r="G91" s="15" t="s">
        <v>25</v>
      </c>
      <c r="H91" s="4">
        <v>2624</v>
      </c>
      <c r="I91" s="15" t="s">
        <v>24</v>
      </c>
      <c r="J91" s="4">
        <v>1008</v>
      </c>
      <c r="K91" s="15" t="s">
        <v>24</v>
      </c>
      <c r="L91" s="4">
        <v>700</v>
      </c>
      <c r="M91" s="15" t="s">
        <v>24</v>
      </c>
      <c r="N91" s="4">
        <v>1672</v>
      </c>
    </row>
    <row r="92" spans="2:14" ht="11.25" customHeight="1" x14ac:dyDescent="0.25">
      <c r="B92" s="4">
        <v>87</v>
      </c>
      <c r="C92" s="15" t="s">
        <v>25</v>
      </c>
      <c r="D92" s="4">
        <v>2594</v>
      </c>
      <c r="E92" s="15" t="s">
        <v>25</v>
      </c>
      <c r="F92" s="4">
        <v>1453</v>
      </c>
      <c r="G92" s="15" t="s">
        <v>25</v>
      </c>
      <c r="H92" s="4">
        <v>2624</v>
      </c>
      <c r="I92" s="15" t="s">
        <v>24</v>
      </c>
      <c r="J92" s="4">
        <v>1133</v>
      </c>
      <c r="K92" s="15" t="s">
        <v>24</v>
      </c>
      <c r="L92" s="4">
        <v>679</v>
      </c>
      <c r="M92" s="15" t="s">
        <v>24</v>
      </c>
      <c r="N92" s="4">
        <v>2104</v>
      </c>
    </row>
    <row r="93" spans="2:14" ht="11.25" customHeight="1" x14ac:dyDescent="0.25">
      <c r="B93" s="4">
        <v>88</v>
      </c>
      <c r="C93" s="15" t="s">
        <v>25</v>
      </c>
      <c r="D93" s="4">
        <v>2594</v>
      </c>
      <c r="E93" s="15" t="s">
        <v>25</v>
      </c>
      <c r="F93" s="4">
        <v>2572</v>
      </c>
      <c r="G93" s="15" t="s">
        <v>25</v>
      </c>
      <c r="H93" s="4">
        <v>2624</v>
      </c>
      <c r="I93" s="15" t="s">
        <v>24</v>
      </c>
      <c r="J93" s="4">
        <v>1011</v>
      </c>
      <c r="K93" s="15" t="s">
        <v>24</v>
      </c>
      <c r="L93" s="4">
        <v>655</v>
      </c>
      <c r="M93" s="15" t="s">
        <v>24</v>
      </c>
      <c r="N93" s="4">
        <v>1641</v>
      </c>
    </row>
    <row r="94" spans="2:14" ht="11.25" customHeight="1" x14ac:dyDescent="0.25">
      <c r="B94" s="4">
        <v>89</v>
      </c>
      <c r="C94" s="15" t="s">
        <v>25</v>
      </c>
      <c r="D94" s="4">
        <v>2594</v>
      </c>
      <c r="E94" s="15" t="s">
        <v>24</v>
      </c>
      <c r="F94" s="4">
        <v>1278</v>
      </c>
      <c r="G94" s="15" t="s">
        <v>25</v>
      </c>
      <c r="H94" s="4">
        <v>2624</v>
      </c>
      <c r="I94" s="15" t="s">
        <v>24</v>
      </c>
      <c r="J94" s="4">
        <v>1026</v>
      </c>
      <c r="K94" s="15" t="s">
        <v>24</v>
      </c>
      <c r="L94" s="4">
        <v>780</v>
      </c>
      <c r="M94" s="15" t="s">
        <v>24</v>
      </c>
      <c r="N94" s="4">
        <v>2038</v>
      </c>
    </row>
    <row r="95" spans="2:14" ht="11.25" customHeight="1" x14ac:dyDescent="0.25">
      <c r="B95" s="4">
        <v>90</v>
      </c>
      <c r="C95" s="15" t="s">
        <v>25</v>
      </c>
      <c r="D95" s="4">
        <v>1558</v>
      </c>
      <c r="E95" s="15" t="s">
        <v>25</v>
      </c>
      <c r="F95" s="4">
        <v>1609</v>
      </c>
      <c r="G95" s="15" t="s">
        <v>25</v>
      </c>
      <c r="H95" s="4">
        <v>1471</v>
      </c>
      <c r="I95" s="15" t="s">
        <v>24</v>
      </c>
      <c r="J95" s="4">
        <v>1205</v>
      </c>
      <c r="K95" s="15" t="s">
        <v>24</v>
      </c>
      <c r="L95" s="4">
        <v>1094</v>
      </c>
      <c r="M95" s="15" t="s">
        <v>24</v>
      </c>
      <c r="N95" s="4">
        <v>1584</v>
      </c>
    </row>
    <row r="96" spans="2:14" ht="11.25" customHeight="1" x14ac:dyDescent="0.25">
      <c r="B96" s="4">
        <v>91</v>
      </c>
      <c r="C96" s="15" t="s">
        <v>25</v>
      </c>
      <c r="D96" s="4">
        <v>2594</v>
      </c>
      <c r="E96" s="15" t="s">
        <v>24</v>
      </c>
      <c r="F96" s="4">
        <v>1388</v>
      </c>
      <c r="G96" s="15" t="s">
        <v>25</v>
      </c>
      <c r="H96" s="4">
        <v>2624</v>
      </c>
      <c r="I96" s="15" t="s">
        <v>24</v>
      </c>
      <c r="J96" s="4">
        <v>1092</v>
      </c>
      <c r="K96" s="15" t="s">
        <v>24</v>
      </c>
      <c r="L96" s="4">
        <v>720</v>
      </c>
      <c r="M96" s="15" t="s">
        <v>24</v>
      </c>
      <c r="N96" s="4">
        <v>1726</v>
      </c>
    </row>
    <row r="97" spans="2:14" ht="11.25" customHeight="1" x14ac:dyDescent="0.25">
      <c r="B97" s="4">
        <v>92</v>
      </c>
      <c r="C97" s="15" t="s">
        <v>25</v>
      </c>
      <c r="D97" s="4">
        <v>2594</v>
      </c>
      <c r="E97" s="15" t="s">
        <v>25</v>
      </c>
      <c r="F97" s="4">
        <v>1678</v>
      </c>
      <c r="G97" s="15" t="s">
        <v>25</v>
      </c>
      <c r="H97" s="4">
        <v>2624</v>
      </c>
      <c r="I97" s="15" t="s">
        <v>24</v>
      </c>
      <c r="J97" s="4">
        <v>981</v>
      </c>
      <c r="K97" s="15" t="s">
        <v>24</v>
      </c>
      <c r="L97" s="4">
        <v>717</v>
      </c>
      <c r="M97" s="15" t="s">
        <v>24</v>
      </c>
      <c r="N97" s="4">
        <v>2083</v>
      </c>
    </row>
    <row r="98" spans="2:14" ht="11.25" customHeight="1" x14ac:dyDescent="0.25">
      <c r="B98" s="4">
        <v>93</v>
      </c>
      <c r="C98" s="15" t="s">
        <v>25</v>
      </c>
      <c r="D98" s="4">
        <v>2594</v>
      </c>
      <c r="E98" s="15" t="s">
        <v>25</v>
      </c>
      <c r="F98" s="4">
        <v>1433</v>
      </c>
      <c r="G98" s="15" t="s">
        <v>25</v>
      </c>
      <c r="H98" s="4">
        <v>2624</v>
      </c>
      <c r="I98" s="15" t="s">
        <v>24</v>
      </c>
      <c r="J98" s="4">
        <v>1097</v>
      </c>
      <c r="K98" s="15" t="s">
        <v>24</v>
      </c>
      <c r="L98" s="4">
        <v>728</v>
      </c>
      <c r="M98" s="15" t="s">
        <v>24</v>
      </c>
      <c r="N98" s="4">
        <v>1297</v>
      </c>
    </row>
    <row r="99" spans="2:14" ht="11.25" customHeight="1" x14ac:dyDescent="0.25">
      <c r="B99" s="4">
        <v>94</v>
      </c>
      <c r="C99" s="15" t="s">
        <v>25</v>
      </c>
      <c r="D99" s="4">
        <v>2594</v>
      </c>
      <c r="E99" s="15" t="s">
        <v>25</v>
      </c>
      <c r="F99" s="4">
        <v>1662</v>
      </c>
      <c r="G99" s="15" t="s">
        <v>25</v>
      </c>
      <c r="H99" s="4">
        <v>2624</v>
      </c>
      <c r="I99" s="15" t="s">
        <v>24</v>
      </c>
      <c r="J99" s="4">
        <v>1234</v>
      </c>
      <c r="K99" s="15" t="s">
        <v>24</v>
      </c>
      <c r="L99" s="4">
        <v>627</v>
      </c>
      <c r="M99" s="15" t="s">
        <v>24</v>
      </c>
      <c r="N99" s="4">
        <v>1249</v>
      </c>
    </row>
    <row r="100" spans="2:14" ht="11.25" customHeight="1" x14ac:dyDescent="0.25">
      <c r="B100" s="4">
        <v>95</v>
      </c>
      <c r="C100" s="15" t="s">
        <v>25</v>
      </c>
      <c r="D100" s="4">
        <v>2594</v>
      </c>
      <c r="E100" s="15" t="s">
        <v>25</v>
      </c>
      <c r="F100" s="4">
        <v>1966</v>
      </c>
      <c r="G100" s="15" t="s">
        <v>25</v>
      </c>
      <c r="H100" s="4">
        <v>2624</v>
      </c>
      <c r="I100" s="15" t="s">
        <v>24</v>
      </c>
      <c r="J100" s="4">
        <v>1052</v>
      </c>
      <c r="K100" s="15" t="s">
        <v>24</v>
      </c>
      <c r="L100" s="4">
        <v>647</v>
      </c>
      <c r="M100" s="15" t="s">
        <v>24</v>
      </c>
      <c r="N100" s="4">
        <v>1244</v>
      </c>
    </row>
    <row r="101" spans="2:14" ht="11.25" customHeight="1" x14ac:dyDescent="0.25">
      <c r="B101" s="4">
        <v>96</v>
      </c>
      <c r="C101" s="15" t="s">
        <v>25</v>
      </c>
      <c r="D101" s="4">
        <v>2594</v>
      </c>
      <c r="E101" s="15" t="s">
        <v>24</v>
      </c>
      <c r="F101" s="4">
        <v>938</v>
      </c>
      <c r="G101" s="15" t="s">
        <v>25</v>
      </c>
      <c r="H101" s="4">
        <v>2624</v>
      </c>
      <c r="I101" s="15" t="s">
        <v>24</v>
      </c>
      <c r="J101" s="4">
        <v>1175</v>
      </c>
      <c r="K101" s="15" t="s">
        <v>24</v>
      </c>
      <c r="L101" s="4">
        <v>694</v>
      </c>
      <c r="M101" s="15" t="s">
        <v>24</v>
      </c>
      <c r="N101" s="4">
        <v>1164</v>
      </c>
    </row>
    <row r="102" spans="2:14" ht="11.25" customHeight="1" x14ac:dyDescent="0.25">
      <c r="B102" s="4">
        <v>97</v>
      </c>
      <c r="C102" s="15" t="s">
        <v>25</v>
      </c>
      <c r="D102" s="4">
        <v>2594</v>
      </c>
      <c r="E102" s="15" t="s">
        <v>24</v>
      </c>
      <c r="F102" s="4">
        <v>1438</v>
      </c>
      <c r="G102" s="15" t="s">
        <v>25</v>
      </c>
      <c r="H102" s="4">
        <v>2624</v>
      </c>
      <c r="I102" s="15" t="s">
        <v>24</v>
      </c>
      <c r="J102" s="4">
        <v>1408</v>
      </c>
      <c r="K102" s="15" t="s">
        <v>24</v>
      </c>
      <c r="L102" s="4">
        <v>627</v>
      </c>
      <c r="M102" s="15" t="s">
        <v>25</v>
      </c>
      <c r="N102" s="4">
        <v>2464</v>
      </c>
    </row>
    <row r="103" spans="2:14" ht="11.25" customHeight="1" x14ac:dyDescent="0.25">
      <c r="B103" s="4">
        <v>98</v>
      </c>
      <c r="C103" s="15" t="s">
        <v>25</v>
      </c>
      <c r="D103" s="4">
        <v>2594</v>
      </c>
      <c r="E103" s="15" t="s">
        <v>24</v>
      </c>
      <c r="F103" s="4">
        <v>1447</v>
      </c>
      <c r="G103" s="15" t="s">
        <v>25</v>
      </c>
      <c r="H103" s="4">
        <v>2624</v>
      </c>
      <c r="I103" s="15" t="s">
        <v>24</v>
      </c>
      <c r="J103" s="4">
        <v>1149</v>
      </c>
      <c r="K103" s="15" t="s">
        <v>24</v>
      </c>
      <c r="L103" s="4">
        <v>667</v>
      </c>
      <c r="M103" s="15" t="s">
        <v>24</v>
      </c>
      <c r="N103" s="4">
        <v>1305</v>
      </c>
    </row>
    <row r="104" spans="2:14" ht="11.25" customHeight="1" x14ac:dyDescent="0.25">
      <c r="B104" s="4">
        <v>99</v>
      </c>
      <c r="C104" s="15" t="s">
        <v>25</v>
      </c>
      <c r="D104" s="4">
        <v>2594</v>
      </c>
      <c r="E104" s="15" t="s">
        <v>24</v>
      </c>
      <c r="F104" s="4">
        <v>1399</v>
      </c>
      <c r="G104" s="15" t="s">
        <v>25</v>
      </c>
      <c r="H104" s="4">
        <v>2624</v>
      </c>
      <c r="I104" s="15" t="s">
        <v>24</v>
      </c>
      <c r="J104" s="4">
        <v>1261</v>
      </c>
      <c r="K104" s="15" t="s">
        <v>24</v>
      </c>
      <c r="L104" s="4">
        <v>610</v>
      </c>
      <c r="M104" s="15" t="s">
        <v>25</v>
      </c>
      <c r="N104" s="4">
        <v>2544</v>
      </c>
    </row>
    <row r="105" spans="2:14" ht="11.25" customHeight="1" x14ac:dyDescent="0.25">
      <c r="B105" s="4">
        <v>100</v>
      </c>
      <c r="C105" s="15" t="s">
        <v>25</v>
      </c>
      <c r="D105" s="4">
        <v>2594</v>
      </c>
      <c r="E105" s="15" t="s">
        <v>24</v>
      </c>
      <c r="F105" s="4">
        <v>1308</v>
      </c>
      <c r="G105" s="15" t="s">
        <v>25</v>
      </c>
      <c r="H105" s="4">
        <v>2624</v>
      </c>
      <c r="I105" s="15" t="s">
        <v>24</v>
      </c>
      <c r="J105" s="4">
        <v>1152</v>
      </c>
      <c r="K105" s="15" t="s">
        <v>24</v>
      </c>
      <c r="L105" s="4">
        <v>660</v>
      </c>
      <c r="M105" s="15" t="s">
        <v>24</v>
      </c>
      <c r="N105" s="4">
        <v>1218</v>
      </c>
    </row>
  </sheetData>
  <mergeCells count="14">
    <mergeCell ref="M54:N54"/>
    <mergeCell ref="B54:B55"/>
    <mergeCell ref="C54:D54"/>
    <mergeCell ref="E54:F54"/>
    <mergeCell ref="G54:H54"/>
    <mergeCell ref="I54:J54"/>
    <mergeCell ref="K54:L54"/>
    <mergeCell ref="M2:N2"/>
    <mergeCell ref="B2:B3"/>
    <mergeCell ref="C2:D2"/>
    <mergeCell ref="E2:F2"/>
    <mergeCell ref="G2:H2"/>
    <mergeCell ref="I2:J2"/>
    <mergeCell ref="K2:L2"/>
  </mergeCells>
  <conditionalFormatting sqref="C4:C53 E4:E53 G4:G53 I4:I53 K4:K53 M4:M53 M56:M105 K56:K105 I56:I105 G56:G105 E56:E105 C56:C105">
    <cfRule type="cellIs" dxfId="0" priority="1" operator="equal">
      <formula>$C$4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373DADC8-795E-4761-8D84-AEAE7A1749BF}">
            <x14:iconSet iconSet="5Arrows" custom="1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  <x14:cfIcon iconSet="3Arrows" iconId="2"/>
              <x14:cfIcon iconSet="4Arrows" iconId="2"/>
              <x14:cfIcon iconSet="3Arrows" iconId="1"/>
              <x14:cfIcon iconSet="4Arrows" iconId="1"/>
              <x14:cfIcon iconSet="3Arrows" iconId="0"/>
            </x14:iconSet>
          </x14:cfRule>
          <xm:sqref>D4:D53 F4:F53 H4:H53 J4:J53 L4:L53 N4:N53 N56:N105 L56:L105 J56:J105 H56:H105 F56:F105 D56:D105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J28" sqref="J28"/>
    </sheetView>
  </sheetViews>
  <sheetFormatPr baseColWidth="10" defaultRowHeight="15" x14ac:dyDescent="0.25"/>
  <cols>
    <col min="2" max="2" width="7" bestFit="1" customWidth="1"/>
    <col min="3" max="3" width="5" bestFit="1" customWidth="1"/>
    <col min="4" max="4" width="7.5703125" bestFit="1" customWidth="1"/>
    <col min="5" max="5" width="5.28515625" bestFit="1" customWidth="1"/>
    <col min="8" max="8" width="11.85546875" bestFit="1" customWidth="1"/>
  </cols>
  <sheetData>
    <row r="1" spans="1:8" x14ac:dyDescent="0.25">
      <c r="A1" t="s">
        <v>5</v>
      </c>
      <c r="B1" t="s">
        <v>0</v>
      </c>
    </row>
    <row r="2" spans="1:8" x14ac:dyDescent="0.25">
      <c r="A2" t="s">
        <v>6</v>
      </c>
      <c r="B2">
        <f>COUNTIF(C4:C104,"true")</f>
        <v>6</v>
      </c>
      <c r="C2" t="s">
        <v>7</v>
      </c>
      <c r="D2">
        <f>COUNTIF(C4:C104,"false")</f>
        <v>95</v>
      </c>
    </row>
    <row r="3" spans="1:8" x14ac:dyDescent="0.25">
      <c r="F3" t="s">
        <v>27</v>
      </c>
      <c r="G3" t="s">
        <v>28</v>
      </c>
      <c r="H3" t="s">
        <v>11</v>
      </c>
    </row>
    <row r="4" spans="1:8" x14ac:dyDescent="0.25">
      <c r="B4" t="s">
        <v>2</v>
      </c>
      <c r="C4" t="s">
        <v>3</v>
      </c>
      <c r="D4" t="s">
        <v>1</v>
      </c>
      <c r="E4">
        <v>813</v>
      </c>
      <c r="F4">
        <f>IF(C4="true",E4,"")</f>
        <v>813</v>
      </c>
      <c r="G4" t="str">
        <f>IF(C4="false",E4,"")</f>
        <v/>
      </c>
      <c r="H4">
        <f>AVERAGE($E$4:$E$104)</f>
        <v>2268.227722772277</v>
      </c>
    </row>
    <row r="5" spans="1:8" x14ac:dyDescent="0.25">
      <c r="B5" t="s">
        <v>2</v>
      </c>
      <c r="C5" t="s">
        <v>4</v>
      </c>
      <c r="D5" t="s">
        <v>1</v>
      </c>
      <c r="E5">
        <v>2594</v>
      </c>
      <c r="F5" t="str">
        <f t="shared" ref="F5:F68" si="0">IF(C5="true",E5,"")</f>
        <v/>
      </c>
      <c r="G5">
        <f t="shared" ref="G5:G68" si="1">IF(C5="false",E5,"")</f>
        <v>2594</v>
      </c>
      <c r="H5">
        <f t="shared" ref="H5:H68" si="2">AVERAGE($E$4:$E$104)</f>
        <v>2268.227722772277</v>
      </c>
    </row>
    <row r="6" spans="1:8" x14ac:dyDescent="0.25">
      <c r="B6" t="s">
        <v>2</v>
      </c>
      <c r="C6" t="s">
        <v>4</v>
      </c>
      <c r="D6" t="s">
        <v>1</v>
      </c>
      <c r="E6">
        <v>1558</v>
      </c>
      <c r="F6" t="str">
        <f t="shared" si="0"/>
        <v/>
      </c>
      <c r="G6">
        <f t="shared" si="1"/>
        <v>1558</v>
      </c>
      <c r="H6">
        <f t="shared" si="2"/>
        <v>2268.227722772277</v>
      </c>
    </row>
    <row r="7" spans="1:8" x14ac:dyDescent="0.25">
      <c r="B7" t="s">
        <v>2</v>
      </c>
      <c r="C7" t="s">
        <v>4</v>
      </c>
      <c r="D7" t="s">
        <v>1</v>
      </c>
      <c r="E7">
        <v>1558</v>
      </c>
      <c r="F7" t="str">
        <f t="shared" si="0"/>
        <v/>
      </c>
      <c r="G7">
        <f t="shared" si="1"/>
        <v>1558</v>
      </c>
      <c r="H7">
        <f t="shared" si="2"/>
        <v>2268.227722772277</v>
      </c>
    </row>
    <row r="8" spans="1:8" x14ac:dyDescent="0.25">
      <c r="B8" t="s">
        <v>2</v>
      </c>
      <c r="C8" t="s">
        <v>4</v>
      </c>
      <c r="D8" t="s">
        <v>1</v>
      </c>
      <c r="E8">
        <v>1558</v>
      </c>
      <c r="F8" t="str">
        <f t="shared" si="0"/>
        <v/>
      </c>
      <c r="G8">
        <f t="shared" si="1"/>
        <v>1558</v>
      </c>
      <c r="H8">
        <f t="shared" si="2"/>
        <v>2268.227722772277</v>
      </c>
    </row>
    <row r="9" spans="1:8" x14ac:dyDescent="0.25">
      <c r="B9" t="s">
        <v>2</v>
      </c>
      <c r="C9" t="s">
        <v>4</v>
      </c>
      <c r="D9" t="s">
        <v>1</v>
      </c>
      <c r="E9">
        <v>1558</v>
      </c>
      <c r="F9" t="str">
        <f t="shared" si="0"/>
        <v/>
      </c>
      <c r="G9">
        <f t="shared" si="1"/>
        <v>1558</v>
      </c>
      <c r="H9">
        <f t="shared" si="2"/>
        <v>2268.227722772277</v>
      </c>
    </row>
    <row r="10" spans="1:8" x14ac:dyDescent="0.25">
      <c r="B10" t="s">
        <v>2</v>
      </c>
      <c r="C10" t="s">
        <v>3</v>
      </c>
      <c r="D10" t="s">
        <v>1</v>
      </c>
      <c r="E10">
        <v>876</v>
      </c>
      <c r="F10">
        <f t="shared" si="0"/>
        <v>876</v>
      </c>
      <c r="G10" t="str">
        <f t="shared" si="1"/>
        <v/>
      </c>
      <c r="H10">
        <f t="shared" si="2"/>
        <v>2268.227722772277</v>
      </c>
    </row>
    <row r="11" spans="1:8" x14ac:dyDescent="0.25">
      <c r="B11" t="s">
        <v>2</v>
      </c>
      <c r="C11" t="s">
        <v>3</v>
      </c>
      <c r="D11" t="s">
        <v>1</v>
      </c>
      <c r="E11">
        <v>1052</v>
      </c>
      <c r="F11">
        <f t="shared" si="0"/>
        <v>1052</v>
      </c>
      <c r="G11" t="str">
        <f t="shared" si="1"/>
        <v/>
      </c>
      <c r="H11">
        <f t="shared" si="2"/>
        <v>2268.227722772277</v>
      </c>
    </row>
    <row r="12" spans="1:8" x14ac:dyDescent="0.25">
      <c r="B12" t="s">
        <v>2</v>
      </c>
      <c r="C12" t="s">
        <v>3</v>
      </c>
      <c r="D12" t="s">
        <v>1</v>
      </c>
      <c r="E12">
        <v>892</v>
      </c>
      <c r="F12">
        <f t="shared" si="0"/>
        <v>892</v>
      </c>
      <c r="G12" t="str">
        <f t="shared" si="1"/>
        <v/>
      </c>
      <c r="H12">
        <f t="shared" si="2"/>
        <v>2268.227722772277</v>
      </c>
    </row>
    <row r="13" spans="1:8" x14ac:dyDescent="0.25">
      <c r="B13" t="s">
        <v>2</v>
      </c>
      <c r="C13" t="s">
        <v>4</v>
      </c>
      <c r="D13" t="s">
        <v>1</v>
      </c>
      <c r="E13">
        <v>1583</v>
      </c>
      <c r="F13" t="str">
        <f t="shared" si="0"/>
        <v/>
      </c>
      <c r="G13">
        <f t="shared" si="1"/>
        <v>1583</v>
      </c>
      <c r="H13">
        <f t="shared" si="2"/>
        <v>2268.227722772277</v>
      </c>
    </row>
    <row r="14" spans="1:8" x14ac:dyDescent="0.25">
      <c r="B14" t="s">
        <v>2</v>
      </c>
      <c r="C14" t="s">
        <v>3</v>
      </c>
      <c r="D14" t="s">
        <v>1</v>
      </c>
      <c r="E14">
        <v>1526</v>
      </c>
      <c r="F14">
        <f t="shared" si="0"/>
        <v>1526</v>
      </c>
      <c r="G14" t="str">
        <f t="shared" si="1"/>
        <v/>
      </c>
      <c r="H14">
        <f t="shared" si="2"/>
        <v>2268.227722772277</v>
      </c>
    </row>
    <row r="15" spans="1:8" x14ac:dyDescent="0.25">
      <c r="B15" t="s">
        <v>2</v>
      </c>
      <c r="C15" t="s">
        <v>3</v>
      </c>
      <c r="D15" t="s">
        <v>1</v>
      </c>
      <c r="E15">
        <v>681</v>
      </c>
      <c r="F15">
        <f t="shared" si="0"/>
        <v>681</v>
      </c>
      <c r="G15" t="str">
        <f t="shared" si="1"/>
        <v/>
      </c>
      <c r="H15">
        <f t="shared" si="2"/>
        <v>2268.227722772277</v>
      </c>
    </row>
    <row r="16" spans="1:8" x14ac:dyDescent="0.25">
      <c r="B16" t="s">
        <v>2</v>
      </c>
      <c r="C16" t="s">
        <v>4</v>
      </c>
      <c r="D16" t="s">
        <v>1</v>
      </c>
      <c r="E16">
        <v>1558</v>
      </c>
      <c r="F16" t="str">
        <f t="shared" si="0"/>
        <v/>
      </c>
      <c r="G16">
        <f t="shared" si="1"/>
        <v>1558</v>
      </c>
      <c r="H16">
        <f t="shared" si="2"/>
        <v>2268.227722772277</v>
      </c>
    </row>
    <row r="17" spans="2:13" x14ac:dyDescent="0.25">
      <c r="B17" t="s">
        <v>2</v>
      </c>
      <c r="C17" t="s">
        <v>4</v>
      </c>
      <c r="D17" t="s">
        <v>1</v>
      </c>
      <c r="E17">
        <v>1412</v>
      </c>
      <c r="F17" t="str">
        <f t="shared" si="0"/>
        <v/>
      </c>
      <c r="G17">
        <f t="shared" si="1"/>
        <v>1412</v>
      </c>
      <c r="H17">
        <f t="shared" si="2"/>
        <v>2268.227722772277</v>
      </c>
    </row>
    <row r="18" spans="2:13" x14ac:dyDescent="0.25">
      <c r="B18" t="s">
        <v>2</v>
      </c>
      <c r="C18" t="s">
        <v>4</v>
      </c>
      <c r="D18" t="s">
        <v>1</v>
      </c>
      <c r="E18">
        <v>2057</v>
      </c>
      <c r="F18" t="str">
        <f t="shared" si="0"/>
        <v/>
      </c>
      <c r="G18">
        <f t="shared" si="1"/>
        <v>2057</v>
      </c>
      <c r="H18">
        <f t="shared" si="2"/>
        <v>2268.227722772277</v>
      </c>
    </row>
    <row r="19" spans="2:13" x14ac:dyDescent="0.25">
      <c r="B19" t="s">
        <v>2</v>
      </c>
      <c r="C19" t="s">
        <v>4</v>
      </c>
      <c r="D19" t="s">
        <v>1</v>
      </c>
      <c r="E19">
        <v>2057</v>
      </c>
      <c r="F19" t="str">
        <f t="shared" si="0"/>
        <v/>
      </c>
      <c r="G19">
        <f t="shared" si="1"/>
        <v>2057</v>
      </c>
      <c r="H19">
        <f t="shared" si="2"/>
        <v>2268.227722772277</v>
      </c>
    </row>
    <row r="20" spans="2:13" x14ac:dyDescent="0.25">
      <c r="B20" t="s">
        <v>2</v>
      </c>
      <c r="C20" t="s">
        <v>4</v>
      </c>
      <c r="D20" t="s">
        <v>1</v>
      </c>
      <c r="E20">
        <v>2057</v>
      </c>
      <c r="F20" t="str">
        <f t="shared" si="0"/>
        <v/>
      </c>
      <c r="G20">
        <f t="shared" si="1"/>
        <v>2057</v>
      </c>
      <c r="H20">
        <f t="shared" si="2"/>
        <v>2268.227722772277</v>
      </c>
    </row>
    <row r="21" spans="2:13" x14ac:dyDescent="0.25">
      <c r="B21" t="s">
        <v>2</v>
      </c>
      <c r="C21" t="s">
        <v>4</v>
      </c>
      <c r="D21" t="s">
        <v>1</v>
      </c>
      <c r="E21">
        <v>2057</v>
      </c>
      <c r="F21" t="str">
        <f t="shared" si="0"/>
        <v/>
      </c>
      <c r="G21">
        <f t="shared" si="1"/>
        <v>2057</v>
      </c>
      <c r="H21">
        <f t="shared" si="2"/>
        <v>2268.227722772277</v>
      </c>
    </row>
    <row r="22" spans="2:13" x14ac:dyDescent="0.25">
      <c r="B22" t="s">
        <v>2</v>
      </c>
      <c r="C22" t="s">
        <v>4</v>
      </c>
      <c r="D22" t="s">
        <v>1</v>
      </c>
      <c r="E22">
        <v>2057</v>
      </c>
      <c r="F22" t="str">
        <f t="shared" si="0"/>
        <v/>
      </c>
      <c r="G22">
        <f t="shared" si="1"/>
        <v>2057</v>
      </c>
      <c r="H22">
        <f t="shared" si="2"/>
        <v>2268.227722772277</v>
      </c>
    </row>
    <row r="23" spans="2:13" x14ac:dyDescent="0.25">
      <c r="B23" t="s">
        <v>2</v>
      </c>
      <c r="C23" t="s">
        <v>4</v>
      </c>
      <c r="D23" t="s">
        <v>1</v>
      </c>
      <c r="E23">
        <v>2057</v>
      </c>
      <c r="F23" t="str">
        <f t="shared" si="0"/>
        <v/>
      </c>
      <c r="G23">
        <f t="shared" si="1"/>
        <v>2057</v>
      </c>
      <c r="H23">
        <f t="shared" si="2"/>
        <v>2268.227722772277</v>
      </c>
    </row>
    <row r="24" spans="2:13" x14ac:dyDescent="0.25">
      <c r="B24" t="s">
        <v>2</v>
      </c>
      <c r="C24" t="s">
        <v>4</v>
      </c>
      <c r="D24" t="s">
        <v>1</v>
      </c>
      <c r="E24">
        <v>2057</v>
      </c>
      <c r="F24" t="str">
        <f t="shared" si="0"/>
        <v/>
      </c>
      <c r="G24">
        <f t="shared" si="1"/>
        <v>2057</v>
      </c>
      <c r="H24">
        <f t="shared" si="2"/>
        <v>2268.227722772277</v>
      </c>
    </row>
    <row r="25" spans="2:13" x14ac:dyDescent="0.25">
      <c r="B25" t="s">
        <v>2</v>
      </c>
      <c r="C25" t="s">
        <v>4</v>
      </c>
      <c r="D25" t="s">
        <v>1</v>
      </c>
      <c r="E25">
        <v>2057</v>
      </c>
      <c r="F25" t="str">
        <f t="shared" si="0"/>
        <v/>
      </c>
      <c r="G25">
        <f t="shared" si="1"/>
        <v>2057</v>
      </c>
      <c r="H25">
        <f t="shared" si="2"/>
        <v>2268.227722772277</v>
      </c>
    </row>
    <row r="26" spans="2:13" x14ac:dyDescent="0.25">
      <c r="B26" t="s">
        <v>2</v>
      </c>
      <c r="C26" t="s">
        <v>4</v>
      </c>
      <c r="D26" t="s">
        <v>1</v>
      </c>
      <c r="E26">
        <v>2057</v>
      </c>
      <c r="F26" t="str">
        <f t="shared" si="0"/>
        <v/>
      </c>
      <c r="G26">
        <f t="shared" si="1"/>
        <v>2057</v>
      </c>
      <c r="H26">
        <f t="shared" si="2"/>
        <v>2268.227722772277</v>
      </c>
    </row>
    <row r="27" spans="2:13" x14ac:dyDescent="0.25">
      <c r="B27" t="s">
        <v>2</v>
      </c>
      <c r="C27" t="s">
        <v>4</v>
      </c>
      <c r="D27" t="s">
        <v>1</v>
      </c>
      <c r="E27">
        <v>1558</v>
      </c>
      <c r="F27" t="str">
        <f t="shared" si="0"/>
        <v/>
      </c>
      <c r="G27">
        <f t="shared" si="1"/>
        <v>1558</v>
      </c>
      <c r="H27">
        <f t="shared" si="2"/>
        <v>2268.227722772277</v>
      </c>
    </row>
    <row r="28" spans="2:13" x14ac:dyDescent="0.25">
      <c r="B28" t="s">
        <v>2</v>
      </c>
      <c r="C28" t="s">
        <v>4</v>
      </c>
      <c r="D28" t="s">
        <v>1</v>
      </c>
      <c r="E28">
        <v>2057</v>
      </c>
      <c r="F28" t="str">
        <f t="shared" si="0"/>
        <v/>
      </c>
      <c r="G28">
        <f t="shared" si="1"/>
        <v>2057</v>
      </c>
      <c r="H28">
        <f t="shared" si="2"/>
        <v>2268.227722772277</v>
      </c>
    </row>
    <row r="29" spans="2:13" x14ac:dyDescent="0.25">
      <c r="B29" t="s">
        <v>2</v>
      </c>
      <c r="C29" t="s">
        <v>4</v>
      </c>
      <c r="D29" t="s">
        <v>1</v>
      </c>
      <c r="E29">
        <v>2057</v>
      </c>
      <c r="F29" t="str">
        <f t="shared" si="0"/>
        <v/>
      </c>
      <c r="G29">
        <f t="shared" si="1"/>
        <v>2057</v>
      </c>
      <c r="H29">
        <f t="shared" si="2"/>
        <v>2268.227722772277</v>
      </c>
      <c r="M29">
        <f>AVERAGE(E4:E103)</f>
        <v>2275.33</v>
      </c>
    </row>
    <row r="30" spans="2:13" x14ac:dyDescent="0.25">
      <c r="B30" t="s">
        <v>2</v>
      </c>
      <c r="C30" t="s">
        <v>4</v>
      </c>
      <c r="D30" t="s">
        <v>1</v>
      </c>
      <c r="E30">
        <v>2057</v>
      </c>
      <c r="F30" t="str">
        <f t="shared" si="0"/>
        <v/>
      </c>
      <c r="G30">
        <f t="shared" si="1"/>
        <v>2057</v>
      </c>
      <c r="H30">
        <f t="shared" si="2"/>
        <v>2268.227722772277</v>
      </c>
      <c r="M30">
        <f>STDEV(E4:E104)</f>
        <v>508.80860608264328</v>
      </c>
    </row>
    <row r="31" spans="2:13" x14ac:dyDescent="0.25">
      <c r="B31" t="s">
        <v>2</v>
      </c>
      <c r="C31" t="s">
        <v>4</v>
      </c>
      <c r="D31" t="s">
        <v>1</v>
      </c>
      <c r="E31">
        <v>2057</v>
      </c>
      <c r="F31" t="str">
        <f t="shared" si="0"/>
        <v/>
      </c>
      <c r="G31">
        <f t="shared" si="1"/>
        <v>2057</v>
      </c>
      <c r="H31">
        <f t="shared" si="2"/>
        <v>2268.227722772277</v>
      </c>
      <c r="M31">
        <f>SQRT(M30)</f>
        <v>22.556786253423674</v>
      </c>
    </row>
    <row r="32" spans="2:13" x14ac:dyDescent="0.25">
      <c r="B32" t="s">
        <v>2</v>
      </c>
      <c r="C32" t="s">
        <v>4</v>
      </c>
      <c r="D32" t="s">
        <v>1</v>
      </c>
      <c r="E32">
        <v>2057</v>
      </c>
      <c r="F32" t="str">
        <f t="shared" si="0"/>
        <v/>
      </c>
      <c r="G32">
        <f t="shared" si="1"/>
        <v>2057</v>
      </c>
      <c r="H32">
        <f t="shared" si="2"/>
        <v>2268.227722772277</v>
      </c>
    </row>
    <row r="33" spans="2:8" x14ac:dyDescent="0.25">
      <c r="B33" t="s">
        <v>2</v>
      </c>
      <c r="C33" t="s">
        <v>4</v>
      </c>
      <c r="D33" t="s">
        <v>1</v>
      </c>
      <c r="E33">
        <v>2594</v>
      </c>
      <c r="F33" t="str">
        <f t="shared" si="0"/>
        <v/>
      </c>
      <c r="G33">
        <f t="shared" si="1"/>
        <v>2594</v>
      </c>
      <c r="H33">
        <f t="shared" si="2"/>
        <v>2268.227722772277</v>
      </c>
    </row>
    <row r="34" spans="2:8" x14ac:dyDescent="0.25">
      <c r="B34" t="s">
        <v>2</v>
      </c>
      <c r="C34" t="s">
        <v>4</v>
      </c>
      <c r="D34" t="s">
        <v>1</v>
      </c>
      <c r="E34">
        <v>2594</v>
      </c>
      <c r="F34" t="str">
        <f t="shared" si="0"/>
        <v/>
      </c>
      <c r="G34">
        <f t="shared" si="1"/>
        <v>2594</v>
      </c>
      <c r="H34">
        <f t="shared" si="2"/>
        <v>2268.227722772277</v>
      </c>
    </row>
    <row r="35" spans="2:8" x14ac:dyDescent="0.25">
      <c r="B35" t="s">
        <v>2</v>
      </c>
      <c r="C35" t="s">
        <v>4</v>
      </c>
      <c r="D35" t="s">
        <v>1</v>
      </c>
      <c r="E35">
        <v>2594</v>
      </c>
      <c r="F35" t="str">
        <f t="shared" si="0"/>
        <v/>
      </c>
      <c r="G35">
        <f t="shared" si="1"/>
        <v>2594</v>
      </c>
      <c r="H35">
        <f t="shared" si="2"/>
        <v>2268.227722772277</v>
      </c>
    </row>
    <row r="36" spans="2:8" x14ac:dyDescent="0.25">
      <c r="B36" t="s">
        <v>2</v>
      </c>
      <c r="C36" t="s">
        <v>4</v>
      </c>
      <c r="D36" t="s">
        <v>1</v>
      </c>
      <c r="E36">
        <v>2594</v>
      </c>
      <c r="F36" t="str">
        <f t="shared" si="0"/>
        <v/>
      </c>
      <c r="G36">
        <f t="shared" si="1"/>
        <v>2594</v>
      </c>
      <c r="H36">
        <f t="shared" si="2"/>
        <v>2268.227722772277</v>
      </c>
    </row>
    <row r="37" spans="2:8" x14ac:dyDescent="0.25">
      <c r="B37" t="s">
        <v>2</v>
      </c>
      <c r="C37" t="s">
        <v>4</v>
      </c>
      <c r="D37" t="s">
        <v>1</v>
      </c>
      <c r="E37">
        <v>2594</v>
      </c>
      <c r="F37" t="str">
        <f t="shared" si="0"/>
        <v/>
      </c>
      <c r="G37">
        <f t="shared" si="1"/>
        <v>2594</v>
      </c>
      <c r="H37">
        <f t="shared" si="2"/>
        <v>2268.227722772277</v>
      </c>
    </row>
    <row r="38" spans="2:8" x14ac:dyDescent="0.25">
      <c r="B38" t="s">
        <v>2</v>
      </c>
      <c r="C38" t="s">
        <v>4</v>
      </c>
      <c r="D38" t="s">
        <v>1</v>
      </c>
      <c r="E38">
        <v>1558</v>
      </c>
      <c r="F38" t="str">
        <f t="shared" si="0"/>
        <v/>
      </c>
      <c r="G38">
        <f t="shared" si="1"/>
        <v>1558</v>
      </c>
      <c r="H38">
        <f t="shared" si="2"/>
        <v>2268.227722772277</v>
      </c>
    </row>
    <row r="39" spans="2:8" x14ac:dyDescent="0.25">
      <c r="B39" t="s">
        <v>2</v>
      </c>
      <c r="C39" t="s">
        <v>4</v>
      </c>
      <c r="D39" t="s">
        <v>1</v>
      </c>
      <c r="E39">
        <v>2594</v>
      </c>
      <c r="F39" t="str">
        <f t="shared" si="0"/>
        <v/>
      </c>
      <c r="G39">
        <f t="shared" si="1"/>
        <v>2594</v>
      </c>
      <c r="H39">
        <f t="shared" si="2"/>
        <v>2268.227722772277</v>
      </c>
    </row>
    <row r="40" spans="2:8" x14ac:dyDescent="0.25">
      <c r="B40" t="s">
        <v>2</v>
      </c>
      <c r="C40" t="s">
        <v>4</v>
      </c>
      <c r="D40" t="s">
        <v>1</v>
      </c>
      <c r="E40">
        <v>2594</v>
      </c>
      <c r="F40" t="str">
        <f t="shared" si="0"/>
        <v/>
      </c>
      <c r="G40">
        <f t="shared" si="1"/>
        <v>2594</v>
      </c>
      <c r="H40">
        <f t="shared" si="2"/>
        <v>2268.227722772277</v>
      </c>
    </row>
    <row r="41" spans="2:8" x14ac:dyDescent="0.25">
      <c r="B41" t="s">
        <v>2</v>
      </c>
      <c r="C41" t="s">
        <v>4</v>
      </c>
      <c r="D41" t="s">
        <v>1</v>
      </c>
      <c r="E41">
        <v>2594</v>
      </c>
      <c r="F41" t="str">
        <f t="shared" si="0"/>
        <v/>
      </c>
      <c r="G41">
        <f t="shared" si="1"/>
        <v>2594</v>
      </c>
      <c r="H41">
        <f t="shared" si="2"/>
        <v>2268.227722772277</v>
      </c>
    </row>
    <row r="42" spans="2:8" x14ac:dyDescent="0.25">
      <c r="B42" t="s">
        <v>2</v>
      </c>
      <c r="C42" t="s">
        <v>4</v>
      </c>
      <c r="D42" t="s">
        <v>1</v>
      </c>
      <c r="E42">
        <v>2594</v>
      </c>
      <c r="F42" t="str">
        <f t="shared" si="0"/>
        <v/>
      </c>
      <c r="G42">
        <f t="shared" si="1"/>
        <v>2594</v>
      </c>
      <c r="H42">
        <f t="shared" si="2"/>
        <v>2268.227722772277</v>
      </c>
    </row>
    <row r="43" spans="2:8" x14ac:dyDescent="0.25">
      <c r="B43" t="s">
        <v>2</v>
      </c>
      <c r="C43" t="s">
        <v>4</v>
      </c>
      <c r="D43" t="s">
        <v>1</v>
      </c>
      <c r="E43">
        <v>2594</v>
      </c>
      <c r="F43" t="str">
        <f t="shared" si="0"/>
        <v/>
      </c>
      <c r="G43">
        <f t="shared" si="1"/>
        <v>2594</v>
      </c>
      <c r="H43">
        <f t="shared" si="2"/>
        <v>2268.227722772277</v>
      </c>
    </row>
    <row r="44" spans="2:8" x14ac:dyDescent="0.25">
      <c r="B44" t="s">
        <v>2</v>
      </c>
      <c r="C44" t="s">
        <v>4</v>
      </c>
      <c r="D44" t="s">
        <v>1</v>
      </c>
      <c r="E44">
        <v>2594</v>
      </c>
      <c r="F44" t="str">
        <f t="shared" si="0"/>
        <v/>
      </c>
      <c r="G44">
        <f t="shared" si="1"/>
        <v>2594</v>
      </c>
      <c r="H44">
        <f t="shared" si="2"/>
        <v>2268.227722772277</v>
      </c>
    </row>
    <row r="45" spans="2:8" x14ac:dyDescent="0.25">
      <c r="B45" t="s">
        <v>2</v>
      </c>
      <c r="C45" t="s">
        <v>4</v>
      </c>
      <c r="D45" t="s">
        <v>1</v>
      </c>
      <c r="E45">
        <v>2594</v>
      </c>
      <c r="F45" t="str">
        <f t="shared" si="0"/>
        <v/>
      </c>
      <c r="G45">
        <f t="shared" si="1"/>
        <v>2594</v>
      </c>
      <c r="H45">
        <f t="shared" si="2"/>
        <v>2268.227722772277</v>
      </c>
    </row>
    <row r="46" spans="2:8" x14ac:dyDescent="0.25">
      <c r="B46" t="s">
        <v>2</v>
      </c>
      <c r="C46" t="s">
        <v>4</v>
      </c>
      <c r="D46" t="s">
        <v>1</v>
      </c>
      <c r="E46">
        <v>2594</v>
      </c>
      <c r="F46" t="str">
        <f t="shared" si="0"/>
        <v/>
      </c>
      <c r="G46">
        <f t="shared" si="1"/>
        <v>2594</v>
      </c>
      <c r="H46">
        <f t="shared" si="2"/>
        <v>2268.227722772277</v>
      </c>
    </row>
    <row r="47" spans="2:8" x14ac:dyDescent="0.25">
      <c r="B47" t="s">
        <v>2</v>
      </c>
      <c r="C47" t="s">
        <v>4</v>
      </c>
      <c r="D47" t="s">
        <v>1</v>
      </c>
      <c r="E47">
        <v>2594</v>
      </c>
      <c r="F47" t="str">
        <f t="shared" si="0"/>
        <v/>
      </c>
      <c r="G47">
        <f t="shared" si="1"/>
        <v>2594</v>
      </c>
      <c r="H47">
        <f t="shared" si="2"/>
        <v>2268.227722772277</v>
      </c>
    </row>
    <row r="48" spans="2:8" x14ac:dyDescent="0.25">
      <c r="B48" t="s">
        <v>2</v>
      </c>
      <c r="C48" t="s">
        <v>4</v>
      </c>
      <c r="D48" t="s">
        <v>1</v>
      </c>
      <c r="E48">
        <v>2594</v>
      </c>
      <c r="F48" t="str">
        <f t="shared" si="0"/>
        <v/>
      </c>
      <c r="G48">
        <f t="shared" si="1"/>
        <v>2594</v>
      </c>
      <c r="H48">
        <f t="shared" si="2"/>
        <v>2268.227722772277</v>
      </c>
    </row>
    <row r="49" spans="2:8" x14ac:dyDescent="0.25">
      <c r="B49" t="s">
        <v>2</v>
      </c>
      <c r="C49" t="s">
        <v>4</v>
      </c>
      <c r="D49" t="s">
        <v>1</v>
      </c>
      <c r="E49">
        <v>1558</v>
      </c>
      <c r="F49" t="str">
        <f t="shared" si="0"/>
        <v/>
      </c>
      <c r="G49">
        <f t="shared" si="1"/>
        <v>1558</v>
      </c>
      <c r="H49">
        <f t="shared" si="2"/>
        <v>2268.227722772277</v>
      </c>
    </row>
    <row r="50" spans="2:8" x14ac:dyDescent="0.25">
      <c r="B50" t="s">
        <v>2</v>
      </c>
      <c r="C50" t="s">
        <v>4</v>
      </c>
      <c r="D50" t="s">
        <v>1</v>
      </c>
      <c r="E50">
        <v>2594</v>
      </c>
      <c r="F50" t="str">
        <f t="shared" si="0"/>
        <v/>
      </c>
      <c r="G50">
        <f t="shared" si="1"/>
        <v>2594</v>
      </c>
      <c r="H50">
        <f t="shared" si="2"/>
        <v>2268.227722772277</v>
      </c>
    </row>
    <row r="51" spans="2:8" x14ac:dyDescent="0.25">
      <c r="B51" t="s">
        <v>2</v>
      </c>
      <c r="C51" t="s">
        <v>4</v>
      </c>
      <c r="D51" t="s">
        <v>1</v>
      </c>
      <c r="E51">
        <v>2594</v>
      </c>
      <c r="F51" t="str">
        <f t="shared" si="0"/>
        <v/>
      </c>
      <c r="G51">
        <f t="shared" si="1"/>
        <v>2594</v>
      </c>
      <c r="H51">
        <f t="shared" si="2"/>
        <v>2268.227722772277</v>
      </c>
    </row>
    <row r="52" spans="2:8" x14ac:dyDescent="0.25">
      <c r="B52" t="s">
        <v>2</v>
      </c>
      <c r="C52" t="s">
        <v>4</v>
      </c>
      <c r="D52" t="s">
        <v>1</v>
      </c>
      <c r="E52">
        <v>2594</v>
      </c>
      <c r="F52" t="str">
        <f t="shared" si="0"/>
        <v/>
      </c>
      <c r="G52">
        <f t="shared" si="1"/>
        <v>2594</v>
      </c>
      <c r="H52">
        <f t="shared" si="2"/>
        <v>2268.227722772277</v>
      </c>
    </row>
    <row r="53" spans="2:8" x14ac:dyDescent="0.25">
      <c r="B53" t="s">
        <v>2</v>
      </c>
      <c r="C53" t="s">
        <v>4</v>
      </c>
      <c r="D53" t="s">
        <v>1</v>
      </c>
      <c r="E53">
        <v>2594</v>
      </c>
      <c r="F53" t="str">
        <f t="shared" si="0"/>
        <v/>
      </c>
      <c r="G53">
        <f t="shared" si="1"/>
        <v>2594</v>
      </c>
      <c r="H53">
        <f t="shared" si="2"/>
        <v>2268.227722772277</v>
      </c>
    </row>
    <row r="54" spans="2:8" x14ac:dyDescent="0.25">
      <c r="B54" t="s">
        <v>2</v>
      </c>
      <c r="C54" t="s">
        <v>4</v>
      </c>
      <c r="D54" t="s">
        <v>1</v>
      </c>
      <c r="E54">
        <v>2594</v>
      </c>
      <c r="F54" t="str">
        <f t="shared" si="0"/>
        <v/>
      </c>
      <c r="G54">
        <f t="shared" si="1"/>
        <v>2594</v>
      </c>
      <c r="H54">
        <f t="shared" si="2"/>
        <v>2268.227722772277</v>
      </c>
    </row>
    <row r="55" spans="2:8" x14ac:dyDescent="0.25">
      <c r="B55" t="s">
        <v>2</v>
      </c>
      <c r="C55" t="s">
        <v>4</v>
      </c>
      <c r="D55" t="s">
        <v>1</v>
      </c>
      <c r="E55">
        <v>2594</v>
      </c>
      <c r="F55" t="str">
        <f t="shared" si="0"/>
        <v/>
      </c>
      <c r="G55">
        <f t="shared" si="1"/>
        <v>2594</v>
      </c>
      <c r="H55">
        <f t="shared" si="2"/>
        <v>2268.227722772277</v>
      </c>
    </row>
    <row r="56" spans="2:8" x14ac:dyDescent="0.25">
      <c r="B56" t="s">
        <v>2</v>
      </c>
      <c r="C56" t="s">
        <v>4</v>
      </c>
      <c r="D56" t="s">
        <v>1</v>
      </c>
      <c r="E56">
        <v>2594</v>
      </c>
      <c r="F56" t="str">
        <f t="shared" si="0"/>
        <v/>
      </c>
      <c r="G56">
        <f t="shared" si="1"/>
        <v>2594</v>
      </c>
      <c r="H56">
        <f t="shared" si="2"/>
        <v>2268.227722772277</v>
      </c>
    </row>
    <row r="57" spans="2:8" x14ac:dyDescent="0.25">
      <c r="B57" t="s">
        <v>2</v>
      </c>
      <c r="C57" t="s">
        <v>4</v>
      </c>
      <c r="D57" t="s">
        <v>1</v>
      </c>
      <c r="E57">
        <v>2594</v>
      </c>
      <c r="F57" t="str">
        <f t="shared" si="0"/>
        <v/>
      </c>
      <c r="G57">
        <f t="shared" si="1"/>
        <v>2594</v>
      </c>
      <c r="H57">
        <f t="shared" si="2"/>
        <v>2268.227722772277</v>
      </c>
    </row>
    <row r="58" spans="2:8" x14ac:dyDescent="0.25">
      <c r="B58" t="s">
        <v>2</v>
      </c>
      <c r="C58" t="s">
        <v>4</v>
      </c>
      <c r="D58" t="s">
        <v>1</v>
      </c>
      <c r="E58">
        <v>2594</v>
      </c>
      <c r="F58" t="str">
        <f t="shared" si="0"/>
        <v/>
      </c>
      <c r="G58">
        <f t="shared" si="1"/>
        <v>2594</v>
      </c>
      <c r="H58">
        <f t="shared" si="2"/>
        <v>2268.227722772277</v>
      </c>
    </row>
    <row r="59" spans="2:8" x14ac:dyDescent="0.25">
      <c r="B59" t="s">
        <v>2</v>
      </c>
      <c r="C59" t="s">
        <v>4</v>
      </c>
      <c r="D59" t="s">
        <v>1</v>
      </c>
      <c r="E59">
        <v>2594</v>
      </c>
      <c r="F59" t="str">
        <f t="shared" si="0"/>
        <v/>
      </c>
      <c r="G59">
        <f t="shared" si="1"/>
        <v>2594</v>
      </c>
      <c r="H59">
        <f t="shared" si="2"/>
        <v>2268.227722772277</v>
      </c>
    </row>
    <row r="60" spans="2:8" x14ac:dyDescent="0.25">
      <c r="B60" t="s">
        <v>2</v>
      </c>
      <c r="C60" t="s">
        <v>4</v>
      </c>
      <c r="D60" t="s">
        <v>1</v>
      </c>
      <c r="E60">
        <v>1558</v>
      </c>
      <c r="F60" t="str">
        <f t="shared" si="0"/>
        <v/>
      </c>
      <c r="G60">
        <f t="shared" si="1"/>
        <v>1558</v>
      </c>
      <c r="H60">
        <f t="shared" si="2"/>
        <v>2268.227722772277</v>
      </c>
    </row>
    <row r="61" spans="2:8" x14ac:dyDescent="0.25">
      <c r="B61" t="s">
        <v>2</v>
      </c>
      <c r="C61" t="s">
        <v>4</v>
      </c>
      <c r="D61" t="s">
        <v>1</v>
      </c>
      <c r="E61">
        <v>2594</v>
      </c>
      <c r="F61" t="str">
        <f t="shared" si="0"/>
        <v/>
      </c>
      <c r="G61">
        <f t="shared" si="1"/>
        <v>2594</v>
      </c>
      <c r="H61">
        <f t="shared" si="2"/>
        <v>2268.227722772277</v>
      </c>
    </row>
    <row r="62" spans="2:8" x14ac:dyDescent="0.25">
      <c r="B62" t="s">
        <v>2</v>
      </c>
      <c r="C62" t="s">
        <v>4</v>
      </c>
      <c r="D62" t="s">
        <v>1</v>
      </c>
      <c r="E62">
        <v>2594</v>
      </c>
      <c r="F62" t="str">
        <f t="shared" si="0"/>
        <v/>
      </c>
      <c r="G62">
        <f t="shared" si="1"/>
        <v>2594</v>
      </c>
      <c r="H62">
        <f t="shared" si="2"/>
        <v>2268.227722772277</v>
      </c>
    </row>
    <row r="63" spans="2:8" x14ac:dyDescent="0.25">
      <c r="B63" t="s">
        <v>2</v>
      </c>
      <c r="C63" t="s">
        <v>4</v>
      </c>
      <c r="D63" t="s">
        <v>1</v>
      </c>
      <c r="E63">
        <v>2594</v>
      </c>
      <c r="F63" t="str">
        <f t="shared" si="0"/>
        <v/>
      </c>
      <c r="G63">
        <f t="shared" si="1"/>
        <v>2594</v>
      </c>
      <c r="H63">
        <f t="shared" si="2"/>
        <v>2268.227722772277</v>
      </c>
    </row>
    <row r="64" spans="2:8" x14ac:dyDescent="0.25">
      <c r="B64" t="s">
        <v>2</v>
      </c>
      <c r="C64" t="s">
        <v>4</v>
      </c>
      <c r="D64" t="s">
        <v>1</v>
      </c>
      <c r="E64">
        <v>2594</v>
      </c>
      <c r="F64" t="str">
        <f t="shared" si="0"/>
        <v/>
      </c>
      <c r="G64">
        <f t="shared" si="1"/>
        <v>2594</v>
      </c>
      <c r="H64">
        <f t="shared" si="2"/>
        <v>2268.227722772277</v>
      </c>
    </row>
    <row r="65" spans="2:8" x14ac:dyDescent="0.25">
      <c r="B65" t="s">
        <v>2</v>
      </c>
      <c r="C65" t="s">
        <v>4</v>
      </c>
      <c r="D65" t="s">
        <v>1</v>
      </c>
      <c r="E65">
        <v>2594</v>
      </c>
      <c r="F65" t="str">
        <f t="shared" si="0"/>
        <v/>
      </c>
      <c r="G65">
        <f t="shared" si="1"/>
        <v>2594</v>
      </c>
      <c r="H65">
        <f t="shared" si="2"/>
        <v>2268.227722772277</v>
      </c>
    </row>
    <row r="66" spans="2:8" x14ac:dyDescent="0.25">
      <c r="B66" t="s">
        <v>2</v>
      </c>
      <c r="C66" t="s">
        <v>4</v>
      </c>
      <c r="D66" t="s">
        <v>1</v>
      </c>
      <c r="E66">
        <v>2594</v>
      </c>
      <c r="F66" t="str">
        <f t="shared" si="0"/>
        <v/>
      </c>
      <c r="G66">
        <f t="shared" si="1"/>
        <v>2594</v>
      </c>
      <c r="H66">
        <f t="shared" si="2"/>
        <v>2268.227722772277</v>
      </c>
    </row>
    <row r="67" spans="2:8" x14ac:dyDescent="0.25">
      <c r="B67" t="s">
        <v>2</v>
      </c>
      <c r="C67" t="s">
        <v>4</v>
      </c>
      <c r="D67" t="s">
        <v>1</v>
      </c>
      <c r="E67">
        <v>2594</v>
      </c>
      <c r="F67" t="str">
        <f t="shared" si="0"/>
        <v/>
      </c>
      <c r="G67">
        <f t="shared" si="1"/>
        <v>2594</v>
      </c>
      <c r="H67">
        <f t="shared" si="2"/>
        <v>2268.227722772277</v>
      </c>
    </row>
    <row r="68" spans="2:8" x14ac:dyDescent="0.25">
      <c r="B68" t="s">
        <v>2</v>
      </c>
      <c r="C68" t="s">
        <v>4</v>
      </c>
      <c r="D68" t="s">
        <v>1</v>
      </c>
      <c r="E68">
        <v>2594</v>
      </c>
      <c r="F68" t="str">
        <f t="shared" si="0"/>
        <v/>
      </c>
      <c r="G68">
        <f t="shared" si="1"/>
        <v>2594</v>
      </c>
      <c r="H68">
        <f t="shared" si="2"/>
        <v>2268.227722772277</v>
      </c>
    </row>
    <row r="69" spans="2:8" x14ac:dyDescent="0.25">
      <c r="B69" t="s">
        <v>2</v>
      </c>
      <c r="C69" t="s">
        <v>4</v>
      </c>
      <c r="D69" t="s">
        <v>1</v>
      </c>
      <c r="E69">
        <v>2594</v>
      </c>
      <c r="F69" t="str">
        <f t="shared" ref="F69:F104" si="3">IF(C69="true",E69,"")</f>
        <v/>
      </c>
      <c r="G69">
        <f t="shared" ref="G69:G104" si="4">IF(C69="false",E69,"")</f>
        <v>2594</v>
      </c>
      <c r="H69">
        <f t="shared" ref="H69:H104" si="5">AVERAGE($E$4:$E$104)</f>
        <v>2268.227722772277</v>
      </c>
    </row>
    <row r="70" spans="2:8" x14ac:dyDescent="0.25">
      <c r="B70" t="s">
        <v>2</v>
      </c>
      <c r="C70" t="s">
        <v>4</v>
      </c>
      <c r="D70" t="s">
        <v>1</v>
      </c>
      <c r="E70">
        <v>2594</v>
      </c>
      <c r="F70" t="str">
        <f t="shared" si="3"/>
        <v/>
      </c>
      <c r="G70">
        <f t="shared" si="4"/>
        <v>2594</v>
      </c>
      <c r="H70">
        <f t="shared" si="5"/>
        <v>2268.227722772277</v>
      </c>
    </row>
    <row r="71" spans="2:8" x14ac:dyDescent="0.25">
      <c r="B71" t="s">
        <v>2</v>
      </c>
      <c r="C71" t="s">
        <v>4</v>
      </c>
      <c r="D71" t="s">
        <v>1</v>
      </c>
      <c r="E71">
        <v>1558</v>
      </c>
      <c r="F71" t="str">
        <f t="shared" si="3"/>
        <v/>
      </c>
      <c r="G71">
        <f t="shared" si="4"/>
        <v>1558</v>
      </c>
      <c r="H71">
        <f t="shared" si="5"/>
        <v>2268.227722772277</v>
      </c>
    </row>
    <row r="72" spans="2:8" x14ac:dyDescent="0.25">
      <c r="B72" t="s">
        <v>2</v>
      </c>
      <c r="C72" t="s">
        <v>4</v>
      </c>
      <c r="D72" t="s">
        <v>1</v>
      </c>
      <c r="E72">
        <v>2594</v>
      </c>
      <c r="F72" t="str">
        <f t="shared" si="3"/>
        <v/>
      </c>
      <c r="G72">
        <f t="shared" si="4"/>
        <v>2594</v>
      </c>
      <c r="H72">
        <f t="shared" si="5"/>
        <v>2268.227722772277</v>
      </c>
    </row>
    <row r="73" spans="2:8" x14ac:dyDescent="0.25">
      <c r="B73" t="s">
        <v>2</v>
      </c>
      <c r="C73" t="s">
        <v>4</v>
      </c>
      <c r="D73" t="s">
        <v>1</v>
      </c>
      <c r="E73">
        <v>2594</v>
      </c>
      <c r="F73" t="str">
        <f t="shared" si="3"/>
        <v/>
      </c>
      <c r="G73">
        <f t="shared" si="4"/>
        <v>2594</v>
      </c>
      <c r="H73">
        <f t="shared" si="5"/>
        <v>2268.227722772277</v>
      </c>
    </row>
    <row r="74" spans="2:8" x14ac:dyDescent="0.25">
      <c r="B74" t="s">
        <v>2</v>
      </c>
      <c r="C74" t="s">
        <v>4</v>
      </c>
      <c r="D74" t="s">
        <v>1</v>
      </c>
      <c r="E74">
        <v>2594</v>
      </c>
      <c r="F74" t="str">
        <f t="shared" si="3"/>
        <v/>
      </c>
      <c r="G74">
        <f t="shared" si="4"/>
        <v>2594</v>
      </c>
      <c r="H74">
        <f t="shared" si="5"/>
        <v>2268.227722772277</v>
      </c>
    </row>
    <row r="75" spans="2:8" x14ac:dyDescent="0.25">
      <c r="B75" t="s">
        <v>2</v>
      </c>
      <c r="C75" t="s">
        <v>4</v>
      </c>
      <c r="D75" t="s">
        <v>1</v>
      </c>
      <c r="E75">
        <v>2594</v>
      </c>
      <c r="F75" t="str">
        <f t="shared" si="3"/>
        <v/>
      </c>
      <c r="G75">
        <f t="shared" si="4"/>
        <v>2594</v>
      </c>
      <c r="H75">
        <f t="shared" si="5"/>
        <v>2268.227722772277</v>
      </c>
    </row>
    <row r="76" spans="2:8" x14ac:dyDescent="0.25">
      <c r="B76" t="s">
        <v>2</v>
      </c>
      <c r="C76" t="s">
        <v>4</v>
      </c>
      <c r="D76" t="s">
        <v>1</v>
      </c>
      <c r="E76">
        <v>2594</v>
      </c>
      <c r="F76" t="str">
        <f t="shared" si="3"/>
        <v/>
      </c>
      <c r="G76">
        <f t="shared" si="4"/>
        <v>2594</v>
      </c>
      <c r="H76">
        <f t="shared" si="5"/>
        <v>2268.227722772277</v>
      </c>
    </row>
    <row r="77" spans="2:8" x14ac:dyDescent="0.25">
      <c r="B77" t="s">
        <v>2</v>
      </c>
      <c r="C77" t="s">
        <v>4</v>
      </c>
      <c r="D77" t="s">
        <v>1</v>
      </c>
      <c r="E77">
        <v>2594</v>
      </c>
      <c r="F77" t="str">
        <f t="shared" si="3"/>
        <v/>
      </c>
      <c r="G77">
        <f t="shared" si="4"/>
        <v>2594</v>
      </c>
      <c r="H77">
        <f t="shared" si="5"/>
        <v>2268.227722772277</v>
      </c>
    </row>
    <row r="78" spans="2:8" x14ac:dyDescent="0.25">
      <c r="B78" t="s">
        <v>2</v>
      </c>
      <c r="C78" t="s">
        <v>4</v>
      </c>
      <c r="D78" t="s">
        <v>1</v>
      </c>
      <c r="E78">
        <v>2594</v>
      </c>
      <c r="F78" t="str">
        <f t="shared" si="3"/>
        <v/>
      </c>
      <c r="G78">
        <f t="shared" si="4"/>
        <v>2594</v>
      </c>
      <c r="H78">
        <f t="shared" si="5"/>
        <v>2268.227722772277</v>
      </c>
    </row>
    <row r="79" spans="2:8" x14ac:dyDescent="0.25">
      <c r="B79" t="s">
        <v>2</v>
      </c>
      <c r="C79" t="s">
        <v>4</v>
      </c>
      <c r="D79" t="s">
        <v>1</v>
      </c>
      <c r="E79">
        <v>2594</v>
      </c>
      <c r="F79" t="str">
        <f t="shared" si="3"/>
        <v/>
      </c>
      <c r="G79">
        <f t="shared" si="4"/>
        <v>2594</v>
      </c>
      <c r="H79">
        <f t="shared" si="5"/>
        <v>2268.227722772277</v>
      </c>
    </row>
    <row r="80" spans="2:8" x14ac:dyDescent="0.25">
      <c r="B80" t="s">
        <v>2</v>
      </c>
      <c r="C80" t="s">
        <v>4</v>
      </c>
      <c r="D80" t="s">
        <v>1</v>
      </c>
      <c r="E80">
        <v>2594</v>
      </c>
      <c r="F80" t="str">
        <f t="shared" si="3"/>
        <v/>
      </c>
      <c r="G80">
        <f t="shared" si="4"/>
        <v>2594</v>
      </c>
      <c r="H80">
        <f t="shared" si="5"/>
        <v>2268.227722772277</v>
      </c>
    </row>
    <row r="81" spans="2:8" x14ac:dyDescent="0.25">
      <c r="B81" t="s">
        <v>2</v>
      </c>
      <c r="C81" t="s">
        <v>4</v>
      </c>
      <c r="D81" t="s">
        <v>1</v>
      </c>
      <c r="E81">
        <v>2594</v>
      </c>
      <c r="F81" t="str">
        <f t="shared" si="3"/>
        <v/>
      </c>
      <c r="G81">
        <f t="shared" si="4"/>
        <v>2594</v>
      </c>
      <c r="H81">
        <f t="shared" si="5"/>
        <v>2268.227722772277</v>
      </c>
    </row>
    <row r="82" spans="2:8" x14ac:dyDescent="0.25">
      <c r="B82" t="s">
        <v>2</v>
      </c>
      <c r="C82" t="s">
        <v>4</v>
      </c>
      <c r="D82" t="s">
        <v>1</v>
      </c>
      <c r="E82">
        <v>1558</v>
      </c>
      <c r="F82" t="str">
        <f t="shared" si="3"/>
        <v/>
      </c>
      <c r="G82">
        <f t="shared" si="4"/>
        <v>1558</v>
      </c>
      <c r="H82">
        <f t="shared" si="5"/>
        <v>2268.227722772277</v>
      </c>
    </row>
    <row r="83" spans="2:8" x14ac:dyDescent="0.25">
      <c r="B83" t="s">
        <v>2</v>
      </c>
      <c r="C83" t="s">
        <v>4</v>
      </c>
      <c r="D83" t="s">
        <v>1</v>
      </c>
      <c r="E83">
        <v>2594</v>
      </c>
      <c r="F83" t="str">
        <f t="shared" si="3"/>
        <v/>
      </c>
      <c r="G83">
        <f t="shared" si="4"/>
        <v>2594</v>
      </c>
      <c r="H83">
        <f t="shared" si="5"/>
        <v>2268.227722772277</v>
      </c>
    </row>
    <row r="84" spans="2:8" x14ac:dyDescent="0.25">
      <c r="B84" t="s">
        <v>2</v>
      </c>
      <c r="C84" t="s">
        <v>4</v>
      </c>
      <c r="D84" t="s">
        <v>1</v>
      </c>
      <c r="E84">
        <v>2594</v>
      </c>
      <c r="F84" t="str">
        <f t="shared" si="3"/>
        <v/>
      </c>
      <c r="G84">
        <f t="shared" si="4"/>
        <v>2594</v>
      </c>
      <c r="H84">
        <f t="shared" si="5"/>
        <v>2268.227722772277</v>
      </c>
    </row>
    <row r="85" spans="2:8" x14ac:dyDescent="0.25">
      <c r="B85" t="s">
        <v>2</v>
      </c>
      <c r="C85" t="s">
        <v>4</v>
      </c>
      <c r="D85" t="s">
        <v>1</v>
      </c>
      <c r="E85">
        <v>2594</v>
      </c>
      <c r="F85" t="str">
        <f t="shared" si="3"/>
        <v/>
      </c>
      <c r="G85">
        <f t="shared" si="4"/>
        <v>2594</v>
      </c>
      <c r="H85">
        <f t="shared" si="5"/>
        <v>2268.227722772277</v>
      </c>
    </row>
    <row r="86" spans="2:8" x14ac:dyDescent="0.25">
      <c r="B86" t="s">
        <v>2</v>
      </c>
      <c r="C86" t="s">
        <v>4</v>
      </c>
      <c r="D86" t="s">
        <v>1</v>
      </c>
      <c r="E86">
        <v>2594</v>
      </c>
      <c r="F86" t="str">
        <f t="shared" si="3"/>
        <v/>
      </c>
      <c r="G86">
        <f t="shared" si="4"/>
        <v>2594</v>
      </c>
      <c r="H86">
        <f t="shared" si="5"/>
        <v>2268.227722772277</v>
      </c>
    </row>
    <row r="87" spans="2:8" x14ac:dyDescent="0.25">
      <c r="B87" t="s">
        <v>2</v>
      </c>
      <c r="C87" t="s">
        <v>4</v>
      </c>
      <c r="D87" t="s">
        <v>1</v>
      </c>
      <c r="E87">
        <v>2594</v>
      </c>
      <c r="F87" t="str">
        <f t="shared" si="3"/>
        <v/>
      </c>
      <c r="G87">
        <f t="shared" si="4"/>
        <v>2594</v>
      </c>
      <c r="H87">
        <f t="shared" si="5"/>
        <v>2268.227722772277</v>
      </c>
    </row>
    <row r="88" spans="2:8" x14ac:dyDescent="0.25">
      <c r="B88" t="s">
        <v>2</v>
      </c>
      <c r="C88" t="s">
        <v>4</v>
      </c>
      <c r="D88" t="s">
        <v>1</v>
      </c>
      <c r="E88">
        <v>2594</v>
      </c>
      <c r="F88" t="str">
        <f t="shared" si="3"/>
        <v/>
      </c>
      <c r="G88">
        <f t="shared" si="4"/>
        <v>2594</v>
      </c>
      <c r="H88">
        <f t="shared" si="5"/>
        <v>2268.227722772277</v>
      </c>
    </row>
    <row r="89" spans="2:8" x14ac:dyDescent="0.25">
      <c r="B89" t="s">
        <v>2</v>
      </c>
      <c r="C89" t="s">
        <v>4</v>
      </c>
      <c r="D89" t="s">
        <v>1</v>
      </c>
      <c r="E89">
        <v>2594</v>
      </c>
      <c r="F89" t="str">
        <f t="shared" si="3"/>
        <v/>
      </c>
      <c r="G89">
        <f t="shared" si="4"/>
        <v>2594</v>
      </c>
      <c r="H89">
        <f t="shared" si="5"/>
        <v>2268.227722772277</v>
      </c>
    </row>
    <row r="90" spans="2:8" x14ac:dyDescent="0.25">
      <c r="B90" t="s">
        <v>2</v>
      </c>
      <c r="C90" t="s">
        <v>4</v>
      </c>
      <c r="D90" t="s">
        <v>1</v>
      </c>
      <c r="E90">
        <v>2594</v>
      </c>
      <c r="F90" t="str">
        <f t="shared" si="3"/>
        <v/>
      </c>
      <c r="G90">
        <f t="shared" si="4"/>
        <v>2594</v>
      </c>
      <c r="H90">
        <f t="shared" si="5"/>
        <v>2268.227722772277</v>
      </c>
    </row>
    <row r="91" spans="2:8" x14ac:dyDescent="0.25">
      <c r="B91" t="s">
        <v>2</v>
      </c>
      <c r="C91" t="s">
        <v>4</v>
      </c>
      <c r="D91" t="s">
        <v>1</v>
      </c>
      <c r="E91">
        <v>2594</v>
      </c>
      <c r="F91" t="str">
        <f t="shared" si="3"/>
        <v/>
      </c>
      <c r="G91">
        <f t="shared" si="4"/>
        <v>2594</v>
      </c>
      <c r="H91">
        <f t="shared" si="5"/>
        <v>2268.227722772277</v>
      </c>
    </row>
    <row r="92" spans="2:8" x14ac:dyDescent="0.25">
      <c r="B92" t="s">
        <v>2</v>
      </c>
      <c r="C92" t="s">
        <v>4</v>
      </c>
      <c r="D92" t="s">
        <v>1</v>
      </c>
      <c r="E92">
        <v>2594</v>
      </c>
      <c r="F92" t="str">
        <f t="shared" si="3"/>
        <v/>
      </c>
      <c r="G92">
        <f t="shared" si="4"/>
        <v>2594</v>
      </c>
      <c r="H92">
        <f t="shared" si="5"/>
        <v>2268.227722772277</v>
      </c>
    </row>
    <row r="93" spans="2:8" x14ac:dyDescent="0.25">
      <c r="B93" t="s">
        <v>2</v>
      </c>
      <c r="C93" t="s">
        <v>4</v>
      </c>
      <c r="D93" t="s">
        <v>1</v>
      </c>
      <c r="E93">
        <v>1558</v>
      </c>
      <c r="F93" t="str">
        <f t="shared" si="3"/>
        <v/>
      </c>
      <c r="G93">
        <f t="shared" si="4"/>
        <v>1558</v>
      </c>
      <c r="H93">
        <f t="shared" si="5"/>
        <v>2268.227722772277</v>
      </c>
    </row>
    <row r="94" spans="2:8" x14ac:dyDescent="0.25">
      <c r="B94" t="s">
        <v>2</v>
      </c>
      <c r="C94" t="s">
        <v>4</v>
      </c>
      <c r="D94" t="s">
        <v>1</v>
      </c>
      <c r="E94">
        <v>2594</v>
      </c>
      <c r="F94" t="str">
        <f t="shared" si="3"/>
        <v/>
      </c>
      <c r="G94">
        <f t="shared" si="4"/>
        <v>2594</v>
      </c>
      <c r="H94">
        <f t="shared" si="5"/>
        <v>2268.227722772277</v>
      </c>
    </row>
    <row r="95" spans="2:8" x14ac:dyDescent="0.25">
      <c r="B95" t="s">
        <v>2</v>
      </c>
      <c r="C95" t="s">
        <v>4</v>
      </c>
      <c r="D95" t="s">
        <v>1</v>
      </c>
      <c r="E95">
        <v>2594</v>
      </c>
      <c r="F95" t="str">
        <f t="shared" si="3"/>
        <v/>
      </c>
      <c r="G95">
        <f t="shared" si="4"/>
        <v>2594</v>
      </c>
      <c r="H95">
        <f t="shared" si="5"/>
        <v>2268.227722772277</v>
      </c>
    </row>
    <row r="96" spans="2:8" x14ac:dyDescent="0.25">
      <c r="B96" t="s">
        <v>2</v>
      </c>
      <c r="C96" t="s">
        <v>4</v>
      </c>
      <c r="D96" t="s">
        <v>1</v>
      </c>
      <c r="E96">
        <v>2594</v>
      </c>
      <c r="F96" t="str">
        <f t="shared" si="3"/>
        <v/>
      </c>
      <c r="G96">
        <f t="shared" si="4"/>
        <v>2594</v>
      </c>
      <c r="H96">
        <f t="shared" si="5"/>
        <v>2268.227722772277</v>
      </c>
    </row>
    <row r="97" spans="2:8" x14ac:dyDescent="0.25">
      <c r="B97" t="s">
        <v>2</v>
      </c>
      <c r="C97" t="s">
        <v>4</v>
      </c>
      <c r="D97" t="s">
        <v>1</v>
      </c>
      <c r="E97">
        <v>2594</v>
      </c>
      <c r="F97" t="str">
        <f t="shared" si="3"/>
        <v/>
      </c>
      <c r="G97">
        <f t="shared" si="4"/>
        <v>2594</v>
      </c>
      <c r="H97">
        <f t="shared" si="5"/>
        <v>2268.227722772277</v>
      </c>
    </row>
    <row r="98" spans="2:8" x14ac:dyDescent="0.25">
      <c r="B98" t="s">
        <v>2</v>
      </c>
      <c r="C98" t="s">
        <v>4</v>
      </c>
      <c r="D98" t="s">
        <v>1</v>
      </c>
      <c r="E98">
        <v>2594</v>
      </c>
      <c r="F98" t="str">
        <f t="shared" si="3"/>
        <v/>
      </c>
      <c r="G98">
        <f t="shared" si="4"/>
        <v>2594</v>
      </c>
      <c r="H98">
        <f t="shared" si="5"/>
        <v>2268.227722772277</v>
      </c>
    </row>
    <row r="99" spans="2:8" x14ac:dyDescent="0.25">
      <c r="B99" t="s">
        <v>2</v>
      </c>
      <c r="C99" t="s">
        <v>4</v>
      </c>
      <c r="D99" t="s">
        <v>1</v>
      </c>
      <c r="E99">
        <v>2594</v>
      </c>
      <c r="F99" t="str">
        <f t="shared" si="3"/>
        <v/>
      </c>
      <c r="G99">
        <f t="shared" si="4"/>
        <v>2594</v>
      </c>
      <c r="H99">
        <f t="shared" si="5"/>
        <v>2268.227722772277</v>
      </c>
    </row>
    <row r="100" spans="2:8" x14ac:dyDescent="0.25">
      <c r="B100" t="s">
        <v>2</v>
      </c>
      <c r="C100" t="s">
        <v>4</v>
      </c>
      <c r="D100" t="s">
        <v>1</v>
      </c>
      <c r="E100">
        <v>2594</v>
      </c>
      <c r="F100" t="str">
        <f t="shared" si="3"/>
        <v/>
      </c>
      <c r="G100">
        <f t="shared" si="4"/>
        <v>2594</v>
      </c>
      <c r="H100">
        <f t="shared" si="5"/>
        <v>2268.227722772277</v>
      </c>
    </row>
    <row r="101" spans="2:8" x14ac:dyDescent="0.25">
      <c r="B101" t="s">
        <v>2</v>
      </c>
      <c r="C101" t="s">
        <v>4</v>
      </c>
      <c r="D101" t="s">
        <v>1</v>
      </c>
      <c r="E101">
        <v>2594</v>
      </c>
      <c r="F101" t="str">
        <f t="shared" si="3"/>
        <v/>
      </c>
      <c r="G101">
        <f t="shared" si="4"/>
        <v>2594</v>
      </c>
      <c r="H101">
        <f t="shared" si="5"/>
        <v>2268.227722772277</v>
      </c>
    </row>
    <row r="102" spans="2:8" x14ac:dyDescent="0.25">
      <c r="B102" t="s">
        <v>2</v>
      </c>
      <c r="C102" t="s">
        <v>4</v>
      </c>
      <c r="D102" t="s">
        <v>1</v>
      </c>
      <c r="E102">
        <v>2594</v>
      </c>
      <c r="F102" t="str">
        <f t="shared" si="3"/>
        <v/>
      </c>
      <c r="G102">
        <f t="shared" si="4"/>
        <v>2594</v>
      </c>
      <c r="H102">
        <f t="shared" si="5"/>
        <v>2268.227722772277</v>
      </c>
    </row>
    <row r="103" spans="2:8" x14ac:dyDescent="0.25">
      <c r="B103" t="s">
        <v>2</v>
      </c>
      <c r="C103" t="s">
        <v>4</v>
      </c>
      <c r="D103" t="s">
        <v>1</v>
      </c>
      <c r="E103">
        <v>2594</v>
      </c>
      <c r="F103" t="str">
        <f t="shared" si="3"/>
        <v/>
      </c>
      <c r="G103">
        <f t="shared" si="4"/>
        <v>2594</v>
      </c>
      <c r="H103">
        <f t="shared" si="5"/>
        <v>2268.227722772277</v>
      </c>
    </row>
    <row r="104" spans="2:8" x14ac:dyDescent="0.25">
      <c r="B104" t="s">
        <v>2</v>
      </c>
      <c r="C104" t="s">
        <v>4</v>
      </c>
      <c r="D104" t="s">
        <v>1</v>
      </c>
      <c r="E104">
        <v>1558</v>
      </c>
      <c r="F104" t="str">
        <f t="shared" si="3"/>
        <v/>
      </c>
      <c r="G104">
        <f t="shared" si="4"/>
        <v>1558</v>
      </c>
      <c r="H104">
        <f t="shared" si="5"/>
        <v>2268.227722772277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selection activeCell="L23" sqref="L23"/>
    </sheetView>
  </sheetViews>
  <sheetFormatPr baseColWidth="10" defaultRowHeight="15" x14ac:dyDescent="0.25"/>
  <cols>
    <col min="2" max="2" width="7" bestFit="1" customWidth="1"/>
    <col min="3" max="3" width="5" bestFit="1" customWidth="1"/>
    <col min="4" max="4" width="7.5703125" bestFit="1" customWidth="1"/>
    <col min="5" max="5" width="5.28515625" bestFit="1" customWidth="1"/>
    <col min="8" max="8" width="11.85546875" bestFit="1" customWidth="1"/>
  </cols>
  <sheetData>
    <row r="1" spans="1:10" x14ac:dyDescent="0.25">
      <c r="A1" t="s">
        <v>5</v>
      </c>
      <c r="C1" t="s">
        <v>0</v>
      </c>
    </row>
    <row r="2" spans="1:10" x14ac:dyDescent="0.25">
      <c r="G2" t="s">
        <v>6</v>
      </c>
      <c r="H2">
        <f>COUNTIF(C4:C104,"true")</f>
        <v>26</v>
      </c>
      <c r="I2" t="s">
        <v>7</v>
      </c>
      <c r="J2">
        <f>COUNTIF(C4:C104,"false")</f>
        <v>75</v>
      </c>
    </row>
    <row r="3" spans="1:10" x14ac:dyDescent="0.25">
      <c r="F3" t="s">
        <v>27</v>
      </c>
      <c r="G3" t="s">
        <v>29</v>
      </c>
      <c r="H3" t="s">
        <v>8</v>
      </c>
    </row>
    <row r="4" spans="1:10" x14ac:dyDescent="0.25">
      <c r="B4" t="s">
        <v>2</v>
      </c>
      <c r="C4" t="s">
        <v>3</v>
      </c>
      <c r="D4" t="s">
        <v>1</v>
      </c>
      <c r="E4">
        <v>963</v>
      </c>
      <c r="F4">
        <f>IF(C4="true",E4,"")</f>
        <v>963</v>
      </c>
      <c r="G4" t="str">
        <f>IF(C4="false",E4,"")</f>
        <v/>
      </c>
      <c r="H4">
        <f>AVERAGE($E$4:$E$104)</f>
        <v>1924.7722772277227</v>
      </c>
    </row>
    <row r="5" spans="1:10" x14ac:dyDescent="0.25">
      <c r="B5" t="s">
        <v>2</v>
      </c>
      <c r="C5" t="s">
        <v>4</v>
      </c>
      <c r="D5" t="s">
        <v>1</v>
      </c>
      <c r="E5">
        <v>2019</v>
      </c>
      <c r="F5" t="str">
        <f t="shared" ref="F5:F68" si="0">IF(C5="true",E5,"")</f>
        <v/>
      </c>
      <c r="G5">
        <f t="shared" ref="G5:G68" si="1">IF(C5="false",E5,"")</f>
        <v>2019</v>
      </c>
      <c r="H5">
        <f t="shared" ref="H5:H68" si="2">AVERAGE($E$4:$E$104)</f>
        <v>1924.7722772277227</v>
      </c>
    </row>
    <row r="6" spans="1:10" x14ac:dyDescent="0.25">
      <c r="B6" t="s">
        <v>2</v>
      </c>
      <c r="C6" t="s">
        <v>4</v>
      </c>
      <c r="D6" t="s">
        <v>1</v>
      </c>
      <c r="E6">
        <v>1609</v>
      </c>
      <c r="F6" t="str">
        <f t="shared" si="0"/>
        <v/>
      </c>
      <c r="G6">
        <f t="shared" si="1"/>
        <v>1609</v>
      </c>
      <c r="H6">
        <f t="shared" si="2"/>
        <v>1924.7722772277227</v>
      </c>
    </row>
    <row r="7" spans="1:10" x14ac:dyDescent="0.25">
      <c r="B7" t="s">
        <v>2</v>
      </c>
      <c r="C7" t="s">
        <v>4</v>
      </c>
      <c r="D7" t="s">
        <v>1</v>
      </c>
      <c r="E7">
        <v>1609</v>
      </c>
      <c r="F7" t="str">
        <f t="shared" si="0"/>
        <v/>
      </c>
      <c r="G7">
        <f t="shared" si="1"/>
        <v>1609</v>
      </c>
      <c r="H7">
        <f t="shared" si="2"/>
        <v>1924.7722772277227</v>
      </c>
    </row>
    <row r="8" spans="1:10" x14ac:dyDescent="0.25">
      <c r="B8" t="s">
        <v>2</v>
      </c>
      <c r="C8" t="s">
        <v>4</v>
      </c>
      <c r="D8" t="s">
        <v>1</v>
      </c>
      <c r="E8">
        <v>1609</v>
      </c>
      <c r="F8" t="str">
        <f t="shared" si="0"/>
        <v/>
      </c>
      <c r="G8">
        <f t="shared" si="1"/>
        <v>1609</v>
      </c>
      <c r="H8">
        <f t="shared" si="2"/>
        <v>1924.7722772277227</v>
      </c>
    </row>
    <row r="9" spans="1:10" x14ac:dyDescent="0.25">
      <c r="B9" t="s">
        <v>2</v>
      </c>
      <c r="C9" t="s">
        <v>4</v>
      </c>
      <c r="D9" t="s">
        <v>1</v>
      </c>
      <c r="E9">
        <v>1609</v>
      </c>
      <c r="F9" t="str">
        <f t="shared" si="0"/>
        <v/>
      </c>
      <c r="G9">
        <f t="shared" si="1"/>
        <v>1609</v>
      </c>
      <c r="H9">
        <f t="shared" si="2"/>
        <v>1924.7722772277227</v>
      </c>
    </row>
    <row r="10" spans="1:10" x14ac:dyDescent="0.25">
      <c r="B10" t="s">
        <v>2</v>
      </c>
      <c r="C10" t="s">
        <v>4</v>
      </c>
      <c r="D10" t="s">
        <v>1</v>
      </c>
      <c r="E10">
        <v>1609</v>
      </c>
      <c r="F10" t="str">
        <f t="shared" si="0"/>
        <v/>
      </c>
      <c r="G10">
        <f t="shared" si="1"/>
        <v>1609</v>
      </c>
      <c r="H10">
        <f t="shared" si="2"/>
        <v>1924.7722772277227</v>
      </c>
    </row>
    <row r="11" spans="1:10" x14ac:dyDescent="0.25">
      <c r="B11" t="s">
        <v>2</v>
      </c>
      <c r="C11" t="s">
        <v>3</v>
      </c>
      <c r="D11" t="s">
        <v>1</v>
      </c>
      <c r="E11">
        <v>1191</v>
      </c>
      <c r="F11">
        <f t="shared" si="0"/>
        <v>1191</v>
      </c>
      <c r="G11" t="str">
        <f t="shared" si="1"/>
        <v/>
      </c>
      <c r="H11">
        <f t="shared" si="2"/>
        <v>1924.7722772277227</v>
      </c>
    </row>
    <row r="12" spans="1:10" x14ac:dyDescent="0.25">
      <c r="B12" t="s">
        <v>2</v>
      </c>
      <c r="C12" t="s">
        <v>3</v>
      </c>
      <c r="D12" t="s">
        <v>1</v>
      </c>
      <c r="E12">
        <v>981</v>
      </c>
      <c r="F12">
        <f t="shared" si="0"/>
        <v>981</v>
      </c>
      <c r="G12" t="str">
        <f t="shared" si="1"/>
        <v/>
      </c>
      <c r="H12">
        <f t="shared" si="2"/>
        <v>1924.7722772277227</v>
      </c>
    </row>
    <row r="13" spans="1:10" x14ac:dyDescent="0.25">
      <c r="B13" t="s">
        <v>2</v>
      </c>
      <c r="C13" t="s">
        <v>4</v>
      </c>
      <c r="D13" t="s">
        <v>1</v>
      </c>
      <c r="E13">
        <v>1210</v>
      </c>
      <c r="F13" t="str">
        <f t="shared" si="0"/>
        <v/>
      </c>
      <c r="G13">
        <f t="shared" si="1"/>
        <v>1210</v>
      </c>
      <c r="H13">
        <f t="shared" si="2"/>
        <v>1924.7722772277227</v>
      </c>
    </row>
    <row r="14" spans="1:10" x14ac:dyDescent="0.25">
      <c r="B14" t="s">
        <v>2</v>
      </c>
      <c r="C14" t="s">
        <v>4</v>
      </c>
      <c r="D14" t="s">
        <v>1</v>
      </c>
      <c r="E14">
        <v>1072</v>
      </c>
      <c r="F14" t="str">
        <f t="shared" si="0"/>
        <v/>
      </c>
      <c r="G14">
        <f t="shared" si="1"/>
        <v>1072</v>
      </c>
      <c r="H14">
        <f t="shared" si="2"/>
        <v>1924.7722772277227</v>
      </c>
    </row>
    <row r="15" spans="1:10" x14ac:dyDescent="0.25">
      <c r="B15" t="s">
        <v>2</v>
      </c>
      <c r="C15" t="s">
        <v>3</v>
      </c>
      <c r="D15" t="s">
        <v>1</v>
      </c>
      <c r="E15">
        <v>1199</v>
      </c>
      <c r="F15">
        <f t="shared" si="0"/>
        <v>1199</v>
      </c>
      <c r="G15" t="str">
        <f t="shared" si="1"/>
        <v/>
      </c>
      <c r="H15">
        <f t="shared" si="2"/>
        <v>1924.7722772277227</v>
      </c>
    </row>
    <row r="16" spans="1:10" x14ac:dyDescent="0.25">
      <c r="B16" t="s">
        <v>2</v>
      </c>
      <c r="C16" t="s">
        <v>3</v>
      </c>
      <c r="D16" t="s">
        <v>1</v>
      </c>
      <c r="E16">
        <v>1487</v>
      </c>
      <c r="F16">
        <f t="shared" si="0"/>
        <v>1487</v>
      </c>
      <c r="G16" t="str">
        <f t="shared" si="1"/>
        <v/>
      </c>
      <c r="H16">
        <f t="shared" si="2"/>
        <v>1924.7722772277227</v>
      </c>
    </row>
    <row r="17" spans="2:12" x14ac:dyDescent="0.25">
      <c r="B17" t="s">
        <v>2</v>
      </c>
      <c r="C17" t="s">
        <v>3</v>
      </c>
      <c r="D17" t="s">
        <v>1</v>
      </c>
      <c r="E17">
        <v>873</v>
      </c>
      <c r="F17">
        <f t="shared" si="0"/>
        <v>873</v>
      </c>
      <c r="G17" t="str">
        <f t="shared" si="1"/>
        <v/>
      </c>
      <c r="H17">
        <f t="shared" si="2"/>
        <v>1924.7722772277227</v>
      </c>
    </row>
    <row r="18" spans="2:12" x14ac:dyDescent="0.25">
      <c r="B18" t="s">
        <v>2</v>
      </c>
      <c r="C18" t="s">
        <v>4</v>
      </c>
      <c r="D18" t="s">
        <v>1</v>
      </c>
      <c r="E18">
        <v>2506</v>
      </c>
      <c r="F18" t="str">
        <f t="shared" si="0"/>
        <v/>
      </c>
      <c r="G18">
        <f t="shared" si="1"/>
        <v>2506</v>
      </c>
      <c r="H18">
        <f t="shared" si="2"/>
        <v>1924.7722772277227</v>
      </c>
    </row>
    <row r="19" spans="2:12" x14ac:dyDescent="0.25">
      <c r="B19" t="s">
        <v>2</v>
      </c>
      <c r="C19" t="s">
        <v>4</v>
      </c>
      <c r="D19" t="s">
        <v>1</v>
      </c>
      <c r="E19">
        <v>2506</v>
      </c>
      <c r="F19" t="str">
        <f t="shared" si="0"/>
        <v/>
      </c>
      <c r="G19">
        <f t="shared" si="1"/>
        <v>2506</v>
      </c>
      <c r="H19">
        <f t="shared" si="2"/>
        <v>1924.7722772277227</v>
      </c>
    </row>
    <row r="20" spans="2:12" x14ac:dyDescent="0.25">
      <c r="B20" t="s">
        <v>2</v>
      </c>
      <c r="C20" t="s">
        <v>4</v>
      </c>
      <c r="D20" t="s">
        <v>1</v>
      </c>
      <c r="E20">
        <v>2506</v>
      </c>
      <c r="F20" t="str">
        <f t="shared" si="0"/>
        <v/>
      </c>
      <c r="G20">
        <f t="shared" si="1"/>
        <v>2506</v>
      </c>
      <c r="H20">
        <f t="shared" si="2"/>
        <v>1924.7722772277227</v>
      </c>
    </row>
    <row r="21" spans="2:12" x14ac:dyDescent="0.25">
      <c r="B21" t="s">
        <v>2</v>
      </c>
      <c r="C21" t="s">
        <v>4</v>
      </c>
      <c r="D21" t="s">
        <v>1</v>
      </c>
      <c r="E21">
        <v>2506</v>
      </c>
      <c r="F21" t="str">
        <f t="shared" si="0"/>
        <v/>
      </c>
      <c r="G21">
        <f t="shared" si="1"/>
        <v>2506</v>
      </c>
      <c r="H21">
        <f t="shared" si="2"/>
        <v>1924.7722772277227</v>
      </c>
    </row>
    <row r="22" spans="2:12" x14ac:dyDescent="0.25">
      <c r="B22" t="s">
        <v>2</v>
      </c>
      <c r="C22" t="s">
        <v>4</v>
      </c>
      <c r="D22" t="s">
        <v>1</v>
      </c>
      <c r="E22">
        <v>2506</v>
      </c>
      <c r="F22" t="str">
        <f t="shared" si="0"/>
        <v/>
      </c>
      <c r="G22">
        <f t="shared" si="1"/>
        <v>2506</v>
      </c>
      <c r="H22">
        <f t="shared" si="2"/>
        <v>1924.7722772277227</v>
      </c>
    </row>
    <row r="23" spans="2:12" x14ac:dyDescent="0.25">
      <c r="B23" t="s">
        <v>2</v>
      </c>
      <c r="C23" t="s">
        <v>4</v>
      </c>
      <c r="D23" t="s">
        <v>1</v>
      </c>
      <c r="E23">
        <v>2506</v>
      </c>
      <c r="F23" t="str">
        <f t="shared" si="0"/>
        <v/>
      </c>
      <c r="G23">
        <f t="shared" si="1"/>
        <v>2506</v>
      </c>
      <c r="H23">
        <f t="shared" si="2"/>
        <v>1924.7722772277227</v>
      </c>
      <c r="L23">
        <f>AVERAGE(E4:E103)</f>
        <v>1927.93</v>
      </c>
    </row>
    <row r="24" spans="2:12" x14ac:dyDescent="0.25">
      <c r="B24" t="s">
        <v>2</v>
      </c>
      <c r="C24" t="s">
        <v>4</v>
      </c>
      <c r="D24" t="s">
        <v>1</v>
      </c>
      <c r="E24">
        <v>2506</v>
      </c>
      <c r="F24" t="str">
        <f t="shared" si="0"/>
        <v/>
      </c>
      <c r="G24">
        <f t="shared" si="1"/>
        <v>2506</v>
      </c>
      <c r="H24">
        <f t="shared" si="2"/>
        <v>1924.7722772277227</v>
      </c>
      <c r="L24">
        <f>STDEV(E4:E104)</f>
        <v>586.61534042655455</v>
      </c>
    </row>
    <row r="25" spans="2:12" x14ac:dyDescent="0.25">
      <c r="B25" t="s">
        <v>2</v>
      </c>
      <c r="C25" t="s">
        <v>4</v>
      </c>
      <c r="D25" t="s">
        <v>1</v>
      </c>
      <c r="E25">
        <v>2506</v>
      </c>
      <c r="F25" t="str">
        <f t="shared" si="0"/>
        <v/>
      </c>
      <c r="G25">
        <f t="shared" si="1"/>
        <v>2506</v>
      </c>
      <c r="H25">
        <f t="shared" si="2"/>
        <v>1924.7722772277227</v>
      </c>
      <c r="L25">
        <f>SQRT(L24)</f>
        <v>24.220143278406809</v>
      </c>
    </row>
    <row r="26" spans="2:12" x14ac:dyDescent="0.25">
      <c r="B26" t="s">
        <v>2</v>
      </c>
      <c r="C26" t="s">
        <v>4</v>
      </c>
      <c r="D26" t="s">
        <v>1</v>
      </c>
      <c r="E26">
        <v>2506</v>
      </c>
      <c r="F26" t="str">
        <f t="shared" si="0"/>
        <v/>
      </c>
      <c r="G26">
        <f t="shared" si="1"/>
        <v>2506</v>
      </c>
      <c r="H26">
        <f t="shared" si="2"/>
        <v>1924.7722772277227</v>
      </c>
    </row>
    <row r="27" spans="2:12" x14ac:dyDescent="0.25">
      <c r="B27" t="s">
        <v>2</v>
      </c>
      <c r="C27" t="s">
        <v>3</v>
      </c>
      <c r="D27" t="s">
        <v>1</v>
      </c>
      <c r="E27">
        <v>1830</v>
      </c>
      <c r="F27">
        <f t="shared" si="0"/>
        <v>1830</v>
      </c>
      <c r="G27" t="str">
        <f t="shared" si="1"/>
        <v/>
      </c>
      <c r="H27">
        <f t="shared" si="2"/>
        <v>1924.7722772277227</v>
      </c>
    </row>
    <row r="28" spans="2:12" x14ac:dyDescent="0.25">
      <c r="B28" t="s">
        <v>2</v>
      </c>
      <c r="C28" t="s">
        <v>4</v>
      </c>
      <c r="D28" t="s">
        <v>1</v>
      </c>
      <c r="E28">
        <v>2506</v>
      </c>
      <c r="F28" t="str">
        <f t="shared" si="0"/>
        <v/>
      </c>
      <c r="G28">
        <f t="shared" si="1"/>
        <v>2506</v>
      </c>
      <c r="H28">
        <f t="shared" si="2"/>
        <v>1924.7722772277227</v>
      </c>
    </row>
    <row r="29" spans="2:12" x14ac:dyDescent="0.25">
      <c r="B29" t="s">
        <v>2</v>
      </c>
      <c r="C29" t="s">
        <v>4</v>
      </c>
      <c r="D29" t="s">
        <v>1</v>
      </c>
      <c r="E29">
        <v>2506</v>
      </c>
      <c r="F29" t="str">
        <f t="shared" si="0"/>
        <v/>
      </c>
      <c r="G29">
        <f t="shared" si="1"/>
        <v>2506</v>
      </c>
      <c r="H29">
        <f t="shared" si="2"/>
        <v>1924.7722772277227</v>
      </c>
    </row>
    <row r="30" spans="2:12" x14ac:dyDescent="0.25">
      <c r="B30" t="s">
        <v>2</v>
      </c>
      <c r="C30" t="s">
        <v>4</v>
      </c>
      <c r="D30" t="s">
        <v>1</v>
      </c>
      <c r="E30">
        <v>2506</v>
      </c>
      <c r="F30" t="str">
        <f t="shared" si="0"/>
        <v/>
      </c>
      <c r="G30">
        <f t="shared" si="1"/>
        <v>2506</v>
      </c>
      <c r="H30">
        <f t="shared" si="2"/>
        <v>1924.7722772277227</v>
      </c>
    </row>
    <row r="31" spans="2:12" x14ac:dyDescent="0.25">
      <c r="B31" t="s">
        <v>2</v>
      </c>
      <c r="C31" t="s">
        <v>4</v>
      </c>
      <c r="D31" t="s">
        <v>1</v>
      </c>
      <c r="E31">
        <v>2506</v>
      </c>
      <c r="F31" t="str">
        <f t="shared" si="0"/>
        <v/>
      </c>
      <c r="G31">
        <f t="shared" si="1"/>
        <v>2506</v>
      </c>
      <c r="H31">
        <f t="shared" si="2"/>
        <v>1924.7722772277227</v>
      </c>
    </row>
    <row r="32" spans="2:12" x14ac:dyDescent="0.25">
      <c r="B32" t="s">
        <v>2</v>
      </c>
      <c r="C32" t="s">
        <v>4</v>
      </c>
      <c r="D32" t="s">
        <v>1</v>
      </c>
      <c r="E32">
        <v>2506</v>
      </c>
      <c r="F32" t="str">
        <f t="shared" si="0"/>
        <v/>
      </c>
      <c r="G32">
        <f t="shared" si="1"/>
        <v>2506</v>
      </c>
      <c r="H32">
        <f t="shared" si="2"/>
        <v>1924.7722772277227</v>
      </c>
    </row>
    <row r="33" spans="2:8" x14ac:dyDescent="0.25">
      <c r="B33" t="s">
        <v>2</v>
      </c>
      <c r="C33" t="s">
        <v>4</v>
      </c>
      <c r="D33" t="s">
        <v>1</v>
      </c>
      <c r="E33">
        <v>2506</v>
      </c>
      <c r="F33" t="str">
        <f t="shared" si="0"/>
        <v/>
      </c>
      <c r="G33">
        <f t="shared" si="1"/>
        <v>2506</v>
      </c>
      <c r="H33">
        <f t="shared" si="2"/>
        <v>1924.7722772277227</v>
      </c>
    </row>
    <row r="34" spans="2:8" x14ac:dyDescent="0.25">
      <c r="B34" t="s">
        <v>2</v>
      </c>
      <c r="C34" t="s">
        <v>4</v>
      </c>
      <c r="D34" t="s">
        <v>1</v>
      </c>
      <c r="E34">
        <v>2506</v>
      </c>
      <c r="F34" t="str">
        <f t="shared" si="0"/>
        <v/>
      </c>
      <c r="G34">
        <f t="shared" si="1"/>
        <v>2506</v>
      </c>
      <c r="H34">
        <f t="shared" si="2"/>
        <v>1924.7722772277227</v>
      </c>
    </row>
    <row r="35" spans="2:8" x14ac:dyDescent="0.25">
      <c r="B35" t="s">
        <v>2</v>
      </c>
      <c r="C35" t="s">
        <v>4</v>
      </c>
      <c r="D35" t="s">
        <v>1</v>
      </c>
      <c r="E35">
        <v>2506</v>
      </c>
      <c r="F35" t="str">
        <f t="shared" si="0"/>
        <v/>
      </c>
      <c r="G35">
        <f t="shared" si="1"/>
        <v>2506</v>
      </c>
      <c r="H35">
        <f t="shared" si="2"/>
        <v>1924.7722772277227</v>
      </c>
    </row>
    <row r="36" spans="2:8" x14ac:dyDescent="0.25">
      <c r="B36" t="s">
        <v>2</v>
      </c>
      <c r="C36" t="s">
        <v>4</v>
      </c>
      <c r="D36" t="s">
        <v>1</v>
      </c>
      <c r="E36">
        <v>2506</v>
      </c>
      <c r="F36" t="str">
        <f t="shared" si="0"/>
        <v/>
      </c>
      <c r="G36">
        <f t="shared" si="1"/>
        <v>2506</v>
      </c>
      <c r="H36">
        <f t="shared" si="2"/>
        <v>1924.7722772277227</v>
      </c>
    </row>
    <row r="37" spans="2:8" x14ac:dyDescent="0.25">
      <c r="B37" t="s">
        <v>2</v>
      </c>
      <c r="C37" t="s">
        <v>4</v>
      </c>
      <c r="D37" t="s">
        <v>1</v>
      </c>
      <c r="E37">
        <v>2506</v>
      </c>
      <c r="F37" t="str">
        <f t="shared" si="0"/>
        <v/>
      </c>
      <c r="G37">
        <f t="shared" si="1"/>
        <v>2506</v>
      </c>
      <c r="H37">
        <f t="shared" si="2"/>
        <v>1924.7722772277227</v>
      </c>
    </row>
    <row r="38" spans="2:8" x14ac:dyDescent="0.25">
      <c r="B38" t="s">
        <v>2</v>
      </c>
      <c r="C38" t="s">
        <v>3</v>
      </c>
      <c r="D38" t="s">
        <v>1</v>
      </c>
      <c r="E38">
        <v>817</v>
      </c>
      <c r="F38">
        <f t="shared" si="0"/>
        <v>817</v>
      </c>
      <c r="G38" t="str">
        <f t="shared" si="1"/>
        <v/>
      </c>
      <c r="H38">
        <f t="shared" si="2"/>
        <v>1924.7722772277227</v>
      </c>
    </row>
    <row r="39" spans="2:8" x14ac:dyDescent="0.25">
      <c r="B39" t="s">
        <v>2</v>
      </c>
      <c r="C39" t="s">
        <v>4</v>
      </c>
      <c r="D39" t="s">
        <v>1</v>
      </c>
      <c r="E39">
        <v>2506</v>
      </c>
      <c r="F39" t="str">
        <f t="shared" si="0"/>
        <v/>
      </c>
      <c r="G39">
        <f t="shared" si="1"/>
        <v>2506</v>
      </c>
      <c r="H39">
        <f t="shared" si="2"/>
        <v>1924.7722772277227</v>
      </c>
    </row>
    <row r="40" spans="2:8" x14ac:dyDescent="0.25">
      <c r="B40" t="s">
        <v>2</v>
      </c>
      <c r="C40" t="s">
        <v>4</v>
      </c>
      <c r="D40" t="s">
        <v>1</v>
      </c>
      <c r="E40">
        <v>2506</v>
      </c>
      <c r="F40" t="str">
        <f t="shared" si="0"/>
        <v/>
      </c>
      <c r="G40">
        <f t="shared" si="1"/>
        <v>2506</v>
      </c>
      <c r="H40">
        <f t="shared" si="2"/>
        <v>1924.7722772277227</v>
      </c>
    </row>
    <row r="41" spans="2:8" x14ac:dyDescent="0.25">
      <c r="B41" t="s">
        <v>2</v>
      </c>
      <c r="C41" t="s">
        <v>4</v>
      </c>
      <c r="D41" t="s">
        <v>1</v>
      </c>
      <c r="E41">
        <v>2506</v>
      </c>
      <c r="F41" t="str">
        <f t="shared" si="0"/>
        <v/>
      </c>
      <c r="G41">
        <f t="shared" si="1"/>
        <v>2506</v>
      </c>
      <c r="H41">
        <f t="shared" si="2"/>
        <v>1924.7722772277227</v>
      </c>
    </row>
    <row r="42" spans="2:8" x14ac:dyDescent="0.25">
      <c r="B42" t="s">
        <v>2</v>
      </c>
      <c r="C42" t="s">
        <v>4</v>
      </c>
      <c r="D42" t="s">
        <v>1</v>
      </c>
      <c r="E42">
        <v>2506</v>
      </c>
      <c r="F42" t="str">
        <f t="shared" si="0"/>
        <v/>
      </c>
      <c r="G42">
        <f t="shared" si="1"/>
        <v>2506</v>
      </c>
      <c r="H42">
        <f t="shared" si="2"/>
        <v>1924.7722772277227</v>
      </c>
    </row>
    <row r="43" spans="2:8" x14ac:dyDescent="0.25">
      <c r="B43" t="s">
        <v>2</v>
      </c>
      <c r="C43" t="s">
        <v>4</v>
      </c>
      <c r="D43" t="s">
        <v>1</v>
      </c>
      <c r="E43">
        <v>2506</v>
      </c>
      <c r="F43" t="str">
        <f t="shared" si="0"/>
        <v/>
      </c>
      <c r="G43">
        <f t="shared" si="1"/>
        <v>2506</v>
      </c>
      <c r="H43">
        <f t="shared" si="2"/>
        <v>1924.7722772277227</v>
      </c>
    </row>
    <row r="44" spans="2:8" x14ac:dyDescent="0.25">
      <c r="B44" t="s">
        <v>2</v>
      </c>
      <c r="C44" t="s">
        <v>4</v>
      </c>
      <c r="D44" t="s">
        <v>1</v>
      </c>
      <c r="E44">
        <v>2506</v>
      </c>
      <c r="F44" t="str">
        <f t="shared" si="0"/>
        <v/>
      </c>
      <c r="G44">
        <f t="shared" si="1"/>
        <v>2506</v>
      </c>
      <c r="H44">
        <f t="shared" si="2"/>
        <v>1924.7722772277227</v>
      </c>
    </row>
    <row r="45" spans="2:8" x14ac:dyDescent="0.25">
      <c r="B45" t="s">
        <v>2</v>
      </c>
      <c r="C45" t="s">
        <v>4</v>
      </c>
      <c r="D45" t="s">
        <v>1</v>
      </c>
      <c r="E45">
        <v>2506</v>
      </c>
      <c r="F45" t="str">
        <f t="shared" si="0"/>
        <v/>
      </c>
      <c r="G45">
        <f t="shared" si="1"/>
        <v>2506</v>
      </c>
      <c r="H45">
        <f t="shared" si="2"/>
        <v>1924.7722772277227</v>
      </c>
    </row>
    <row r="46" spans="2:8" x14ac:dyDescent="0.25">
      <c r="B46" t="s">
        <v>2</v>
      </c>
      <c r="C46" t="s">
        <v>4</v>
      </c>
      <c r="D46" t="s">
        <v>1</v>
      </c>
      <c r="E46">
        <v>2506</v>
      </c>
      <c r="F46" t="str">
        <f t="shared" si="0"/>
        <v/>
      </c>
      <c r="G46">
        <f t="shared" si="1"/>
        <v>2506</v>
      </c>
      <c r="H46">
        <f t="shared" si="2"/>
        <v>1924.7722772277227</v>
      </c>
    </row>
    <row r="47" spans="2:8" x14ac:dyDescent="0.25">
      <c r="B47" t="s">
        <v>2</v>
      </c>
      <c r="C47" t="s">
        <v>4</v>
      </c>
      <c r="D47" t="s">
        <v>1</v>
      </c>
      <c r="E47">
        <v>2506</v>
      </c>
      <c r="F47" t="str">
        <f t="shared" si="0"/>
        <v/>
      </c>
      <c r="G47">
        <f t="shared" si="1"/>
        <v>2506</v>
      </c>
      <c r="H47">
        <f t="shared" si="2"/>
        <v>1924.7722772277227</v>
      </c>
    </row>
    <row r="48" spans="2:8" x14ac:dyDescent="0.25">
      <c r="B48" t="s">
        <v>2</v>
      </c>
      <c r="C48" t="s">
        <v>4</v>
      </c>
      <c r="D48" t="s">
        <v>1</v>
      </c>
      <c r="E48">
        <v>2506</v>
      </c>
      <c r="F48" t="str">
        <f t="shared" si="0"/>
        <v/>
      </c>
      <c r="G48">
        <f t="shared" si="1"/>
        <v>2506</v>
      </c>
      <c r="H48">
        <f t="shared" si="2"/>
        <v>1924.7722772277227</v>
      </c>
    </row>
    <row r="49" spans="2:8" x14ac:dyDescent="0.25">
      <c r="B49" t="s">
        <v>2</v>
      </c>
      <c r="C49" t="s">
        <v>3</v>
      </c>
      <c r="D49" t="s">
        <v>1</v>
      </c>
      <c r="E49">
        <v>1811</v>
      </c>
      <c r="F49">
        <f t="shared" si="0"/>
        <v>1811</v>
      </c>
      <c r="G49" t="str">
        <f t="shared" si="1"/>
        <v/>
      </c>
      <c r="H49">
        <f t="shared" si="2"/>
        <v>1924.7722772277227</v>
      </c>
    </row>
    <row r="50" spans="2:8" x14ac:dyDescent="0.25">
      <c r="B50" t="s">
        <v>2</v>
      </c>
      <c r="C50" t="s">
        <v>4</v>
      </c>
      <c r="D50" t="s">
        <v>1</v>
      </c>
      <c r="E50">
        <v>2506</v>
      </c>
      <c r="F50" t="str">
        <f t="shared" si="0"/>
        <v/>
      </c>
      <c r="G50">
        <f t="shared" si="1"/>
        <v>2506</v>
      </c>
      <c r="H50">
        <f t="shared" si="2"/>
        <v>1924.7722772277227</v>
      </c>
    </row>
    <row r="51" spans="2:8" x14ac:dyDescent="0.25">
      <c r="B51" t="s">
        <v>2</v>
      </c>
      <c r="C51" t="s">
        <v>4</v>
      </c>
      <c r="D51" t="s">
        <v>1</v>
      </c>
      <c r="E51">
        <v>2506</v>
      </c>
      <c r="F51" t="str">
        <f t="shared" si="0"/>
        <v/>
      </c>
      <c r="G51">
        <f t="shared" si="1"/>
        <v>2506</v>
      </c>
      <c r="H51">
        <f t="shared" si="2"/>
        <v>1924.7722772277227</v>
      </c>
    </row>
    <row r="52" spans="2:8" x14ac:dyDescent="0.25">
      <c r="B52" t="s">
        <v>2</v>
      </c>
      <c r="C52" t="s">
        <v>4</v>
      </c>
      <c r="D52" t="s">
        <v>1</v>
      </c>
      <c r="E52">
        <v>2506</v>
      </c>
      <c r="F52" t="str">
        <f t="shared" si="0"/>
        <v/>
      </c>
      <c r="G52">
        <f t="shared" si="1"/>
        <v>2506</v>
      </c>
      <c r="H52">
        <f t="shared" si="2"/>
        <v>1924.7722772277227</v>
      </c>
    </row>
    <row r="53" spans="2:8" x14ac:dyDescent="0.25">
      <c r="B53" t="s">
        <v>2</v>
      </c>
      <c r="C53" t="s">
        <v>4</v>
      </c>
      <c r="D53" t="s">
        <v>1</v>
      </c>
      <c r="E53">
        <v>2506</v>
      </c>
      <c r="F53" t="str">
        <f t="shared" si="0"/>
        <v/>
      </c>
      <c r="G53">
        <f t="shared" si="1"/>
        <v>2506</v>
      </c>
      <c r="H53">
        <f t="shared" si="2"/>
        <v>1924.7722772277227</v>
      </c>
    </row>
    <row r="54" spans="2:8" x14ac:dyDescent="0.25">
      <c r="B54" t="s">
        <v>2</v>
      </c>
      <c r="C54" t="s">
        <v>4</v>
      </c>
      <c r="D54" t="s">
        <v>1</v>
      </c>
      <c r="E54">
        <v>2506</v>
      </c>
      <c r="F54" t="str">
        <f t="shared" si="0"/>
        <v/>
      </c>
      <c r="G54">
        <f t="shared" si="1"/>
        <v>2506</v>
      </c>
      <c r="H54">
        <f t="shared" si="2"/>
        <v>1924.7722772277227</v>
      </c>
    </row>
    <row r="55" spans="2:8" x14ac:dyDescent="0.25">
      <c r="B55" t="s">
        <v>2</v>
      </c>
      <c r="C55" t="s">
        <v>4</v>
      </c>
      <c r="D55" t="s">
        <v>1</v>
      </c>
      <c r="E55">
        <v>2506</v>
      </c>
      <c r="F55" t="str">
        <f t="shared" si="0"/>
        <v/>
      </c>
      <c r="G55">
        <f t="shared" si="1"/>
        <v>2506</v>
      </c>
      <c r="H55">
        <f t="shared" si="2"/>
        <v>1924.7722772277227</v>
      </c>
    </row>
    <row r="56" spans="2:8" x14ac:dyDescent="0.25">
      <c r="B56" t="s">
        <v>2</v>
      </c>
      <c r="C56" t="s">
        <v>4</v>
      </c>
      <c r="D56" t="s">
        <v>1</v>
      </c>
      <c r="E56">
        <v>2506</v>
      </c>
      <c r="F56" t="str">
        <f t="shared" si="0"/>
        <v/>
      </c>
      <c r="G56">
        <f t="shared" si="1"/>
        <v>2506</v>
      </c>
      <c r="H56">
        <f t="shared" si="2"/>
        <v>1924.7722772277227</v>
      </c>
    </row>
    <row r="57" spans="2:8" x14ac:dyDescent="0.25">
      <c r="B57" t="s">
        <v>2</v>
      </c>
      <c r="C57" t="s">
        <v>4</v>
      </c>
      <c r="D57" t="s">
        <v>1</v>
      </c>
      <c r="E57">
        <v>2506</v>
      </c>
      <c r="F57" t="str">
        <f t="shared" si="0"/>
        <v/>
      </c>
      <c r="G57">
        <f t="shared" si="1"/>
        <v>2506</v>
      </c>
      <c r="H57">
        <f t="shared" si="2"/>
        <v>1924.7722772277227</v>
      </c>
    </row>
    <row r="58" spans="2:8" x14ac:dyDescent="0.25">
      <c r="B58" t="s">
        <v>2</v>
      </c>
      <c r="C58" t="s">
        <v>4</v>
      </c>
      <c r="D58" t="s">
        <v>1</v>
      </c>
      <c r="E58">
        <v>2506</v>
      </c>
      <c r="F58" t="str">
        <f t="shared" si="0"/>
        <v/>
      </c>
      <c r="G58">
        <f t="shared" si="1"/>
        <v>2506</v>
      </c>
      <c r="H58">
        <f t="shared" si="2"/>
        <v>1924.7722772277227</v>
      </c>
    </row>
    <row r="59" spans="2:8" x14ac:dyDescent="0.25">
      <c r="B59" t="s">
        <v>2</v>
      </c>
      <c r="C59" t="s">
        <v>4</v>
      </c>
      <c r="D59" t="s">
        <v>1</v>
      </c>
      <c r="E59">
        <v>2506</v>
      </c>
      <c r="F59" t="str">
        <f t="shared" si="0"/>
        <v/>
      </c>
      <c r="G59">
        <f t="shared" si="1"/>
        <v>2506</v>
      </c>
      <c r="H59">
        <f t="shared" si="2"/>
        <v>1924.7722772277227</v>
      </c>
    </row>
    <row r="60" spans="2:8" x14ac:dyDescent="0.25">
      <c r="B60" t="s">
        <v>2</v>
      </c>
      <c r="C60" t="s">
        <v>3</v>
      </c>
      <c r="D60" t="s">
        <v>1</v>
      </c>
      <c r="E60">
        <v>993</v>
      </c>
      <c r="F60">
        <f t="shared" si="0"/>
        <v>993</v>
      </c>
      <c r="G60" t="str">
        <f t="shared" si="1"/>
        <v/>
      </c>
      <c r="H60">
        <f t="shared" si="2"/>
        <v>1924.7722772277227</v>
      </c>
    </row>
    <row r="61" spans="2:8" x14ac:dyDescent="0.25">
      <c r="B61" t="s">
        <v>2</v>
      </c>
      <c r="C61" t="s">
        <v>4</v>
      </c>
      <c r="D61" t="s">
        <v>1</v>
      </c>
      <c r="E61">
        <v>2506</v>
      </c>
      <c r="F61" t="str">
        <f t="shared" si="0"/>
        <v/>
      </c>
      <c r="G61">
        <f t="shared" si="1"/>
        <v>2506</v>
      </c>
      <c r="H61">
        <f t="shared" si="2"/>
        <v>1924.7722772277227</v>
      </c>
    </row>
    <row r="62" spans="2:8" x14ac:dyDescent="0.25">
      <c r="B62" t="s">
        <v>2</v>
      </c>
      <c r="C62" t="s">
        <v>4</v>
      </c>
      <c r="D62" t="s">
        <v>1</v>
      </c>
      <c r="E62">
        <v>2506</v>
      </c>
      <c r="F62" t="str">
        <f t="shared" si="0"/>
        <v/>
      </c>
      <c r="G62">
        <f t="shared" si="1"/>
        <v>2506</v>
      </c>
      <c r="H62">
        <f t="shared" si="2"/>
        <v>1924.7722772277227</v>
      </c>
    </row>
    <row r="63" spans="2:8" x14ac:dyDescent="0.25">
      <c r="B63" t="s">
        <v>2</v>
      </c>
      <c r="C63" t="s">
        <v>4</v>
      </c>
      <c r="D63" t="s">
        <v>1</v>
      </c>
      <c r="E63">
        <v>2506</v>
      </c>
      <c r="F63" t="str">
        <f t="shared" si="0"/>
        <v/>
      </c>
      <c r="G63">
        <f t="shared" si="1"/>
        <v>2506</v>
      </c>
      <c r="H63">
        <f t="shared" si="2"/>
        <v>1924.7722772277227</v>
      </c>
    </row>
    <row r="64" spans="2:8" x14ac:dyDescent="0.25">
      <c r="B64" t="s">
        <v>2</v>
      </c>
      <c r="C64" t="s">
        <v>4</v>
      </c>
      <c r="D64" t="s">
        <v>1</v>
      </c>
      <c r="E64">
        <v>2506</v>
      </c>
      <c r="F64" t="str">
        <f t="shared" si="0"/>
        <v/>
      </c>
      <c r="G64">
        <f t="shared" si="1"/>
        <v>2506</v>
      </c>
      <c r="H64">
        <f t="shared" si="2"/>
        <v>1924.7722772277227</v>
      </c>
    </row>
    <row r="65" spans="2:8" x14ac:dyDescent="0.25">
      <c r="B65" t="s">
        <v>2</v>
      </c>
      <c r="C65" t="s">
        <v>4</v>
      </c>
      <c r="D65" t="s">
        <v>1</v>
      </c>
      <c r="E65">
        <v>2506</v>
      </c>
      <c r="F65" t="str">
        <f t="shared" si="0"/>
        <v/>
      </c>
      <c r="G65">
        <f t="shared" si="1"/>
        <v>2506</v>
      </c>
      <c r="H65">
        <f t="shared" si="2"/>
        <v>1924.7722772277227</v>
      </c>
    </row>
    <row r="66" spans="2:8" x14ac:dyDescent="0.25">
      <c r="B66" t="s">
        <v>2</v>
      </c>
      <c r="C66" t="s">
        <v>4</v>
      </c>
      <c r="D66" t="s">
        <v>1</v>
      </c>
      <c r="E66">
        <v>1715</v>
      </c>
      <c r="F66" t="str">
        <f t="shared" si="0"/>
        <v/>
      </c>
      <c r="G66">
        <f t="shared" si="1"/>
        <v>1715</v>
      </c>
      <c r="H66">
        <f t="shared" si="2"/>
        <v>1924.7722772277227</v>
      </c>
    </row>
    <row r="67" spans="2:8" x14ac:dyDescent="0.25">
      <c r="B67" t="s">
        <v>2</v>
      </c>
      <c r="C67" t="s">
        <v>4</v>
      </c>
      <c r="D67" t="s">
        <v>1</v>
      </c>
      <c r="E67">
        <v>1684</v>
      </c>
      <c r="F67" t="str">
        <f t="shared" si="0"/>
        <v/>
      </c>
      <c r="G67">
        <f t="shared" si="1"/>
        <v>1684</v>
      </c>
      <c r="H67">
        <f t="shared" si="2"/>
        <v>1924.7722772277227</v>
      </c>
    </row>
    <row r="68" spans="2:8" x14ac:dyDescent="0.25">
      <c r="B68" t="s">
        <v>2</v>
      </c>
      <c r="C68" t="s">
        <v>3</v>
      </c>
      <c r="D68" t="s">
        <v>1</v>
      </c>
      <c r="E68">
        <v>1423</v>
      </c>
      <c r="F68">
        <f t="shared" si="0"/>
        <v>1423</v>
      </c>
      <c r="G68" t="str">
        <f t="shared" si="1"/>
        <v/>
      </c>
      <c r="H68">
        <f t="shared" si="2"/>
        <v>1924.7722772277227</v>
      </c>
    </row>
    <row r="69" spans="2:8" x14ac:dyDescent="0.25">
      <c r="B69" t="s">
        <v>2</v>
      </c>
      <c r="C69" t="s">
        <v>4</v>
      </c>
      <c r="D69" t="s">
        <v>1</v>
      </c>
      <c r="E69">
        <v>1393</v>
      </c>
      <c r="F69" t="str">
        <f t="shared" ref="F69:F104" si="3">IF(C69="true",E69,"")</f>
        <v/>
      </c>
      <c r="G69">
        <f t="shared" ref="G69:G104" si="4">IF(C69="false",E69,"")</f>
        <v>1393</v>
      </c>
      <c r="H69">
        <f t="shared" ref="H69:H104" si="5">AVERAGE($E$4:$E$104)</f>
        <v>1924.7722772277227</v>
      </c>
    </row>
    <row r="70" spans="2:8" x14ac:dyDescent="0.25">
      <c r="B70" t="s">
        <v>2</v>
      </c>
      <c r="C70" t="s">
        <v>3</v>
      </c>
      <c r="D70" t="s">
        <v>1</v>
      </c>
      <c r="E70">
        <v>1427</v>
      </c>
      <c r="F70">
        <f t="shared" si="3"/>
        <v>1427</v>
      </c>
      <c r="G70" t="str">
        <f t="shared" si="4"/>
        <v/>
      </c>
      <c r="H70">
        <f t="shared" si="5"/>
        <v>1924.7722772277227</v>
      </c>
    </row>
    <row r="71" spans="2:8" x14ac:dyDescent="0.25">
      <c r="B71" t="s">
        <v>2</v>
      </c>
      <c r="C71" t="s">
        <v>4</v>
      </c>
      <c r="D71" t="s">
        <v>1</v>
      </c>
      <c r="E71">
        <v>1609</v>
      </c>
      <c r="F71" t="str">
        <f t="shared" si="3"/>
        <v/>
      </c>
      <c r="G71">
        <f t="shared" si="4"/>
        <v>1609</v>
      </c>
      <c r="H71">
        <f t="shared" si="5"/>
        <v>1924.7722772277227</v>
      </c>
    </row>
    <row r="72" spans="2:8" x14ac:dyDescent="0.25">
      <c r="B72" t="s">
        <v>2</v>
      </c>
      <c r="C72" t="s">
        <v>4</v>
      </c>
      <c r="D72" t="s">
        <v>1</v>
      </c>
      <c r="E72">
        <v>1913</v>
      </c>
      <c r="F72" t="str">
        <f t="shared" si="3"/>
        <v/>
      </c>
      <c r="G72">
        <f t="shared" si="4"/>
        <v>1913</v>
      </c>
      <c r="H72">
        <f t="shared" si="5"/>
        <v>1924.7722772277227</v>
      </c>
    </row>
    <row r="73" spans="2:8" x14ac:dyDescent="0.25">
      <c r="B73" t="s">
        <v>2</v>
      </c>
      <c r="C73" t="s">
        <v>3</v>
      </c>
      <c r="D73" t="s">
        <v>1</v>
      </c>
      <c r="E73">
        <v>778</v>
      </c>
      <c r="F73">
        <f t="shared" si="3"/>
        <v>778</v>
      </c>
      <c r="G73" t="str">
        <f t="shared" si="4"/>
        <v/>
      </c>
      <c r="H73">
        <f t="shared" si="5"/>
        <v>1924.7722772277227</v>
      </c>
    </row>
    <row r="74" spans="2:8" x14ac:dyDescent="0.25">
      <c r="B74" t="s">
        <v>2</v>
      </c>
      <c r="C74" t="s">
        <v>4</v>
      </c>
      <c r="D74" t="s">
        <v>1</v>
      </c>
      <c r="E74">
        <v>1541</v>
      </c>
      <c r="F74" t="str">
        <f t="shared" si="3"/>
        <v/>
      </c>
      <c r="G74">
        <f t="shared" si="4"/>
        <v>1541</v>
      </c>
      <c r="H74">
        <f t="shared" si="5"/>
        <v>1924.7722772277227</v>
      </c>
    </row>
    <row r="75" spans="2:8" x14ac:dyDescent="0.25">
      <c r="B75" t="s">
        <v>2</v>
      </c>
      <c r="C75" t="s">
        <v>4</v>
      </c>
      <c r="D75" t="s">
        <v>1</v>
      </c>
      <c r="E75">
        <v>1633</v>
      </c>
      <c r="F75" t="str">
        <f t="shared" si="3"/>
        <v/>
      </c>
      <c r="G75">
        <f t="shared" si="4"/>
        <v>1633</v>
      </c>
      <c r="H75">
        <f t="shared" si="5"/>
        <v>1924.7722772277227</v>
      </c>
    </row>
    <row r="76" spans="2:8" x14ac:dyDescent="0.25">
      <c r="B76" t="s">
        <v>2</v>
      </c>
      <c r="C76" t="s">
        <v>3</v>
      </c>
      <c r="D76" t="s">
        <v>1</v>
      </c>
      <c r="E76">
        <v>1560</v>
      </c>
      <c r="F76">
        <f t="shared" si="3"/>
        <v>1560</v>
      </c>
      <c r="G76" t="str">
        <f t="shared" si="4"/>
        <v/>
      </c>
      <c r="H76">
        <f t="shared" si="5"/>
        <v>1924.7722772277227</v>
      </c>
    </row>
    <row r="77" spans="2:8" x14ac:dyDescent="0.25">
      <c r="B77" t="s">
        <v>2</v>
      </c>
      <c r="C77" t="s">
        <v>3</v>
      </c>
      <c r="D77" t="s">
        <v>1</v>
      </c>
      <c r="E77">
        <v>1109</v>
      </c>
      <c r="F77">
        <f t="shared" si="3"/>
        <v>1109</v>
      </c>
      <c r="G77" t="str">
        <f t="shared" si="4"/>
        <v/>
      </c>
      <c r="H77">
        <f t="shared" si="5"/>
        <v>1924.7722772277227</v>
      </c>
    </row>
    <row r="78" spans="2:8" x14ac:dyDescent="0.25">
      <c r="B78" t="s">
        <v>2</v>
      </c>
      <c r="C78" t="s">
        <v>4</v>
      </c>
      <c r="D78" t="s">
        <v>1</v>
      </c>
      <c r="E78">
        <v>2486</v>
      </c>
      <c r="F78" t="str">
        <f t="shared" si="3"/>
        <v/>
      </c>
      <c r="G78">
        <f t="shared" si="4"/>
        <v>2486</v>
      </c>
      <c r="H78">
        <f t="shared" si="5"/>
        <v>1924.7722772277227</v>
      </c>
    </row>
    <row r="79" spans="2:8" x14ac:dyDescent="0.25">
      <c r="B79" t="s">
        <v>2</v>
      </c>
      <c r="C79" t="s">
        <v>4</v>
      </c>
      <c r="D79" t="s">
        <v>1</v>
      </c>
      <c r="E79">
        <v>1371</v>
      </c>
      <c r="F79" t="str">
        <f t="shared" si="3"/>
        <v/>
      </c>
      <c r="G79">
        <f t="shared" si="4"/>
        <v>1371</v>
      </c>
      <c r="H79">
        <f t="shared" si="5"/>
        <v>1924.7722772277227</v>
      </c>
    </row>
    <row r="80" spans="2:8" x14ac:dyDescent="0.25">
      <c r="B80" t="s">
        <v>2</v>
      </c>
      <c r="C80" t="s">
        <v>3</v>
      </c>
      <c r="D80" t="s">
        <v>1</v>
      </c>
      <c r="E80">
        <v>1133</v>
      </c>
      <c r="F80">
        <f t="shared" si="3"/>
        <v>1133</v>
      </c>
      <c r="G80" t="str">
        <f t="shared" si="4"/>
        <v/>
      </c>
      <c r="H80">
        <f t="shared" si="5"/>
        <v>1924.7722772277227</v>
      </c>
    </row>
    <row r="81" spans="2:8" x14ac:dyDescent="0.25">
      <c r="B81" t="s">
        <v>2</v>
      </c>
      <c r="C81" t="s">
        <v>4</v>
      </c>
      <c r="D81" t="s">
        <v>1</v>
      </c>
      <c r="E81">
        <v>2011</v>
      </c>
      <c r="F81" t="str">
        <f t="shared" si="3"/>
        <v/>
      </c>
      <c r="G81">
        <f t="shared" si="4"/>
        <v>2011</v>
      </c>
      <c r="H81">
        <f t="shared" si="5"/>
        <v>1924.7722772277227</v>
      </c>
    </row>
    <row r="82" spans="2:8" x14ac:dyDescent="0.25">
      <c r="B82" t="s">
        <v>2</v>
      </c>
      <c r="C82" t="s">
        <v>4</v>
      </c>
      <c r="D82" t="s">
        <v>1</v>
      </c>
      <c r="E82">
        <v>1609</v>
      </c>
      <c r="F82" t="str">
        <f t="shared" si="3"/>
        <v/>
      </c>
      <c r="G82">
        <f t="shared" si="4"/>
        <v>1609</v>
      </c>
      <c r="H82">
        <f t="shared" si="5"/>
        <v>1924.7722772277227</v>
      </c>
    </row>
    <row r="83" spans="2:8" x14ac:dyDescent="0.25">
      <c r="B83" t="s">
        <v>2</v>
      </c>
      <c r="C83" t="s">
        <v>3</v>
      </c>
      <c r="D83" t="s">
        <v>1</v>
      </c>
      <c r="E83">
        <v>944</v>
      </c>
      <c r="F83">
        <f t="shared" si="3"/>
        <v>944</v>
      </c>
      <c r="G83" t="str">
        <f t="shared" si="4"/>
        <v/>
      </c>
      <c r="H83">
        <f t="shared" si="5"/>
        <v>1924.7722772277227</v>
      </c>
    </row>
    <row r="84" spans="2:8" x14ac:dyDescent="0.25">
      <c r="B84" t="s">
        <v>2</v>
      </c>
      <c r="C84" t="s">
        <v>3</v>
      </c>
      <c r="D84" t="s">
        <v>1</v>
      </c>
      <c r="E84">
        <v>1470</v>
      </c>
      <c r="F84">
        <f t="shared" si="3"/>
        <v>1470</v>
      </c>
      <c r="G84" t="str">
        <f t="shared" si="4"/>
        <v/>
      </c>
      <c r="H84">
        <f t="shared" si="5"/>
        <v>1924.7722772277227</v>
      </c>
    </row>
    <row r="85" spans="2:8" x14ac:dyDescent="0.25">
      <c r="B85" t="s">
        <v>2</v>
      </c>
      <c r="C85" t="s">
        <v>4</v>
      </c>
      <c r="D85" t="s">
        <v>1</v>
      </c>
      <c r="E85">
        <v>1611</v>
      </c>
      <c r="F85" t="str">
        <f t="shared" si="3"/>
        <v/>
      </c>
      <c r="G85">
        <f t="shared" si="4"/>
        <v>1611</v>
      </c>
      <c r="H85">
        <f t="shared" si="5"/>
        <v>1924.7722772277227</v>
      </c>
    </row>
    <row r="86" spans="2:8" x14ac:dyDescent="0.25">
      <c r="B86" t="s">
        <v>2</v>
      </c>
      <c r="C86" t="s">
        <v>4</v>
      </c>
      <c r="D86" t="s">
        <v>1</v>
      </c>
      <c r="E86">
        <v>1781</v>
      </c>
      <c r="F86" t="str">
        <f t="shared" si="3"/>
        <v/>
      </c>
      <c r="G86">
        <f t="shared" si="4"/>
        <v>1781</v>
      </c>
      <c r="H86">
        <f t="shared" si="5"/>
        <v>1924.7722772277227</v>
      </c>
    </row>
    <row r="87" spans="2:8" x14ac:dyDescent="0.25">
      <c r="B87" t="s">
        <v>2</v>
      </c>
      <c r="C87" t="s">
        <v>4</v>
      </c>
      <c r="D87" t="s">
        <v>1</v>
      </c>
      <c r="E87">
        <v>1214</v>
      </c>
      <c r="F87" t="str">
        <f t="shared" si="3"/>
        <v/>
      </c>
      <c r="G87">
        <f t="shared" si="4"/>
        <v>1214</v>
      </c>
      <c r="H87">
        <f t="shared" si="5"/>
        <v>1924.7722772277227</v>
      </c>
    </row>
    <row r="88" spans="2:8" x14ac:dyDescent="0.25">
      <c r="B88" t="s">
        <v>2</v>
      </c>
      <c r="C88" t="s">
        <v>4</v>
      </c>
      <c r="D88" t="s">
        <v>1</v>
      </c>
      <c r="E88">
        <v>2116</v>
      </c>
      <c r="F88" t="str">
        <f t="shared" si="3"/>
        <v/>
      </c>
      <c r="G88">
        <f t="shared" si="4"/>
        <v>2116</v>
      </c>
      <c r="H88">
        <f t="shared" si="5"/>
        <v>1924.7722772277227</v>
      </c>
    </row>
    <row r="89" spans="2:8" x14ac:dyDescent="0.25">
      <c r="B89" t="s">
        <v>2</v>
      </c>
      <c r="C89" t="s">
        <v>3</v>
      </c>
      <c r="D89" t="s">
        <v>1</v>
      </c>
      <c r="E89">
        <v>938</v>
      </c>
      <c r="F89">
        <f t="shared" si="3"/>
        <v>938</v>
      </c>
      <c r="G89" t="str">
        <f t="shared" si="4"/>
        <v/>
      </c>
      <c r="H89">
        <f t="shared" si="5"/>
        <v>1924.7722772277227</v>
      </c>
    </row>
    <row r="90" spans="2:8" x14ac:dyDescent="0.25">
      <c r="B90" t="s">
        <v>2</v>
      </c>
      <c r="C90" t="s">
        <v>4</v>
      </c>
      <c r="D90" t="s">
        <v>1</v>
      </c>
      <c r="E90">
        <v>1453</v>
      </c>
      <c r="F90" t="str">
        <f t="shared" si="3"/>
        <v/>
      </c>
      <c r="G90">
        <f t="shared" si="4"/>
        <v>1453</v>
      </c>
      <c r="H90">
        <f t="shared" si="5"/>
        <v>1924.7722772277227</v>
      </c>
    </row>
    <row r="91" spans="2:8" x14ac:dyDescent="0.25">
      <c r="B91" t="s">
        <v>2</v>
      </c>
      <c r="C91" t="s">
        <v>4</v>
      </c>
      <c r="D91" t="s">
        <v>1</v>
      </c>
      <c r="E91">
        <v>2572</v>
      </c>
      <c r="F91" t="str">
        <f t="shared" si="3"/>
        <v/>
      </c>
      <c r="G91">
        <f t="shared" si="4"/>
        <v>2572</v>
      </c>
      <c r="H91">
        <f t="shared" si="5"/>
        <v>1924.7722772277227</v>
      </c>
    </row>
    <row r="92" spans="2:8" x14ac:dyDescent="0.25">
      <c r="B92" t="s">
        <v>2</v>
      </c>
      <c r="C92" t="s">
        <v>3</v>
      </c>
      <c r="D92" t="s">
        <v>1</v>
      </c>
      <c r="E92">
        <v>1278</v>
      </c>
      <c r="F92">
        <f t="shared" si="3"/>
        <v>1278</v>
      </c>
      <c r="G92" t="str">
        <f t="shared" si="4"/>
        <v/>
      </c>
      <c r="H92">
        <f t="shared" si="5"/>
        <v>1924.7722772277227</v>
      </c>
    </row>
    <row r="93" spans="2:8" x14ac:dyDescent="0.25">
      <c r="B93" t="s">
        <v>2</v>
      </c>
      <c r="C93" t="s">
        <v>4</v>
      </c>
      <c r="D93" t="s">
        <v>1</v>
      </c>
      <c r="E93">
        <v>1609</v>
      </c>
      <c r="F93" t="str">
        <f t="shared" si="3"/>
        <v/>
      </c>
      <c r="G93">
        <f t="shared" si="4"/>
        <v>1609</v>
      </c>
      <c r="H93">
        <f t="shared" si="5"/>
        <v>1924.7722772277227</v>
      </c>
    </row>
    <row r="94" spans="2:8" x14ac:dyDescent="0.25">
      <c r="B94" t="s">
        <v>2</v>
      </c>
      <c r="C94" t="s">
        <v>3</v>
      </c>
      <c r="D94" t="s">
        <v>1</v>
      </c>
      <c r="E94">
        <v>1388</v>
      </c>
      <c r="F94">
        <f t="shared" si="3"/>
        <v>1388</v>
      </c>
      <c r="G94" t="str">
        <f t="shared" si="4"/>
        <v/>
      </c>
      <c r="H94">
        <f t="shared" si="5"/>
        <v>1924.7722772277227</v>
      </c>
    </row>
    <row r="95" spans="2:8" x14ac:dyDescent="0.25">
      <c r="B95" t="s">
        <v>2</v>
      </c>
      <c r="C95" t="s">
        <v>4</v>
      </c>
      <c r="D95" t="s">
        <v>1</v>
      </c>
      <c r="E95">
        <v>1678</v>
      </c>
      <c r="F95" t="str">
        <f t="shared" si="3"/>
        <v/>
      </c>
      <c r="G95">
        <f t="shared" si="4"/>
        <v>1678</v>
      </c>
      <c r="H95">
        <f t="shared" si="5"/>
        <v>1924.7722772277227</v>
      </c>
    </row>
    <row r="96" spans="2:8" x14ac:dyDescent="0.25">
      <c r="B96" t="s">
        <v>2</v>
      </c>
      <c r="C96" t="s">
        <v>4</v>
      </c>
      <c r="D96" t="s">
        <v>1</v>
      </c>
      <c r="E96">
        <v>1433</v>
      </c>
      <c r="F96" t="str">
        <f t="shared" si="3"/>
        <v/>
      </c>
      <c r="G96">
        <f t="shared" si="4"/>
        <v>1433</v>
      </c>
      <c r="H96">
        <f t="shared" si="5"/>
        <v>1924.7722772277227</v>
      </c>
    </row>
    <row r="97" spans="2:8" x14ac:dyDescent="0.25">
      <c r="B97" t="s">
        <v>2</v>
      </c>
      <c r="C97" t="s">
        <v>4</v>
      </c>
      <c r="D97" t="s">
        <v>1</v>
      </c>
      <c r="E97">
        <v>1662</v>
      </c>
      <c r="F97" t="str">
        <f t="shared" si="3"/>
        <v/>
      </c>
      <c r="G97">
        <f t="shared" si="4"/>
        <v>1662</v>
      </c>
      <c r="H97">
        <f t="shared" si="5"/>
        <v>1924.7722772277227</v>
      </c>
    </row>
    <row r="98" spans="2:8" x14ac:dyDescent="0.25">
      <c r="B98" t="s">
        <v>2</v>
      </c>
      <c r="C98" t="s">
        <v>4</v>
      </c>
      <c r="D98" t="s">
        <v>1</v>
      </c>
      <c r="E98">
        <v>1966</v>
      </c>
      <c r="F98" t="str">
        <f t="shared" si="3"/>
        <v/>
      </c>
      <c r="G98">
        <f t="shared" si="4"/>
        <v>1966</v>
      </c>
      <c r="H98">
        <f t="shared" si="5"/>
        <v>1924.7722772277227</v>
      </c>
    </row>
    <row r="99" spans="2:8" x14ac:dyDescent="0.25">
      <c r="B99" t="s">
        <v>2</v>
      </c>
      <c r="C99" t="s">
        <v>3</v>
      </c>
      <c r="D99" t="s">
        <v>1</v>
      </c>
      <c r="E99">
        <v>938</v>
      </c>
      <c r="F99">
        <f t="shared" si="3"/>
        <v>938</v>
      </c>
      <c r="G99" t="str">
        <f t="shared" si="4"/>
        <v/>
      </c>
      <c r="H99">
        <f t="shared" si="5"/>
        <v>1924.7722772277227</v>
      </c>
    </row>
    <row r="100" spans="2:8" x14ac:dyDescent="0.25">
      <c r="B100" t="s">
        <v>2</v>
      </c>
      <c r="C100" t="s">
        <v>3</v>
      </c>
      <c r="D100" t="s">
        <v>1</v>
      </c>
      <c r="E100">
        <v>1438</v>
      </c>
      <c r="F100">
        <f t="shared" si="3"/>
        <v>1438</v>
      </c>
      <c r="G100" t="str">
        <f t="shared" si="4"/>
        <v/>
      </c>
      <c r="H100">
        <f t="shared" si="5"/>
        <v>1924.7722772277227</v>
      </c>
    </row>
    <row r="101" spans="2:8" x14ac:dyDescent="0.25">
      <c r="B101" t="s">
        <v>2</v>
      </c>
      <c r="C101" t="s">
        <v>3</v>
      </c>
      <c r="D101" t="s">
        <v>1</v>
      </c>
      <c r="E101">
        <v>1447</v>
      </c>
      <c r="F101">
        <f t="shared" si="3"/>
        <v>1447</v>
      </c>
      <c r="G101" t="str">
        <f t="shared" si="4"/>
        <v/>
      </c>
      <c r="H101">
        <f t="shared" si="5"/>
        <v>1924.7722772277227</v>
      </c>
    </row>
    <row r="102" spans="2:8" x14ac:dyDescent="0.25">
      <c r="B102" t="s">
        <v>2</v>
      </c>
      <c r="C102" t="s">
        <v>3</v>
      </c>
      <c r="D102" t="s">
        <v>1</v>
      </c>
      <c r="E102">
        <v>1399</v>
      </c>
      <c r="F102">
        <f t="shared" si="3"/>
        <v>1399</v>
      </c>
      <c r="G102" t="str">
        <f t="shared" si="4"/>
        <v/>
      </c>
      <c r="H102">
        <f t="shared" si="5"/>
        <v>1924.7722772277227</v>
      </c>
    </row>
    <row r="103" spans="2:8" x14ac:dyDescent="0.25">
      <c r="B103" t="s">
        <v>2</v>
      </c>
      <c r="C103" t="s">
        <v>3</v>
      </c>
      <c r="D103" t="s">
        <v>1</v>
      </c>
      <c r="E103">
        <v>1308</v>
      </c>
      <c r="F103">
        <f t="shared" si="3"/>
        <v>1308</v>
      </c>
      <c r="G103" t="str">
        <f t="shared" si="4"/>
        <v/>
      </c>
      <c r="H103">
        <f t="shared" si="5"/>
        <v>1924.7722772277227</v>
      </c>
    </row>
    <row r="104" spans="2:8" x14ac:dyDescent="0.25">
      <c r="B104" t="s">
        <v>2</v>
      </c>
      <c r="C104" t="s">
        <v>4</v>
      </c>
      <c r="D104" t="s">
        <v>1</v>
      </c>
      <c r="E104">
        <v>1609</v>
      </c>
      <c r="F104" t="str">
        <f t="shared" si="3"/>
        <v/>
      </c>
      <c r="G104">
        <f t="shared" si="4"/>
        <v>1609</v>
      </c>
      <c r="H104">
        <f t="shared" si="5"/>
        <v>1924.7722772277227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selection activeCell="L23" sqref="L23"/>
    </sheetView>
  </sheetViews>
  <sheetFormatPr baseColWidth="10" defaultRowHeight="15" x14ac:dyDescent="0.25"/>
  <cols>
    <col min="2" max="2" width="7" bestFit="1" customWidth="1"/>
    <col min="3" max="3" width="5" bestFit="1" customWidth="1"/>
    <col min="4" max="4" width="7.5703125" bestFit="1" customWidth="1"/>
    <col min="5" max="5" width="5.28515625" bestFit="1" customWidth="1"/>
    <col min="8" max="8" width="11.85546875" bestFit="1" customWidth="1"/>
  </cols>
  <sheetData>
    <row r="1" spans="1:10" x14ac:dyDescent="0.25">
      <c r="A1" t="s">
        <v>5</v>
      </c>
      <c r="C1" t="s">
        <v>0</v>
      </c>
    </row>
    <row r="2" spans="1:10" x14ac:dyDescent="0.25">
      <c r="G2" t="s">
        <v>6</v>
      </c>
      <c r="H2">
        <f>COUNTIF(C4:C104,"true")</f>
        <v>21</v>
      </c>
      <c r="I2" t="s">
        <v>7</v>
      </c>
      <c r="J2">
        <f>COUNTIF(C4:C104,"false")</f>
        <v>80</v>
      </c>
    </row>
    <row r="3" spans="1:10" x14ac:dyDescent="0.25">
      <c r="F3" t="s">
        <v>13</v>
      </c>
      <c r="G3" t="s">
        <v>14</v>
      </c>
      <c r="H3" t="s">
        <v>11</v>
      </c>
    </row>
    <row r="4" spans="1:10" x14ac:dyDescent="0.25">
      <c r="B4" t="s">
        <v>2</v>
      </c>
      <c r="C4" t="s">
        <v>4</v>
      </c>
      <c r="D4" t="s">
        <v>1</v>
      </c>
      <c r="E4">
        <v>0</v>
      </c>
      <c r="F4" t="str">
        <f>IF(C4="true",E4,"")</f>
        <v/>
      </c>
      <c r="G4">
        <f>IF(C4="false",E4,"")</f>
        <v>0</v>
      </c>
      <c r="H4">
        <f>AVERAGE($E$4:$E$104)</f>
        <v>1960.1683168316831</v>
      </c>
    </row>
    <row r="5" spans="1:10" x14ac:dyDescent="0.25">
      <c r="B5" t="s">
        <v>2</v>
      </c>
      <c r="C5" t="s">
        <v>4</v>
      </c>
      <c r="D5" t="s">
        <v>1</v>
      </c>
      <c r="E5">
        <v>2624</v>
      </c>
      <c r="F5" t="str">
        <f t="shared" ref="F5:F68" si="0">IF(C5="true",E5,"")</f>
        <v/>
      </c>
      <c r="G5">
        <f t="shared" ref="G5:G68" si="1">IF(C5="false",E5,"")</f>
        <v>2624</v>
      </c>
      <c r="H5">
        <f t="shared" ref="H5:H68" si="2">AVERAGE($E$4:$E$104)</f>
        <v>1960.1683168316831</v>
      </c>
    </row>
    <row r="6" spans="1:10" x14ac:dyDescent="0.25">
      <c r="B6" t="s">
        <v>2</v>
      </c>
      <c r="C6" t="s">
        <v>3</v>
      </c>
      <c r="D6" t="s">
        <v>1</v>
      </c>
      <c r="E6">
        <v>1393</v>
      </c>
      <c r="F6">
        <f t="shared" si="0"/>
        <v>1393</v>
      </c>
      <c r="G6" t="str">
        <f t="shared" si="1"/>
        <v/>
      </c>
      <c r="H6">
        <f t="shared" si="2"/>
        <v>1960.1683168316831</v>
      </c>
    </row>
    <row r="7" spans="1:10" x14ac:dyDescent="0.25">
      <c r="B7" t="s">
        <v>2</v>
      </c>
      <c r="C7" t="s">
        <v>3</v>
      </c>
      <c r="D7" t="s">
        <v>1</v>
      </c>
      <c r="E7">
        <v>1871</v>
      </c>
      <c r="F7">
        <f t="shared" si="0"/>
        <v>1871</v>
      </c>
      <c r="G7" t="str">
        <f t="shared" si="1"/>
        <v/>
      </c>
      <c r="H7">
        <f t="shared" si="2"/>
        <v>1960.1683168316831</v>
      </c>
    </row>
    <row r="8" spans="1:10" x14ac:dyDescent="0.25">
      <c r="B8" t="s">
        <v>2</v>
      </c>
      <c r="C8" t="s">
        <v>4</v>
      </c>
      <c r="D8" t="s">
        <v>1</v>
      </c>
      <c r="E8">
        <v>1107</v>
      </c>
      <c r="F8" t="str">
        <f t="shared" si="0"/>
        <v/>
      </c>
      <c r="G8">
        <f t="shared" si="1"/>
        <v>1107</v>
      </c>
      <c r="H8">
        <f t="shared" si="2"/>
        <v>1960.1683168316831</v>
      </c>
    </row>
    <row r="9" spans="1:10" x14ac:dyDescent="0.25">
      <c r="B9" t="s">
        <v>2</v>
      </c>
      <c r="C9" t="s">
        <v>4</v>
      </c>
      <c r="D9" t="s">
        <v>1</v>
      </c>
      <c r="E9">
        <v>1617</v>
      </c>
      <c r="F9" t="str">
        <f t="shared" si="0"/>
        <v/>
      </c>
      <c r="G9">
        <f t="shared" si="1"/>
        <v>1617</v>
      </c>
      <c r="H9">
        <f t="shared" si="2"/>
        <v>1960.1683168316831</v>
      </c>
    </row>
    <row r="10" spans="1:10" x14ac:dyDescent="0.25">
      <c r="B10" t="s">
        <v>2</v>
      </c>
      <c r="C10" t="s">
        <v>4</v>
      </c>
      <c r="D10" t="s">
        <v>1</v>
      </c>
      <c r="E10">
        <v>1617</v>
      </c>
      <c r="F10" t="str">
        <f t="shared" si="0"/>
        <v/>
      </c>
      <c r="G10">
        <f t="shared" si="1"/>
        <v>1617</v>
      </c>
      <c r="H10">
        <f t="shared" si="2"/>
        <v>1960.1683168316831</v>
      </c>
    </row>
    <row r="11" spans="1:10" x14ac:dyDescent="0.25">
      <c r="B11" t="s">
        <v>2</v>
      </c>
      <c r="C11" t="s">
        <v>4</v>
      </c>
      <c r="D11" t="s">
        <v>1</v>
      </c>
      <c r="E11">
        <v>1617</v>
      </c>
      <c r="F11" t="str">
        <f t="shared" si="0"/>
        <v/>
      </c>
      <c r="G11">
        <f t="shared" si="1"/>
        <v>1617</v>
      </c>
      <c r="H11">
        <f t="shared" si="2"/>
        <v>1960.1683168316831</v>
      </c>
    </row>
    <row r="12" spans="1:10" x14ac:dyDescent="0.25">
      <c r="B12" t="s">
        <v>2</v>
      </c>
      <c r="C12" t="s">
        <v>4</v>
      </c>
      <c r="D12" t="s">
        <v>1</v>
      </c>
      <c r="E12">
        <v>1617</v>
      </c>
      <c r="F12" t="str">
        <f t="shared" si="0"/>
        <v/>
      </c>
      <c r="G12">
        <f t="shared" si="1"/>
        <v>1617</v>
      </c>
      <c r="H12">
        <f t="shared" si="2"/>
        <v>1960.1683168316831</v>
      </c>
    </row>
    <row r="13" spans="1:10" x14ac:dyDescent="0.25">
      <c r="B13" t="s">
        <v>2</v>
      </c>
      <c r="C13" t="s">
        <v>4</v>
      </c>
      <c r="D13" t="s">
        <v>1</v>
      </c>
      <c r="E13">
        <v>1617</v>
      </c>
      <c r="F13" t="str">
        <f t="shared" si="0"/>
        <v/>
      </c>
      <c r="G13">
        <f t="shared" si="1"/>
        <v>1617</v>
      </c>
      <c r="H13">
        <f t="shared" si="2"/>
        <v>1960.1683168316831</v>
      </c>
    </row>
    <row r="14" spans="1:10" x14ac:dyDescent="0.25">
      <c r="B14" t="s">
        <v>2</v>
      </c>
      <c r="C14" t="s">
        <v>4</v>
      </c>
      <c r="D14" t="s">
        <v>1</v>
      </c>
      <c r="E14">
        <v>1617</v>
      </c>
      <c r="F14" t="str">
        <f t="shared" si="0"/>
        <v/>
      </c>
      <c r="G14">
        <f t="shared" si="1"/>
        <v>1617</v>
      </c>
      <c r="H14">
        <f t="shared" si="2"/>
        <v>1960.1683168316831</v>
      </c>
    </row>
    <row r="15" spans="1:10" x14ac:dyDescent="0.25">
      <c r="B15" t="s">
        <v>2</v>
      </c>
      <c r="C15" t="s">
        <v>4</v>
      </c>
      <c r="D15" t="s">
        <v>1</v>
      </c>
      <c r="E15">
        <v>1617</v>
      </c>
      <c r="F15" t="str">
        <f t="shared" si="0"/>
        <v/>
      </c>
      <c r="G15">
        <f t="shared" si="1"/>
        <v>1617</v>
      </c>
      <c r="H15">
        <f t="shared" si="2"/>
        <v>1960.1683168316831</v>
      </c>
    </row>
    <row r="16" spans="1:10" x14ac:dyDescent="0.25">
      <c r="B16" t="s">
        <v>2</v>
      </c>
      <c r="C16" t="s">
        <v>4</v>
      </c>
      <c r="D16" t="s">
        <v>1</v>
      </c>
      <c r="E16">
        <v>0</v>
      </c>
      <c r="F16" t="str">
        <f t="shared" si="0"/>
        <v/>
      </c>
      <c r="G16">
        <f t="shared" si="1"/>
        <v>0</v>
      </c>
      <c r="H16">
        <f t="shared" si="2"/>
        <v>1960.1683168316831</v>
      </c>
    </row>
    <row r="17" spans="2:12" x14ac:dyDescent="0.25">
      <c r="B17" t="s">
        <v>2</v>
      </c>
      <c r="C17" t="s">
        <v>4</v>
      </c>
      <c r="D17" t="s">
        <v>1</v>
      </c>
      <c r="E17">
        <v>1617</v>
      </c>
      <c r="F17" t="str">
        <f t="shared" si="0"/>
        <v/>
      </c>
      <c r="G17">
        <f t="shared" si="1"/>
        <v>1617</v>
      </c>
      <c r="H17">
        <f t="shared" si="2"/>
        <v>1960.1683168316831</v>
      </c>
    </row>
    <row r="18" spans="2:12" x14ac:dyDescent="0.25">
      <c r="B18" t="s">
        <v>2</v>
      </c>
      <c r="C18" t="s">
        <v>4</v>
      </c>
      <c r="D18" t="s">
        <v>1</v>
      </c>
      <c r="E18">
        <v>1617</v>
      </c>
      <c r="F18" t="str">
        <f t="shared" si="0"/>
        <v/>
      </c>
      <c r="G18">
        <f t="shared" si="1"/>
        <v>1617</v>
      </c>
      <c r="H18">
        <f t="shared" si="2"/>
        <v>1960.1683168316831</v>
      </c>
    </row>
    <row r="19" spans="2:12" x14ac:dyDescent="0.25">
      <c r="B19" t="s">
        <v>2</v>
      </c>
      <c r="C19" t="s">
        <v>4</v>
      </c>
      <c r="D19" t="s">
        <v>1</v>
      </c>
      <c r="E19">
        <v>1784</v>
      </c>
      <c r="F19" t="str">
        <f t="shared" si="0"/>
        <v/>
      </c>
      <c r="G19">
        <f t="shared" si="1"/>
        <v>1784</v>
      </c>
      <c r="H19">
        <f t="shared" si="2"/>
        <v>1960.1683168316831</v>
      </c>
    </row>
    <row r="20" spans="2:12" x14ac:dyDescent="0.25">
      <c r="B20" t="s">
        <v>2</v>
      </c>
      <c r="C20" t="s">
        <v>4</v>
      </c>
      <c r="D20" t="s">
        <v>1</v>
      </c>
      <c r="E20">
        <v>1983</v>
      </c>
      <c r="F20" t="str">
        <f t="shared" si="0"/>
        <v/>
      </c>
      <c r="G20">
        <f t="shared" si="1"/>
        <v>1983</v>
      </c>
      <c r="H20">
        <f t="shared" si="2"/>
        <v>1960.1683168316831</v>
      </c>
    </row>
    <row r="21" spans="2:12" x14ac:dyDescent="0.25">
      <c r="B21" t="s">
        <v>2</v>
      </c>
      <c r="C21" t="s">
        <v>3</v>
      </c>
      <c r="D21" t="s">
        <v>1</v>
      </c>
      <c r="E21">
        <v>1058</v>
      </c>
      <c r="F21">
        <f t="shared" si="0"/>
        <v>1058</v>
      </c>
      <c r="G21" t="str">
        <f t="shared" si="1"/>
        <v/>
      </c>
      <c r="H21">
        <f t="shared" si="2"/>
        <v>1960.1683168316831</v>
      </c>
    </row>
    <row r="22" spans="2:12" x14ac:dyDescent="0.25">
      <c r="B22" t="s">
        <v>2</v>
      </c>
      <c r="C22" t="s">
        <v>3</v>
      </c>
      <c r="D22" t="s">
        <v>1</v>
      </c>
      <c r="E22">
        <v>1059</v>
      </c>
      <c r="F22">
        <f t="shared" si="0"/>
        <v>1059</v>
      </c>
      <c r="G22" t="str">
        <f t="shared" si="1"/>
        <v/>
      </c>
      <c r="H22">
        <f t="shared" si="2"/>
        <v>1960.1683168316831</v>
      </c>
      <c r="L22">
        <f>AVERAGE(E4:E103)</f>
        <v>1964.25</v>
      </c>
    </row>
    <row r="23" spans="2:12" x14ac:dyDescent="0.25">
      <c r="B23" t="s">
        <v>2</v>
      </c>
      <c r="C23" t="s">
        <v>3</v>
      </c>
      <c r="D23" t="s">
        <v>1</v>
      </c>
      <c r="E23">
        <v>2066</v>
      </c>
      <c r="F23">
        <f t="shared" si="0"/>
        <v>2066</v>
      </c>
      <c r="G23" t="str">
        <f t="shared" si="1"/>
        <v/>
      </c>
      <c r="H23">
        <f t="shared" si="2"/>
        <v>1960.1683168316831</v>
      </c>
      <c r="L23">
        <f>STDEV(E4:E104)</f>
        <v>606.66030147533047</v>
      </c>
    </row>
    <row r="24" spans="2:12" x14ac:dyDescent="0.25">
      <c r="B24" t="s">
        <v>2</v>
      </c>
      <c r="C24" t="s">
        <v>4</v>
      </c>
      <c r="D24" t="s">
        <v>1</v>
      </c>
      <c r="E24">
        <v>1917</v>
      </c>
      <c r="F24" t="str">
        <f t="shared" si="0"/>
        <v/>
      </c>
      <c r="G24">
        <f t="shared" si="1"/>
        <v>1917</v>
      </c>
      <c r="H24">
        <f t="shared" si="2"/>
        <v>1960.1683168316831</v>
      </c>
      <c r="L24">
        <f>SQRT(L23)</f>
        <v>24.630475055819172</v>
      </c>
    </row>
    <row r="25" spans="2:12" x14ac:dyDescent="0.25">
      <c r="B25" t="s">
        <v>2</v>
      </c>
      <c r="C25" t="s">
        <v>4</v>
      </c>
      <c r="D25" t="s">
        <v>1</v>
      </c>
      <c r="E25">
        <v>1014</v>
      </c>
      <c r="F25" t="str">
        <f t="shared" si="0"/>
        <v/>
      </c>
      <c r="G25">
        <f t="shared" si="1"/>
        <v>1014</v>
      </c>
      <c r="H25">
        <f t="shared" si="2"/>
        <v>1960.1683168316831</v>
      </c>
    </row>
    <row r="26" spans="2:12" x14ac:dyDescent="0.25">
      <c r="B26" t="s">
        <v>2</v>
      </c>
      <c r="C26" t="s">
        <v>3</v>
      </c>
      <c r="D26" t="s">
        <v>1</v>
      </c>
      <c r="E26">
        <v>1170</v>
      </c>
      <c r="F26">
        <f t="shared" si="0"/>
        <v>1170</v>
      </c>
      <c r="G26" t="str">
        <f t="shared" si="1"/>
        <v/>
      </c>
      <c r="H26">
        <f t="shared" si="2"/>
        <v>1960.1683168316831</v>
      </c>
    </row>
    <row r="27" spans="2:12" x14ac:dyDescent="0.25">
      <c r="B27" t="s">
        <v>2</v>
      </c>
      <c r="C27" t="s">
        <v>3</v>
      </c>
      <c r="D27" t="s">
        <v>1</v>
      </c>
      <c r="E27">
        <v>1864</v>
      </c>
      <c r="F27">
        <f t="shared" si="0"/>
        <v>1864</v>
      </c>
      <c r="G27" t="str">
        <f t="shared" si="1"/>
        <v/>
      </c>
      <c r="H27">
        <f t="shared" si="2"/>
        <v>1960.1683168316831</v>
      </c>
    </row>
    <row r="28" spans="2:12" x14ac:dyDescent="0.25">
      <c r="B28" t="s">
        <v>2</v>
      </c>
      <c r="C28" t="s">
        <v>4</v>
      </c>
      <c r="D28" t="s">
        <v>1</v>
      </c>
      <c r="E28">
        <v>1193</v>
      </c>
      <c r="F28" t="str">
        <f t="shared" si="0"/>
        <v/>
      </c>
      <c r="G28">
        <f t="shared" si="1"/>
        <v>1193</v>
      </c>
      <c r="H28">
        <f t="shared" si="2"/>
        <v>1960.1683168316831</v>
      </c>
    </row>
    <row r="29" spans="2:12" x14ac:dyDescent="0.25">
      <c r="B29" t="s">
        <v>2</v>
      </c>
      <c r="C29" t="s">
        <v>3</v>
      </c>
      <c r="D29" t="s">
        <v>1</v>
      </c>
      <c r="E29">
        <v>1685</v>
      </c>
      <c r="F29">
        <f t="shared" si="0"/>
        <v>1685</v>
      </c>
      <c r="G29" t="str">
        <f t="shared" si="1"/>
        <v/>
      </c>
      <c r="H29">
        <f t="shared" si="2"/>
        <v>1960.1683168316831</v>
      </c>
    </row>
    <row r="30" spans="2:12" x14ac:dyDescent="0.25">
      <c r="B30" t="s">
        <v>2</v>
      </c>
      <c r="C30" t="s">
        <v>4</v>
      </c>
      <c r="D30" t="s">
        <v>1</v>
      </c>
      <c r="E30">
        <v>1726</v>
      </c>
      <c r="F30" t="str">
        <f t="shared" si="0"/>
        <v/>
      </c>
      <c r="G30">
        <f t="shared" si="1"/>
        <v>1726</v>
      </c>
      <c r="H30">
        <f t="shared" si="2"/>
        <v>1960.1683168316831</v>
      </c>
    </row>
    <row r="31" spans="2:12" x14ac:dyDescent="0.25">
      <c r="B31" t="s">
        <v>2</v>
      </c>
      <c r="C31" t="s">
        <v>3</v>
      </c>
      <c r="D31" t="s">
        <v>1</v>
      </c>
      <c r="E31">
        <v>1437</v>
      </c>
      <c r="F31">
        <f t="shared" si="0"/>
        <v>1437</v>
      </c>
      <c r="G31" t="str">
        <f t="shared" si="1"/>
        <v/>
      </c>
      <c r="H31">
        <f t="shared" si="2"/>
        <v>1960.1683168316831</v>
      </c>
    </row>
    <row r="32" spans="2:12" x14ac:dyDescent="0.25">
      <c r="B32" t="s">
        <v>2</v>
      </c>
      <c r="C32" t="s">
        <v>4</v>
      </c>
      <c r="D32" t="s">
        <v>1</v>
      </c>
      <c r="E32">
        <v>2251</v>
      </c>
      <c r="F32" t="str">
        <f t="shared" si="0"/>
        <v/>
      </c>
      <c r="G32">
        <f t="shared" si="1"/>
        <v>2251</v>
      </c>
      <c r="H32">
        <f t="shared" si="2"/>
        <v>1960.1683168316831</v>
      </c>
    </row>
    <row r="33" spans="2:8" x14ac:dyDescent="0.25">
      <c r="B33" t="s">
        <v>2</v>
      </c>
      <c r="C33" t="s">
        <v>4</v>
      </c>
      <c r="D33" t="s">
        <v>1</v>
      </c>
      <c r="E33">
        <v>2251</v>
      </c>
      <c r="F33" t="str">
        <f t="shared" si="0"/>
        <v/>
      </c>
      <c r="G33">
        <f t="shared" si="1"/>
        <v>2251</v>
      </c>
      <c r="H33">
        <f t="shared" si="2"/>
        <v>1960.1683168316831</v>
      </c>
    </row>
    <row r="34" spans="2:8" x14ac:dyDescent="0.25">
      <c r="B34" t="s">
        <v>2</v>
      </c>
      <c r="C34" t="s">
        <v>4</v>
      </c>
      <c r="D34" t="s">
        <v>1</v>
      </c>
      <c r="E34">
        <v>1344</v>
      </c>
      <c r="F34" t="str">
        <f t="shared" si="0"/>
        <v/>
      </c>
      <c r="G34">
        <f t="shared" si="1"/>
        <v>1344</v>
      </c>
      <c r="H34">
        <f t="shared" si="2"/>
        <v>1960.1683168316831</v>
      </c>
    </row>
    <row r="35" spans="2:8" x14ac:dyDescent="0.25">
      <c r="B35" t="s">
        <v>2</v>
      </c>
      <c r="C35" t="s">
        <v>3</v>
      </c>
      <c r="D35" t="s">
        <v>1</v>
      </c>
      <c r="E35">
        <v>1541</v>
      </c>
      <c r="F35">
        <f t="shared" si="0"/>
        <v>1541</v>
      </c>
      <c r="G35" t="str">
        <f t="shared" si="1"/>
        <v/>
      </c>
      <c r="H35">
        <f t="shared" si="2"/>
        <v>1960.1683168316831</v>
      </c>
    </row>
    <row r="36" spans="2:8" x14ac:dyDescent="0.25">
      <c r="B36" t="s">
        <v>2</v>
      </c>
      <c r="C36" t="s">
        <v>3</v>
      </c>
      <c r="D36" t="s">
        <v>1</v>
      </c>
      <c r="E36">
        <v>1410</v>
      </c>
      <c r="F36">
        <f t="shared" si="0"/>
        <v>1410</v>
      </c>
      <c r="G36" t="str">
        <f t="shared" si="1"/>
        <v/>
      </c>
      <c r="H36">
        <f t="shared" si="2"/>
        <v>1960.1683168316831</v>
      </c>
    </row>
    <row r="37" spans="2:8" x14ac:dyDescent="0.25">
      <c r="B37" t="s">
        <v>2</v>
      </c>
      <c r="C37" t="s">
        <v>4</v>
      </c>
      <c r="D37" t="s">
        <v>1</v>
      </c>
      <c r="E37">
        <v>2111</v>
      </c>
      <c r="F37" t="str">
        <f t="shared" si="0"/>
        <v/>
      </c>
      <c r="G37">
        <f t="shared" si="1"/>
        <v>2111</v>
      </c>
      <c r="H37">
        <f t="shared" si="2"/>
        <v>1960.1683168316831</v>
      </c>
    </row>
    <row r="38" spans="2:8" x14ac:dyDescent="0.25">
      <c r="B38" t="s">
        <v>2</v>
      </c>
      <c r="C38" t="s">
        <v>3</v>
      </c>
      <c r="D38" t="s">
        <v>1</v>
      </c>
      <c r="E38">
        <v>1304</v>
      </c>
      <c r="F38">
        <f t="shared" si="0"/>
        <v>1304</v>
      </c>
      <c r="G38" t="str">
        <f t="shared" si="1"/>
        <v/>
      </c>
      <c r="H38">
        <f t="shared" si="2"/>
        <v>1960.1683168316831</v>
      </c>
    </row>
    <row r="39" spans="2:8" x14ac:dyDescent="0.25">
      <c r="B39" t="s">
        <v>2</v>
      </c>
      <c r="C39" t="s">
        <v>3</v>
      </c>
      <c r="D39" t="s">
        <v>1</v>
      </c>
      <c r="E39">
        <v>1077</v>
      </c>
      <c r="F39">
        <f t="shared" si="0"/>
        <v>1077</v>
      </c>
      <c r="G39" t="str">
        <f t="shared" si="1"/>
        <v/>
      </c>
      <c r="H39">
        <f t="shared" si="2"/>
        <v>1960.1683168316831</v>
      </c>
    </row>
    <row r="40" spans="2:8" x14ac:dyDescent="0.25">
      <c r="B40" t="s">
        <v>2</v>
      </c>
      <c r="C40" t="s">
        <v>3</v>
      </c>
      <c r="D40" t="s">
        <v>1</v>
      </c>
      <c r="E40">
        <v>1506</v>
      </c>
      <c r="F40">
        <f t="shared" si="0"/>
        <v>1506</v>
      </c>
      <c r="G40" t="str">
        <f t="shared" si="1"/>
        <v/>
      </c>
      <c r="H40">
        <f t="shared" si="2"/>
        <v>1960.1683168316831</v>
      </c>
    </row>
    <row r="41" spans="2:8" x14ac:dyDescent="0.25">
      <c r="B41" t="s">
        <v>2</v>
      </c>
      <c r="C41" t="s">
        <v>4</v>
      </c>
      <c r="D41" t="s">
        <v>1</v>
      </c>
      <c r="E41">
        <v>1820</v>
      </c>
      <c r="F41" t="str">
        <f t="shared" si="0"/>
        <v/>
      </c>
      <c r="G41">
        <f t="shared" si="1"/>
        <v>1820</v>
      </c>
      <c r="H41">
        <f t="shared" si="2"/>
        <v>1960.1683168316831</v>
      </c>
    </row>
    <row r="42" spans="2:8" x14ac:dyDescent="0.25">
      <c r="B42" t="s">
        <v>2</v>
      </c>
      <c r="C42" t="s">
        <v>4</v>
      </c>
      <c r="D42" t="s">
        <v>1</v>
      </c>
      <c r="E42">
        <v>1761</v>
      </c>
      <c r="F42" t="str">
        <f t="shared" si="0"/>
        <v/>
      </c>
      <c r="G42">
        <f t="shared" si="1"/>
        <v>1761</v>
      </c>
      <c r="H42">
        <f t="shared" si="2"/>
        <v>1960.1683168316831</v>
      </c>
    </row>
    <row r="43" spans="2:8" x14ac:dyDescent="0.25">
      <c r="B43" t="s">
        <v>2</v>
      </c>
      <c r="C43" t="s">
        <v>3</v>
      </c>
      <c r="D43" t="s">
        <v>1</v>
      </c>
      <c r="E43">
        <v>1626</v>
      </c>
      <c r="F43">
        <f t="shared" si="0"/>
        <v>1626</v>
      </c>
      <c r="G43" t="str">
        <f t="shared" si="1"/>
        <v/>
      </c>
      <c r="H43">
        <f t="shared" si="2"/>
        <v>1960.1683168316831</v>
      </c>
    </row>
    <row r="44" spans="2:8" x14ac:dyDescent="0.25">
      <c r="B44" t="s">
        <v>2</v>
      </c>
      <c r="C44" t="s">
        <v>4</v>
      </c>
      <c r="D44" t="s">
        <v>1</v>
      </c>
      <c r="E44">
        <v>1541</v>
      </c>
      <c r="F44" t="str">
        <f t="shared" si="0"/>
        <v/>
      </c>
      <c r="G44">
        <f t="shared" si="1"/>
        <v>1541</v>
      </c>
      <c r="H44">
        <f t="shared" si="2"/>
        <v>1960.1683168316831</v>
      </c>
    </row>
    <row r="45" spans="2:8" x14ac:dyDescent="0.25">
      <c r="B45" t="s">
        <v>2</v>
      </c>
      <c r="C45" t="s">
        <v>4</v>
      </c>
      <c r="D45" t="s">
        <v>1</v>
      </c>
      <c r="E45">
        <v>1878</v>
      </c>
      <c r="F45" t="str">
        <f t="shared" si="0"/>
        <v/>
      </c>
      <c r="G45">
        <f t="shared" si="1"/>
        <v>1878</v>
      </c>
      <c r="H45">
        <f t="shared" si="2"/>
        <v>1960.1683168316831</v>
      </c>
    </row>
    <row r="46" spans="2:8" x14ac:dyDescent="0.25">
      <c r="B46" t="s">
        <v>2</v>
      </c>
      <c r="C46" t="s">
        <v>4</v>
      </c>
      <c r="D46" t="s">
        <v>1</v>
      </c>
      <c r="E46">
        <v>1789</v>
      </c>
      <c r="F46" t="str">
        <f t="shared" si="0"/>
        <v/>
      </c>
      <c r="G46">
        <f t="shared" si="1"/>
        <v>1789</v>
      </c>
      <c r="H46">
        <f t="shared" si="2"/>
        <v>1960.1683168316831</v>
      </c>
    </row>
    <row r="47" spans="2:8" x14ac:dyDescent="0.25">
      <c r="B47" t="s">
        <v>2</v>
      </c>
      <c r="C47" t="s">
        <v>4</v>
      </c>
      <c r="D47" t="s">
        <v>1</v>
      </c>
      <c r="E47">
        <v>2321</v>
      </c>
      <c r="F47" t="str">
        <f t="shared" si="0"/>
        <v/>
      </c>
      <c r="G47">
        <f t="shared" si="1"/>
        <v>2321</v>
      </c>
      <c r="H47">
        <f t="shared" si="2"/>
        <v>1960.1683168316831</v>
      </c>
    </row>
    <row r="48" spans="2:8" x14ac:dyDescent="0.25">
      <c r="B48" t="s">
        <v>2</v>
      </c>
      <c r="C48" t="s">
        <v>4</v>
      </c>
      <c r="D48" t="s">
        <v>1</v>
      </c>
      <c r="E48">
        <v>1753</v>
      </c>
      <c r="F48" t="str">
        <f t="shared" si="0"/>
        <v/>
      </c>
      <c r="G48">
        <f t="shared" si="1"/>
        <v>1753</v>
      </c>
      <c r="H48">
        <f t="shared" si="2"/>
        <v>1960.1683168316831</v>
      </c>
    </row>
    <row r="49" spans="2:8" x14ac:dyDescent="0.25">
      <c r="B49" t="s">
        <v>2</v>
      </c>
      <c r="C49" t="s">
        <v>3</v>
      </c>
      <c r="D49" t="s">
        <v>1</v>
      </c>
      <c r="E49">
        <v>1451</v>
      </c>
      <c r="F49">
        <f t="shared" si="0"/>
        <v>1451</v>
      </c>
      <c r="G49" t="str">
        <f t="shared" si="1"/>
        <v/>
      </c>
      <c r="H49">
        <f t="shared" si="2"/>
        <v>1960.1683168316831</v>
      </c>
    </row>
    <row r="50" spans="2:8" x14ac:dyDescent="0.25">
      <c r="B50" t="s">
        <v>2</v>
      </c>
      <c r="C50" t="s">
        <v>4</v>
      </c>
      <c r="D50" t="s">
        <v>1</v>
      </c>
      <c r="E50">
        <v>1223</v>
      </c>
      <c r="F50" t="str">
        <f t="shared" si="0"/>
        <v/>
      </c>
      <c r="G50">
        <f t="shared" si="1"/>
        <v>1223</v>
      </c>
      <c r="H50">
        <f t="shared" si="2"/>
        <v>1960.1683168316831</v>
      </c>
    </row>
    <row r="51" spans="2:8" x14ac:dyDescent="0.25">
      <c r="B51" t="s">
        <v>2</v>
      </c>
      <c r="C51" t="s">
        <v>4</v>
      </c>
      <c r="D51" t="s">
        <v>1</v>
      </c>
      <c r="E51">
        <v>1803</v>
      </c>
      <c r="F51" t="str">
        <f t="shared" si="0"/>
        <v/>
      </c>
      <c r="G51">
        <f t="shared" si="1"/>
        <v>1803</v>
      </c>
      <c r="H51">
        <f t="shared" si="2"/>
        <v>1960.1683168316831</v>
      </c>
    </row>
    <row r="52" spans="2:8" x14ac:dyDescent="0.25">
      <c r="B52" t="s">
        <v>2</v>
      </c>
      <c r="C52" t="s">
        <v>4</v>
      </c>
      <c r="D52" t="s">
        <v>1</v>
      </c>
      <c r="E52">
        <v>2015</v>
      </c>
      <c r="F52" t="str">
        <f t="shared" si="0"/>
        <v/>
      </c>
      <c r="G52">
        <f t="shared" si="1"/>
        <v>2015</v>
      </c>
      <c r="H52">
        <f t="shared" si="2"/>
        <v>1960.1683168316831</v>
      </c>
    </row>
    <row r="53" spans="2:8" x14ac:dyDescent="0.25">
      <c r="B53" t="s">
        <v>2</v>
      </c>
      <c r="C53" t="s">
        <v>4</v>
      </c>
      <c r="D53" t="s">
        <v>1</v>
      </c>
      <c r="E53">
        <v>1927</v>
      </c>
      <c r="F53" t="str">
        <f t="shared" si="0"/>
        <v/>
      </c>
      <c r="G53">
        <f t="shared" si="1"/>
        <v>1927</v>
      </c>
      <c r="H53">
        <f t="shared" si="2"/>
        <v>1960.1683168316831</v>
      </c>
    </row>
    <row r="54" spans="2:8" x14ac:dyDescent="0.25">
      <c r="B54" t="s">
        <v>2</v>
      </c>
      <c r="C54" t="s">
        <v>3</v>
      </c>
      <c r="D54" t="s">
        <v>1</v>
      </c>
      <c r="E54">
        <v>1429</v>
      </c>
      <c r="F54">
        <f t="shared" si="0"/>
        <v>1429</v>
      </c>
      <c r="G54" t="str">
        <f t="shared" si="1"/>
        <v/>
      </c>
      <c r="H54">
        <f t="shared" si="2"/>
        <v>1960.1683168316831</v>
      </c>
    </row>
    <row r="55" spans="2:8" x14ac:dyDescent="0.25">
      <c r="B55" t="s">
        <v>2</v>
      </c>
      <c r="C55" t="s">
        <v>3</v>
      </c>
      <c r="D55" t="s">
        <v>1</v>
      </c>
      <c r="E55">
        <v>1217</v>
      </c>
      <c r="F55">
        <f t="shared" si="0"/>
        <v>1217</v>
      </c>
      <c r="G55" t="str">
        <f t="shared" si="1"/>
        <v/>
      </c>
      <c r="H55">
        <f t="shared" si="2"/>
        <v>1960.1683168316831</v>
      </c>
    </row>
    <row r="56" spans="2:8" x14ac:dyDescent="0.25">
      <c r="B56" t="s">
        <v>2</v>
      </c>
      <c r="C56" t="s">
        <v>4</v>
      </c>
      <c r="D56" t="s">
        <v>1</v>
      </c>
      <c r="E56">
        <v>1759</v>
      </c>
      <c r="F56" t="str">
        <f t="shared" si="0"/>
        <v/>
      </c>
      <c r="G56">
        <f t="shared" si="1"/>
        <v>1759</v>
      </c>
      <c r="H56">
        <f t="shared" si="2"/>
        <v>1960.1683168316831</v>
      </c>
    </row>
    <row r="57" spans="2:8" x14ac:dyDescent="0.25">
      <c r="B57" t="s">
        <v>2</v>
      </c>
      <c r="C57" t="s">
        <v>4</v>
      </c>
      <c r="D57" t="s">
        <v>1</v>
      </c>
      <c r="E57">
        <v>1722</v>
      </c>
      <c r="F57" t="str">
        <f t="shared" si="0"/>
        <v/>
      </c>
      <c r="G57">
        <f t="shared" si="1"/>
        <v>1722</v>
      </c>
      <c r="H57">
        <f t="shared" si="2"/>
        <v>1960.1683168316831</v>
      </c>
    </row>
    <row r="58" spans="2:8" x14ac:dyDescent="0.25">
      <c r="B58" t="s">
        <v>2</v>
      </c>
      <c r="C58" t="s">
        <v>3</v>
      </c>
      <c r="D58" t="s">
        <v>1</v>
      </c>
      <c r="E58">
        <v>1348</v>
      </c>
      <c r="F58">
        <f t="shared" si="0"/>
        <v>1348</v>
      </c>
      <c r="G58" t="str">
        <f t="shared" si="1"/>
        <v/>
      </c>
      <c r="H58">
        <f t="shared" si="2"/>
        <v>1960.1683168316831</v>
      </c>
    </row>
    <row r="59" spans="2:8" x14ac:dyDescent="0.25">
      <c r="B59" t="s">
        <v>2</v>
      </c>
      <c r="C59" t="s">
        <v>4</v>
      </c>
      <c r="D59" t="s">
        <v>1</v>
      </c>
      <c r="E59">
        <v>2095</v>
      </c>
      <c r="F59" t="str">
        <f t="shared" si="0"/>
        <v/>
      </c>
      <c r="G59">
        <f t="shared" si="1"/>
        <v>2095</v>
      </c>
      <c r="H59">
        <f t="shared" si="2"/>
        <v>1960.1683168316831</v>
      </c>
    </row>
    <row r="60" spans="2:8" x14ac:dyDescent="0.25">
      <c r="B60" t="s">
        <v>2</v>
      </c>
      <c r="C60" t="s">
        <v>3</v>
      </c>
      <c r="D60" t="s">
        <v>1</v>
      </c>
      <c r="E60">
        <v>1766</v>
      </c>
      <c r="F60">
        <f t="shared" si="0"/>
        <v>1766</v>
      </c>
      <c r="G60" t="str">
        <f t="shared" si="1"/>
        <v/>
      </c>
      <c r="H60">
        <f t="shared" si="2"/>
        <v>1960.1683168316831</v>
      </c>
    </row>
    <row r="61" spans="2:8" x14ac:dyDescent="0.25">
      <c r="B61" t="s">
        <v>2</v>
      </c>
      <c r="C61" t="s">
        <v>4</v>
      </c>
      <c r="D61" t="s">
        <v>1</v>
      </c>
      <c r="E61">
        <v>1859</v>
      </c>
      <c r="F61" t="str">
        <f t="shared" si="0"/>
        <v/>
      </c>
      <c r="G61">
        <f t="shared" si="1"/>
        <v>1859</v>
      </c>
      <c r="H61">
        <f t="shared" si="2"/>
        <v>1960.1683168316831</v>
      </c>
    </row>
    <row r="62" spans="2:8" x14ac:dyDescent="0.25">
      <c r="B62" t="s">
        <v>2</v>
      </c>
      <c r="C62" t="s">
        <v>4</v>
      </c>
      <c r="D62" t="s">
        <v>1</v>
      </c>
      <c r="E62">
        <v>1547</v>
      </c>
      <c r="F62" t="str">
        <f t="shared" si="0"/>
        <v/>
      </c>
      <c r="G62">
        <f t="shared" si="1"/>
        <v>1547</v>
      </c>
      <c r="H62">
        <f t="shared" si="2"/>
        <v>1960.1683168316831</v>
      </c>
    </row>
    <row r="63" spans="2:8" x14ac:dyDescent="0.25">
      <c r="B63" t="s">
        <v>2</v>
      </c>
      <c r="C63" t="s">
        <v>4</v>
      </c>
      <c r="D63" t="s">
        <v>1</v>
      </c>
      <c r="E63">
        <v>1847</v>
      </c>
      <c r="F63" t="str">
        <f t="shared" si="0"/>
        <v/>
      </c>
      <c r="G63">
        <f t="shared" si="1"/>
        <v>1847</v>
      </c>
      <c r="H63">
        <f t="shared" si="2"/>
        <v>1960.1683168316831</v>
      </c>
    </row>
    <row r="64" spans="2:8" x14ac:dyDescent="0.25">
      <c r="B64" t="s">
        <v>2</v>
      </c>
      <c r="C64" t="s">
        <v>4</v>
      </c>
      <c r="D64" t="s">
        <v>1</v>
      </c>
      <c r="E64">
        <v>1907</v>
      </c>
      <c r="F64" t="str">
        <f t="shared" si="0"/>
        <v/>
      </c>
      <c r="G64">
        <f t="shared" si="1"/>
        <v>1907</v>
      </c>
      <c r="H64">
        <f t="shared" si="2"/>
        <v>1960.1683168316831</v>
      </c>
    </row>
    <row r="65" spans="2:8" x14ac:dyDescent="0.25">
      <c r="B65" t="s">
        <v>2</v>
      </c>
      <c r="C65" t="s">
        <v>4</v>
      </c>
      <c r="D65" t="s">
        <v>1</v>
      </c>
      <c r="E65">
        <v>2624</v>
      </c>
      <c r="F65" t="str">
        <f t="shared" si="0"/>
        <v/>
      </c>
      <c r="G65">
        <f t="shared" si="1"/>
        <v>2624</v>
      </c>
      <c r="H65">
        <f t="shared" si="2"/>
        <v>1960.1683168316831</v>
      </c>
    </row>
    <row r="66" spans="2:8" x14ac:dyDescent="0.25">
      <c r="B66" t="s">
        <v>2</v>
      </c>
      <c r="C66" t="s">
        <v>4</v>
      </c>
      <c r="D66" t="s">
        <v>1</v>
      </c>
      <c r="E66">
        <v>2624</v>
      </c>
      <c r="F66" t="str">
        <f t="shared" si="0"/>
        <v/>
      </c>
      <c r="G66">
        <f t="shared" si="1"/>
        <v>2624</v>
      </c>
      <c r="H66">
        <f t="shared" si="2"/>
        <v>1960.1683168316831</v>
      </c>
    </row>
    <row r="67" spans="2:8" x14ac:dyDescent="0.25">
      <c r="B67" t="s">
        <v>2</v>
      </c>
      <c r="C67" t="s">
        <v>4</v>
      </c>
      <c r="D67" t="s">
        <v>1</v>
      </c>
      <c r="E67">
        <v>2624</v>
      </c>
      <c r="F67" t="str">
        <f t="shared" si="0"/>
        <v/>
      </c>
      <c r="G67">
        <f t="shared" si="1"/>
        <v>2624</v>
      </c>
      <c r="H67">
        <f t="shared" si="2"/>
        <v>1960.1683168316831</v>
      </c>
    </row>
    <row r="68" spans="2:8" x14ac:dyDescent="0.25">
      <c r="B68" t="s">
        <v>2</v>
      </c>
      <c r="C68" t="s">
        <v>4</v>
      </c>
      <c r="D68" t="s">
        <v>1</v>
      </c>
      <c r="E68">
        <v>2624</v>
      </c>
      <c r="F68" t="str">
        <f t="shared" si="0"/>
        <v/>
      </c>
      <c r="G68">
        <f t="shared" si="1"/>
        <v>2624</v>
      </c>
      <c r="H68">
        <f t="shared" si="2"/>
        <v>1960.1683168316831</v>
      </c>
    </row>
    <row r="69" spans="2:8" x14ac:dyDescent="0.25">
      <c r="B69" t="s">
        <v>2</v>
      </c>
      <c r="C69" t="s">
        <v>4</v>
      </c>
      <c r="D69" t="s">
        <v>1</v>
      </c>
      <c r="E69">
        <v>2624</v>
      </c>
      <c r="F69" t="str">
        <f t="shared" ref="F69:F104" si="3">IF(C69="true",E69,"")</f>
        <v/>
      </c>
      <c r="G69">
        <f t="shared" ref="G69:G104" si="4">IF(C69="false",E69,"")</f>
        <v>2624</v>
      </c>
      <c r="H69">
        <f t="shared" ref="H69:H104" si="5">AVERAGE($E$4:$E$104)</f>
        <v>1960.1683168316831</v>
      </c>
    </row>
    <row r="70" spans="2:8" x14ac:dyDescent="0.25">
      <c r="B70" t="s">
        <v>2</v>
      </c>
      <c r="C70" t="s">
        <v>4</v>
      </c>
      <c r="D70" t="s">
        <v>1</v>
      </c>
      <c r="E70">
        <v>2624</v>
      </c>
      <c r="F70" t="str">
        <f t="shared" si="3"/>
        <v/>
      </c>
      <c r="G70">
        <f t="shared" si="4"/>
        <v>2624</v>
      </c>
      <c r="H70">
        <f t="shared" si="5"/>
        <v>1960.1683168316831</v>
      </c>
    </row>
    <row r="71" spans="2:8" x14ac:dyDescent="0.25">
      <c r="B71" t="s">
        <v>2</v>
      </c>
      <c r="C71" t="s">
        <v>4</v>
      </c>
      <c r="D71" t="s">
        <v>1</v>
      </c>
      <c r="E71">
        <v>1541</v>
      </c>
      <c r="F71" t="str">
        <f t="shared" si="3"/>
        <v/>
      </c>
      <c r="G71">
        <f t="shared" si="4"/>
        <v>1541</v>
      </c>
      <c r="H71">
        <f t="shared" si="5"/>
        <v>1960.1683168316831</v>
      </c>
    </row>
    <row r="72" spans="2:8" x14ac:dyDescent="0.25">
      <c r="B72" t="s">
        <v>2</v>
      </c>
      <c r="C72" t="s">
        <v>4</v>
      </c>
      <c r="D72" t="s">
        <v>1</v>
      </c>
      <c r="E72">
        <v>2624</v>
      </c>
      <c r="F72" t="str">
        <f t="shared" si="3"/>
        <v/>
      </c>
      <c r="G72">
        <f t="shared" si="4"/>
        <v>2624</v>
      </c>
      <c r="H72">
        <f t="shared" si="5"/>
        <v>1960.1683168316831</v>
      </c>
    </row>
    <row r="73" spans="2:8" x14ac:dyDescent="0.25">
      <c r="B73" t="s">
        <v>2</v>
      </c>
      <c r="C73" t="s">
        <v>4</v>
      </c>
      <c r="D73" t="s">
        <v>1</v>
      </c>
      <c r="E73">
        <v>2624</v>
      </c>
      <c r="F73" t="str">
        <f t="shared" si="3"/>
        <v/>
      </c>
      <c r="G73">
        <f t="shared" si="4"/>
        <v>2624</v>
      </c>
      <c r="H73">
        <f t="shared" si="5"/>
        <v>1960.1683168316831</v>
      </c>
    </row>
    <row r="74" spans="2:8" x14ac:dyDescent="0.25">
      <c r="B74" t="s">
        <v>2</v>
      </c>
      <c r="C74" t="s">
        <v>4</v>
      </c>
      <c r="D74" t="s">
        <v>1</v>
      </c>
      <c r="E74">
        <v>2624</v>
      </c>
      <c r="F74" t="str">
        <f t="shared" si="3"/>
        <v/>
      </c>
      <c r="G74">
        <f t="shared" si="4"/>
        <v>2624</v>
      </c>
      <c r="H74">
        <f t="shared" si="5"/>
        <v>1960.1683168316831</v>
      </c>
    </row>
    <row r="75" spans="2:8" x14ac:dyDescent="0.25">
      <c r="B75" t="s">
        <v>2</v>
      </c>
      <c r="C75" t="s">
        <v>4</v>
      </c>
      <c r="D75" t="s">
        <v>1</v>
      </c>
      <c r="E75">
        <v>2624</v>
      </c>
      <c r="F75" t="str">
        <f t="shared" si="3"/>
        <v/>
      </c>
      <c r="G75">
        <f t="shared" si="4"/>
        <v>2624</v>
      </c>
      <c r="H75">
        <f t="shared" si="5"/>
        <v>1960.1683168316831</v>
      </c>
    </row>
    <row r="76" spans="2:8" x14ac:dyDescent="0.25">
      <c r="B76" t="s">
        <v>2</v>
      </c>
      <c r="C76" t="s">
        <v>4</v>
      </c>
      <c r="D76" t="s">
        <v>1</v>
      </c>
      <c r="E76">
        <v>2624</v>
      </c>
      <c r="F76" t="str">
        <f t="shared" si="3"/>
        <v/>
      </c>
      <c r="G76">
        <f t="shared" si="4"/>
        <v>2624</v>
      </c>
      <c r="H76">
        <f t="shared" si="5"/>
        <v>1960.1683168316831</v>
      </c>
    </row>
    <row r="77" spans="2:8" x14ac:dyDescent="0.25">
      <c r="B77" t="s">
        <v>2</v>
      </c>
      <c r="C77" t="s">
        <v>4</v>
      </c>
      <c r="D77" t="s">
        <v>1</v>
      </c>
      <c r="E77">
        <v>2624</v>
      </c>
      <c r="F77" t="str">
        <f t="shared" si="3"/>
        <v/>
      </c>
      <c r="G77">
        <f t="shared" si="4"/>
        <v>2624</v>
      </c>
      <c r="H77">
        <f t="shared" si="5"/>
        <v>1960.1683168316831</v>
      </c>
    </row>
    <row r="78" spans="2:8" x14ac:dyDescent="0.25">
      <c r="B78" t="s">
        <v>2</v>
      </c>
      <c r="C78" t="s">
        <v>4</v>
      </c>
      <c r="D78" t="s">
        <v>1</v>
      </c>
      <c r="E78">
        <v>2624</v>
      </c>
      <c r="F78" t="str">
        <f t="shared" si="3"/>
        <v/>
      </c>
      <c r="G78">
        <f t="shared" si="4"/>
        <v>2624</v>
      </c>
      <c r="H78">
        <f t="shared" si="5"/>
        <v>1960.1683168316831</v>
      </c>
    </row>
    <row r="79" spans="2:8" x14ac:dyDescent="0.25">
      <c r="B79" t="s">
        <v>2</v>
      </c>
      <c r="C79" t="s">
        <v>4</v>
      </c>
      <c r="D79" t="s">
        <v>1</v>
      </c>
      <c r="E79">
        <v>2624</v>
      </c>
      <c r="F79" t="str">
        <f t="shared" si="3"/>
        <v/>
      </c>
      <c r="G79">
        <f t="shared" si="4"/>
        <v>2624</v>
      </c>
      <c r="H79">
        <f t="shared" si="5"/>
        <v>1960.1683168316831</v>
      </c>
    </row>
    <row r="80" spans="2:8" x14ac:dyDescent="0.25">
      <c r="B80" t="s">
        <v>2</v>
      </c>
      <c r="C80" t="s">
        <v>4</v>
      </c>
      <c r="D80" t="s">
        <v>1</v>
      </c>
      <c r="E80">
        <v>2624</v>
      </c>
      <c r="F80" t="str">
        <f t="shared" si="3"/>
        <v/>
      </c>
      <c r="G80">
        <f t="shared" si="4"/>
        <v>2624</v>
      </c>
      <c r="H80">
        <f t="shared" si="5"/>
        <v>1960.1683168316831</v>
      </c>
    </row>
    <row r="81" spans="2:8" x14ac:dyDescent="0.25">
      <c r="B81" t="s">
        <v>2</v>
      </c>
      <c r="C81" t="s">
        <v>4</v>
      </c>
      <c r="D81" t="s">
        <v>1</v>
      </c>
      <c r="E81">
        <v>2624</v>
      </c>
      <c r="F81" t="str">
        <f t="shared" si="3"/>
        <v/>
      </c>
      <c r="G81">
        <f t="shared" si="4"/>
        <v>2624</v>
      </c>
      <c r="H81">
        <f t="shared" si="5"/>
        <v>1960.1683168316831</v>
      </c>
    </row>
    <row r="82" spans="2:8" x14ac:dyDescent="0.25">
      <c r="B82" t="s">
        <v>2</v>
      </c>
      <c r="C82" t="s">
        <v>3</v>
      </c>
      <c r="D82" t="s">
        <v>1</v>
      </c>
      <c r="E82">
        <v>1246</v>
      </c>
      <c r="F82">
        <f t="shared" si="3"/>
        <v>1246</v>
      </c>
      <c r="G82" t="str">
        <f t="shared" si="4"/>
        <v/>
      </c>
      <c r="H82">
        <f t="shared" si="5"/>
        <v>1960.1683168316831</v>
      </c>
    </row>
    <row r="83" spans="2:8" x14ac:dyDescent="0.25">
      <c r="B83" t="s">
        <v>2</v>
      </c>
      <c r="C83" t="s">
        <v>4</v>
      </c>
      <c r="D83" t="s">
        <v>1</v>
      </c>
      <c r="E83">
        <v>2624</v>
      </c>
      <c r="F83" t="str">
        <f t="shared" si="3"/>
        <v/>
      </c>
      <c r="G83">
        <f t="shared" si="4"/>
        <v>2624</v>
      </c>
      <c r="H83">
        <f t="shared" si="5"/>
        <v>1960.1683168316831</v>
      </c>
    </row>
    <row r="84" spans="2:8" x14ac:dyDescent="0.25">
      <c r="B84" t="s">
        <v>2</v>
      </c>
      <c r="C84" t="s">
        <v>4</v>
      </c>
      <c r="D84" t="s">
        <v>1</v>
      </c>
      <c r="E84">
        <v>2624</v>
      </c>
      <c r="F84" t="str">
        <f t="shared" si="3"/>
        <v/>
      </c>
      <c r="G84">
        <f t="shared" si="4"/>
        <v>2624</v>
      </c>
      <c r="H84">
        <f t="shared" si="5"/>
        <v>1960.1683168316831</v>
      </c>
    </row>
    <row r="85" spans="2:8" x14ac:dyDescent="0.25">
      <c r="B85" t="s">
        <v>2</v>
      </c>
      <c r="C85" t="s">
        <v>4</v>
      </c>
      <c r="D85" t="s">
        <v>1</v>
      </c>
      <c r="E85">
        <v>2624</v>
      </c>
      <c r="F85" t="str">
        <f t="shared" si="3"/>
        <v/>
      </c>
      <c r="G85">
        <f t="shared" si="4"/>
        <v>2624</v>
      </c>
      <c r="H85">
        <f t="shared" si="5"/>
        <v>1960.1683168316831</v>
      </c>
    </row>
    <row r="86" spans="2:8" x14ac:dyDescent="0.25">
      <c r="B86" t="s">
        <v>2</v>
      </c>
      <c r="C86" t="s">
        <v>4</v>
      </c>
      <c r="D86" t="s">
        <v>1</v>
      </c>
      <c r="E86">
        <v>2624</v>
      </c>
      <c r="F86" t="str">
        <f t="shared" si="3"/>
        <v/>
      </c>
      <c r="G86">
        <f t="shared" si="4"/>
        <v>2624</v>
      </c>
      <c r="H86">
        <f t="shared" si="5"/>
        <v>1960.1683168316831</v>
      </c>
    </row>
    <row r="87" spans="2:8" x14ac:dyDescent="0.25">
      <c r="B87" t="s">
        <v>2</v>
      </c>
      <c r="C87" t="s">
        <v>4</v>
      </c>
      <c r="D87" t="s">
        <v>1</v>
      </c>
      <c r="E87">
        <v>2624</v>
      </c>
      <c r="F87" t="str">
        <f t="shared" si="3"/>
        <v/>
      </c>
      <c r="G87">
        <f t="shared" si="4"/>
        <v>2624</v>
      </c>
      <c r="H87">
        <f t="shared" si="5"/>
        <v>1960.1683168316831</v>
      </c>
    </row>
    <row r="88" spans="2:8" x14ac:dyDescent="0.25">
      <c r="B88" t="s">
        <v>2</v>
      </c>
      <c r="C88" t="s">
        <v>4</v>
      </c>
      <c r="D88" t="s">
        <v>1</v>
      </c>
      <c r="E88">
        <v>2624</v>
      </c>
      <c r="F88" t="str">
        <f t="shared" si="3"/>
        <v/>
      </c>
      <c r="G88">
        <f t="shared" si="4"/>
        <v>2624</v>
      </c>
      <c r="H88">
        <f t="shared" si="5"/>
        <v>1960.1683168316831</v>
      </c>
    </row>
    <row r="89" spans="2:8" x14ac:dyDescent="0.25">
      <c r="B89" t="s">
        <v>2</v>
      </c>
      <c r="C89" t="s">
        <v>4</v>
      </c>
      <c r="D89" t="s">
        <v>1</v>
      </c>
      <c r="E89">
        <v>2624</v>
      </c>
      <c r="F89" t="str">
        <f t="shared" si="3"/>
        <v/>
      </c>
      <c r="G89">
        <f t="shared" si="4"/>
        <v>2624</v>
      </c>
      <c r="H89">
        <f t="shared" si="5"/>
        <v>1960.1683168316831</v>
      </c>
    </row>
    <row r="90" spans="2:8" x14ac:dyDescent="0.25">
      <c r="B90" t="s">
        <v>2</v>
      </c>
      <c r="C90" t="s">
        <v>4</v>
      </c>
      <c r="D90" t="s">
        <v>1</v>
      </c>
      <c r="E90">
        <v>2624</v>
      </c>
      <c r="F90" t="str">
        <f t="shared" si="3"/>
        <v/>
      </c>
      <c r="G90">
        <f t="shared" si="4"/>
        <v>2624</v>
      </c>
      <c r="H90">
        <f t="shared" si="5"/>
        <v>1960.1683168316831</v>
      </c>
    </row>
    <row r="91" spans="2:8" x14ac:dyDescent="0.25">
      <c r="B91" t="s">
        <v>2</v>
      </c>
      <c r="C91" t="s">
        <v>4</v>
      </c>
      <c r="D91" t="s">
        <v>1</v>
      </c>
      <c r="E91">
        <v>2624</v>
      </c>
      <c r="F91" t="str">
        <f t="shared" si="3"/>
        <v/>
      </c>
      <c r="G91">
        <f t="shared" si="4"/>
        <v>2624</v>
      </c>
      <c r="H91">
        <f t="shared" si="5"/>
        <v>1960.1683168316831</v>
      </c>
    </row>
    <row r="92" spans="2:8" x14ac:dyDescent="0.25">
      <c r="B92" t="s">
        <v>2</v>
      </c>
      <c r="C92" t="s">
        <v>4</v>
      </c>
      <c r="D92" t="s">
        <v>1</v>
      </c>
      <c r="E92">
        <v>2624</v>
      </c>
      <c r="F92" t="str">
        <f t="shared" si="3"/>
        <v/>
      </c>
      <c r="G92">
        <f t="shared" si="4"/>
        <v>2624</v>
      </c>
      <c r="H92">
        <f t="shared" si="5"/>
        <v>1960.1683168316831</v>
      </c>
    </row>
    <row r="93" spans="2:8" x14ac:dyDescent="0.25">
      <c r="B93" t="s">
        <v>2</v>
      </c>
      <c r="C93" t="s">
        <v>4</v>
      </c>
      <c r="D93" t="s">
        <v>1</v>
      </c>
      <c r="E93">
        <v>1471</v>
      </c>
      <c r="F93" t="str">
        <f t="shared" si="3"/>
        <v/>
      </c>
      <c r="G93">
        <f t="shared" si="4"/>
        <v>1471</v>
      </c>
      <c r="H93">
        <f t="shared" si="5"/>
        <v>1960.1683168316831</v>
      </c>
    </row>
    <row r="94" spans="2:8" x14ac:dyDescent="0.25">
      <c r="B94" t="s">
        <v>2</v>
      </c>
      <c r="C94" t="s">
        <v>4</v>
      </c>
      <c r="D94" t="s">
        <v>1</v>
      </c>
      <c r="E94">
        <v>2624</v>
      </c>
      <c r="F94" t="str">
        <f t="shared" si="3"/>
        <v/>
      </c>
      <c r="G94">
        <f t="shared" si="4"/>
        <v>2624</v>
      </c>
      <c r="H94">
        <f t="shared" si="5"/>
        <v>1960.1683168316831</v>
      </c>
    </row>
    <row r="95" spans="2:8" x14ac:dyDescent="0.25">
      <c r="B95" t="s">
        <v>2</v>
      </c>
      <c r="C95" t="s">
        <v>4</v>
      </c>
      <c r="D95" t="s">
        <v>1</v>
      </c>
      <c r="E95">
        <v>2624</v>
      </c>
      <c r="F95" t="str">
        <f t="shared" si="3"/>
        <v/>
      </c>
      <c r="G95">
        <f t="shared" si="4"/>
        <v>2624</v>
      </c>
      <c r="H95">
        <f t="shared" si="5"/>
        <v>1960.1683168316831</v>
      </c>
    </row>
    <row r="96" spans="2:8" x14ac:dyDescent="0.25">
      <c r="B96" t="s">
        <v>2</v>
      </c>
      <c r="C96" t="s">
        <v>4</v>
      </c>
      <c r="D96" t="s">
        <v>1</v>
      </c>
      <c r="E96">
        <v>2624</v>
      </c>
      <c r="F96" t="str">
        <f t="shared" si="3"/>
        <v/>
      </c>
      <c r="G96">
        <f t="shared" si="4"/>
        <v>2624</v>
      </c>
      <c r="H96">
        <f t="shared" si="5"/>
        <v>1960.1683168316831</v>
      </c>
    </row>
    <row r="97" spans="2:8" x14ac:dyDescent="0.25">
      <c r="B97" t="s">
        <v>2</v>
      </c>
      <c r="C97" t="s">
        <v>4</v>
      </c>
      <c r="D97" t="s">
        <v>1</v>
      </c>
      <c r="E97">
        <v>2624</v>
      </c>
      <c r="F97" t="str">
        <f t="shared" si="3"/>
        <v/>
      </c>
      <c r="G97">
        <f t="shared" si="4"/>
        <v>2624</v>
      </c>
      <c r="H97">
        <f t="shared" si="5"/>
        <v>1960.1683168316831</v>
      </c>
    </row>
    <row r="98" spans="2:8" x14ac:dyDescent="0.25">
      <c r="B98" t="s">
        <v>2</v>
      </c>
      <c r="C98" t="s">
        <v>4</v>
      </c>
      <c r="D98" t="s">
        <v>1</v>
      </c>
      <c r="E98">
        <v>2624</v>
      </c>
      <c r="F98" t="str">
        <f t="shared" si="3"/>
        <v/>
      </c>
      <c r="G98">
        <f t="shared" si="4"/>
        <v>2624</v>
      </c>
      <c r="H98">
        <f t="shared" si="5"/>
        <v>1960.1683168316831</v>
      </c>
    </row>
    <row r="99" spans="2:8" x14ac:dyDescent="0.25">
      <c r="B99" t="s">
        <v>2</v>
      </c>
      <c r="C99" t="s">
        <v>4</v>
      </c>
      <c r="D99" t="s">
        <v>1</v>
      </c>
      <c r="E99">
        <v>2624</v>
      </c>
      <c r="F99" t="str">
        <f t="shared" si="3"/>
        <v/>
      </c>
      <c r="G99">
        <f t="shared" si="4"/>
        <v>2624</v>
      </c>
      <c r="H99">
        <f t="shared" si="5"/>
        <v>1960.1683168316831</v>
      </c>
    </row>
    <row r="100" spans="2:8" x14ac:dyDescent="0.25">
      <c r="B100" t="s">
        <v>2</v>
      </c>
      <c r="C100" t="s">
        <v>4</v>
      </c>
      <c r="D100" t="s">
        <v>1</v>
      </c>
      <c r="E100">
        <v>2624</v>
      </c>
      <c r="F100" t="str">
        <f t="shared" si="3"/>
        <v/>
      </c>
      <c r="G100">
        <f t="shared" si="4"/>
        <v>2624</v>
      </c>
      <c r="H100">
        <f t="shared" si="5"/>
        <v>1960.1683168316831</v>
      </c>
    </row>
    <row r="101" spans="2:8" x14ac:dyDescent="0.25">
      <c r="B101" t="s">
        <v>2</v>
      </c>
      <c r="C101" t="s">
        <v>4</v>
      </c>
      <c r="D101" t="s">
        <v>1</v>
      </c>
      <c r="E101">
        <v>2624</v>
      </c>
      <c r="F101" t="str">
        <f t="shared" si="3"/>
        <v/>
      </c>
      <c r="G101">
        <f t="shared" si="4"/>
        <v>2624</v>
      </c>
      <c r="H101">
        <f t="shared" si="5"/>
        <v>1960.1683168316831</v>
      </c>
    </row>
    <row r="102" spans="2:8" x14ac:dyDescent="0.25">
      <c r="B102" t="s">
        <v>2</v>
      </c>
      <c r="C102" t="s">
        <v>4</v>
      </c>
      <c r="D102" t="s">
        <v>1</v>
      </c>
      <c r="E102">
        <v>2624</v>
      </c>
      <c r="F102" t="str">
        <f t="shared" si="3"/>
        <v/>
      </c>
      <c r="G102">
        <f t="shared" si="4"/>
        <v>2624</v>
      </c>
      <c r="H102">
        <f t="shared" si="5"/>
        <v>1960.1683168316831</v>
      </c>
    </row>
    <row r="103" spans="2:8" x14ac:dyDescent="0.25">
      <c r="B103" t="s">
        <v>2</v>
      </c>
      <c r="C103" t="s">
        <v>4</v>
      </c>
      <c r="D103" t="s">
        <v>1</v>
      </c>
      <c r="E103">
        <v>2624</v>
      </c>
      <c r="F103" t="str">
        <f t="shared" si="3"/>
        <v/>
      </c>
      <c r="G103">
        <f t="shared" si="4"/>
        <v>2624</v>
      </c>
      <c r="H103">
        <f t="shared" si="5"/>
        <v>1960.1683168316831</v>
      </c>
    </row>
    <row r="104" spans="2:8" x14ac:dyDescent="0.25">
      <c r="B104" t="s">
        <v>2</v>
      </c>
      <c r="C104" t="s">
        <v>4</v>
      </c>
      <c r="D104" t="s">
        <v>1</v>
      </c>
      <c r="E104">
        <v>1552</v>
      </c>
      <c r="F104" t="str">
        <f t="shared" si="3"/>
        <v/>
      </c>
      <c r="G104">
        <f t="shared" si="4"/>
        <v>1552</v>
      </c>
      <c r="H104">
        <f t="shared" si="5"/>
        <v>1960.1683168316831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selection activeCell="L24" sqref="L24"/>
    </sheetView>
  </sheetViews>
  <sheetFormatPr baseColWidth="10" defaultRowHeight="15" x14ac:dyDescent="0.25"/>
  <cols>
    <col min="2" max="2" width="7" bestFit="1" customWidth="1"/>
    <col min="3" max="3" width="5" bestFit="1" customWidth="1"/>
    <col min="4" max="4" width="7.5703125" bestFit="1" customWidth="1"/>
    <col min="5" max="5" width="5.28515625" bestFit="1" customWidth="1"/>
    <col min="8" max="8" width="11.85546875" bestFit="1" customWidth="1"/>
  </cols>
  <sheetData>
    <row r="1" spans="1:10" x14ac:dyDescent="0.25">
      <c r="A1" t="s">
        <v>5</v>
      </c>
      <c r="C1" t="s">
        <v>0</v>
      </c>
    </row>
    <row r="2" spans="1:10" x14ac:dyDescent="0.25">
      <c r="G2" t="s">
        <v>6</v>
      </c>
      <c r="H2">
        <f>COUNTIF(C4:C104,"true")</f>
        <v>85</v>
      </c>
      <c r="I2" t="s">
        <v>7</v>
      </c>
      <c r="J2">
        <f>COUNTIF(C4:C104,"false")</f>
        <v>16</v>
      </c>
    </row>
    <row r="3" spans="1:10" x14ac:dyDescent="0.25">
      <c r="F3" t="s">
        <v>13</v>
      </c>
      <c r="G3" t="s">
        <v>14</v>
      </c>
      <c r="H3" t="s">
        <v>8</v>
      </c>
    </row>
    <row r="4" spans="1:10" x14ac:dyDescent="0.25">
      <c r="B4" t="s">
        <v>2</v>
      </c>
      <c r="C4" t="s">
        <v>4</v>
      </c>
      <c r="D4" t="s">
        <v>1</v>
      </c>
      <c r="E4">
        <v>0</v>
      </c>
      <c r="F4" t="str">
        <f>IF(C4="true",E4,"")</f>
        <v/>
      </c>
      <c r="G4">
        <f>IF(C4="false",E4,"")</f>
        <v>0</v>
      </c>
      <c r="H4">
        <f>AVERAGE($E$4:$E$104)</f>
        <v>1121.2574257425742</v>
      </c>
    </row>
    <row r="5" spans="1:10" x14ac:dyDescent="0.25">
      <c r="B5" t="s">
        <v>2</v>
      </c>
      <c r="C5" t="s">
        <v>3</v>
      </c>
      <c r="D5" t="s">
        <v>1</v>
      </c>
      <c r="E5">
        <v>1066</v>
      </c>
      <c r="F5">
        <f t="shared" ref="F5:F68" si="0">IF(C5="true",E5,"")</f>
        <v>1066</v>
      </c>
      <c r="G5" t="str">
        <f t="shared" ref="G5:G68" si="1">IF(C5="false",E5,"")</f>
        <v/>
      </c>
      <c r="H5">
        <f t="shared" ref="H5:H68" si="2">AVERAGE($E$4:$E$104)</f>
        <v>1121.2574257425742</v>
      </c>
    </row>
    <row r="6" spans="1:10" x14ac:dyDescent="0.25">
      <c r="B6" t="s">
        <v>2</v>
      </c>
      <c r="C6" t="s">
        <v>3</v>
      </c>
      <c r="D6" t="s">
        <v>1</v>
      </c>
      <c r="E6">
        <v>1387</v>
      </c>
      <c r="F6">
        <f t="shared" si="0"/>
        <v>1387</v>
      </c>
      <c r="G6" t="str">
        <f t="shared" si="1"/>
        <v/>
      </c>
      <c r="H6">
        <f t="shared" si="2"/>
        <v>1121.2574257425742</v>
      </c>
    </row>
    <row r="7" spans="1:10" x14ac:dyDescent="0.25">
      <c r="B7" t="s">
        <v>2</v>
      </c>
      <c r="C7" t="s">
        <v>3</v>
      </c>
      <c r="D7" t="s">
        <v>1</v>
      </c>
      <c r="E7">
        <v>1048</v>
      </c>
      <c r="F7">
        <f t="shared" si="0"/>
        <v>1048</v>
      </c>
      <c r="G7" t="str">
        <f t="shared" si="1"/>
        <v/>
      </c>
      <c r="H7">
        <f t="shared" si="2"/>
        <v>1121.2574257425742</v>
      </c>
    </row>
    <row r="8" spans="1:10" x14ac:dyDescent="0.25">
      <c r="B8" t="s">
        <v>2</v>
      </c>
      <c r="C8" t="s">
        <v>3</v>
      </c>
      <c r="D8" t="s">
        <v>1</v>
      </c>
      <c r="E8">
        <v>1104</v>
      </c>
      <c r="F8">
        <f t="shared" si="0"/>
        <v>1104</v>
      </c>
      <c r="G8" t="str">
        <f t="shared" si="1"/>
        <v/>
      </c>
      <c r="H8">
        <f t="shared" si="2"/>
        <v>1121.2574257425742</v>
      </c>
    </row>
    <row r="9" spans="1:10" x14ac:dyDescent="0.25">
      <c r="B9" t="s">
        <v>2</v>
      </c>
      <c r="C9" t="s">
        <v>3</v>
      </c>
      <c r="D9" t="s">
        <v>1</v>
      </c>
      <c r="E9">
        <v>853</v>
      </c>
      <c r="F9">
        <f t="shared" si="0"/>
        <v>853</v>
      </c>
      <c r="G9" t="str">
        <f t="shared" si="1"/>
        <v/>
      </c>
      <c r="H9">
        <f t="shared" si="2"/>
        <v>1121.2574257425742</v>
      </c>
    </row>
    <row r="10" spans="1:10" x14ac:dyDescent="0.25">
      <c r="B10" t="s">
        <v>2</v>
      </c>
      <c r="C10" t="s">
        <v>4</v>
      </c>
      <c r="D10" t="s">
        <v>1</v>
      </c>
      <c r="E10">
        <v>1856</v>
      </c>
      <c r="F10" t="str">
        <f t="shared" si="0"/>
        <v/>
      </c>
      <c r="G10">
        <f t="shared" si="1"/>
        <v>1856</v>
      </c>
      <c r="H10">
        <f t="shared" si="2"/>
        <v>1121.2574257425742</v>
      </c>
    </row>
    <row r="11" spans="1:10" x14ac:dyDescent="0.25">
      <c r="B11" t="s">
        <v>2</v>
      </c>
      <c r="C11" t="s">
        <v>4</v>
      </c>
      <c r="D11" t="s">
        <v>1</v>
      </c>
      <c r="E11">
        <v>1856</v>
      </c>
      <c r="F11" t="str">
        <f t="shared" si="0"/>
        <v/>
      </c>
      <c r="G11">
        <f t="shared" si="1"/>
        <v>1856</v>
      </c>
      <c r="H11">
        <f t="shared" si="2"/>
        <v>1121.2574257425742</v>
      </c>
    </row>
    <row r="12" spans="1:10" x14ac:dyDescent="0.25">
      <c r="B12" t="s">
        <v>2</v>
      </c>
      <c r="C12" t="s">
        <v>4</v>
      </c>
      <c r="D12" t="s">
        <v>1</v>
      </c>
      <c r="E12">
        <v>1856</v>
      </c>
      <c r="F12" t="str">
        <f t="shared" si="0"/>
        <v/>
      </c>
      <c r="G12">
        <f t="shared" si="1"/>
        <v>1856</v>
      </c>
      <c r="H12">
        <f t="shared" si="2"/>
        <v>1121.2574257425742</v>
      </c>
    </row>
    <row r="13" spans="1:10" x14ac:dyDescent="0.25">
      <c r="B13" t="s">
        <v>2</v>
      </c>
      <c r="C13" t="s">
        <v>4</v>
      </c>
      <c r="D13" t="s">
        <v>1</v>
      </c>
      <c r="E13">
        <v>1856</v>
      </c>
      <c r="F13" t="str">
        <f t="shared" si="0"/>
        <v/>
      </c>
      <c r="G13">
        <f t="shared" si="1"/>
        <v>1856</v>
      </c>
      <c r="H13">
        <f t="shared" si="2"/>
        <v>1121.2574257425742</v>
      </c>
    </row>
    <row r="14" spans="1:10" x14ac:dyDescent="0.25">
      <c r="B14" t="s">
        <v>2</v>
      </c>
      <c r="C14" t="s">
        <v>4</v>
      </c>
      <c r="D14" t="s">
        <v>1</v>
      </c>
      <c r="E14">
        <v>1856</v>
      </c>
      <c r="F14" t="str">
        <f t="shared" si="0"/>
        <v/>
      </c>
      <c r="G14">
        <f t="shared" si="1"/>
        <v>1856</v>
      </c>
      <c r="H14">
        <f t="shared" si="2"/>
        <v>1121.2574257425742</v>
      </c>
    </row>
    <row r="15" spans="1:10" x14ac:dyDescent="0.25">
      <c r="B15" t="s">
        <v>2</v>
      </c>
      <c r="C15" t="s">
        <v>4</v>
      </c>
      <c r="D15" t="s">
        <v>1</v>
      </c>
      <c r="E15">
        <v>1856</v>
      </c>
      <c r="F15" t="str">
        <f t="shared" si="0"/>
        <v/>
      </c>
      <c r="G15">
        <f t="shared" si="1"/>
        <v>1856</v>
      </c>
      <c r="H15">
        <f t="shared" si="2"/>
        <v>1121.2574257425742</v>
      </c>
    </row>
    <row r="16" spans="1:10" x14ac:dyDescent="0.25">
      <c r="B16" t="s">
        <v>2</v>
      </c>
      <c r="C16" t="s">
        <v>4</v>
      </c>
      <c r="D16" t="s">
        <v>1</v>
      </c>
      <c r="E16">
        <v>0</v>
      </c>
      <c r="F16" t="str">
        <f t="shared" si="0"/>
        <v/>
      </c>
      <c r="G16">
        <f t="shared" si="1"/>
        <v>0</v>
      </c>
      <c r="H16">
        <f t="shared" si="2"/>
        <v>1121.2574257425742</v>
      </c>
    </row>
    <row r="17" spans="2:12" x14ac:dyDescent="0.25">
      <c r="B17" t="s">
        <v>2</v>
      </c>
      <c r="C17" t="s">
        <v>4</v>
      </c>
      <c r="D17" t="s">
        <v>1</v>
      </c>
      <c r="E17">
        <v>1856</v>
      </c>
      <c r="F17" t="str">
        <f t="shared" si="0"/>
        <v/>
      </c>
      <c r="G17">
        <f t="shared" si="1"/>
        <v>1856</v>
      </c>
      <c r="H17">
        <f t="shared" si="2"/>
        <v>1121.2574257425742</v>
      </c>
    </row>
    <row r="18" spans="2:12" x14ac:dyDescent="0.25">
      <c r="B18" t="s">
        <v>2</v>
      </c>
      <c r="C18" t="s">
        <v>4</v>
      </c>
      <c r="D18" t="s">
        <v>1</v>
      </c>
      <c r="E18">
        <v>1856</v>
      </c>
      <c r="F18" t="str">
        <f t="shared" si="0"/>
        <v/>
      </c>
      <c r="G18">
        <f t="shared" si="1"/>
        <v>1856</v>
      </c>
      <c r="H18">
        <f t="shared" si="2"/>
        <v>1121.2574257425742</v>
      </c>
    </row>
    <row r="19" spans="2:12" x14ac:dyDescent="0.25">
      <c r="B19" t="s">
        <v>2</v>
      </c>
      <c r="C19" t="s">
        <v>3</v>
      </c>
      <c r="D19" t="s">
        <v>1</v>
      </c>
      <c r="E19">
        <v>1210</v>
      </c>
      <c r="F19">
        <f t="shared" si="0"/>
        <v>1210</v>
      </c>
      <c r="G19" t="str">
        <f t="shared" si="1"/>
        <v/>
      </c>
      <c r="H19">
        <f t="shared" si="2"/>
        <v>1121.2574257425742</v>
      </c>
    </row>
    <row r="20" spans="2:12" x14ac:dyDescent="0.25">
      <c r="B20" t="s">
        <v>2</v>
      </c>
      <c r="C20" t="s">
        <v>3</v>
      </c>
      <c r="D20" t="s">
        <v>1</v>
      </c>
      <c r="E20">
        <v>1068</v>
      </c>
      <c r="F20">
        <f t="shared" si="0"/>
        <v>1068</v>
      </c>
      <c r="G20" t="str">
        <f t="shared" si="1"/>
        <v/>
      </c>
      <c r="H20">
        <f t="shared" si="2"/>
        <v>1121.2574257425742</v>
      </c>
    </row>
    <row r="21" spans="2:12" x14ac:dyDescent="0.25">
      <c r="B21" t="s">
        <v>2</v>
      </c>
      <c r="C21" t="s">
        <v>3</v>
      </c>
      <c r="D21" t="s">
        <v>1</v>
      </c>
      <c r="E21">
        <v>989</v>
      </c>
      <c r="F21">
        <f t="shared" si="0"/>
        <v>989</v>
      </c>
      <c r="G21" t="str">
        <f t="shared" si="1"/>
        <v/>
      </c>
      <c r="H21">
        <f t="shared" si="2"/>
        <v>1121.2574257425742</v>
      </c>
    </row>
    <row r="22" spans="2:12" x14ac:dyDescent="0.25">
      <c r="B22" t="s">
        <v>2</v>
      </c>
      <c r="C22" t="s">
        <v>3</v>
      </c>
      <c r="D22" t="s">
        <v>1</v>
      </c>
      <c r="E22">
        <v>1338</v>
      </c>
      <c r="F22">
        <f t="shared" si="0"/>
        <v>1338</v>
      </c>
      <c r="G22" t="str">
        <f t="shared" si="1"/>
        <v/>
      </c>
      <c r="H22">
        <f t="shared" si="2"/>
        <v>1121.2574257425742</v>
      </c>
    </row>
    <row r="23" spans="2:12" x14ac:dyDescent="0.25">
      <c r="B23" t="s">
        <v>2</v>
      </c>
      <c r="C23" t="s">
        <v>3</v>
      </c>
      <c r="D23" t="s">
        <v>1</v>
      </c>
      <c r="E23">
        <v>1097</v>
      </c>
      <c r="F23">
        <f t="shared" si="0"/>
        <v>1097</v>
      </c>
      <c r="G23" t="str">
        <f t="shared" si="1"/>
        <v/>
      </c>
      <c r="H23">
        <f t="shared" si="2"/>
        <v>1121.2574257425742</v>
      </c>
      <c r="L23">
        <f>AVERAGE(E4:E104)</f>
        <v>1121.2574257425742</v>
      </c>
    </row>
    <row r="24" spans="2:12" x14ac:dyDescent="0.25">
      <c r="B24" t="s">
        <v>2</v>
      </c>
      <c r="C24" t="s">
        <v>3</v>
      </c>
      <c r="D24" t="s">
        <v>1</v>
      </c>
      <c r="E24">
        <v>1304</v>
      </c>
      <c r="F24">
        <f t="shared" si="0"/>
        <v>1304</v>
      </c>
      <c r="G24" t="str">
        <f t="shared" si="1"/>
        <v/>
      </c>
      <c r="H24">
        <f t="shared" si="2"/>
        <v>1121.2574257425742</v>
      </c>
      <c r="L24">
        <f>STDEV(E4:E104)</f>
        <v>390.70072058969498</v>
      </c>
    </row>
    <row r="25" spans="2:12" x14ac:dyDescent="0.25">
      <c r="B25" t="s">
        <v>2</v>
      </c>
      <c r="C25" t="s">
        <v>3</v>
      </c>
      <c r="D25" t="s">
        <v>1</v>
      </c>
      <c r="E25">
        <v>1124</v>
      </c>
      <c r="F25">
        <f t="shared" si="0"/>
        <v>1124</v>
      </c>
      <c r="G25" t="str">
        <f t="shared" si="1"/>
        <v/>
      </c>
      <c r="H25">
        <f t="shared" si="2"/>
        <v>1121.2574257425742</v>
      </c>
      <c r="L25">
        <f>SQRT(L24)</f>
        <v>19.766150879462977</v>
      </c>
    </row>
    <row r="26" spans="2:12" x14ac:dyDescent="0.25">
      <c r="B26" t="s">
        <v>2</v>
      </c>
      <c r="C26" t="s">
        <v>3</v>
      </c>
      <c r="D26" t="s">
        <v>1</v>
      </c>
      <c r="E26">
        <v>1033</v>
      </c>
      <c r="F26">
        <f t="shared" si="0"/>
        <v>1033</v>
      </c>
      <c r="G26" t="str">
        <f t="shared" si="1"/>
        <v/>
      </c>
      <c r="H26">
        <f t="shared" si="2"/>
        <v>1121.2574257425742</v>
      </c>
    </row>
    <row r="27" spans="2:12" x14ac:dyDescent="0.25">
      <c r="B27" t="s">
        <v>2</v>
      </c>
      <c r="C27" t="s">
        <v>4</v>
      </c>
      <c r="D27" t="s">
        <v>1</v>
      </c>
      <c r="E27">
        <v>0</v>
      </c>
      <c r="F27" t="str">
        <f t="shared" si="0"/>
        <v/>
      </c>
      <c r="G27">
        <f t="shared" si="1"/>
        <v>0</v>
      </c>
      <c r="H27">
        <f t="shared" si="2"/>
        <v>1121.2574257425742</v>
      </c>
    </row>
    <row r="28" spans="2:12" x14ac:dyDescent="0.25">
      <c r="B28" t="s">
        <v>2</v>
      </c>
      <c r="C28" t="s">
        <v>3</v>
      </c>
      <c r="D28" t="s">
        <v>1</v>
      </c>
      <c r="E28">
        <v>1009</v>
      </c>
      <c r="F28">
        <f t="shared" si="0"/>
        <v>1009</v>
      </c>
      <c r="G28" t="str">
        <f t="shared" si="1"/>
        <v/>
      </c>
      <c r="H28">
        <f t="shared" si="2"/>
        <v>1121.2574257425742</v>
      </c>
    </row>
    <row r="29" spans="2:12" x14ac:dyDescent="0.25">
      <c r="B29" t="s">
        <v>2</v>
      </c>
      <c r="C29" t="s">
        <v>3</v>
      </c>
      <c r="D29" t="s">
        <v>1</v>
      </c>
      <c r="E29">
        <v>733</v>
      </c>
      <c r="F29">
        <f t="shared" si="0"/>
        <v>733</v>
      </c>
      <c r="G29" t="str">
        <f t="shared" si="1"/>
        <v/>
      </c>
      <c r="H29">
        <f t="shared" si="2"/>
        <v>1121.2574257425742</v>
      </c>
    </row>
    <row r="30" spans="2:12" x14ac:dyDescent="0.25">
      <c r="B30" t="s">
        <v>2</v>
      </c>
      <c r="C30" t="s">
        <v>3</v>
      </c>
      <c r="D30" t="s">
        <v>1</v>
      </c>
      <c r="E30">
        <v>1078</v>
      </c>
      <c r="F30">
        <f t="shared" si="0"/>
        <v>1078</v>
      </c>
      <c r="G30" t="str">
        <f t="shared" si="1"/>
        <v/>
      </c>
      <c r="H30">
        <f t="shared" si="2"/>
        <v>1121.2574257425742</v>
      </c>
    </row>
    <row r="31" spans="2:12" x14ac:dyDescent="0.25">
      <c r="B31" t="s">
        <v>2</v>
      </c>
      <c r="C31" t="s">
        <v>3</v>
      </c>
      <c r="D31" t="s">
        <v>1</v>
      </c>
      <c r="E31">
        <v>1052</v>
      </c>
      <c r="F31">
        <f t="shared" si="0"/>
        <v>1052</v>
      </c>
      <c r="G31" t="str">
        <f t="shared" si="1"/>
        <v/>
      </c>
      <c r="H31">
        <f t="shared" si="2"/>
        <v>1121.2574257425742</v>
      </c>
    </row>
    <row r="32" spans="2:12" x14ac:dyDescent="0.25">
      <c r="B32" t="s">
        <v>2</v>
      </c>
      <c r="C32" t="s">
        <v>3</v>
      </c>
      <c r="D32" t="s">
        <v>1</v>
      </c>
      <c r="E32">
        <v>1029</v>
      </c>
      <c r="F32">
        <f t="shared" si="0"/>
        <v>1029</v>
      </c>
      <c r="G32" t="str">
        <f t="shared" si="1"/>
        <v/>
      </c>
      <c r="H32">
        <f t="shared" si="2"/>
        <v>1121.2574257425742</v>
      </c>
    </row>
    <row r="33" spans="2:8" x14ac:dyDescent="0.25">
      <c r="B33" t="s">
        <v>2</v>
      </c>
      <c r="C33" t="s">
        <v>3</v>
      </c>
      <c r="D33" t="s">
        <v>1</v>
      </c>
      <c r="E33">
        <v>1280</v>
      </c>
      <c r="F33">
        <f t="shared" si="0"/>
        <v>1280</v>
      </c>
      <c r="G33" t="str">
        <f t="shared" si="1"/>
        <v/>
      </c>
      <c r="H33">
        <f t="shared" si="2"/>
        <v>1121.2574257425742</v>
      </c>
    </row>
    <row r="34" spans="2:8" x14ac:dyDescent="0.25">
      <c r="B34" t="s">
        <v>2</v>
      </c>
      <c r="C34" t="s">
        <v>3</v>
      </c>
      <c r="D34" t="s">
        <v>1</v>
      </c>
      <c r="E34">
        <v>933</v>
      </c>
      <c r="F34">
        <f t="shared" si="0"/>
        <v>933</v>
      </c>
      <c r="G34" t="str">
        <f t="shared" si="1"/>
        <v/>
      </c>
      <c r="H34">
        <f t="shared" si="2"/>
        <v>1121.2574257425742</v>
      </c>
    </row>
    <row r="35" spans="2:8" x14ac:dyDescent="0.25">
      <c r="B35" t="s">
        <v>2</v>
      </c>
      <c r="C35" t="s">
        <v>3</v>
      </c>
      <c r="D35" t="s">
        <v>1</v>
      </c>
      <c r="E35">
        <v>989</v>
      </c>
      <c r="F35">
        <f t="shared" si="0"/>
        <v>989</v>
      </c>
      <c r="G35" t="str">
        <f t="shared" si="1"/>
        <v/>
      </c>
      <c r="H35">
        <f t="shared" si="2"/>
        <v>1121.2574257425742</v>
      </c>
    </row>
    <row r="36" spans="2:8" x14ac:dyDescent="0.25">
      <c r="B36" t="s">
        <v>2</v>
      </c>
      <c r="C36" t="s">
        <v>3</v>
      </c>
      <c r="D36" t="s">
        <v>1</v>
      </c>
      <c r="E36">
        <v>1184</v>
      </c>
      <c r="F36">
        <f t="shared" si="0"/>
        <v>1184</v>
      </c>
      <c r="G36" t="str">
        <f t="shared" si="1"/>
        <v/>
      </c>
      <c r="H36">
        <f t="shared" si="2"/>
        <v>1121.2574257425742</v>
      </c>
    </row>
    <row r="37" spans="2:8" x14ac:dyDescent="0.25">
      <c r="B37" t="s">
        <v>2</v>
      </c>
      <c r="C37" t="s">
        <v>3</v>
      </c>
      <c r="D37" t="s">
        <v>1</v>
      </c>
      <c r="E37">
        <v>1006</v>
      </c>
      <c r="F37">
        <f t="shared" si="0"/>
        <v>1006</v>
      </c>
      <c r="G37" t="str">
        <f t="shared" si="1"/>
        <v/>
      </c>
      <c r="H37">
        <f t="shared" si="2"/>
        <v>1121.2574257425742</v>
      </c>
    </row>
    <row r="38" spans="2:8" x14ac:dyDescent="0.25">
      <c r="B38" t="s">
        <v>2</v>
      </c>
      <c r="C38" t="s">
        <v>4</v>
      </c>
      <c r="D38" t="s">
        <v>1</v>
      </c>
      <c r="E38">
        <v>0</v>
      </c>
      <c r="F38" t="str">
        <f t="shared" si="0"/>
        <v/>
      </c>
      <c r="G38">
        <f t="shared" si="1"/>
        <v>0</v>
      </c>
      <c r="H38">
        <f t="shared" si="2"/>
        <v>1121.2574257425742</v>
      </c>
    </row>
    <row r="39" spans="2:8" x14ac:dyDescent="0.25">
      <c r="B39" t="s">
        <v>2</v>
      </c>
      <c r="C39" t="s">
        <v>3</v>
      </c>
      <c r="D39" t="s">
        <v>1</v>
      </c>
      <c r="E39">
        <v>944</v>
      </c>
      <c r="F39">
        <f t="shared" si="0"/>
        <v>944</v>
      </c>
      <c r="G39" t="str">
        <f t="shared" si="1"/>
        <v/>
      </c>
      <c r="H39">
        <f t="shared" si="2"/>
        <v>1121.2574257425742</v>
      </c>
    </row>
    <row r="40" spans="2:8" x14ac:dyDescent="0.25">
      <c r="B40" t="s">
        <v>2</v>
      </c>
      <c r="C40" t="s">
        <v>3</v>
      </c>
      <c r="D40" t="s">
        <v>1</v>
      </c>
      <c r="E40">
        <v>984</v>
      </c>
      <c r="F40">
        <f t="shared" si="0"/>
        <v>984</v>
      </c>
      <c r="G40" t="str">
        <f t="shared" si="1"/>
        <v/>
      </c>
      <c r="H40">
        <f t="shared" si="2"/>
        <v>1121.2574257425742</v>
      </c>
    </row>
    <row r="41" spans="2:8" x14ac:dyDescent="0.25">
      <c r="B41" t="s">
        <v>2</v>
      </c>
      <c r="C41" t="s">
        <v>3</v>
      </c>
      <c r="D41" t="s">
        <v>1</v>
      </c>
      <c r="E41">
        <v>1372</v>
      </c>
      <c r="F41">
        <f t="shared" si="0"/>
        <v>1372</v>
      </c>
      <c r="G41" t="str">
        <f t="shared" si="1"/>
        <v/>
      </c>
      <c r="H41">
        <f t="shared" si="2"/>
        <v>1121.2574257425742</v>
      </c>
    </row>
    <row r="42" spans="2:8" x14ac:dyDescent="0.25">
      <c r="B42" t="s">
        <v>2</v>
      </c>
      <c r="C42" t="s">
        <v>3</v>
      </c>
      <c r="D42" t="s">
        <v>1</v>
      </c>
      <c r="E42">
        <v>1051</v>
      </c>
      <c r="F42">
        <f t="shared" si="0"/>
        <v>1051</v>
      </c>
      <c r="G42" t="str">
        <f t="shared" si="1"/>
        <v/>
      </c>
      <c r="H42">
        <f t="shared" si="2"/>
        <v>1121.2574257425742</v>
      </c>
    </row>
    <row r="43" spans="2:8" x14ac:dyDescent="0.25">
      <c r="B43" t="s">
        <v>2</v>
      </c>
      <c r="C43" t="s">
        <v>3</v>
      </c>
      <c r="D43" t="s">
        <v>1</v>
      </c>
      <c r="E43">
        <v>1210</v>
      </c>
      <c r="F43">
        <f t="shared" si="0"/>
        <v>1210</v>
      </c>
      <c r="G43" t="str">
        <f t="shared" si="1"/>
        <v/>
      </c>
      <c r="H43">
        <f t="shared" si="2"/>
        <v>1121.2574257425742</v>
      </c>
    </row>
    <row r="44" spans="2:8" x14ac:dyDescent="0.25">
      <c r="B44" t="s">
        <v>2</v>
      </c>
      <c r="C44" t="s">
        <v>3</v>
      </c>
      <c r="D44" t="s">
        <v>1</v>
      </c>
      <c r="E44">
        <v>1120</v>
      </c>
      <c r="F44">
        <f t="shared" si="0"/>
        <v>1120</v>
      </c>
      <c r="G44" t="str">
        <f t="shared" si="1"/>
        <v/>
      </c>
      <c r="H44">
        <f t="shared" si="2"/>
        <v>1121.2574257425742</v>
      </c>
    </row>
    <row r="45" spans="2:8" x14ac:dyDescent="0.25">
      <c r="B45" t="s">
        <v>2</v>
      </c>
      <c r="C45" t="s">
        <v>3</v>
      </c>
      <c r="D45" t="s">
        <v>1</v>
      </c>
      <c r="E45">
        <v>1410</v>
      </c>
      <c r="F45">
        <f t="shared" si="0"/>
        <v>1410</v>
      </c>
      <c r="G45" t="str">
        <f t="shared" si="1"/>
        <v/>
      </c>
      <c r="H45">
        <f t="shared" si="2"/>
        <v>1121.2574257425742</v>
      </c>
    </row>
    <row r="46" spans="2:8" x14ac:dyDescent="0.25">
      <c r="B46" t="s">
        <v>2</v>
      </c>
      <c r="C46" t="s">
        <v>3</v>
      </c>
      <c r="D46" t="s">
        <v>1</v>
      </c>
      <c r="E46">
        <v>1477</v>
      </c>
      <c r="F46">
        <f t="shared" si="0"/>
        <v>1477</v>
      </c>
      <c r="G46" t="str">
        <f t="shared" si="1"/>
        <v/>
      </c>
      <c r="H46">
        <f t="shared" si="2"/>
        <v>1121.2574257425742</v>
      </c>
    </row>
    <row r="47" spans="2:8" x14ac:dyDescent="0.25">
      <c r="B47" t="s">
        <v>2</v>
      </c>
      <c r="C47" t="s">
        <v>3</v>
      </c>
      <c r="D47" t="s">
        <v>1</v>
      </c>
      <c r="E47">
        <v>1098</v>
      </c>
      <c r="F47">
        <f t="shared" si="0"/>
        <v>1098</v>
      </c>
      <c r="G47" t="str">
        <f t="shared" si="1"/>
        <v/>
      </c>
      <c r="H47">
        <f t="shared" si="2"/>
        <v>1121.2574257425742</v>
      </c>
    </row>
    <row r="48" spans="2:8" x14ac:dyDescent="0.25">
      <c r="B48" t="s">
        <v>2</v>
      </c>
      <c r="C48" t="s">
        <v>3</v>
      </c>
      <c r="D48" t="s">
        <v>1</v>
      </c>
      <c r="E48">
        <v>1113</v>
      </c>
      <c r="F48">
        <f t="shared" si="0"/>
        <v>1113</v>
      </c>
      <c r="G48" t="str">
        <f t="shared" si="1"/>
        <v/>
      </c>
      <c r="H48">
        <f t="shared" si="2"/>
        <v>1121.2574257425742</v>
      </c>
    </row>
    <row r="49" spans="2:8" x14ac:dyDescent="0.25">
      <c r="B49" t="s">
        <v>2</v>
      </c>
      <c r="C49" t="s">
        <v>4</v>
      </c>
      <c r="D49" t="s">
        <v>1</v>
      </c>
      <c r="E49">
        <v>0</v>
      </c>
      <c r="F49" t="str">
        <f t="shared" si="0"/>
        <v/>
      </c>
      <c r="G49">
        <f t="shared" si="1"/>
        <v>0</v>
      </c>
      <c r="H49">
        <f t="shared" si="2"/>
        <v>1121.2574257425742</v>
      </c>
    </row>
    <row r="50" spans="2:8" x14ac:dyDescent="0.25">
      <c r="B50" t="s">
        <v>2</v>
      </c>
      <c r="C50" t="s">
        <v>3</v>
      </c>
      <c r="D50" t="s">
        <v>1</v>
      </c>
      <c r="E50">
        <v>1092</v>
      </c>
      <c r="F50">
        <f t="shared" si="0"/>
        <v>1092</v>
      </c>
      <c r="G50" t="str">
        <f t="shared" si="1"/>
        <v/>
      </c>
      <c r="H50">
        <f t="shared" si="2"/>
        <v>1121.2574257425742</v>
      </c>
    </row>
    <row r="51" spans="2:8" x14ac:dyDescent="0.25">
      <c r="B51" t="s">
        <v>2</v>
      </c>
      <c r="C51" t="s">
        <v>3</v>
      </c>
      <c r="D51" t="s">
        <v>1</v>
      </c>
      <c r="E51">
        <v>827</v>
      </c>
      <c r="F51">
        <f t="shared" si="0"/>
        <v>827</v>
      </c>
      <c r="G51" t="str">
        <f t="shared" si="1"/>
        <v/>
      </c>
      <c r="H51">
        <f t="shared" si="2"/>
        <v>1121.2574257425742</v>
      </c>
    </row>
    <row r="52" spans="2:8" x14ac:dyDescent="0.25">
      <c r="B52" t="s">
        <v>2</v>
      </c>
      <c r="C52" t="s">
        <v>3</v>
      </c>
      <c r="D52" t="s">
        <v>1</v>
      </c>
      <c r="E52">
        <v>1192</v>
      </c>
      <c r="F52">
        <f t="shared" si="0"/>
        <v>1192</v>
      </c>
      <c r="G52" t="str">
        <f t="shared" si="1"/>
        <v/>
      </c>
      <c r="H52">
        <f t="shared" si="2"/>
        <v>1121.2574257425742</v>
      </c>
    </row>
    <row r="53" spans="2:8" x14ac:dyDescent="0.25">
      <c r="B53" t="s">
        <v>2</v>
      </c>
      <c r="C53" t="s">
        <v>3</v>
      </c>
      <c r="D53" t="s">
        <v>1</v>
      </c>
      <c r="E53">
        <v>1305</v>
      </c>
      <c r="F53">
        <f t="shared" si="0"/>
        <v>1305</v>
      </c>
      <c r="G53" t="str">
        <f t="shared" si="1"/>
        <v/>
      </c>
      <c r="H53">
        <f t="shared" si="2"/>
        <v>1121.2574257425742</v>
      </c>
    </row>
    <row r="54" spans="2:8" x14ac:dyDescent="0.25">
      <c r="B54" t="s">
        <v>2</v>
      </c>
      <c r="C54" t="s">
        <v>3</v>
      </c>
      <c r="D54" t="s">
        <v>1</v>
      </c>
      <c r="E54">
        <v>1194</v>
      </c>
      <c r="F54">
        <f t="shared" si="0"/>
        <v>1194</v>
      </c>
      <c r="G54" t="str">
        <f t="shared" si="1"/>
        <v/>
      </c>
      <c r="H54">
        <f t="shared" si="2"/>
        <v>1121.2574257425742</v>
      </c>
    </row>
    <row r="55" spans="2:8" x14ac:dyDescent="0.25">
      <c r="B55" t="s">
        <v>2</v>
      </c>
      <c r="C55" t="s">
        <v>3</v>
      </c>
      <c r="D55" t="s">
        <v>1</v>
      </c>
      <c r="E55">
        <v>1139</v>
      </c>
      <c r="F55">
        <f t="shared" si="0"/>
        <v>1139</v>
      </c>
      <c r="G55" t="str">
        <f t="shared" si="1"/>
        <v/>
      </c>
      <c r="H55">
        <f t="shared" si="2"/>
        <v>1121.2574257425742</v>
      </c>
    </row>
    <row r="56" spans="2:8" x14ac:dyDescent="0.25">
      <c r="B56" t="s">
        <v>2</v>
      </c>
      <c r="C56" t="s">
        <v>3</v>
      </c>
      <c r="D56" t="s">
        <v>1</v>
      </c>
      <c r="E56">
        <v>1029</v>
      </c>
      <c r="F56">
        <f t="shared" si="0"/>
        <v>1029</v>
      </c>
      <c r="G56" t="str">
        <f t="shared" si="1"/>
        <v/>
      </c>
      <c r="H56">
        <f t="shared" si="2"/>
        <v>1121.2574257425742</v>
      </c>
    </row>
    <row r="57" spans="2:8" x14ac:dyDescent="0.25">
      <c r="B57" t="s">
        <v>2</v>
      </c>
      <c r="C57" t="s">
        <v>3</v>
      </c>
      <c r="D57" t="s">
        <v>1</v>
      </c>
      <c r="E57">
        <v>1300</v>
      </c>
      <c r="F57">
        <f t="shared" si="0"/>
        <v>1300</v>
      </c>
      <c r="G57" t="str">
        <f t="shared" si="1"/>
        <v/>
      </c>
      <c r="H57">
        <f t="shared" si="2"/>
        <v>1121.2574257425742</v>
      </c>
    </row>
    <row r="58" spans="2:8" x14ac:dyDescent="0.25">
      <c r="B58" t="s">
        <v>2</v>
      </c>
      <c r="C58" t="s">
        <v>3</v>
      </c>
      <c r="D58" t="s">
        <v>1</v>
      </c>
      <c r="E58">
        <v>1114</v>
      </c>
      <c r="F58">
        <f t="shared" si="0"/>
        <v>1114</v>
      </c>
      <c r="G58" t="str">
        <f t="shared" si="1"/>
        <v/>
      </c>
      <c r="H58">
        <f t="shared" si="2"/>
        <v>1121.2574257425742</v>
      </c>
    </row>
    <row r="59" spans="2:8" x14ac:dyDescent="0.25">
      <c r="B59" t="s">
        <v>2</v>
      </c>
      <c r="C59" t="s">
        <v>3</v>
      </c>
      <c r="D59" t="s">
        <v>1</v>
      </c>
      <c r="E59">
        <v>1489</v>
      </c>
      <c r="F59">
        <f t="shared" si="0"/>
        <v>1489</v>
      </c>
      <c r="G59" t="str">
        <f t="shared" si="1"/>
        <v/>
      </c>
      <c r="H59">
        <f t="shared" si="2"/>
        <v>1121.2574257425742</v>
      </c>
    </row>
    <row r="60" spans="2:8" x14ac:dyDescent="0.25">
      <c r="B60" t="s">
        <v>2</v>
      </c>
      <c r="C60" t="s">
        <v>4</v>
      </c>
      <c r="D60" t="s">
        <v>1</v>
      </c>
      <c r="E60">
        <v>0</v>
      </c>
      <c r="F60" t="str">
        <f t="shared" si="0"/>
        <v/>
      </c>
      <c r="G60">
        <f t="shared" si="1"/>
        <v>0</v>
      </c>
      <c r="H60">
        <f t="shared" si="2"/>
        <v>1121.2574257425742</v>
      </c>
    </row>
    <row r="61" spans="2:8" x14ac:dyDescent="0.25">
      <c r="B61" t="s">
        <v>2</v>
      </c>
      <c r="C61" t="s">
        <v>3</v>
      </c>
      <c r="D61" t="s">
        <v>1</v>
      </c>
      <c r="E61">
        <v>1106</v>
      </c>
      <c r="F61">
        <f t="shared" si="0"/>
        <v>1106</v>
      </c>
      <c r="G61" t="str">
        <f t="shared" si="1"/>
        <v/>
      </c>
      <c r="H61">
        <f t="shared" si="2"/>
        <v>1121.2574257425742</v>
      </c>
    </row>
    <row r="62" spans="2:8" x14ac:dyDescent="0.25">
      <c r="B62" t="s">
        <v>2</v>
      </c>
      <c r="C62" t="s">
        <v>3</v>
      </c>
      <c r="D62" t="s">
        <v>1</v>
      </c>
      <c r="E62">
        <v>935</v>
      </c>
      <c r="F62">
        <f t="shared" si="0"/>
        <v>935</v>
      </c>
      <c r="G62" t="str">
        <f t="shared" si="1"/>
        <v/>
      </c>
      <c r="H62">
        <f t="shared" si="2"/>
        <v>1121.2574257425742</v>
      </c>
    </row>
    <row r="63" spans="2:8" x14ac:dyDescent="0.25">
      <c r="B63" t="s">
        <v>2</v>
      </c>
      <c r="C63" t="s">
        <v>3</v>
      </c>
      <c r="D63" t="s">
        <v>1</v>
      </c>
      <c r="E63">
        <v>1344</v>
      </c>
      <c r="F63">
        <f t="shared" si="0"/>
        <v>1344</v>
      </c>
      <c r="G63" t="str">
        <f t="shared" si="1"/>
        <v/>
      </c>
      <c r="H63">
        <f t="shared" si="2"/>
        <v>1121.2574257425742</v>
      </c>
    </row>
    <row r="64" spans="2:8" x14ac:dyDescent="0.25">
      <c r="B64" t="s">
        <v>2</v>
      </c>
      <c r="C64" t="s">
        <v>3</v>
      </c>
      <c r="D64" t="s">
        <v>1</v>
      </c>
      <c r="E64">
        <v>1149</v>
      </c>
      <c r="F64">
        <f t="shared" si="0"/>
        <v>1149</v>
      </c>
      <c r="G64" t="str">
        <f t="shared" si="1"/>
        <v/>
      </c>
      <c r="H64">
        <f t="shared" si="2"/>
        <v>1121.2574257425742</v>
      </c>
    </row>
    <row r="65" spans="2:8" x14ac:dyDescent="0.25">
      <c r="B65" t="s">
        <v>2</v>
      </c>
      <c r="C65" t="s">
        <v>3</v>
      </c>
      <c r="D65" t="s">
        <v>1</v>
      </c>
      <c r="E65">
        <v>1060</v>
      </c>
      <c r="F65">
        <f t="shared" si="0"/>
        <v>1060</v>
      </c>
      <c r="G65" t="str">
        <f t="shared" si="1"/>
        <v/>
      </c>
      <c r="H65">
        <f t="shared" si="2"/>
        <v>1121.2574257425742</v>
      </c>
    </row>
    <row r="66" spans="2:8" x14ac:dyDescent="0.25">
      <c r="B66" t="s">
        <v>2</v>
      </c>
      <c r="C66" t="s">
        <v>3</v>
      </c>
      <c r="D66" t="s">
        <v>1</v>
      </c>
      <c r="E66">
        <v>1281</v>
      </c>
      <c r="F66">
        <f t="shared" si="0"/>
        <v>1281</v>
      </c>
      <c r="G66" t="str">
        <f t="shared" si="1"/>
        <v/>
      </c>
      <c r="H66">
        <f t="shared" si="2"/>
        <v>1121.2574257425742</v>
      </c>
    </row>
    <row r="67" spans="2:8" x14ac:dyDescent="0.25">
      <c r="B67" t="s">
        <v>2</v>
      </c>
      <c r="C67" t="s">
        <v>3</v>
      </c>
      <c r="D67" t="s">
        <v>1</v>
      </c>
      <c r="E67">
        <v>1027</v>
      </c>
      <c r="F67">
        <f t="shared" si="0"/>
        <v>1027</v>
      </c>
      <c r="G67" t="str">
        <f t="shared" si="1"/>
        <v/>
      </c>
      <c r="H67">
        <f t="shared" si="2"/>
        <v>1121.2574257425742</v>
      </c>
    </row>
    <row r="68" spans="2:8" x14ac:dyDescent="0.25">
      <c r="B68" t="s">
        <v>2</v>
      </c>
      <c r="C68" t="s">
        <v>3</v>
      </c>
      <c r="D68" t="s">
        <v>1</v>
      </c>
      <c r="E68">
        <v>1279</v>
      </c>
      <c r="F68">
        <f t="shared" si="0"/>
        <v>1279</v>
      </c>
      <c r="G68" t="str">
        <f t="shared" si="1"/>
        <v/>
      </c>
      <c r="H68">
        <f t="shared" si="2"/>
        <v>1121.2574257425742</v>
      </c>
    </row>
    <row r="69" spans="2:8" x14ac:dyDescent="0.25">
      <c r="B69" t="s">
        <v>2</v>
      </c>
      <c r="C69" t="s">
        <v>3</v>
      </c>
      <c r="D69" t="s">
        <v>1</v>
      </c>
      <c r="E69">
        <v>948</v>
      </c>
      <c r="F69">
        <f t="shared" ref="F69:F104" si="3">IF(C69="true",E69,"")</f>
        <v>948</v>
      </c>
      <c r="G69" t="str">
        <f t="shared" ref="G69:G104" si="4">IF(C69="false",E69,"")</f>
        <v/>
      </c>
      <c r="H69">
        <f t="shared" ref="H69:H104" si="5">AVERAGE($E$4:$E$104)</f>
        <v>1121.2574257425742</v>
      </c>
    </row>
    <row r="70" spans="2:8" x14ac:dyDescent="0.25">
      <c r="B70" t="s">
        <v>2</v>
      </c>
      <c r="C70" t="s">
        <v>3</v>
      </c>
      <c r="D70" t="s">
        <v>1</v>
      </c>
      <c r="E70">
        <v>1413</v>
      </c>
      <c r="F70">
        <f t="shared" si="3"/>
        <v>1413</v>
      </c>
      <c r="G70" t="str">
        <f t="shared" si="4"/>
        <v/>
      </c>
      <c r="H70">
        <f t="shared" si="5"/>
        <v>1121.2574257425742</v>
      </c>
    </row>
    <row r="71" spans="2:8" x14ac:dyDescent="0.25">
      <c r="B71" t="s">
        <v>2</v>
      </c>
      <c r="C71" t="s">
        <v>4</v>
      </c>
      <c r="D71" t="s">
        <v>1</v>
      </c>
      <c r="E71">
        <v>0</v>
      </c>
      <c r="F71" t="str">
        <f t="shared" si="3"/>
        <v/>
      </c>
      <c r="G71">
        <f t="shared" si="4"/>
        <v>0</v>
      </c>
      <c r="H71">
        <f t="shared" si="5"/>
        <v>1121.2574257425742</v>
      </c>
    </row>
    <row r="72" spans="2:8" x14ac:dyDescent="0.25">
      <c r="B72" t="s">
        <v>2</v>
      </c>
      <c r="C72" t="s">
        <v>3</v>
      </c>
      <c r="D72" t="s">
        <v>1</v>
      </c>
      <c r="E72">
        <v>1137</v>
      </c>
      <c r="F72">
        <f t="shared" si="3"/>
        <v>1137</v>
      </c>
      <c r="G72" t="str">
        <f t="shared" si="4"/>
        <v/>
      </c>
      <c r="H72">
        <f t="shared" si="5"/>
        <v>1121.2574257425742</v>
      </c>
    </row>
    <row r="73" spans="2:8" x14ac:dyDescent="0.25">
      <c r="B73" t="s">
        <v>2</v>
      </c>
      <c r="C73" t="s">
        <v>3</v>
      </c>
      <c r="D73" t="s">
        <v>1</v>
      </c>
      <c r="E73">
        <v>1194</v>
      </c>
      <c r="F73">
        <f t="shared" si="3"/>
        <v>1194</v>
      </c>
      <c r="G73" t="str">
        <f t="shared" si="4"/>
        <v/>
      </c>
      <c r="H73">
        <f t="shared" si="5"/>
        <v>1121.2574257425742</v>
      </c>
    </row>
    <row r="74" spans="2:8" x14ac:dyDescent="0.25">
      <c r="B74" t="s">
        <v>2</v>
      </c>
      <c r="C74" t="s">
        <v>4</v>
      </c>
      <c r="D74" t="s">
        <v>1</v>
      </c>
      <c r="E74">
        <v>1179</v>
      </c>
      <c r="F74" t="str">
        <f t="shared" si="3"/>
        <v/>
      </c>
      <c r="G74">
        <f t="shared" si="4"/>
        <v>1179</v>
      </c>
      <c r="H74">
        <f t="shared" si="5"/>
        <v>1121.2574257425742</v>
      </c>
    </row>
    <row r="75" spans="2:8" x14ac:dyDescent="0.25">
      <c r="B75" t="s">
        <v>2</v>
      </c>
      <c r="C75" t="s">
        <v>3</v>
      </c>
      <c r="D75" t="s">
        <v>1</v>
      </c>
      <c r="E75">
        <v>1203</v>
      </c>
      <c r="F75">
        <f t="shared" si="3"/>
        <v>1203</v>
      </c>
      <c r="G75" t="str">
        <f t="shared" si="4"/>
        <v/>
      </c>
      <c r="H75">
        <f t="shared" si="5"/>
        <v>1121.2574257425742</v>
      </c>
    </row>
    <row r="76" spans="2:8" x14ac:dyDescent="0.25">
      <c r="B76" t="s">
        <v>2</v>
      </c>
      <c r="C76" t="s">
        <v>3</v>
      </c>
      <c r="D76" t="s">
        <v>1</v>
      </c>
      <c r="E76">
        <v>1489</v>
      </c>
      <c r="F76">
        <f t="shared" si="3"/>
        <v>1489</v>
      </c>
      <c r="G76" t="str">
        <f t="shared" si="4"/>
        <v/>
      </c>
      <c r="H76">
        <f t="shared" si="5"/>
        <v>1121.2574257425742</v>
      </c>
    </row>
    <row r="77" spans="2:8" x14ac:dyDescent="0.25">
      <c r="B77" t="s">
        <v>2</v>
      </c>
      <c r="C77" t="s">
        <v>3</v>
      </c>
      <c r="D77" t="s">
        <v>1</v>
      </c>
      <c r="E77">
        <v>1226</v>
      </c>
      <c r="F77">
        <f t="shared" si="3"/>
        <v>1226</v>
      </c>
      <c r="G77" t="str">
        <f t="shared" si="4"/>
        <v/>
      </c>
      <c r="H77">
        <f t="shared" si="5"/>
        <v>1121.2574257425742</v>
      </c>
    </row>
    <row r="78" spans="2:8" x14ac:dyDescent="0.25">
      <c r="B78" t="s">
        <v>2</v>
      </c>
      <c r="C78" t="s">
        <v>3</v>
      </c>
      <c r="D78" t="s">
        <v>1</v>
      </c>
      <c r="E78">
        <v>1021</v>
      </c>
      <c r="F78">
        <f t="shared" si="3"/>
        <v>1021</v>
      </c>
      <c r="G78" t="str">
        <f t="shared" si="4"/>
        <v/>
      </c>
      <c r="H78">
        <f t="shared" si="5"/>
        <v>1121.2574257425742</v>
      </c>
    </row>
    <row r="79" spans="2:8" x14ac:dyDescent="0.25">
      <c r="B79" t="s">
        <v>2</v>
      </c>
      <c r="C79" t="s">
        <v>3</v>
      </c>
      <c r="D79" t="s">
        <v>1</v>
      </c>
      <c r="E79">
        <v>1216</v>
      </c>
      <c r="F79">
        <f t="shared" si="3"/>
        <v>1216</v>
      </c>
      <c r="G79" t="str">
        <f t="shared" si="4"/>
        <v/>
      </c>
      <c r="H79">
        <f t="shared" si="5"/>
        <v>1121.2574257425742</v>
      </c>
    </row>
    <row r="80" spans="2:8" x14ac:dyDescent="0.25">
      <c r="B80" t="s">
        <v>2</v>
      </c>
      <c r="C80" t="s">
        <v>3</v>
      </c>
      <c r="D80" t="s">
        <v>1</v>
      </c>
      <c r="E80">
        <v>1176</v>
      </c>
      <c r="F80">
        <f t="shared" si="3"/>
        <v>1176</v>
      </c>
      <c r="G80" t="str">
        <f t="shared" si="4"/>
        <v/>
      </c>
      <c r="H80">
        <f t="shared" si="5"/>
        <v>1121.2574257425742</v>
      </c>
    </row>
    <row r="81" spans="2:8" x14ac:dyDescent="0.25">
      <c r="B81" t="s">
        <v>2</v>
      </c>
      <c r="C81" t="s">
        <v>3</v>
      </c>
      <c r="D81" t="s">
        <v>1</v>
      </c>
      <c r="E81">
        <v>1131</v>
      </c>
      <c r="F81">
        <f t="shared" si="3"/>
        <v>1131</v>
      </c>
      <c r="G81" t="str">
        <f t="shared" si="4"/>
        <v/>
      </c>
      <c r="H81">
        <f t="shared" si="5"/>
        <v>1121.2574257425742</v>
      </c>
    </row>
    <row r="82" spans="2:8" x14ac:dyDescent="0.25">
      <c r="B82" t="s">
        <v>2</v>
      </c>
      <c r="C82" t="s">
        <v>3</v>
      </c>
      <c r="D82" t="s">
        <v>1</v>
      </c>
      <c r="E82">
        <v>1221</v>
      </c>
      <c r="F82">
        <f t="shared" si="3"/>
        <v>1221</v>
      </c>
      <c r="G82" t="str">
        <f t="shared" si="4"/>
        <v/>
      </c>
      <c r="H82">
        <f t="shared" si="5"/>
        <v>1121.2574257425742</v>
      </c>
    </row>
    <row r="83" spans="2:8" x14ac:dyDescent="0.25">
      <c r="B83" t="s">
        <v>2</v>
      </c>
      <c r="C83" t="s">
        <v>3</v>
      </c>
      <c r="D83" t="s">
        <v>1</v>
      </c>
      <c r="E83">
        <v>1159</v>
      </c>
      <c r="F83">
        <f t="shared" si="3"/>
        <v>1159</v>
      </c>
      <c r="G83" t="str">
        <f t="shared" si="4"/>
        <v/>
      </c>
      <c r="H83">
        <f t="shared" si="5"/>
        <v>1121.2574257425742</v>
      </c>
    </row>
    <row r="84" spans="2:8" x14ac:dyDescent="0.25">
      <c r="B84" t="s">
        <v>2</v>
      </c>
      <c r="C84" t="s">
        <v>3</v>
      </c>
      <c r="D84" t="s">
        <v>1</v>
      </c>
      <c r="E84">
        <v>994</v>
      </c>
      <c r="F84">
        <f t="shared" si="3"/>
        <v>994</v>
      </c>
      <c r="G84" t="str">
        <f t="shared" si="4"/>
        <v/>
      </c>
      <c r="H84">
        <f t="shared" si="5"/>
        <v>1121.2574257425742</v>
      </c>
    </row>
    <row r="85" spans="2:8" x14ac:dyDescent="0.25">
      <c r="B85" t="s">
        <v>2</v>
      </c>
      <c r="C85" t="s">
        <v>3</v>
      </c>
      <c r="D85" t="s">
        <v>1</v>
      </c>
      <c r="E85">
        <v>1170</v>
      </c>
      <c r="F85">
        <f t="shared" si="3"/>
        <v>1170</v>
      </c>
      <c r="G85" t="str">
        <f t="shared" si="4"/>
        <v/>
      </c>
      <c r="H85">
        <f t="shared" si="5"/>
        <v>1121.2574257425742</v>
      </c>
    </row>
    <row r="86" spans="2:8" x14ac:dyDescent="0.25">
      <c r="B86" t="s">
        <v>2</v>
      </c>
      <c r="C86" t="s">
        <v>3</v>
      </c>
      <c r="D86" t="s">
        <v>1</v>
      </c>
      <c r="E86">
        <v>1385</v>
      </c>
      <c r="F86">
        <f t="shared" si="3"/>
        <v>1385</v>
      </c>
      <c r="G86" t="str">
        <f t="shared" si="4"/>
        <v/>
      </c>
      <c r="H86">
        <f t="shared" si="5"/>
        <v>1121.2574257425742</v>
      </c>
    </row>
    <row r="87" spans="2:8" x14ac:dyDescent="0.25">
      <c r="B87" t="s">
        <v>2</v>
      </c>
      <c r="C87" t="s">
        <v>3</v>
      </c>
      <c r="D87" t="s">
        <v>1</v>
      </c>
      <c r="E87">
        <v>1570</v>
      </c>
      <c r="F87">
        <f t="shared" si="3"/>
        <v>1570</v>
      </c>
      <c r="G87" t="str">
        <f t="shared" si="4"/>
        <v/>
      </c>
      <c r="H87">
        <f t="shared" si="5"/>
        <v>1121.2574257425742</v>
      </c>
    </row>
    <row r="88" spans="2:8" x14ac:dyDescent="0.25">
      <c r="B88" t="s">
        <v>2</v>
      </c>
      <c r="C88" t="s">
        <v>3</v>
      </c>
      <c r="D88" t="s">
        <v>1</v>
      </c>
      <c r="E88">
        <v>984</v>
      </c>
      <c r="F88">
        <f t="shared" si="3"/>
        <v>984</v>
      </c>
      <c r="G88" t="str">
        <f t="shared" si="4"/>
        <v/>
      </c>
      <c r="H88">
        <f t="shared" si="5"/>
        <v>1121.2574257425742</v>
      </c>
    </row>
    <row r="89" spans="2:8" x14ac:dyDescent="0.25">
      <c r="B89" t="s">
        <v>2</v>
      </c>
      <c r="C89" t="s">
        <v>3</v>
      </c>
      <c r="D89" t="s">
        <v>1</v>
      </c>
      <c r="E89">
        <v>1008</v>
      </c>
      <c r="F89">
        <f t="shared" si="3"/>
        <v>1008</v>
      </c>
      <c r="G89" t="str">
        <f t="shared" si="4"/>
        <v/>
      </c>
      <c r="H89">
        <f t="shared" si="5"/>
        <v>1121.2574257425742</v>
      </c>
    </row>
    <row r="90" spans="2:8" x14ac:dyDescent="0.25">
      <c r="B90" t="s">
        <v>2</v>
      </c>
      <c r="C90" t="s">
        <v>3</v>
      </c>
      <c r="D90" t="s">
        <v>1</v>
      </c>
      <c r="E90">
        <v>1133</v>
      </c>
      <c r="F90">
        <f t="shared" si="3"/>
        <v>1133</v>
      </c>
      <c r="G90" t="str">
        <f t="shared" si="4"/>
        <v/>
      </c>
      <c r="H90">
        <f t="shared" si="5"/>
        <v>1121.2574257425742</v>
      </c>
    </row>
    <row r="91" spans="2:8" x14ac:dyDescent="0.25">
      <c r="B91" t="s">
        <v>2</v>
      </c>
      <c r="C91" t="s">
        <v>3</v>
      </c>
      <c r="D91" t="s">
        <v>1</v>
      </c>
      <c r="E91">
        <v>1011</v>
      </c>
      <c r="F91">
        <f t="shared" si="3"/>
        <v>1011</v>
      </c>
      <c r="G91" t="str">
        <f t="shared" si="4"/>
        <v/>
      </c>
      <c r="H91">
        <f t="shared" si="5"/>
        <v>1121.2574257425742</v>
      </c>
    </row>
    <row r="92" spans="2:8" x14ac:dyDescent="0.25">
      <c r="B92" t="s">
        <v>2</v>
      </c>
      <c r="C92" t="s">
        <v>3</v>
      </c>
      <c r="D92" t="s">
        <v>1</v>
      </c>
      <c r="E92">
        <v>1026</v>
      </c>
      <c r="F92">
        <f t="shared" si="3"/>
        <v>1026</v>
      </c>
      <c r="G92" t="str">
        <f t="shared" si="4"/>
        <v/>
      </c>
      <c r="H92">
        <f t="shared" si="5"/>
        <v>1121.2574257425742</v>
      </c>
    </row>
    <row r="93" spans="2:8" x14ac:dyDescent="0.25">
      <c r="B93" t="s">
        <v>2</v>
      </c>
      <c r="C93" t="s">
        <v>3</v>
      </c>
      <c r="D93" t="s">
        <v>1</v>
      </c>
      <c r="E93">
        <v>1205</v>
      </c>
      <c r="F93">
        <f t="shared" si="3"/>
        <v>1205</v>
      </c>
      <c r="G93" t="str">
        <f t="shared" si="4"/>
        <v/>
      </c>
      <c r="H93">
        <f t="shared" si="5"/>
        <v>1121.2574257425742</v>
      </c>
    </row>
    <row r="94" spans="2:8" x14ac:dyDescent="0.25">
      <c r="B94" t="s">
        <v>2</v>
      </c>
      <c r="C94" t="s">
        <v>3</v>
      </c>
      <c r="D94" t="s">
        <v>1</v>
      </c>
      <c r="E94">
        <v>1092</v>
      </c>
      <c r="F94">
        <f t="shared" si="3"/>
        <v>1092</v>
      </c>
      <c r="G94" t="str">
        <f t="shared" si="4"/>
        <v/>
      </c>
      <c r="H94">
        <f t="shared" si="5"/>
        <v>1121.2574257425742</v>
      </c>
    </row>
    <row r="95" spans="2:8" x14ac:dyDescent="0.25">
      <c r="B95" t="s">
        <v>2</v>
      </c>
      <c r="C95" t="s">
        <v>3</v>
      </c>
      <c r="D95" t="s">
        <v>1</v>
      </c>
      <c r="E95">
        <v>981</v>
      </c>
      <c r="F95">
        <f t="shared" si="3"/>
        <v>981</v>
      </c>
      <c r="G95" t="str">
        <f t="shared" si="4"/>
        <v/>
      </c>
      <c r="H95">
        <f t="shared" si="5"/>
        <v>1121.2574257425742</v>
      </c>
    </row>
    <row r="96" spans="2:8" x14ac:dyDescent="0.25">
      <c r="B96" t="s">
        <v>2</v>
      </c>
      <c r="C96" t="s">
        <v>3</v>
      </c>
      <c r="D96" t="s">
        <v>1</v>
      </c>
      <c r="E96">
        <v>1097</v>
      </c>
      <c r="F96">
        <f t="shared" si="3"/>
        <v>1097</v>
      </c>
      <c r="G96" t="str">
        <f t="shared" si="4"/>
        <v/>
      </c>
      <c r="H96">
        <f t="shared" si="5"/>
        <v>1121.2574257425742</v>
      </c>
    </row>
    <row r="97" spans="2:8" x14ac:dyDescent="0.25">
      <c r="B97" t="s">
        <v>2</v>
      </c>
      <c r="C97" t="s">
        <v>3</v>
      </c>
      <c r="D97" t="s">
        <v>1</v>
      </c>
      <c r="E97">
        <v>1234</v>
      </c>
      <c r="F97">
        <f t="shared" si="3"/>
        <v>1234</v>
      </c>
      <c r="G97" t="str">
        <f t="shared" si="4"/>
        <v/>
      </c>
      <c r="H97">
        <f t="shared" si="5"/>
        <v>1121.2574257425742</v>
      </c>
    </row>
    <row r="98" spans="2:8" x14ac:dyDescent="0.25">
      <c r="B98" t="s">
        <v>2</v>
      </c>
      <c r="C98" t="s">
        <v>3</v>
      </c>
      <c r="D98" t="s">
        <v>1</v>
      </c>
      <c r="E98">
        <v>1052</v>
      </c>
      <c r="F98">
        <f t="shared" si="3"/>
        <v>1052</v>
      </c>
      <c r="G98" t="str">
        <f t="shared" si="4"/>
        <v/>
      </c>
      <c r="H98">
        <f t="shared" si="5"/>
        <v>1121.2574257425742</v>
      </c>
    </row>
    <row r="99" spans="2:8" x14ac:dyDescent="0.25">
      <c r="B99" t="s">
        <v>2</v>
      </c>
      <c r="C99" t="s">
        <v>3</v>
      </c>
      <c r="D99" t="s">
        <v>1</v>
      </c>
      <c r="E99">
        <v>1175</v>
      </c>
      <c r="F99">
        <f t="shared" si="3"/>
        <v>1175</v>
      </c>
      <c r="G99" t="str">
        <f t="shared" si="4"/>
        <v/>
      </c>
      <c r="H99">
        <f t="shared" si="5"/>
        <v>1121.2574257425742</v>
      </c>
    </row>
    <row r="100" spans="2:8" x14ac:dyDescent="0.25">
      <c r="B100" t="s">
        <v>2</v>
      </c>
      <c r="C100" t="s">
        <v>3</v>
      </c>
      <c r="D100" t="s">
        <v>1</v>
      </c>
      <c r="E100">
        <v>1408</v>
      </c>
      <c r="F100">
        <f t="shared" si="3"/>
        <v>1408</v>
      </c>
      <c r="G100" t="str">
        <f t="shared" si="4"/>
        <v/>
      </c>
      <c r="H100">
        <f t="shared" si="5"/>
        <v>1121.2574257425742</v>
      </c>
    </row>
    <row r="101" spans="2:8" x14ac:dyDescent="0.25">
      <c r="B101" t="s">
        <v>2</v>
      </c>
      <c r="C101" t="s">
        <v>3</v>
      </c>
      <c r="D101" t="s">
        <v>1</v>
      </c>
      <c r="E101">
        <v>1149</v>
      </c>
      <c r="F101">
        <f t="shared" si="3"/>
        <v>1149</v>
      </c>
      <c r="G101" t="str">
        <f t="shared" si="4"/>
        <v/>
      </c>
      <c r="H101">
        <f t="shared" si="5"/>
        <v>1121.2574257425742</v>
      </c>
    </row>
    <row r="102" spans="2:8" x14ac:dyDescent="0.25">
      <c r="B102" t="s">
        <v>2</v>
      </c>
      <c r="C102" t="s">
        <v>3</v>
      </c>
      <c r="D102" t="s">
        <v>1</v>
      </c>
      <c r="E102">
        <v>1261</v>
      </c>
      <c r="F102">
        <f t="shared" si="3"/>
        <v>1261</v>
      </c>
      <c r="G102" t="str">
        <f t="shared" si="4"/>
        <v/>
      </c>
      <c r="H102">
        <f t="shared" si="5"/>
        <v>1121.2574257425742</v>
      </c>
    </row>
    <row r="103" spans="2:8" x14ac:dyDescent="0.25">
      <c r="B103" t="s">
        <v>2</v>
      </c>
      <c r="C103" t="s">
        <v>3</v>
      </c>
      <c r="D103" t="s">
        <v>1</v>
      </c>
      <c r="E103">
        <v>1152</v>
      </c>
      <c r="F103">
        <f t="shared" si="3"/>
        <v>1152</v>
      </c>
      <c r="G103" t="str">
        <f t="shared" si="4"/>
        <v/>
      </c>
      <c r="H103">
        <f t="shared" si="5"/>
        <v>1121.2574257425742</v>
      </c>
    </row>
    <row r="104" spans="2:8" x14ac:dyDescent="0.25">
      <c r="B104" t="s">
        <v>2</v>
      </c>
      <c r="C104" t="s">
        <v>3</v>
      </c>
      <c r="D104" t="s">
        <v>1</v>
      </c>
      <c r="E104">
        <v>1044</v>
      </c>
      <c r="F104">
        <f t="shared" si="3"/>
        <v>1044</v>
      </c>
      <c r="G104" t="str">
        <f t="shared" si="4"/>
        <v/>
      </c>
      <c r="H104">
        <f t="shared" si="5"/>
        <v>1121.2574257425742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workbookViewId="0">
      <selection activeCell="L24" sqref="L24"/>
    </sheetView>
  </sheetViews>
  <sheetFormatPr baseColWidth="10" defaultRowHeight="15" x14ac:dyDescent="0.25"/>
  <cols>
    <col min="2" max="2" width="7" bestFit="1" customWidth="1"/>
    <col min="3" max="3" width="5" bestFit="1" customWidth="1"/>
    <col min="4" max="4" width="7.5703125" bestFit="1" customWidth="1"/>
    <col min="5" max="5" width="5.28515625" bestFit="1" customWidth="1"/>
    <col min="8" max="8" width="11.85546875" bestFit="1" customWidth="1"/>
  </cols>
  <sheetData>
    <row r="1" spans="1:10" x14ac:dyDescent="0.25">
      <c r="A1" t="s">
        <v>5</v>
      </c>
      <c r="C1" t="s">
        <v>9</v>
      </c>
    </row>
    <row r="2" spans="1:10" x14ac:dyDescent="0.25">
      <c r="C2" s="1"/>
      <c r="G2" t="s">
        <v>6</v>
      </c>
      <c r="H2">
        <f>COUNTIF(C4:C104,"true")</f>
        <v>91</v>
      </c>
      <c r="I2" t="s">
        <v>7</v>
      </c>
      <c r="J2">
        <f>COUNTIF(C4:C104,"false")</f>
        <v>9</v>
      </c>
    </row>
    <row r="3" spans="1:10" x14ac:dyDescent="0.25">
      <c r="F3" t="s">
        <v>15</v>
      </c>
      <c r="G3" t="s">
        <v>16</v>
      </c>
      <c r="H3" t="s">
        <v>11</v>
      </c>
    </row>
    <row r="4" spans="1:10" x14ac:dyDescent="0.25">
      <c r="B4" t="s">
        <v>2</v>
      </c>
      <c r="C4" t="s">
        <v>3</v>
      </c>
      <c r="D4" t="s">
        <v>1</v>
      </c>
      <c r="E4">
        <v>635</v>
      </c>
      <c r="F4">
        <f>IF(C4="true",E4,"")</f>
        <v>635</v>
      </c>
      <c r="G4" t="str">
        <f>IF(C4="false",E4,"")</f>
        <v/>
      </c>
      <c r="H4">
        <f>AVERAGE($E$4:$E$104)</f>
        <v>811.22</v>
      </c>
      <c r="I4">
        <f>_xlfn.STDEV.P($E$4:$E$103)</f>
        <v>271.55347834266456</v>
      </c>
    </row>
    <row r="5" spans="1:10" x14ac:dyDescent="0.25">
      <c r="B5" t="s">
        <v>2</v>
      </c>
      <c r="C5" t="s">
        <v>3</v>
      </c>
      <c r="D5" t="s">
        <v>1</v>
      </c>
      <c r="E5">
        <v>670</v>
      </c>
      <c r="F5">
        <f t="shared" ref="F5:F68" si="0">IF(C5="true",E5,"")</f>
        <v>670</v>
      </c>
      <c r="G5" t="str">
        <f t="shared" ref="G5:G68" si="1">IF(C5="false",E5,"")</f>
        <v/>
      </c>
      <c r="H5">
        <f t="shared" ref="H5:H68" si="2">AVERAGE($E$4:$E$104)</f>
        <v>811.22</v>
      </c>
      <c r="I5">
        <f t="shared" ref="I5:I68" si="3">_xlfn.STDEV.P($E$4:$E$103)</f>
        <v>271.55347834266456</v>
      </c>
    </row>
    <row r="6" spans="1:10" x14ac:dyDescent="0.25">
      <c r="B6" t="s">
        <v>2</v>
      </c>
      <c r="C6" t="s">
        <v>3</v>
      </c>
      <c r="D6" t="s">
        <v>1</v>
      </c>
      <c r="E6">
        <v>789</v>
      </c>
      <c r="F6">
        <f t="shared" si="0"/>
        <v>789</v>
      </c>
      <c r="G6" t="str">
        <f t="shared" si="1"/>
        <v/>
      </c>
      <c r="H6">
        <f t="shared" si="2"/>
        <v>811.22</v>
      </c>
      <c r="I6">
        <f t="shared" si="3"/>
        <v>271.55347834266456</v>
      </c>
    </row>
    <row r="7" spans="1:10" x14ac:dyDescent="0.25">
      <c r="B7" t="s">
        <v>2</v>
      </c>
      <c r="C7" t="s">
        <v>3</v>
      </c>
      <c r="D7" t="s">
        <v>1</v>
      </c>
      <c r="E7">
        <v>690</v>
      </c>
      <c r="F7">
        <f t="shared" si="0"/>
        <v>690</v>
      </c>
      <c r="G7" t="str">
        <f t="shared" si="1"/>
        <v/>
      </c>
      <c r="H7">
        <f t="shared" si="2"/>
        <v>811.22</v>
      </c>
      <c r="I7">
        <f t="shared" si="3"/>
        <v>271.55347834266456</v>
      </c>
    </row>
    <row r="8" spans="1:10" x14ac:dyDescent="0.25">
      <c r="B8" t="s">
        <v>2</v>
      </c>
      <c r="C8" t="s">
        <v>3</v>
      </c>
      <c r="D8" t="s">
        <v>1</v>
      </c>
      <c r="E8">
        <v>614</v>
      </c>
      <c r="F8">
        <f t="shared" si="0"/>
        <v>614</v>
      </c>
      <c r="G8" t="str">
        <f t="shared" si="1"/>
        <v/>
      </c>
      <c r="H8">
        <f t="shared" si="2"/>
        <v>811.22</v>
      </c>
      <c r="I8">
        <f t="shared" si="3"/>
        <v>271.55347834266456</v>
      </c>
    </row>
    <row r="9" spans="1:10" x14ac:dyDescent="0.25">
      <c r="B9" t="s">
        <v>2</v>
      </c>
      <c r="C9" t="s">
        <v>4</v>
      </c>
      <c r="D9" t="s">
        <v>1</v>
      </c>
      <c r="E9">
        <v>1383</v>
      </c>
      <c r="F9" t="str">
        <f t="shared" si="0"/>
        <v/>
      </c>
      <c r="G9">
        <f t="shared" si="1"/>
        <v>1383</v>
      </c>
      <c r="H9">
        <f t="shared" si="2"/>
        <v>811.22</v>
      </c>
      <c r="I9">
        <f t="shared" si="3"/>
        <v>271.55347834266456</v>
      </c>
    </row>
    <row r="10" spans="1:10" x14ac:dyDescent="0.25">
      <c r="B10" t="s">
        <v>2</v>
      </c>
      <c r="C10" t="s">
        <v>3</v>
      </c>
      <c r="D10" t="s">
        <v>1</v>
      </c>
      <c r="E10">
        <v>632</v>
      </c>
      <c r="F10">
        <f t="shared" si="0"/>
        <v>632</v>
      </c>
      <c r="G10" t="str">
        <f t="shared" si="1"/>
        <v/>
      </c>
      <c r="H10">
        <f t="shared" si="2"/>
        <v>811.22</v>
      </c>
      <c r="I10">
        <f t="shared" si="3"/>
        <v>271.55347834266456</v>
      </c>
    </row>
    <row r="11" spans="1:10" x14ac:dyDescent="0.25">
      <c r="B11" t="s">
        <v>2</v>
      </c>
      <c r="C11" t="s">
        <v>3</v>
      </c>
      <c r="D11" t="s">
        <v>1</v>
      </c>
      <c r="E11">
        <v>725</v>
      </c>
      <c r="F11">
        <f t="shared" si="0"/>
        <v>725</v>
      </c>
      <c r="G11" t="str">
        <f t="shared" si="1"/>
        <v/>
      </c>
      <c r="H11">
        <f t="shared" si="2"/>
        <v>811.22</v>
      </c>
      <c r="I11">
        <f t="shared" si="3"/>
        <v>271.55347834266456</v>
      </c>
    </row>
    <row r="12" spans="1:10" x14ac:dyDescent="0.25">
      <c r="B12" t="s">
        <v>2</v>
      </c>
      <c r="C12" t="s">
        <v>3</v>
      </c>
      <c r="D12" t="s">
        <v>1</v>
      </c>
      <c r="E12">
        <v>745</v>
      </c>
      <c r="F12">
        <f t="shared" si="0"/>
        <v>745</v>
      </c>
      <c r="G12" t="str">
        <f t="shared" si="1"/>
        <v/>
      </c>
      <c r="H12">
        <f t="shared" si="2"/>
        <v>811.22</v>
      </c>
      <c r="I12">
        <f t="shared" si="3"/>
        <v>271.55347834266456</v>
      </c>
    </row>
    <row r="13" spans="1:10" x14ac:dyDescent="0.25">
      <c r="B13" t="s">
        <v>2</v>
      </c>
      <c r="C13" t="s">
        <v>4</v>
      </c>
      <c r="D13" t="s">
        <v>1</v>
      </c>
      <c r="E13">
        <v>1522</v>
      </c>
      <c r="F13" t="str">
        <f t="shared" si="0"/>
        <v/>
      </c>
      <c r="G13">
        <f t="shared" si="1"/>
        <v>1522</v>
      </c>
      <c r="H13">
        <f t="shared" si="2"/>
        <v>811.22</v>
      </c>
      <c r="I13">
        <f t="shared" si="3"/>
        <v>271.55347834266456</v>
      </c>
    </row>
    <row r="14" spans="1:10" x14ac:dyDescent="0.25">
      <c r="B14" t="s">
        <v>2</v>
      </c>
      <c r="C14" t="s">
        <v>3</v>
      </c>
      <c r="D14" t="s">
        <v>1</v>
      </c>
      <c r="E14">
        <v>813</v>
      </c>
      <c r="F14">
        <f t="shared" si="0"/>
        <v>813</v>
      </c>
      <c r="G14" t="str">
        <f t="shared" si="1"/>
        <v/>
      </c>
      <c r="H14">
        <f t="shared" si="2"/>
        <v>811.22</v>
      </c>
      <c r="I14">
        <f t="shared" si="3"/>
        <v>271.55347834266456</v>
      </c>
    </row>
    <row r="15" spans="1:10" x14ac:dyDescent="0.25">
      <c r="B15" t="s">
        <v>2</v>
      </c>
      <c r="C15" t="s">
        <v>3</v>
      </c>
      <c r="D15" t="s">
        <v>1</v>
      </c>
      <c r="E15">
        <v>705</v>
      </c>
      <c r="F15">
        <f t="shared" si="0"/>
        <v>705</v>
      </c>
      <c r="G15" t="str">
        <f t="shared" si="1"/>
        <v/>
      </c>
      <c r="H15">
        <f t="shared" si="2"/>
        <v>811.22</v>
      </c>
      <c r="I15">
        <f t="shared" si="3"/>
        <v>271.55347834266456</v>
      </c>
    </row>
    <row r="16" spans="1:10" x14ac:dyDescent="0.25">
      <c r="B16" t="s">
        <v>2</v>
      </c>
      <c r="C16" t="s">
        <v>3</v>
      </c>
      <c r="D16" t="s">
        <v>1</v>
      </c>
      <c r="E16">
        <v>812</v>
      </c>
      <c r="F16">
        <f t="shared" si="0"/>
        <v>812</v>
      </c>
      <c r="G16" t="str">
        <f t="shared" si="1"/>
        <v/>
      </c>
      <c r="H16">
        <f t="shared" si="2"/>
        <v>811.22</v>
      </c>
      <c r="I16">
        <f t="shared" si="3"/>
        <v>271.55347834266456</v>
      </c>
    </row>
    <row r="17" spans="2:14" x14ac:dyDescent="0.25">
      <c r="B17" t="s">
        <v>2</v>
      </c>
      <c r="C17" t="s">
        <v>3</v>
      </c>
      <c r="D17" t="s">
        <v>1</v>
      </c>
      <c r="E17">
        <v>717</v>
      </c>
      <c r="F17">
        <f t="shared" si="0"/>
        <v>717</v>
      </c>
      <c r="G17" t="str">
        <f t="shared" si="1"/>
        <v/>
      </c>
      <c r="H17">
        <f t="shared" si="2"/>
        <v>811.22</v>
      </c>
      <c r="I17">
        <f t="shared" si="3"/>
        <v>271.55347834266456</v>
      </c>
    </row>
    <row r="18" spans="2:14" x14ac:dyDescent="0.25">
      <c r="B18" t="s">
        <v>2</v>
      </c>
      <c r="C18" t="s">
        <v>3</v>
      </c>
      <c r="D18" t="s">
        <v>1</v>
      </c>
      <c r="E18">
        <v>711</v>
      </c>
      <c r="F18">
        <f t="shared" si="0"/>
        <v>711</v>
      </c>
      <c r="G18" t="str">
        <f t="shared" si="1"/>
        <v/>
      </c>
      <c r="H18">
        <f t="shared" si="2"/>
        <v>811.22</v>
      </c>
      <c r="I18">
        <f t="shared" si="3"/>
        <v>271.55347834266456</v>
      </c>
    </row>
    <row r="19" spans="2:14" x14ac:dyDescent="0.25">
      <c r="B19" t="s">
        <v>2</v>
      </c>
      <c r="C19" t="s">
        <v>4</v>
      </c>
      <c r="D19" t="s">
        <v>1</v>
      </c>
      <c r="E19">
        <v>1474</v>
      </c>
      <c r="F19" t="str">
        <f t="shared" si="0"/>
        <v/>
      </c>
      <c r="G19">
        <f t="shared" si="1"/>
        <v>1474</v>
      </c>
      <c r="H19">
        <f t="shared" si="2"/>
        <v>811.22</v>
      </c>
      <c r="I19">
        <f t="shared" si="3"/>
        <v>271.55347834266456</v>
      </c>
    </row>
    <row r="20" spans="2:14" x14ac:dyDescent="0.25">
      <c r="B20" t="s">
        <v>2</v>
      </c>
      <c r="C20" t="s">
        <v>3</v>
      </c>
      <c r="D20" t="s">
        <v>1</v>
      </c>
      <c r="E20">
        <v>639</v>
      </c>
      <c r="F20">
        <f t="shared" si="0"/>
        <v>639</v>
      </c>
      <c r="G20" t="str">
        <f t="shared" si="1"/>
        <v/>
      </c>
      <c r="H20">
        <f t="shared" si="2"/>
        <v>811.22</v>
      </c>
      <c r="I20">
        <f t="shared" si="3"/>
        <v>271.55347834266456</v>
      </c>
    </row>
    <row r="21" spans="2:14" x14ac:dyDescent="0.25">
      <c r="B21" t="s">
        <v>2</v>
      </c>
      <c r="C21" t="s">
        <v>3</v>
      </c>
      <c r="D21" t="s">
        <v>1</v>
      </c>
      <c r="E21">
        <v>1269</v>
      </c>
      <c r="F21">
        <f t="shared" si="0"/>
        <v>1269</v>
      </c>
      <c r="G21" t="str">
        <f t="shared" si="1"/>
        <v/>
      </c>
      <c r="H21">
        <f t="shared" si="2"/>
        <v>811.22</v>
      </c>
      <c r="I21">
        <f t="shared" si="3"/>
        <v>271.55347834266456</v>
      </c>
    </row>
    <row r="22" spans="2:14" x14ac:dyDescent="0.25">
      <c r="B22" t="s">
        <v>2</v>
      </c>
      <c r="C22" t="s">
        <v>3</v>
      </c>
      <c r="D22" t="s">
        <v>1</v>
      </c>
      <c r="E22">
        <v>589</v>
      </c>
      <c r="F22">
        <f t="shared" si="0"/>
        <v>589</v>
      </c>
      <c r="G22" t="str">
        <f t="shared" si="1"/>
        <v/>
      </c>
      <c r="H22">
        <f t="shared" si="2"/>
        <v>811.22</v>
      </c>
      <c r="I22">
        <f t="shared" si="3"/>
        <v>271.55347834266456</v>
      </c>
    </row>
    <row r="23" spans="2:14" x14ac:dyDescent="0.25">
      <c r="B23" t="s">
        <v>2</v>
      </c>
      <c r="C23" t="s">
        <v>3</v>
      </c>
      <c r="D23" t="s">
        <v>1</v>
      </c>
      <c r="E23">
        <v>661</v>
      </c>
      <c r="F23">
        <f t="shared" si="0"/>
        <v>661</v>
      </c>
      <c r="G23" t="str">
        <f t="shared" si="1"/>
        <v/>
      </c>
      <c r="H23">
        <f t="shared" si="2"/>
        <v>811.22</v>
      </c>
      <c r="I23">
        <f t="shared" si="3"/>
        <v>271.55347834266456</v>
      </c>
    </row>
    <row r="24" spans="2:14" x14ac:dyDescent="0.25">
      <c r="B24" t="s">
        <v>2</v>
      </c>
      <c r="C24" t="s">
        <v>3</v>
      </c>
      <c r="D24" t="s">
        <v>1</v>
      </c>
      <c r="E24">
        <v>610</v>
      </c>
      <c r="F24">
        <f t="shared" si="0"/>
        <v>610</v>
      </c>
      <c r="G24" t="str">
        <f t="shared" si="1"/>
        <v/>
      </c>
      <c r="H24">
        <f t="shared" si="2"/>
        <v>811.22</v>
      </c>
      <c r="I24">
        <f t="shared" si="3"/>
        <v>271.55347834266456</v>
      </c>
      <c r="L24">
        <f>AVERAGE(E4:E103)</f>
        <v>811.22</v>
      </c>
    </row>
    <row r="25" spans="2:14" x14ac:dyDescent="0.25">
      <c r="B25" t="s">
        <v>2</v>
      </c>
      <c r="C25" t="s">
        <v>3</v>
      </c>
      <c r="D25" t="s">
        <v>1</v>
      </c>
      <c r="E25">
        <v>692</v>
      </c>
      <c r="F25">
        <f t="shared" si="0"/>
        <v>692</v>
      </c>
      <c r="G25" t="str">
        <f t="shared" si="1"/>
        <v/>
      </c>
      <c r="H25">
        <f t="shared" si="2"/>
        <v>811.22</v>
      </c>
      <c r="I25">
        <f t="shared" si="3"/>
        <v>271.55347834266456</v>
      </c>
      <c r="L25">
        <f>STDEV(E4:E104)</f>
        <v>272.9215145995513</v>
      </c>
      <c r="N25">
        <f>STDEVA(E4:E103)</f>
        <v>272.9215145995513</v>
      </c>
    </row>
    <row r="26" spans="2:14" x14ac:dyDescent="0.25">
      <c r="B26" t="s">
        <v>2</v>
      </c>
      <c r="C26" t="s">
        <v>3</v>
      </c>
      <c r="D26" t="s">
        <v>1</v>
      </c>
      <c r="E26">
        <v>603</v>
      </c>
      <c r="F26">
        <f t="shared" si="0"/>
        <v>603</v>
      </c>
      <c r="G26" t="str">
        <f t="shared" si="1"/>
        <v/>
      </c>
      <c r="H26">
        <f t="shared" si="2"/>
        <v>811.22</v>
      </c>
      <c r="I26">
        <f t="shared" si="3"/>
        <v>271.55347834266456</v>
      </c>
      <c r="L26">
        <f>SQRT(L25)</f>
        <v>16.520336394866519</v>
      </c>
    </row>
    <row r="27" spans="2:14" x14ac:dyDescent="0.25">
      <c r="B27" t="s">
        <v>2</v>
      </c>
      <c r="C27" t="s">
        <v>3</v>
      </c>
      <c r="D27" t="s">
        <v>1</v>
      </c>
      <c r="E27">
        <v>718</v>
      </c>
      <c r="F27">
        <f t="shared" si="0"/>
        <v>718</v>
      </c>
      <c r="G27" t="str">
        <f t="shared" si="1"/>
        <v/>
      </c>
      <c r="H27">
        <f t="shared" si="2"/>
        <v>811.22</v>
      </c>
      <c r="I27">
        <f t="shared" si="3"/>
        <v>271.55347834266456</v>
      </c>
    </row>
    <row r="28" spans="2:14" x14ac:dyDescent="0.25">
      <c r="B28" t="s">
        <v>2</v>
      </c>
      <c r="C28" t="s">
        <v>3</v>
      </c>
      <c r="D28" t="s">
        <v>1</v>
      </c>
      <c r="E28">
        <v>661</v>
      </c>
      <c r="F28">
        <f t="shared" si="0"/>
        <v>661</v>
      </c>
      <c r="G28" t="str">
        <f t="shared" si="1"/>
        <v/>
      </c>
      <c r="H28">
        <f t="shared" si="2"/>
        <v>811.22</v>
      </c>
      <c r="I28">
        <f t="shared" si="3"/>
        <v>271.55347834266456</v>
      </c>
    </row>
    <row r="29" spans="2:14" x14ac:dyDescent="0.25">
      <c r="B29" t="s">
        <v>2</v>
      </c>
      <c r="C29" t="s">
        <v>3</v>
      </c>
      <c r="D29" t="s">
        <v>1</v>
      </c>
      <c r="E29">
        <v>672</v>
      </c>
      <c r="F29">
        <f t="shared" si="0"/>
        <v>672</v>
      </c>
      <c r="G29" t="str">
        <f t="shared" si="1"/>
        <v/>
      </c>
      <c r="H29">
        <f t="shared" si="2"/>
        <v>811.22</v>
      </c>
      <c r="I29">
        <f t="shared" si="3"/>
        <v>271.55347834266456</v>
      </c>
    </row>
    <row r="30" spans="2:14" x14ac:dyDescent="0.25">
      <c r="B30" t="s">
        <v>2</v>
      </c>
      <c r="C30" t="s">
        <v>3</v>
      </c>
      <c r="D30" t="s">
        <v>1</v>
      </c>
      <c r="E30">
        <v>827</v>
      </c>
      <c r="F30">
        <f t="shared" si="0"/>
        <v>827</v>
      </c>
      <c r="G30" t="str">
        <f t="shared" si="1"/>
        <v/>
      </c>
      <c r="H30">
        <f t="shared" si="2"/>
        <v>811.22</v>
      </c>
      <c r="I30">
        <f t="shared" si="3"/>
        <v>271.55347834266456</v>
      </c>
    </row>
    <row r="31" spans="2:14" x14ac:dyDescent="0.25">
      <c r="B31" t="s">
        <v>2</v>
      </c>
      <c r="C31" t="s">
        <v>3</v>
      </c>
      <c r="D31" t="s">
        <v>1</v>
      </c>
      <c r="E31">
        <v>621</v>
      </c>
      <c r="F31">
        <f t="shared" si="0"/>
        <v>621</v>
      </c>
      <c r="G31" t="str">
        <f t="shared" si="1"/>
        <v/>
      </c>
      <c r="H31">
        <f t="shared" si="2"/>
        <v>811.22</v>
      </c>
      <c r="I31">
        <f t="shared" si="3"/>
        <v>271.55347834266456</v>
      </c>
    </row>
    <row r="32" spans="2:14" x14ac:dyDescent="0.25">
      <c r="B32" t="s">
        <v>2</v>
      </c>
      <c r="C32" t="s">
        <v>3</v>
      </c>
      <c r="D32" t="s">
        <v>1</v>
      </c>
      <c r="E32">
        <v>689</v>
      </c>
      <c r="F32">
        <f t="shared" si="0"/>
        <v>689</v>
      </c>
      <c r="G32" t="str">
        <f t="shared" si="1"/>
        <v/>
      </c>
      <c r="H32">
        <f t="shared" si="2"/>
        <v>811.22</v>
      </c>
      <c r="I32">
        <f t="shared" si="3"/>
        <v>271.55347834266456</v>
      </c>
    </row>
    <row r="33" spans="2:9" x14ac:dyDescent="0.25">
      <c r="B33" t="s">
        <v>2</v>
      </c>
      <c r="C33" t="s">
        <v>3</v>
      </c>
      <c r="D33" t="s">
        <v>1</v>
      </c>
      <c r="E33">
        <v>719</v>
      </c>
      <c r="F33">
        <f t="shared" si="0"/>
        <v>719</v>
      </c>
      <c r="G33" t="str">
        <f t="shared" si="1"/>
        <v/>
      </c>
      <c r="H33">
        <f t="shared" si="2"/>
        <v>811.22</v>
      </c>
      <c r="I33">
        <f t="shared" si="3"/>
        <v>271.55347834266456</v>
      </c>
    </row>
    <row r="34" spans="2:9" x14ac:dyDescent="0.25">
      <c r="B34" t="s">
        <v>2</v>
      </c>
      <c r="C34" t="s">
        <v>3</v>
      </c>
      <c r="D34" t="s">
        <v>1</v>
      </c>
      <c r="E34">
        <v>789</v>
      </c>
      <c r="F34">
        <f t="shared" si="0"/>
        <v>789</v>
      </c>
      <c r="G34" t="str">
        <f t="shared" si="1"/>
        <v/>
      </c>
      <c r="H34">
        <f t="shared" si="2"/>
        <v>811.22</v>
      </c>
      <c r="I34">
        <f t="shared" si="3"/>
        <v>271.55347834266456</v>
      </c>
    </row>
    <row r="35" spans="2:9" x14ac:dyDescent="0.25">
      <c r="B35" t="s">
        <v>2</v>
      </c>
      <c r="C35" t="s">
        <v>3</v>
      </c>
      <c r="D35" t="s">
        <v>1</v>
      </c>
      <c r="E35">
        <v>689</v>
      </c>
      <c r="F35">
        <f t="shared" si="0"/>
        <v>689</v>
      </c>
      <c r="G35" t="str">
        <f t="shared" si="1"/>
        <v/>
      </c>
      <c r="H35">
        <f t="shared" si="2"/>
        <v>811.22</v>
      </c>
      <c r="I35">
        <f t="shared" si="3"/>
        <v>271.55347834266456</v>
      </c>
    </row>
    <row r="36" spans="2:9" x14ac:dyDescent="0.25">
      <c r="B36" t="s">
        <v>2</v>
      </c>
      <c r="C36" t="s">
        <v>3</v>
      </c>
      <c r="D36" t="s">
        <v>1</v>
      </c>
      <c r="E36">
        <v>1068</v>
      </c>
      <c r="F36">
        <f t="shared" si="0"/>
        <v>1068</v>
      </c>
      <c r="G36" t="str">
        <f t="shared" si="1"/>
        <v/>
      </c>
      <c r="H36">
        <f t="shared" si="2"/>
        <v>811.22</v>
      </c>
      <c r="I36">
        <f t="shared" si="3"/>
        <v>271.55347834266456</v>
      </c>
    </row>
    <row r="37" spans="2:9" x14ac:dyDescent="0.25">
      <c r="B37" t="s">
        <v>2</v>
      </c>
      <c r="C37" t="s">
        <v>3</v>
      </c>
      <c r="D37" t="s">
        <v>1</v>
      </c>
      <c r="E37">
        <v>741</v>
      </c>
      <c r="F37">
        <f t="shared" si="0"/>
        <v>741</v>
      </c>
      <c r="G37" t="str">
        <f t="shared" si="1"/>
        <v/>
      </c>
      <c r="H37">
        <f t="shared" si="2"/>
        <v>811.22</v>
      </c>
      <c r="I37">
        <f t="shared" si="3"/>
        <v>271.55347834266456</v>
      </c>
    </row>
    <row r="38" spans="2:9" x14ac:dyDescent="0.25">
      <c r="B38" t="s">
        <v>2</v>
      </c>
      <c r="C38" t="s">
        <v>3</v>
      </c>
      <c r="D38" t="s">
        <v>1</v>
      </c>
      <c r="E38">
        <v>1429</v>
      </c>
      <c r="F38">
        <f t="shared" si="0"/>
        <v>1429</v>
      </c>
      <c r="G38" t="str">
        <f t="shared" si="1"/>
        <v/>
      </c>
      <c r="H38">
        <f t="shared" si="2"/>
        <v>811.22</v>
      </c>
      <c r="I38">
        <f t="shared" si="3"/>
        <v>271.55347834266456</v>
      </c>
    </row>
    <row r="39" spans="2:9" x14ac:dyDescent="0.25">
      <c r="B39" t="s">
        <v>2</v>
      </c>
      <c r="C39" t="s">
        <v>3</v>
      </c>
      <c r="D39" t="s">
        <v>1</v>
      </c>
      <c r="E39">
        <v>690</v>
      </c>
      <c r="F39">
        <f t="shared" si="0"/>
        <v>690</v>
      </c>
      <c r="G39" t="str">
        <f t="shared" si="1"/>
        <v/>
      </c>
      <c r="H39">
        <f t="shared" si="2"/>
        <v>811.22</v>
      </c>
      <c r="I39">
        <f t="shared" si="3"/>
        <v>271.55347834266456</v>
      </c>
    </row>
    <row r="40" spans="2:9" x14ac:dyDescent="0.25">
      <c r="B40" t="s">
        <v>2</v>
      </c>
      <c r="C40" t="s">
        <v>3</v>
      </c>
      <c r="D40" t="s">
        <v>1</v>
      </c>
      <c r="E40">
        <v>737</v>
      </c>
      <c r="F40">
        <f t="shared" si="0"/>
        <v>737</v>
      </c>
      <c r="G40" t="str">
        <f t="shared" si="1"/>
        <v/>
      </c>
      <c r="H40">
        <f t="shared" si="2"/>
        <v>811.22</v>
      </c>
      <c r="I40">
        <f t="shared" si="3"/>
        <v>271.55347834266456</v>
      </c>
    </row>
    <row r="41" spans="2:9" x14ac:dyDescent="0.25">
      <c r="B41" t="s">
        <v>2</v>
      </c>
      <c r="C41" t="s">
        <v>3</v>
      </c>
      <c r="D41" t="s">
        <v>1</v>
      </c>
      <c r="E41">
        <v>746</v>
      </c>
      <c r="F41">
        <f t="shared" si="0"/>
        <v>746</v>
      </c>
      <c r="G41" t="str">
        <f t="shared" si="1"/>
        <v/>
      </c>
      <c r="H41">
        <f t="shared" si="2"/>
        <v>811.22</v>
      </c>
      <c r="I41">
        <f t="shared" si="3"/>
        <v>271.55347834266456</v>
      </c>
    </row>
    <row r="42" spans="2:9" x14ac:dyDescent="0.25">
      <c r="B42" t="s">
        <v>2</v>
      </c>
      <c r="C42" t="s">
        <v>3</v>
      </c>
      <c r="D42" t="s">
        <v>1</v>
      </c>
      <c r="E42">
        <v>1539</v>
      </c>
      <c r="F42">
        <f t="shared" si="0"/>
        <v>1539</v>
      </c>
      <c r="G42" t="str">
        <f t="shared" si="1"/>
        <v/>
      </c>
      <c r="H42">
        <f t="shared" si="2"/>
        <v>811.22</v>
      </c>
      <c r="I42">
        <f t="shared" si="3"/>
        <v>271.55347834266456</v>
      </c>
    </row>
    <row r="43" spans="2:9" x14ac:dyDescent="0.25">
      <c r="B43" t="s">
        <v>2</v>
      </c>
      <c r="C43" t="s">
        <v>3</v>
      </c>
      <c r="D43" t="s">
        <v>1</v>
      </c>
      <c r="E43">
        <v>562</v>
      </c>
      <c r="F43">
        <f t="shared" si="0"/>
        <v>562</v>
      </c>
      <c r="G43" t="str">
        <f t="shared" si="1"/>
        <v/>
      </c>
      <c r="H43">
        <f t="shared" si="2"/>
        <v>811.22</v>
      </c>
      <c r="I43">
        <f t="shared" si="3"/>
        <v>271.55347834266456</v>
      </c>
    </row>
    <row r="44" spans="2:9" x14ac:dyDescent="0.25">
      <c r="B44" t="s">
        <v>2</v>
      </c>
      <c r="C44" t="s">
        <v>3</v>
      </c>
      <c r="D44" t="s">
        <v>1</v>
      </c>
      <c r="E44">
        <v>862</v>
      </c>
      <c r="F44">
        <f t="shared" si="0"/>
        <v>862</v>
      </c>
      <c r="G44" t="str">
        <f t="shared" si="1"/>
        <v/>
      </c>
      <c r="H44">
        <f t="shared" si="2"/>
        <v>811.22</v>
      </c>
      <c r="I44">
        <f t="shared" si="3"/>
        <v>271.55347834266456</v>
      </c>
    </row>
    <row r="45" spans="2:9" x14ac:dyDescent="0.25">
      <c r="B45" t="s">
        <v>2</v>
      </c>
      <c r="C45" t="s">
        <v>3</v>
      </c>
      <c r="D45" t="s">
        <v>1</v>
      </c>
      <c r="E45">
        <v>901</v>
      </c>
      <c r="F45">
        <f t="shared" si="0"/>
        <v>901</v>
      </c>
      <c r="G45" t="str">
        <f t="shared" si="1"/>
        <v/>
      </c>
      <c r="H45">
        <f t="shared" si="2"/>
        <v>811.22</v>
      </c>
      <c r="I45">
        <f t="shared" si="3"/>
        <v>271.55347834266456</v>
      </c>
    </row>
    <row r="46" spans="2:9" x14ac:dyDescent="0.25">
      <c r="B46" t="s">
        <v>2</v>
      </c>
      <c r="C46" t="s">
        <v>3</v>
      </c>
      <c r="D46" t="s">
        <v>1</v>
      </c>
      <c r="E46">
        <v>751</v>
      </c>
      <c r="F46">
        <f t="shared" si="0"/>
        <v>751</v>
      </c>
      <c r="G46" t="str">
        <f t="shared" si="1"/>
        <v/>
      </c>
      <c r="H46">
        <f t="shared" si="2"/>
        <v>811.22</v>
      </c>
      <c r="I46">
        <f t="shared" si="3"/>
        <v>271.55347834266456</v>
      </c>
    </row>
    <row r="47" spans="2:9" x14ac:dyDescent="0.25">
      <c r="B47" t="s">
        <v>2</v>
      </c>
      <c r="C47" t="s">
        <v>3</v>
      </c>
      <c r="D47" t="s">
        <v>1</v>
      </c>
      <c r="E47">
        <v>573</v>
      </c>
      <c r="F47">
        <f t="shared" si="0"/>
        <v>573</v>
      </c>
      <c r="G47" t="str">
        <f t="shared" si="1"/>
        <v/>
      </c>
      <c r="H47">
        <f t="shared" si="2"/>
        <v>811.22</v>
      </c>
      <c r="I47">
        <f t="shared" si="3"/>
        <v>271.55347834266456</v>
      </c>
    </row>
    <row r="48" spans="2:9" x14ac:dyDescent="0.25">
      <c r="B48" t="s">
        <v>2</v>
      </c>
      <c r="C48" t="s">
        <v>3</v>
      </c>
      <c r="D48" t="s">
        <v>1</v>
      </c>
      <c r="E48">
        <v>697</v>
      </c>
      <c r="F48">
        <f t="shared" si="0"/>
        <v>697</v>
      </c>
      <c r="G48" t="str">
        <f t="shared" si="1"/>
        <v/>
      </c>
      <c r="H48">
        <f t="shared" si="2"/>
        <v>811.22</v>
      </c>
      <c r="I48">
        <f t="shared" si="3"/>
        <v>271.55347834266456</v>
      </c>
    </row>
    <row r="49" spans="2:9" x14ac:dyDescent="0.25">
      <c r="B49" t="s">
        <v>2</v>
      </c>
      <c r="C49" t="s">
        <v>3</v>
      </c>
      <c r="D49" t="s">
        <v>1</v>
      </c>
      <c r="E49">
        <v>643</v>
      </c>
      <c r="F49">
        <f t="shared" si="0"/>
        <v>643</v>
      </c>
      <c r="G49" t="str">
        <f t="shared" si="1"/>
        <v/>
      </c>
      <c r="H49">
        <f t="shared" si="2"/>
        <v>811.22</v>
      </c>
      <c r="I49">
        <f t="shared" si="3"/>
        <v>271.55347834266456</v>
      </c>
    </row>
    <row r="50" spans="2:9" x14ac:dyDescent="0.25">
      <c r="B50" t="s">
        <v>2</v>
      </c>
      <c r="C50" t="s">
        <v>3</v>
      </c>
      <c r="D50" t="s">
        <v>1</v>
      </c>
      <c r="E50">
        <v>655</v>
      </c>
      <c r="F50">
        <f t="shared" si="0"/>
        <v>655</v>
      </c>
      <c r="G50" t="str">
        <f t="shared" si="1"/>
        <v/>
      </c>
      <c r="H50">
        <f t="shared" si="2"/>
        <v>811.22</v>
      </c>
      <c r="I50">
        <f t="shared" si="3"/>
        <v>271.55347834266456</v>
      </c>
    </row>
    <row r="51" spans="2:9" x14ac:dyDescent="0.25">
      <c r="B51" t="s">
        <v>2</v>
      </c>
      <c r="C51" t="s">
        <v>3</v>
      </c>
      <c r="D51" t="s">
        <v>1</v>
      </c>
      <c r="E51">
        <v>671</v>
      </c>
      <c r="F51">
        <f t="shared" si="0"/>
        <v>671</v>
      </c>
      <c r="G51" t="str">
        <f t="shared" si="1"/>
        <v/>
      </c>
      <c r="H51">
        <f t="shared" si="2"/>
        <v>811.22</v>
      </c>
      <c r="I51">
        <f t="shared" si="3"/>
        <v>271.55347834266456</v>
      </c>
    </row>
    <row r="52" spans="2:9" x14ac:dyDescent="0.25">
      <c r="B52" t="s">
        <v>2</v>
      </c>
      <c r="C52" t="s">
        <v>3</v>
      </c>
      <c r="D52" t="s">
        <v>1</v>
      </c>
      <c r="E52">
        <v>707</v>
      </c>
      <c r="F52">
        <f t="shared" si="0"/>
        <v>707</v>
      </c>
      <c r="G52" t="str">
        <f t="shared" si="1"/>
        <v/>
      </c>
      <c r="H52">
        <f t="shared" si="2"/>
        <v>811.22</v>
      </c>
      <c r="I52">
        <f t="shared" si="3"/>
        <v>271.55347834266456</v>
      </c>
    </row>
    <row r="53" spans="2:9" x14ac:dyDescent="0.25">
      <c r="B53" t="s">
        <v>2</v>
      </c>
      <c r="C53" t="s">
        <v>3</v>
      </c>
      <c r="D53" t="s">
        <v>1</v>
      </c>
      <c r="E53">
        <v>656</v>
      </c>
      <c r="F53">
        <f t="shared" si="0"/>
        <v>656</v>
      </c>
      <c r="G53" t="str">
        <f t="shared" si="1"/>
        <v/>
      </c>
      <c r="H53">
        <f t="shared" si="2"/>
        <v>811.22</v>
      </c>
      <c r="I53">
        <f t="shared" si="3"/>
        <v>271.55347834266456</v>
      </c>
    </row>
    <row r="54" spans="2:9" x14ac:dyDescent="0.25">
      <c r="B54" t="s">
        <v>2</v>
      </c>
      <c r="C54" t="s">
        <v>3</v>
      </c>
      <c r="D54" t="s">
        <v>1</v>
      </c>
      <c r="E54">
        <v>638</v>
      </c>
      <c r="F54">
        <f t="shared" si="0"/>
        <v>638</v>
      </c>
      <c r="G54" t="str">
        <f t="shared" si="1"/>
        <v/>
      </c>
      <c r="H54">
        <f t="shared" si="2"/>
        <v>811.22</v>
      </c>
      <c r="I54">
        <f t="shared" si="3"/>
        <v>271.55347834266456</v>
      </c>
    </row>
    <row r="55" spans="2:9" x14ac:dyDescent="0.25">
      <c r="B55" t="s">
        <v>2</v>
      </c>
      <c r="C55" t="s">
        <v>4</v>
      </c>
      <c r="D55" t="s">
        <v>1</v>
      </c>
      <c r="E55">
        <v>1556</v>
      </c>
      <c r="F55" t="str">
        <f t="shared" si="0"/>
        <v/>
      </c>
      <c r="G55">
        <f t="shared" si="1"/>
        <v>1556</v>
      </c>
      <c r="H55">
        <f t="shared" si="2"/>
        <v>811.22</v>
      </c>
      <c r="I55">
        <f t="shared" si="3"/>
        <v>271.55347834266456</v>
      </c>
    </row>
    <row r="56" spans="2:9" x14ac:dyDescent="0.25">
      <c r="B56" t="s">
        <v>2</v>
      </c>
      <c r="C56" t="s">
        <v>3</v>
      </c>
      <c r="D56" t="s">
        <v>1</v>
      </c>
      <c r="E56">
        <v>757</v>
      </c>
      <c r="F56">
        <f t="shared" si="0"/>
        <v>757</v>
      </c>
      <c r="G56" t="str">
        <f t="shared" si="1"/>
        <v/>
      </c>
      <c r="H56">
        <f t="shared" si="2"/>
        <v>811.22</v>
      </c>
      <c r="I56">
        <f t="shared" si="3"/>
        <v>271.55347834266456</v>
      </c>
    </row>
    <row r="57" spans="2:9" x14ac:dyDescent="0.25">
      <c r="B57" t="s">
        <v>2</v>
      </c>
      <c r="C57" t="s">
        <v>3</v>
      </c>
      <c r="D57" t="s">
        <v>1</v>
      </c>
      <c r="E57">
        <v>1088</v>
      </c>
      <c r="F57">
        <f t="shared" si="0"/>
        <v>1088</v>
      </c>
      <c r="G57" t="str">
        <f t="shared" si="1"/>
        <v/>
      </c>
      <c r="H57">
        <f t="shared" si="2"/>
        <v>811.22</v>
      </c>
      <c r="I57">
        <f t="shared" si="3"/>
        <v>271.55347834266456</v>
      </c>
    </row>
    <row r="58" spans="2:9" x14ac:dyDescent="0.25">
      <c r="B58" t="s">
        <v>2</v>
      </c>
      <c r="C58" t="s">
        <v>3</v>
      </c>
      <c r="D58" t="s">
        <v>1</v>
      </c>
      <c r="E58">
        <v>1433</v>
      </c>
      <c r="F58">
        <f t="shared" si="0"/>
        <v>1433</v>
      </c>
      <c r="G58" t="str">
        <f t="shared" si="1"/>
        <v/>
      </c>
      <c r="H58">
        <f t="shared" si="2"/>
        <v>811.22</v>
      </c>
      <c r="I58">
        <f t="shared" si="3"/>
        <v>271.55347834266456</v>
      </c>
    </row>
    <row r="59" spans="2:9" x14ac:dyDescent="0.25">
      <c r="B59" t="s">
        <v>2</v>
      </c>
      <c r="C59" t="s">
        <v>3</v>
      </c>
      <c r="D59" t="s">
        <v>1</v>
      </c>
      <c r="E59">
        <v>751</v>
      </c>
      <c r="F59">
        <f t="shared" si="0"/>
        <v>751</v>
      </c>
      <c r="G59" t="str">
        <f t="shared" si="1"/>
        <v/>
      </c>
      <c r="H59">
        <f t="shared" si="2"/>
        <v>811.22</v>
      </c>
      <c r="I59">
        <f t="shared" si="3"/>
        <v>271.55347834266456</v>
      </c>
    </row>
    <row r="60" spans="2:9" x14ac:dyDescent="0.25">
      <c r="B60" t="s">
        <v>2</v>
      </c>
      <c r="C60" t="s">
        <v>3</v>
      </c>
      <c r="D60" t="s">
        <v>1</v>
      </c>
      <c r="E60">
        <v>625</v>
      </c>
      <c r="F60">
        <f t="shared" si="0"/>
        <v>625</v>
      </c>
      <c r="G60" t="str">
        <f t="shared" si="1"/>
        <v/>
      </c>
      <c r="H60">
        <f t="shared" si="2"/>
        <v>811.22</v>
      </c>
      <c r="I60">
        <f t="shared" si="3"/>
        <v>271.55347834266456</v>
      </c>
    </row>
    <row r="61" spans="2:9" x14ac:dyDescent="0.25">
      <c r="B61" t="s">
        <v>2</v>
      </c>
      <c r="C61" t="s">
        <v>4</v>
      </c>
      <c r="D61" t="s">
        <v>1</v>
      </c>
      <c r="E61">
        <v>1443</v>
      </c>
      <c r="F61" t="str">
        <f t="shared" si="0"/>
        <v/>
      </c>
      <c r="G61">
        <f t="shared" si="1"/>
        <v>1443</v>
      </c>
      <c r="H61">
        <f t="shared" si="2"/>
        <v>811.22</v>
      </c>
      <c r="I61">
        <f t="shared" si="3"/>
        <v>271.55347834266456</v>
      </c>
    </row>
    <row r="62" spans="2:9" x14ac:dyDescent="0.25">
      <c r="B62" t="s">
        <v>2</v>
      </c>
      <c r="C62" t="s">
        <v>3</v>
      </c>
      <c r="D62" t="s">
        <v>1</v>
      </c>
      <c r="E62">
        <v>655</v>
      </c>
      <c r="F62">
        <f t="shared" si="0"/>
        <v>655</v>
      </c>
      <c r="G62" t="str">
        <f t="shared" si="1"/>
        <v/>
      </c>
      <c r="H62">
        <f t="shared" si="2"/>
        <v>811.22</v>
      </c>
      <c r="I62">
        <f t="shared" si="3"/>
        <v>271.55347834266456</v>
      </c>
    </row>
    <row r="63" spans="2:9" x14ac:dyDescent="0.25">
      <c r="B63" t="s">
        <v>2</v>
      </c>
      <c r="C63" t="s">
        <v>4</v>
      </c>
      <c r="D63" t="s">
        <v>1</v>
      </c>
      <c r="E63">
        <v>1564</v>
      </c>
      <c r="F63" t="str">
        <f t="shared" si="0"/>
        <v/>
      </c>
      <c r="G63">
        <f t="shared" si="1"/>
        <v>1564</v>
      </c>
      <c r="H63">
        <f t="shared" si="2"/>
        <v>811.22</v>
      </c>
      <c r="I63">
        <f t="shared" si="3"/>
        <v>271.55347834266456</v>
      </c>
    </row>
    <row r="64" spans="2:9" x14ac:dyDescent="0.25">
      <c r="B64" t="s">
        <v>2</v>
      </c>
      <c r="C64" t="s">
        <v>3</v>
      </c>
      <c r="D64" t="s">
        <v>1</v>
      </c>
      <c r="E64">
        <v>1046</v>
      </c>
      <c r="F64">
        <f t="shared" si="0"/>
        <v>1046</v>
      </c>
      <c r="G64" t="str">
        <f t="shared" si="1"/>
        <v/>
      </c>
      <c r="H64">
        <f t="shared" si="2"/>
        <v>811.22</v>
      </c>
      <c r="I64">
        <f t="shared" si="3"/>
        <v>271.55347834266456</v>
      </c>
    </row>
    <row r="65" spans="2:9" x14ac:dyDescent="0.25">
      <c r="B65" t="s">
        <v>2</v>
      </c>
      <c r="C65" t="s">
        <v>3</v>
      </c>
      <c r="D65" t="s">
        <v>1</v>
      </c>
      <c r="E65">
        <v>756</v>
      </c>
      <c r="F65">
        <f t="shared" si="0"/>
        <v>756</v>
      </c>
      <c r="G65" t="str">
        <f t="shared" si="1"/>
        <v/>
      </c>
      <c r="H65">
        <f t="shared" si="2"/>
        <v>811.22</v>
      </c>
      <c r="I65">
        <f t="shared" si="3"/>
        <v>271.55347834266456</v>
      </c>
    </row>
    <row r="66" spans="2:9" x14ac:dyDescent="0.25">
      <c r="B66" t="s">
        <v>2</v>
      </c>
      <c r="C66" t="s">
        <v>3</v>
      </c>
      <c r="D66" t="s">
        <v>1</v>
      </c>
      <c r="E66">
        <v>652</v>
      </c>
      <c r="F66">
        <f t="shared" si="0"/>
        <v>652</v>
      </c>
      <c r="G66" t="str">
        <f t="shared" si="1"/>
        <v/>
      </c>
      <c r="H66">
        <f t="shared" si="2"/>
        <v>811.22</v>
      </c>
      <c r="I66">
        <f t="shared" si="3"/>
        <v>271.55347834266456</v>
      </c>
    </row>
    <row r="67" spans="2:9" x14ac:dyDescent="0.25">
      <c r="B67" t="s">
        <v>2</v>
      </c>
      <c r="C67" t="s">
        <v>3</v>
      </c>
      <c r="D67" t="s">
        <v>1</v>
      </c>
      <c r="E67">
        <v>1029</v>
      </c>
      <c r="F67">
        <f t="shared" si="0"/>
        <v>1029</v>
      </c>
      <c r="G67" t="str">
        <f t="shared" si="1"/>
        <v/>
      </c>
      <c r="H67">
        <f t="shared" si="2"/>
        <v>811.22</v>
      </c>
      <c r="I67">
        <f t="shared" si="3"/>
        <v>271.55347834266456</v>
      </c>
    </row>
    <row r="68" spans="2:9" x14ac:dyDescent="0.25">
      <c r="B68" t="s">
        <v>2</v>
      </c>
      <c r="C68" t="s">
        <v>3</v>
      </c>
      <c r="D68" t="s">
        <v>1</v>
      </c>
      <c r="E68">
        <v>636</v>
      </c>
      <c r="F68">
        <f t="shared" si="0"/>
        <v>636</v>
      </c>
      <c r="G68" t="str">
        <f t="shared" si="1"/>
        <v/>
      </c>
      <c r="H68">
        <f t="shared" si="2"/>
        <v>811.22</v>
      </c>
      <c r="I68">
        <f t="shared" si="3"/>
        <v>271.55347834266456</v>
      </c>
    </row>
    <row r="69" spans="2:9" x14ac:dyDescent="0.25">
      <c r="B69" t="s">
        <v>2</v>
      </c>
      <c r="C69" t="s">
        <v>4</v>
      </c>
      <c r="D69" t="s">
        <v>1</v>
      </c>
      <c r="E69">
        <v>1508</v>
      </c>
      <c r="F69" t="str">
        <f t="shared" ref="F69:F104" si="4">IF(C69="true",E69,"")</f>
        <v/>
      </c>
      <c r="G69">
        <f t="shared" ref="G69:G104" si="5">IF(C69="false",E69,"")</f>
        <v>1508</v>
      </c>
      <c r="H69">
        <f t="shared" ref="H69:H104" si="6">AVERAGE($E$4:$E$104)</f>
        <v>811.22</v>
      </c>
      <c r="I69">
        <f t="shared" ref="I69:I103" si="7">_xlfn.STDEV.P($E$4:$E$103)</f>
        <v>271.55347834266456</v>
      </c>
    </row>
    <row r="70" spans="2:9" x14ac:dyDescent="0.25">
      <c r="B70" t="s">
        <v>2</v>
      </c>
      <c r="C70" t="s">
        <v>4</v>
      </c>
      <c r="D70" t="s">
        <v>1</v>
      </c>
      <c r="E70">
        <v>1568</v>
      </c>
      <c r="F70" t="str">
        <f t="shared" si="4"/>
        <v/>
      </c>
      <c r="G70">
        <f t="shared" si="5"/>
        <v>1568</v>
      </c>
      <c r="H70">
        <f t="shared" si="6"/>
        <v>811.22</v>
      </c>
      <c r="I70">
        <f t="shared" si="7"/>
        <v>271.55347834266456</v>
      </c>
    </row>
    <row r="71" spans="2:9" x14ac:dyDescent="0.25">
      <c r="B71" t="s">
        <v>2</v>
      </c>
      <c r="C71" t="s">
        <v>3</v>
      </c>
      <c r="D71" t="s">
        <v>1</v>
      </c>
      <c r="E71">
        <v>651</v>
      </c>
      <c r="F71">
        <f t="shared" si="4"/>
        <v>651</v>
      </c>
      <c r="G71" t="str">
        <f t="shared" si="5"/>
        <v/>
      </c>
      <c r="H71">
        <f t="shared" si="6"/>
        <v>811.22</v>
      </c>
      <c r="I71">
        <f t="shared" si="7"/>
        <v>271.55347834266456</v>
      </c>
    </row>
    <row r="72" spans="2:9" x14ac:dyDescent="0.25">
      <c r="B72" t="s">
        <v>2</v>
      </c>
      <c r="C72" t="s">
        <v>3</v>
      </c>
      <c r="D72" t="s">
        <v>1</v>
      </c>
      <c r="E72">
        <v>684</v>
      </c>
      <c r="F72">
        <f t="shared" si="4"/>
        <v>684</v>
      </c>
      <c r="G72" t="str">
        <f t="shared" si="5"/>
        <v/>
      </c>
      <c r="H72">
        <f t="shared" si="6"/>
        <v>811.22</v>
      </c>
      <c r="I72">
        <f t="shared" si="7"/>
        <v>271.55347834266456</v>
      </c>
    </row>
    <row r="73" spans="2:9" x14ac:dyDescent="0.25">
      <c r="B73" t="s">
        <v>2</v>
      </c>
      <c r="C73" t="s">
        <v>3</v>
      </c>
      <c r="D73" t="s">
        <v>1</v>
      </c>
      <c r="E73">
        <v>820</v>
      </c>
      <c r="F73">
        <f t="shared" si="4"/>
        <v>820</v>
      </c>
      <c r="G73" t="str">
        <f t="shared" si="5"/>
        <v/>
      </c>
      <c r="H73">
        <f t="shared" si="6"/>
        <v>811.22</v>
      </c>
      <c r="I73">
        <f t="shared" si="7"/>
        <v>271.55347834266456</v>
      </c>
    </row>
    <row r="74" spans="2:9" x14ac:dyDescent="0.25">
      <c r="B74" t="s">
        <v>2</v>
      </c>
      <c r="C74" t="s">
        <v>3</v>
      </c>
      <c r="D74" t="s">
        <v>1</v>
      </c>
      <c r="E74">
        <v>792</v>
      </c>
      <c r="F74">
        <f t="shared" si="4"/>
        <v>792</v>
      </c>
      <c r="G74" t="str">
        <f t="shared" si="5"/>
        <v/>
      </c>
      <c r="H74">
        <f t="shared" si="6"/>
        <v>811.22</v>
      </c>
      <c r="I74">
        <f t="shared" si="7"/>
        <v>271.55347834266456</v>
      </c>
    </row>
    <row r="75" spans="2:9" x14ac:dyDescent="0.25">
      <c r="B75" t="s">
        <v>2</v>
      </c>
      <c r="C75" t="s">
        <v>3</v>
      </c>
      <c r="D75" t="s">
        <v>1</v>
      </c>
      <c r="E75">
        <v>703</v>
      </c>
      <c r="F75">
        <f t="shared" si="4"/>
        <v>703</v>
      </c>
      <c r="G75" t="str">
        <f t="shared" si="5"/>
        <v/>
      </c>
      <c r="H75">
        <f t="shared" si="6"/>
        <v>811.22</v>
      </c>
      <c r="I75">
        <f t="shared" si="7"/>
        <v>271.55347834266456</v>
      </c>
    </row>
    <row r="76" spans="2:9" x14ac:dyDescent="0.25">
      <c r="B76" t="s">
        <v>2</v>
      </c>
      <c r="C76" t="s">
        <v>3</v>
      </c>
      <c r="D76" t="s">
        <v>1</v>
      </c>
      <c r="E76">
        <v>676</v>
      </c>
      <c r="F76">
        <f t="shared" si="4"/>
        <v>676</v>
      </c>
      <c r="G76" t="str">
        <f t="shared" si="5"/>
        <v/>
      </c>
      <c r="H76">
        <f t="shared" si="6"/>
        <v>811.22</v>
      </c>
      <c r="I76">
        <f t="shared" si="7"/>
        <v>271.55347834266456</v>
      </c>
    </row>
    <row r="77" spans="2:9" x14ac:dyDescent="0.25">
      <c r="B77" t="s">
        <v>2</v>
      </c>
      <c r="C77" t="s">
        <v>3</v>
      </c>
      <c r="D77" t="s">
        <v>1</v>
      </c>
      <c r="E77">
        <v>638</v>
      </c>
      <c r="F77">
        <f t="shared" si="4"/>
        <v>638</v>
      </c>
      <c r="G77" t="str">
        <f t="shared" si="5"/>
        <v/>
      </c>
      <c r="H77">
        <f t="shared" si="6"/>
        <v>811.22</v>
      </c>
      <c r="I77">
        <f t="shared" si="7"/>
        <v>271.55347834266456</v>
      </c>
    </row>
    <row r="78" spans="2:9" x14ac:dyDescent="0.25">
      <c r="B78" t="s">
        <v>2</v>
      </c>
      <c r="C78" t="s">
        <v>3</v>
      </c>
      <c r="D78" t="s">
        <v>1</v>
      </c>
      <c r="E78">
        <v>970</v>
      </c>
      <c r="F78">
        <f t="shared" si="4"/>
        <v>970</v>
      </c>
      <c r="G78" t="str">
        <f t="shared" si="5"/>
        <v/>
      </c>
      <c r="H78">
        <f t="shared" si="6"/>
        <v>811.22</v>
      </c>
      <c r="I78">
        <f t="shared" si="7"/>
        <v>271.55347834266456</v>
      </c>
    </row>
    <row r="79" spans="2:9" x14ac:dyDescent="0.25">
      <c r="B79" t="s">
        <v>2</v>
      </c>
      <c r="C79" t="s">
        <v>4</v>
      </c>
      <c r="D79" t="s">
        <v>1</v>
      </c>
      <c r="E79">
        <v>1192</v>
      </c>
      <c r="F79" t="str">
        <f t="shared" si="4"/>
        <v/>
      </c>
      <c r="G79">
        <f t="shared" si="5"/>
        <v>1192</v>
      </c>
      <c r="H79">
        <f t="shared" si="6"/>
        <v>811.22</v>
      </c>
      <c r="I79">
        <f t="shared" si="7"/>
        <v>271.55347834266456</v>
      </c>
    </row>
    <row r="80" spans="2:9" x14ac:dyDescent="0.25">
      <c r="B80" t="s">
        <v>2</v>
      </c>
      <c r="C80" t="s">
        <v>3</v>
      </c>
      <c r="D80" t="s">
        <v>1</v>
      </c>
      <c r="E80">
        <v>665</v>
      </c>
      <c r="F80">
        <f t="shared" si="4"/>
        <v>665</v>
      </c>
      <c r="G80" t="str">
        <f t="shared" si="5"/>
        <v/>
      </c>
      <c r="H80">
        <f t="shared" si="6"/>
        <v>811.22</v>
      </c>
      <c r="I80">
        <f t="shared" si="7"/>
        <v>271.55347834266456</v>
      </c>
    </row>
    <row r="81" spans="2:9" x14ac:dyDescent="0.25">
      <c r="B81" t="s">
        <v>2</v>
      </c>
      <c r="C81" t="s">
        <v>3</v>
      </c>
      <c r="D81" t="s">
        <v>1</v>
      </c>
      <c r="E81">
        <v>653</v>
      </c>
      <c r="F81">
        <f t="shared" si="4"/>
        <v>653</v>
      </c>
      <c r="G81" t="str">
        <f t="shared" si="5"/>
        <v/>
      </c>
      <c r="H81">
        <f t="shared" si="6"/>
        <v>811.22</v>
      </c>
      <c r="I81">
        <f t="shared" si="7"/>
        <v>271.55347834266456</v>
      </c>
    </row>
    <row r="82" spans="2:9" x14ac:dyDescent="0.25">
      <c r="B82" t="s">
        <v>2</v>
      </c>
      <c r="C82" t="s">
        <v>3</v>
      </c>
      <c r="D82" t="s">
        <v>1</v>
      </c>
      <c r="E82">
        <v>635</v>
      </c>
      <c r="F82">
        <f t="shared" si="4"/>
        <v>635</v>
      </c>
      <c r="G82" t="str">
        <f t="shared" si="5"/>
        <v/>
      </c>
      <c r="H82">
        <f t="shared" si="6"/>
        <v>811.22</v>
      </c>
      <c r="I82">
        <f t="shared" si="7"/>
        <v>271.55347834266456</v>
      </c>
    </row>
    <row r="83" spans="2:9" x14ac:dyDescent="0.25">
      <c r="B83" t="s">
        <v>2</v>
      </c>
      <c r="C83" t="s">
        <v>3</v>
      </c>
      <c r="D83" t="s">
        <v>1</v>
      </c>
      <c r="E83">
        <v>677</v>
      </c>
      <c r="F83">
        <f t="shared" si="4"/>
        <v>677</v>
      </c>
      <c r="G83" t="str">
        <f t="shared" si="5"/>
        <v/>
      </c>
      <c r="H83">
        <f t="shared" si="6"/>
        <v>811.22</v>
      </c>
      <c r="I83">
        <f t="shared" si="7"/>
        <v>271.55347834266456</v>
      </c>
    </row>
    <row r="84" spans="2:9" x14ac:dyDescent="0.25">
      <c r="B84" t="s">
        <v>2</v>
      </c>
      <c r="C84" t="s">
        <v>3</v>
      </c>
      <c r="D84" t="s">
        <v>1</v>
      </c>
      <c r="E84">
        <v>620</v>
      </c>
      <c r="F84">
        <f t="shared" si="4"/>
        <v>620</v>
      </c>
      <c r="G84" t="str">
        <f t="shared" si="5"/>
        <v/>
      </c>
      <c r="H84">
        <f t="shared" si="6"/>
        <v>811.22</v>
      </c>
      <c r="I84">
        <f t="shared" si="7"/>
        <v>271.55347834266456</v>
      </c>
    </row>
    <row r="85" spans="2:9" x14ac:dyDescent="0.25">
      <c r="B85" t="s">
        <v>2</v>
      </c>
      <c r="C85" t="s">
        <v>3</v>
      </c>
      <c r="D85" t="s">
        <v>1</v>
      </c>
      <c r="E85">
        <v>632</v>
      </c>
      <c r="F85">
        <f t="shared" si="4"/>
        <v>632</v>
      </c>
      <c r="G85" t="str">
        <f t="shared" si="5"/>
        <v/>
      </c>
      <c r="H85">
        <f t="shared" si="6"/>
        <v>811.22</v>
      </c>
      <c r="I85">
        <f t="shared" si="7"/>
        <v>271.55347834266456</v>
      </c>
    </row>
    <row r="86" spans="2:9" x14ac:dyDescent="0.25">
      <c r="B86" t="s">
        <v>2</v>
      </c>
      <c r="C86" t="s">
        <v>3</v>
      </c>
      <c r="D86" t="s">
        <v>1</v>
      </c>
      <c r="E86">
        <v>671</v>
      </c>
      <c r="F86">
        <f t="shared" si="4"/>
        <v>671</v>
      </c>
      <c r="G86" t="str">
        <f t="shared" si="5"/>
        <v/>
      </c>
      <c r="H86">
        <f t="shared" si="6"/>
        <v>811.22</v>
      </c>
      <c r="I86">
        <f t="shared" si="7"/>
        <v>271.55347834266456</v>
      </c>
    </row>
    <row r="87" spans="2:9" x14ac:dyDescent="0.25">
      <c r="B87" t="s">
        <v>2</v>
      </c>
      <c r="C87" t="s">
        <v>3</v>
      </c>
      <c r="D87" t="s">
        <v>1</v>
      </c>
      <c r="E87">
        <v>706</v>
      </c>
      <c r="F87">
        <f t="shared" si="4"/>
        <v>706</v>
      </c>
      <c r="G87" t="str">
        <f t="shared" si="5"/>
        <v/>
      </c>
      <c r="H87">
        <f t="shared" si="6"/>
        <v>811.22</v>
      </c>
      <c r="I87">
        <f t="shared" si="7"/>
        <v>271.55347834266456</v>
      </c>
    </row>
    <row r="88" spans="2:9" x14ac:dyDescent="0.25">
      <c r="B88" t="s">
        <v>2</v>
      </c>
      <c r="C88" t="s">
        <v>3</v>
      </c>
      <c r="D88" t="s">
        <v>1</v>
      </c>
      <c r="E88">
        <v>714</v>
      </c>
      <c r="F88">
        <f t="shared" si="4"/>
        <v>714</v>
      </c>
      <c r="G88" t="str">
        <f t="shared" si="5"/>
        <v/>
      </c>
      <c r="H88">
        <f t="shared" si="6"/>
        <v>811.22</v>
      </c>
      <c r="I88">
        <f t="shared" si="7"/>
        <v>271.55347834266456</v>
      </c>
    </row>
    <row r="89" spans="2:9" x14ac:dyDescent="0.25">
      <c r="B89" t="s">
        <v>2</v>
      </c>
      <c r="C89" t="s">
        <v>3</v>
      </c>
      <c r="D89" t="s">
        <v>1</v>
      </c>
      <c r="E89">
        <v>700</v>
      </c>
      <c r="F89">
        <f t="shared" si="4"/>
        <v>700</v>
      </c>
      <c r="G89" t="str">
        <f t="shared" si="5"/>
        <v/>
      </c>
      <c r="H89">
        <f t="shared" si="6"/>
        <v>811.22</v>
      </c>
      <c r="I89">
        <f t="shared" si="7"/>
        <v>271.55347834266456</v>
      </c>
    </row>
    <row r="90" spans="2:9" x14ac:dyDescent="0.25">
      <c r="B90" t="s">
        <v>2</v>
      </c>
      <c r="C90" t="s">
        <v>3</v>
      </c>
      <c r="D90" t="s">
        <v>1</v>
      </c>
      <c r="E90">
        <v>679</v>
      </c>
      <c r="F90">
        <f t="shared" si="4"/>
        <v>679</v>
      </c>
      <c r="G90" t="str">
        <f t="shared" si="5"/>
        <v/>
      </c>
      <c r="H90">
        <f t="shared" si="6"/>
        <v>811.22</v>
      </c>
      <c r="I90">
        <f t="shared" si="7"/>
        <v>271.55347834266456</v>
      </c>
    </row>
    <row r="91" spans="2:9" x14ac:dyDescent="0.25">
      <c r="B91" t="s">
        <v>2</v>
      </c>
      <c r="C91" t="s">
        <v>3</v>
      </c>
      <c r="D91" t="s">
        <v>1</v>
      </c>
      <c r="E91">
        <v>655</v>
      </c>
      <c r="F91">
        <f t="shared" si="4"/>
        <v>655</v>
      </c>
      <c r="G91" t="str">
        <f t="shared" si="5"/>
        <v/>
      </c>
      <c r="H91">
        <f t="shared" si="6"/>
        <v>811.22</v>
      </c>
      <c r="I91">
        <f t="shared" si="7"/>
        <v>271.55347834266456</v>
      </c>
    </row>
    <row r="92" spans="2:9" x14ac:dyDescent="0.25">
      <c r="B92" t="s">
        <v>2</v>
      </c>
      <c r="C92" t="s">
        <v>3</v>
      </c>
      <c r="D92" t="s">
        <v>1</v>
      </c>
      <c r="E92">
        <v>780</v>
      </c>
      <c r="F92">
        <f t="shared" si="4"/>
        <v>780</v>
      </c>
      <c r="G92" t="str">
        <f t="shared" si="5"/>
        <v/>
      </c>
      <c r="H92">
        <f t="shared" si="6"/>
        <v>811.22</v>
      </c>
      <c r="I92">
        <f t="shared" si="7"/>
        <v>271.55347834266456</v>
      </c>
    </row>
    <row r="93" spans="2:9" x14ac:dyDescent="0.25">
      <c r="B93" t="s">
        <v>2</v>
      </c>
      <c r="C93" t="s">
        <v>3</v>
      </c>
      <c r="D93" t="s">
        <v>1</v>
      </c>
      <c r="E93">
        <v>1094</v>
      </c>
      <c r="F93">
        <f t="shared" si="4"/>
        <v>1094</v>
      </c>
      <c r="G93" t="str">
        <f t="shared" si="5"/>
        <v/>
      </c>
      <c r="H93">
        <f t="shared" si="6"/>
        <v>811.22</v>
      </c>
      <c r="I93">
        <f t="shared" si="7"/>
        <v>271.55347834266456</v>
      </c>
    </row>
    <row r="94" spans="2:9" x14ac:dyDescent="0.25">
      <c r="B94" t="s">
        <v>2</v>
      </c>
      <c r="C94" t="s">
        <v>3</v>
      </c>
      <c r="D94" t="s">
        <v>1</v>
      </c>
      <c r="E94">
        <v>720</v>
      </c>
      <c r="F94">
        <f t="shared" si="4"/>
        <v>720</v>
      </c>
      <c r="G94" t="str">
        <f t="shared" si="5"/>
        <v/>
      </c>
      <c r="H94">
        <f t="shared" si="6"/>
        <v>811.22</v>
      </c>
      <c r="I94">
        <f t="shared" si="7"/>
        <v>271.55347834266456</v>
      </c>
    </row>
    <row r="95" spans="2:9" x14ac:dyDescent="0.25">
      <c r="B95" t="s">
        <v>2</v>
      </c>
      <c r="C95" t="s">
        <v>3</v>
      </c>
      <c r="D95" t="s">
        <v>1</v>
      </c>
      <c r="E95">
        <v>717</v>
      </c>
      <c r="F95">
        <f t="shared" si="4"/>
        <v>717</v>
      </c>
      <c r="G95" t="str">
        <f t="shared" si="5"/>
        <v/>
      </c>
      <c r="H95">
        <f t="shared" si="6"/>
        <v>811.22</v>
      </c>
      <c r="I95">
        <f t="shared" si="7"/>
        <v>271.55347834266456</v>
      </c>
    </row>
    <row r="96" spans="2:9" x14ac:dyDescent="0.25">
      <c r="B96" t="s">
        <v>2</v>
      </c>
      <c r="C96" t="s">
        <v>3</v>
      </c>
      <c r="D96" t="s">
        <v>1</v>
      </c>
      <c r="E96">
        <v>728</v>
      </c>
      <c r="F96">
        <f t="shared" si="4"/>
        <v>728</v>
      </c>
      <c r="G96" t="str">
        <f t="shared" si="5"/>
        <v/>
      </c>
      <c r="H96">
        <f t="shared" si="6"/>
        <v>811.22</v>
      </c>
      <c r="I96">
        <f t="shared" si="7"/>
        <v>271.55347834266456</v>
      </c>
    </row>
    <row r="97" spans="2:9" x14ac:dyDescent="0.25">
      <c r="B97" t="s">
        <v>2</v>
      </c>
      <c r="C97" t="s">
        <v>3</v>
      </c>
      <c r="D97" t="s">
        <v>1</v>
      </c>
      <c r="E97">
        <v>627</v>
      </c>
      <c r="F97">
        <f t="shared" si="4"/>
        <v>627</v>
      </c>
      <c r="G97" t="str">
        <f t="shared" si="5"/>
        <v/>
      </c>
      <c r="H97">
        <f t="shared" si="6"/>
        <v>811.22</v>
      </c>
      <c r="I97">
        <f t="shared" si="7"/>
        <v>271.55347834266456</v>
      </c>
    </row>
    <row r="98" spans="2:9" x14ac:dyDescent="0.25">
      <c r="B98" t="s">
        <v>2</v>
      </c>
      <c r="C98" t="s">
        <v>3</v>
      </c>
      <c r="D98" t="s">
        <v>1</v>
      </c>
      <c r="E98">
        <v>647</v>
      </c>
      <c r="F98">
        <f t="shared" si="4"/>
        <v>647</v>
      </c>
      <c r="G98" t="str">
        <f t="shared" si="5"/>
        <v/>
      </c>
      <c r="H98">
        <f t="shared" si="6"/>
        <v>811.22</v>
      </c>
      <c r="I98">
        <f t="shared" si="7"/>
        <v>271.55347834266456</v>
      </c>
    </row>
    <row r="99" spans="2:9" x14ac:dyDescent="0.25">
      <c r="B99" t="s">
        <v>2</v>
      </c>
      <c r="C99" t="s">
        <v>3</v>
      </c>
      <c r="D99" t="s">
        <v>1</v>
      </c>
      <c r="E99">
        <v>694</v>
      </c>
      <c r="F99">
        <f t="shared" si="4"/>
        <v>694</v>
      </c>
      <c r="G99" t="str">
        <f t="shared" si="5"/>
        <v/>
      </c>
      <c r="H99">
        <f t="shared" si="6"/>
        <v>811.22</v>
      </c>
      <c r="I99">
        <f t="shared" si="7"/>
        <v>271.55347834266456</v>
      </c>
    </row>
    <row r="100" spans="2:9" x14ac:dyDescent="0.25">
      <c r="B100" t="s">
        <v>2</v>
      </c>
      <c r="C100" t="s">
        <v>3</v>
      </c>
      <c r="D100" t="s">
        <v>1</v>
      </c>
      <c r="E100">
        <v>627</v>
      </c>
      <c r="F100">
        <f t="shared" si="4"/>
        <v>627</v>
      </c>
      <c r="G100" t="str">
        <f t="shared" si="5"/>
        <v/>
      </c>
      <c r="H100">
        <f t="shared" si="6"/>
        <v>811.22</v>
      </c>
      <c r="I100">
        <f t="shared" si="7"/>
        <v>271.55347834266456</v>
      </c>
    </row>
    <row r="101" spans="2:9" x14ac:dyDescent="0.25">
      <c r="B101" t="s">
        <v>2</v>
      </c>
      <c r="C101" t="s">
        <v>3</v>
      </c>
      <c r="D101" t="s">
        <v>1</v>
      </c>
      <c r="E101">
        <v>667</v>
      </c>
      <c r="F101">
        <f t="shared" si="4"/>
        <v>667</v>
      </c>
      <c r="G101" t="str">
        <f t="shared" si="5"/>
        <v/>
      </c>
      <c r="H101">
        <f t="shared" si="6"/>
        <v>811.22</v>
      </c>
      <c r="I101">
        <f t="shared" si="7"/>
        <v>271.55347834266456</v>
      </c>
    </row>
    <row r="102" spans="2:9" x14ac:dyDescent="0.25">
      <c r="B102" t="s">
        <v>2</v>
      </c>
      <c r="C102" t="s">
        <v>3</v>
      </c>
      <c r="D102" t="s">
        <v>1</v>
      </c>
      <c r="E102">
        <v>610</v>
      </c>
      <c r="F102">
        <f t="shared" si="4"/>
        <v>610</v>
      </c>
      <c r="G102" t="str">
        <f t="shared" si="5"/>
        <v/>
      </c>
      <c r="H102">
        <f t="shared" si="6"/>
        <v>811.22</v>
      </c>
      <c r="I102">
        <f t="shared" si="7"/>
        <v>271.55347834266456</v>
      </c>
    </row>
    <row r="103" spans="2:9" x14ac:dyDescent="0.25">
      <c r="B103" t="s">
        <v>2</v>
      </c>
      <c r="C103" t="s">
        <v>3</v>
      </c>
      <c r="D103" t="s">
        <v>1</v>
      </c>
      <c r="E103">
        <v>660</v>
      </c>
      <c r="F103">
        <f t="shared" si="4"/>
        <v>660</v>
      </c>
      <c r="G103" t="str">
        <f t="shared" si="5"/>
        <v/>
      </c>
      <c r="H103">
        <f t="shared" si="6"/>
        <v>811.22</v>
      </c>
      <c r="I103">
        <f t="shared" si="7"/>
        <v>271.55347834266456</v>
      </c>
    </row>
    <row r="104" spans="2:9" x14ac:dyDescent="0.25">
      <c r="F104" t="str">
        <f t="shared" si="4"/>
        <v/>
      </c>
      <c r="G104" t="str">
        <f t="shared" si="5"/>
        <v/>
      </c>
      <c r="H104">
        <f t="shared" si="6"/>
        <v>811.22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opLeftCell="A28" workbookViewId="0">
      <selection activeCell="E14" sqref="E14"/>
    </sheetView>
  </sheetViews>
  <sheetFormatPr baseColWidth="10" defaultRowHeight="15" x14ac:dyDescent="0.25"/>
  <cols>
    <col min="2" max="2" width="7" bestFit="1" customWidth="1"/>
    <col min="3" max="3" width="5" bestFit="1" customWidth="1"/>
    <col min="4" max="4" width="7.5703125" bestFit="1" customWidth="1"/>
    <col min="5" max="5" width="5.28515625" bestFit="1" customWidth="1"/>
    <col min="8" max="8" width="11.85546875" bestFit="1" customWidth="1"/>
  </cols>
  <sheetData>
    <row r="1" spans="1:10" x14ac:dyDescent="0.25">
      <c r="A1" t="s">
        <v>5</v>
      </c>
      <c r="C1" t="s">
        <v>10</v>
      </c>
    </row>
    <row r="2" spans="1:10" x14ac:dyDescent="0.25">
      <c r="C2" s="1"/>
      <c r="G2" t="s">
        <v>6</v>
      </c>
      <c r="H2">
        <f>COUNTIF(C4:C104,"true")</f>
        <v>85</v>
      </c>
      <c r="I2" t="s">
        <v>7</v>
      </c>
      <c r="J2">
        <f>COUNTIF(C4:C104,"false")</f>
        <v>15</v>
      </c>
    </row>
    <row r="3" spans="1:10" x14ac:dyDescent="0.25">
      <c r="F3" t="s">
        <v>13</v>
      </c>
      <c r="G3" t="s">
        <v>14</v>
      </c>
      <c r="H3" t="s">
        <v>11</v>
      </c>
      <c r="I3" t="s">
        <v>12</v>
      </c>
    </row>
    <row r="4" spans="1:10" x14ac:dyDescent="0.25">
      <c r="B4" t="s">
        <v>2</v>
      </c>
      <c r="C4" t="s">
        <v>3</v>
      </c>
      <c r="D4" t="s">
        <v>1</v>
      </c>
      <c r="E4">
        <v>2044</v>
      </c>
      <c r="F4">
        <f>IF(C4="true",E4,"")</f>
        <v>2044</v>
      </c>
      <c r="G4" t="str">
        <f>IF(C4="false",E4,"")</f>
        <v/>
      </c>
      <c r="H4">
        <f>AVERAGE($E$4:$E$104)</f>
        <v>1608.68</v>
      </c>
      <c r="I4">
        <f>_xlfn.STDEV.P($E$4:$E$103)</f>
        <v>388.67127189953209</v>
      </c>
    </row>
    <row r="5" spans="1:10" x14ac:dyDescent="0.25">
      <c r="B5" t="s">
        <v>2</v>
      </c>
      <c r="C5" t="s">
        <v>4</v>
      </c>
      <c r="D5" t="s">
        <v>1</v>
      </c>
      <c r="E5">
        <v>2303</v>
      </c>
      <c r="F5" t="str">
        <f t="shared" ref="F5:F68" si="0">IF(C5="true",E5,"")</f>
        <v/>
      </c>
      <c r="G5">
        <f t="shared" ref="G5:G68" si="1">IF(C5="false",E5,"")</f>
        <v>2303</v>
      </c>
      <c r="H5">
        <f t="shared" ref="H5:H68" si="2">AVERAGE($E$4:$E$104)</f>
        <v>1608.68</v>
      </c>
      <c r="I5">
        <f t="shared" ref="I5:I68" si="3">_xlfn.STDEV.P($E$4:$E$103)</f>
        <v>388.67127189953209</v>
      </c>
    </row>
    <row r="6" spans="1:10" x14ac:dyDescent="0.25">
      <c r="B6" t="s">
        <v>2</v>
      </c>
      <c r="C6" t="s">
        <v>3</v>
      </c>
      <c r="D6" t="s">
        <v>1</v>
      </c>
      <c r="E6">
        <v>1505</v>
      </c>
      <c r="F6">
        <f t="shared" si="0"/>
        <v>1505</v>
      </c>
      <c r="G6" t="str">
        <f t="shared" si="1"/>
        <v/>
      </c>
      <c r="H6">
        <f t="shared" si="2"/>
        <v>1608.68</v>
      </c>
      <c r="I6">
        <f t="shared" si="3"/>
        <v>388.67127189953209</v>
      </c>
    </row>
    <row r="7" spans="1:10" x14ac:dyDescent="0.25">
      <c r="B7" t="s">
        <v>2</v>
      </c>
      <c r="C7" t="s">
        <v>3</v>
      </c>
      <c r="D7" t="s">
        <v>1</v>
      </c>
      <c r="E7">
        <v>1147</v>
      </c>
      <c r="F7">
        <f t="shared" si="0"/>
        <v>1147</v>
      </c>
      <c r="G7" t="str">
        <f t="shared" si="1"/>
        <v/>
      </c>
      <c r="H7">
        <f t="shared" si="2"/>
        <v>1608.68</v>
      </c>
      <c r="I7">
        <f t="shared" si="3"/>
        <v>388.67127189953209</v>
      </c>
    </row>
    <row r="8" spans="1:10" x14ac:dyDescent="0.25">
      <c r="B8" t="s">
        <v>2</v>
      </c>
      <c r="C8" t="s">
        <v>3</v>
      </c>
      <c r="D8" t="s">
        <v>1</v>
      </c>
      <c r="E8">
        <v>1383</v>
      </c>
      <c r="F8">
        <f t="shared" si="0"/>
        <v>1383</v>
      </c>
      <c r="G8" t="str">
        <f t="shared" si="1"/>
        <v/>
      </c>
      <c r="H8">
        <f t="shared" si="2"/>
        <v>1608.68</v>
      </c>
      <c r="I8">
        <f t="shared" si="3"/>
        <v>388.67127189953209</v>
      </c>
    </row>
    <row r="9" spans="1:10" x14ac:dyDescent="0.25">
      <c r="B9" t="s">
        <v>2</v>
      </c>
      <c r="C9" t="s">
        <v>4</v>
      </c>
      <c r="D9" t="s">
        <v>1</v>
      </c>
      <c r="E9">
        <v>1873</v>
      </c>
      <c r="F9" t="str">
        <f t="shared" si="0"/>
        <v/>
      </c>
      <c r="G9">
        <f t="shared" si="1"/>
        <v>1873</v>
      </c>
      <c r="H9">
        <f t="shared" si="2"/>
        <v>1608.68</v>
      </c>
      <c r="I9">
        <f t="shared" si="3"/>
        <v>388.67127189953209</v>
      </c>
    </row>
    <row r="10" spans="1:10" x14ac:dyDescent="0.25">
      <c r="B10" t="s">
        <v>2</v>
      </c>
      <c r="C10" t="s">
        <v>3</v>
      </c>
      <c r="D10" t="s">
        <v>1</v>
      </c>
      <c r="E10">
        <v>1915</v>
      </c>
      <c r="F10">
        <f t="shared" si="0"/>
        <v>1915</v>
      </c>
      <c r="G10" t="str">
        <f t="shared" si="1"/>
        <v/>
      </c>
      <c r="H10">
        <f t="shared" si="2"/>
        <v>1608.68</v>
      </c>
      <c r="I10">
        <f t="shared" si="3"/>
        <v>388.67127189953209</v>
      </c>
    </row>
    <row r="11" spans="1:10" x14ac:dyDescent="0.25">
      <c r="B11" t="s">
        <v>2</v>
      </c>
      <c r="C11" t="s">
        <v>4</v>
      </c>
      <c r="D11" t="s">
        <v>1</v>
      </c>
      <c r="E11">
        <v>1913</v>
      </c>
      <c r="F11" t="str">
        <f t="shared" si="0"/>
        <v/>
      </c>
      <c r="G11">
        <f t="shared" si="1"/>
        <v>1913</v>
      </c>
      <c r="H11">
        <f t="shared" si="2"/>
        <v>1608.68</v>
      </c>
      <c r="I11">
        <f t="shared" si="3"/>
        <v>388.67127189953209</v>
      </c>
    </row>
    <row r="12" spans="1:10" x14ac:dyDescent="0.25">
      <c r="B12" t="s">
        <v>2</v>
      </c>
      <c r="C12" t="s">
        <v>4</v>
      </c>
      <c r="D12" t="s">
        <v>1</v>
      </c>
      <c r="E12">
        <v>1928</v>
      </c>
      <c r="F12" t="str">
        <f t="shared" si="0"/>
        <v/>
      </c>
      <c r="G12">
        <f t="shared" si="1"/>
        <v>1928</v>
      </c>
      <c r="H12">
        <f t="shared" si="2"/>
        <v>1608.68</v>
      </c>
      <c r="I12">
        <f t="shared" si="3"/>
        <v>388.67127189953209</v>
      </c>
    </row>
    <row r="13" spans="1:10" x14ac:dyDescent="0.25">
      <c r="B13" t="s">
        <v>2</v>
      </c>
      <c r="C13" t="s">
        <v>3</v>
      </c>
      <c r="D13" t="s">
        <v>1</v>
      </c>
      <c r="E13">
        <v>2106</v>
      </c>
      <c r="F13">
        <f t="shared" si="0"/>
        <v>2106</v>
      </c>
      <c r="G13" t="str">
        <f t="shared" si="1"/>
        <v/>
      </c>
      <c r="H13">
        <f t="shared" si="2"/>
        <v>1608.68</v>
      </c>
      <c r="I13">
        <f t="shared" si="3"/>
        <v>388.67127189953209</v>
      </c>
    </row>
    <row r="14" spans="1:10" x14ac:dyDescent="0.25">
      <c r="B14" t="s">
        <v>2</v>
      </c>
      <c r="C14" t="s">
        <v>3</v>
      </c>
      <c r="D14" t="s">
        <v>1</v>
      </c>
      <c r="E14">
        <v>2214</v>
      </c>
      <c r="F14">
        <f t="shared" si="0"/>
        <v>2214</v>
      </c>
      <c r="G14" t="str">
        <f t="shared" si="1"/>
        <v/>
      </c>
      <c r="H14">
        <f t="shared" si="2"/>
        <v>1608.68</v>
      </c>
      <c r="I14">
        <f t="shared" si="3"/>
        <v>388.67127189953209</v>
      </c>
    </row>
    <row r="15" spans="1:10" x14ac:dyDescent="0.25">
      <c r="B15" t="s">
        <v>2</v>
      </c>
      <c r="C15" t="s">
        <v>3</v>
      </c>
      <c r="D15" t="s">
        <v>1</v>
      </c>
      <c r="E15">
        <v>1672</v>
      </c>
      <c r="F15">
        <f t="shared" si="0"/>
        <v>1672</v>
      </c>
      <c r="G15" t="str">
        <f t="shared" si="1"/>
        <v/>
      </c>
      <c r="H15">
        <f t="shared" si="2"/>
        <v>1608.68</v>
      </c>
      <c r="I15">
        <f t="shared" si="3"/>
        <v>388.67127189953209</v>
      </c>
    </row>
    <row r="16" spans="1:10" x14ac:dyDescent="0.25">
      <c r="B16" t="s">
        <v>2</v>
      </c>
      <c r="C16" t="s">
        <v>3</v>
      </c>
      <c r="D16" t="s">
        <v>1</v>
      </c>
      <c r="E16">
        <v>1470</v>
      </c>
      <c r="F16">
        <f t="shared" si="0"/>
        <v>1470</v>
      </c>
      <c r="G16" t="str">
        <f t="shared" si="1"/>
        <v/>
      </c>
      <c r="H16">
        <f t="shared" si="2"/>
        <v>1608.68</v>
      </c>
      <c r="I16">
        <f t="shared" si="3"/>
        <v>388.67127189953209</v>
      </c>
    </row>
    <row r="17" spans="2:12" x14ac:dyDescent="0.25">
      <c r="B17" t="s">
        <v>2</v>
      </c>
      <c r="C17" t="s">
        <v>3</v>
      </c>
      <c r="D17" t="s">
        <v>1</v>
      </c>
      <c r="E17">
        <v>1442</v>
      </c>
      <c r="F17">
        <f t="shared" si="0"/>
        <v>1442</v>
      </c>
      <c r="G17" t="str">
        <f t="shared" si="1"/>
        <v/>
      </c>
      <c r="H17">
        <f t="shared" si="2"/>
        <v>1608.68</v>
      </c>
      <c r="I17">
        <f t="shared" si="3"/>
        <v>388.67127189953209</v>
      </c>
    </row>
    <row r="18" spans="2:12" x14ac:dyDescent="0.25">
      <c r="B18" t="s">
        <v>2</v>
      </c>
      <c r="C18" t="s">
        <v>3</v>
      </c>
      <c r="D18" t="s">
        <v>1</v>
      </c>
      <c r="E18">
        <v>1714</v>
      </c>
      <c r="F18">
        <f t="shared" si="0"/>
        <v>1714</v>
      </c>
      <c r="G18" t="str">
        <f t="shared" si="1"/>
        <v/>
      </c>
      <c r="H18">
        <f t="shared" si="2"/>
        <v>1608.68</v>
      </c>
      <c r="I18">
        <f t="shared" si="3"/>
        <v>388.67127189953209</v>
      </c>
    </row>
    <row r="19" spans="2:12" x14ac:dyDescent="0.25">
      <c r="B19" t="s">
        <v>2</v>
      </c>
      <c r="C19" t="s">
        <v>3</v>
      </c>
      <c r="D19" t="s">
        <v>1</v>
      </c>
      <c r="E19">
        <v>2042</v>
      </c>
      <c r="F19">
        <f t="shared" si="0"/>
        <v>2042</v>
      </c>
      <c r="G19" t="str">
        <f t="shared" si="1"/>
        <v/>
      </c>
      <c r="H19">
        <f t="shared" si="2"/>
        <v>1608.68</v>
      </c>
      <c r="I19">
        <f t="shared" si="3"/>
        <v>388.67127189953209</v>
      </c>
    </row>
    <row r="20" spans="2:12" x14ac:dyDescent="0.25">
      <c r="B20" t="s">
        <v>2</v>
      </c>
      <c r="C20" t="s">
        <v>3</v>
      </c>
      <c r="D20" t="s">
        <v>1</v>
      </c>
      <c r="E20">
        <v>2041</v>
      </c>
      <c r="F20">
        <f t="shared" si="0"/>
        <v>2041</v>
      </c>
      <c r="G20" t="str">
        <f t="shared" si="1"/>
        <v/>
      </c>
      <c r="H20">
        <f t="shared" si="2"/>
        <v>1608.68</v>
      </c>
      <c r="I20">
        <f t="shared" si="3"/>
        <v>388.67127189953209</v>
      </c>
    </row>
    <row r="21" spans="2:12" x14ac:dyDescent="0.25">
      <c r="B21" t="s">
        <v>2</v>
      </c>
      <c r="C21" t="s">
        <v>4</v>
      </c>
      <c r="D21" t="s">
        <v>1</v>
      </c>
      <c r="E21">
        <v>2376</v>
      </c>
      <c r="F21" t="str">
        <f t="shared" si="0"/>
        <v/>
      </c>
      <c r="G21">
        <f t="shared" si="1"/>
        <v>2376</v>
      </c>
      <c r="H21">
        <f t="shared" si="2"/>
        <v>1608.68</v>
      </c>
      <c r="I21">
        <f t="shared" si="3"/>
        <v>388.67127189953209</v>
      </c>
    </row>
    <row r="22" spans="2:12" x14ac:dyDescent="0.25">
      <c r="B22" t="s">
        <v>2</v>
      </c>
      <c r="C22" t="s">
        <v>3</v>
      </c>
      <c r="D22" t="s">
        <v>1</v>
      </c>
      <c r="E22">
        <v>1347</v>
      </c>
      <c r="F22">
        <f t="shared" si="0"/>
        <v>1347</v>
      </c>
      <c r="G22" t="str">
        <f t="shared" si="1"/>
        <v/>
      </c>
      <c r="H22">
        <f t="shared" si="2"/>
        <v>1608.68</v>
      </c>
      <c r="I22">
        <f t="shared" si="3"/>
        <v>388.67127189953209</v>
      </c>
    </row>
    <row r="23" spans="2:12" x14ac:dyDescent="0.25">
      <c r="B23" t="s">
        <v>2</v>
      </c>
      <c r="C23" t="s">
        <v>3</v>
      </c>
      <c r="D23" t="s">
        <v>1</v>
      </c>
      <c r="E23">
        <v>1641</v>
      </c>
      <c r="F23">
        <f t="shared" si="0"/>
        <v>1641</v>
      </c>
      <c r="G23" t="str">
        <f t="shared" si="1"/>
        <v/>
      </c>
      <c r="H23">
        <f t="shared" si="2"/>
        <v>1608.68</v>
      </c>
      <c r="I23">
        <f t="shared" si="3"/>
        <v>388.67127189953209</v>
      </c>
      <c r="L23">
        <f>AVERAGE(E4:E103)</f>
        <v>1608.68</v>
      </c>
    </row>
    <row r="24" spans="2:12" x14ac:dyDescent="0.25">
      <c r="B24" t="s">
        <v>2</v>
      </c>
      <c r="C24" t="s">
        <v>3</v>
      </c>
      <c r="D24" t="s">
        <v>1</v>
      </c>
      <c r="E24">
        <v>1480</v>
      </c>
      <c r="F24">
        <f t="shared" si="0"/>
        <v>1480</v>
      </c>
      <c r="G24" t="str">
        <f t="shared" si="1"/>
        <v/>
      </c>
      <c r="H24">
        <f t="shared" si="2"/>
        <v>1608.68</v>
      </c>
      <c r="I24">
        <f t="shared" si="3"/>
        <v>388.67127189953209</v>
      </c>
      <c r="L24">
        <f>STDEV(E4:E104)</f>
        <v>390.62932596392477</v>
      </c>
    </row>
    <row r="25" spans="2:12" x14ac:dyDescent="0.25">
      <c r="B25" t="s">
        <v>2</v>
      </c>
      <c r="C25" t="s">
        <v>3</v>
      </c>
      <c r="D25" t="s">
        <v>1</v>
      </c>
      <c r="E25">
        <v>1692</v>
      </c>
      <c r="F25">
        <f t="shared" si="0"/>
        <v>1692</v>
      </c>
      <c r="G25" t="str">
        <f t="shared" si="1"/>
        <v/>
      </c>
      <c r="H25">
        <f t="shared" si="2"/>
        <v>1608.68</v>
      </c>
      <c r="I25">
        <f t="shared" si="3"/>
        <v>388.67127189953209</v>
      </c>
      <c r="L25">
        <f>SQRT(L24)</f>
        <v>19.764344814942</v>
      </c>
    </row>
    <row r="26" spans="2:12" x14ac:dyDescent="0.25">
      <c r="B26" t="s">
        <v>2</v>
      </c>
      <c r="C26" t="s">
        <v>3</v>
      </c>
      <c r="D26" t="s">
        <v>1</v>
      </c>
      <c r="E26">
        <v>1426</v>
      </c>
      <c r="F26">
        <f t="shared" si="0"/>
        <v>1426</v>
      </c>
      <c r="G26" t="str">
        <f t="shared" si="1"/>
        <v/>
      </c>
      <c r="H26">
        <f t="shared" si="2"/>
        <v>1608.68</v>
      </c>
      <c r="I26">
        <f t="shared" si="3"/>
        <v>388.67127189953209</v>
      </c>
    </row>
    <row r="27" spans="2:12" x14ac:dyDescent="0.25">
      <c r="B27" t="s">
        <v>2</v>
      </c>
      <c r="C27" t="s">
        <v>3</v>
      </c>
      <c r="D27" t="s">
        <v>1</v>
      </c>
      <c r="E27">
        <v>1657</v>
      </c>
      <c r="F27">
        <f t="shared" si="0"/>
        <v>1657</v>
      </c>
      <c r="G27" t="str">
        <f t="shared" si="1"/>
        <v/>
      </c>
      <c r="H27">
        <f t="shared" si="2"/>
        <v>1608.68</v>
      </c>
      <c r="I27">
        <f t="shared" si="3"/>
        <v>388.67127189953209</v>
      </c>
    </row>
    <row r="28" spans="2:12" x14ac:dyDescent="0.25">
      <c r="B28" t="s">
        <v>2</v>
      </c>
      <c r="C28" t="s">
        <v>3</v>
      </c>
      <c r="D28" t="s">
        <v>1</v>
      </c>
      <c r="E28">
        <v>1722</v>
      </c>
      <c r="F28">
        <f t="shared" si="0"/>
        <v>1722</v>
      </c>
      <c r="G28" t="str">
        <f t="shared" si="1"/>
        <v/>
      </c>
      <c r="H28">
        <f t="shared" si="2"/>
        <v>1608.68</v>
      </c>
      <c r="I28">
        <f t="shared" si="3"/>
        <v>388.67127189953209</v>
      </c>
    </row>
    <row r="29" spans="2:12" x14ac:dyDescent="0.25">
      <c r="B29" t="s">
        <v>2</v>
      </c>
      <c r="C29" t="s">
        <v>3</v>
      </c>
      <c r="D29" t="s">
        <v>1</v>
      </c>
      <c r="E29">
        <v>1509</v>
      </c>
      <c r="F29">
        <f t="shared" si="0"/>
        <v>1509</v>
      </c>
      <c r="G29" t="str">
        <f t="shared" si="1"/>
        <v/>
      </c>
      <c r="H29">
        <f t="shared" si="2"/>
        <v>1608.68</v>
      </c>
      <c r="I29">
        <f t="shared" si="3"/>
        <v>388.67127189953209</v>
      </c>
    </row>
    <row r="30" spans="2:12" x14ac:dyDescent="0.25">
      <c r="B30" t="s">
        <v>2</v>
      </c>
      <c r="C30" t="s">
        <v>3</v>
      </c>
      <c r="D30" t="s">
        <v>1</v>
      </c>
      <c r="E30">
        <v>2068</v>
      </c>
      <c r="F30">
        <f t="shared" si="0"/>
        <v>2068</v>
      </c>
      <c r="G30" t="str">
        <f t="shared" si="1"/>
        <v/>
      </c>
      <c r="H30">
        <f t="shared" si="2"/>
        <v>1608.68</v>
      </c>
      <c r="I30">
        <f t="shared" si="3"/>
        <v>388.67127189953209</v>
      </c>
    </row>
    <row r="31" spans="2:12" x14ac:dyDescent="0.25">
      <c r="B31" t="s">
        <v>2</v>
      </c>
      <c r="C31" t="s">
        <v>3</v>
      </c>
      <c r="D31" t="s">
        <v>1</v>
      </c>
      <c r="E31">
        <v>1683</v>
      </c>
      <c r="F31">
        <f t="shared" si="0"/>
        <v>1683</v>
      </c>
      <c r="G31" t="str">
        <f t="shared" si="1"/>
        <v/>
      </c>
      <c r="H31">
        <f t="shared" si="2"/>
        <v>1608.68</v>
      </c>
      <c r="I31">
        <f t="shared" si="3"/>
        <v>388.67127189953209</v>
      </c>
    </row>
    <row r="32" spans="2:12" x14ac:dyDescent="0.25">
      <c r="B32" t="s">
        <v>2</v>
      </c>
      <c r="C32" t="s">
        <v>3</v>
      </c>
      <c r="D32" t="s">
        <v>1</v>
      </c>
      <c r="E32">
        <v>1193</v>
      </c>
      <c r="F32">
        <f t="shared" si="0"/>
        <v>1193</v>
      </c>
      <c r="G32" t="str">
        <f t="shared" si="1"/>
        <v/>
      </c>
      <c r="H32">
        <f t="shared" si="2"/>
        <v>1608.68</v>
      </c>
      <c r="I32">
        <f t="shared" si="3"/>
        <v>388.67127189953209</v>
      </c>
    </row>
    <row r="33" spans="2:9" x14ac:dyDescent="0.25">
      <c r="B33" t="s">
        <v>2</v>
      </c>
      <c r="C33" t="s">
        <v>3</v>
      </c>
      <c r="D33" t="s">
        <v>1</v>
      </c>
      <c r="E33">
        <v>1358</v>
      </c>
      <c r="F33">
        <f t="shared" si="0"/>
        <v>1358</v>
      </c>
      <c r="G33" t="str">
        <f t="shared" si="1"/>
        <v/>
      </c>
      <c r="H33">
        <f t="shared" si="2"/>
        <v>1608.68</v>
      </c>
      <c r="I33">
        <f t="shared" si="3"/>
        <v>388.67127189953209</v>
      </c>
    </row>
    <row r="34" spans="2:9" x14ac:dyDescent="0.25">
      <c r="B34" t="s">
        <v>2</v>
      </c>
      <c r="C34" t="s">
        <v>3</v>
      </c>
      <c r="D34" t="s">
        <v>1</v>
      </c>
      <c r="E34">
        <v>1126</v>
      </c>
      <c r="F34">
        <f t="shared" si="0"/>
        <v>1126</v>
      </c>
      <c r="G34" t="str">
        <f t="shared" si="1"/>
        <v/>
      </c>
      <c r="H34">
        <f t="shared" si="2"/>
        <v>1608.68</v>
      </c>
      <c r="I34">
        <f t="shared" si="3"/>
        <v>388.67127189953209</v>
      </c>
    </row>
    <row r="35" spans="2:9" x14ac:dyDescent="0.25">
      <c r="B35" t="s">
        <v>2</v>
      </c>
      <c r="C35" t="s">
        <v>3</v>
      </c>
      <c r="D35" t="s">
        <v>1</v>
      </c>
      <c r="E35">
        <v>1016</v>
      </c>
      <c r="F35">
        <f t="shared" si="0"/>
        <v>1016</v>
      </c>
      <c r="G35" t="str">
        <f t="shared" si="1"/>
        <v/>
      </c>
      <c r="H35">
        <f t="shared" si="2"/>
        <v>1608.68</v>
      </c>
      <c r="I35">
        <f t="shared" si="3"/>
        <v>388.67127189953209</v>
      </c>
    </row>
    <row r="36" spans="2:9" x14ac:dyDescent="0.25">
      <c r="B36" t="s">
        <v>2</v>
      </c>
      <c r="C36" t="s">
        <v>3</v>
      </c>
      <c r="D36" t="s">
        <v>1</v>
      </c>
      <c r="E36">
        <v>1091</v>
      </c>
      <c r="F36">
        <f t="shared" si="0"/>
        <v>1091</v>
      </c>
      <c r="G36" t="str">
        <f t="shared" si="1"/>
        <v/>
      </c>
      <c r="H36">
        <f t="shared" si="2"/>
        <v>1608.68</v>
      </c>
      <c r="I36">
        <f t="shared" si="3"/>
        <v>388.67127189953209</v>
      </c>
    </row>
    <row r="37" spans="2:9" x14ac:dyDescent="0.25">
      <c r="B37" t="s">
        <v>2</v>
      </c>
      <c r="C37" t="s">
        <v>3</v>
      </c>
      <c r="D37" t="s">
        <v>1</v>
      </c>
      <c r="E37">
        <v>1516</v>
      </c>
      <c r="F37">
        <f t="shared" si="0"/>
        <v>1516</v>
      </c>
      <c r="G37" t="str">
        <f t="shared" si="1"/>
        <v/>
      </c>
      <c r="H37">
        <f t="shared" si="2"/>
        <v>1608.68</v>
      </c>
      <c r="I37">
        <f t="shared" si="3"/>
        <v>388.67127189953209</v>
      </c>
    </row>
    <row r="38" spans="2:9" x14ac:dyDescent="0.25">
      <c r="B38" t="s">
        <v>2</v>
      </c>
      <c r="C38" t="s">
        <v>3</v>
      </c>
      <c r="D38" t="s">
        <v>1</v>
      </c>
      <c r="E38">
        <v>1793</v>
      </c>
      <c r="F38">
        <f t="shared" si="0"/>
        <v>1793</v>
      </c>
      <c r="G38" t="str">
        <f t="shared" si="1"/>
        <v/>
      </c>
      <c r="H38">
        <f t="shared" si="2"/>
        <v>1608.68</v>
      </c>
      <c r="I38">
        <f t="shared" si="3"/>
        <v>388.67127189953209</v>
      </c>
    </row>
    <row r="39" spans="2:9" x14ac:dyDescent="0.25">
      <c r="B39" t="s">
        <v>2</v>
      </c>
      <c r="C39" t="s">
        <v>3</v>
      </c>
      <c r="D39" t="s">
        <v>1</v>
      </c>
      <c r="E39">
        <v>1294</v>
      </c>
      <c r="F39">
        <f t="shared" si="0"/>
        <v>1294</v>
      </c>
      <c r="G39" t="str">
        <f t="shared" si="1"/>
        <v/>
      </c>
      <c r="H39">
        <f t="shared" si="2"/>
        <v>1608.68</v>
      </c>
      <c r="I39">
        <f t="shared" si="3"/>
        <v>388.67127189953209</v>
      </c>
    </row>
    <row r="40" spans="2:9" x14ac:dyDescent="0.25">
      <c r="B40" t="s">
        <v>2</v>
      </c>
      <c r="C40" t="s">
        <v>3</v>
      </c>
      <c r="D40" t="s">
        <v>1</v>
      </c>
      <c r="E40">
        <v>1150</v>
      </c>
      <c r="F40">
        <f t="shared" si="0"/>
        <v>1150</v>
      </c>
      <c r="G40" t="str">
        <f t="shared" si="1"/>
        <v/>
      </c>
      <c r="H40">
        <f t="shared" si="2"/>
        <v>1608.68</v>
      </c>
      <c r="I40">
        <f t="shared" si="3"/>
        <v>388.67127189953209</v>
      </c>
    </row>
    <row r="41" spans="2:9" x14ac:dyDescent="0.25">
      <c r="B41" t="s">
        <v>2</v>
      </c>
      <c r="C41" t="s">
        <v>3</v>
      </c>
      <c r="D41" t="s">
        <v>1</v>
      </c>
      <c r="E41">
        <v>2026</v>
      </c>
      <c r="F41">
        <f t="shared" si="0"/>
        <v>2026</v>
      </c>
      <c r="G41" t="str">
        <f t="shared" si="1"/>
        <v/>
      </c>
      <c r="H41">
        <f t="shared" si="2"/>
        <v>1608.68</v>
      </c>
      <c r="I41">
        <f t="shared" si="3"/>
        <v>388.67127189953209</v>
      </c>
    </row>
    <row r="42" spans="2:9" x14ac:dyDescent="0.25">
      <c r="B42" t="s">
        <v>2</v>
      </c>
      <c r="C42" t="s">
        <v>3</v>
      </c>
      <c r="D42" t="s">
        <v>1</v>
      </c>
      <c r="E42">
        <v>1542</v>
      </c>
      <c r="F42">
        <f t="shared" si="0"/>
        <v>1542</v>
      </c>
      <c r="G42" t="str">
        <f t="shared" si="1"/>
        <v/>
      </c>
      <c r="H42">
        <f t="shared" si="2"/>
        <v>1608.68</v>
      </c>
      <c r="I42">
        <f t="shared" si="3"/>
        <v>388.67127189953209</v>
      </c>
    </row>
    <row r="43" spans="2:9" x14ac:dyDescent="0.25">
      <c r="B43" t="s">
        <v>2</v>
      </c>
      <c r="C43" t="s">
        <v>3</v>
      </c>
      <c r="D43" t="s">
        <v>1</v>
      </c>
      <c r="E43">
        <v>1010</v>
      </c>
      <c r="F43">
        <f t="shared" si="0"/>
        <v>1010</v>
      </c>
      <c r="G43" t="str">
        <f t="shared" si="1"/>
        <v/>
      </c>
      <c r="H43">
        <f t="shared" si="2"/>
        <v>1608.68</v>
      </c>
      <c r="I43">
        <f t="shared" si="3"/>
        <v>388.67127189953209</v>
      </c>
    </row>
    <row r="44" spans="2:9" x14ac:dyDescent="0.25">
      <c r="B44" t="s">
        <v>2</v>
      </c>
      <c r="C44" t="s">
        <v>3</v>
      </c>
      <c r="D44" t="s">
        <v>1</v>
      </c>
      <c r="E44">
        <v>1860</v>
      </c>
      <c r="F44">
        <f t="shared" si="0"/>
        <v>1860</v>
      </c>
      <c r="G44" t="str">
        <f t="shared" si="1"/>
        <v/>
      </c>
      <c r="H44">
        <f t="shared" si="2"/>
        <v>1608.68</v>
      </c>
      <c r="I44">
        <f t="shared" si="3"/>
        <v>388.67127189953209</v>
      </c>
    </row>
    <row r="45" spans="2:9" x14ac:dyDescent="0.25">
      <c r="B45" t="s">
        <v>2</v>
      </c>
      <c r="C45" t="s">
        <v>3</v>
      </c>
      <c r="D45" t="s">
        <v>1</v>
      </c>
      <c r="E45">
        <v>768</v>
      </c>
      <c r="F45">
        <f t="shared" si="0"/>
        <v>768</v>
      </c>
      <c r="G45" t="str">
        <f t="shared" si="1"/>
        <v/>
      </c>
      <c r="H45">
        <f t="shared" si="2"/>
        <v>1608.68</v>
      </c>
      <c r="I45">
        <f t="shared" si="3"/>
        <v>388.67127189953209</v>
      </c>
    </row>
    <row r="46" spans="2:9" x14ac:dyDescent="0.25">
      <c r="B46" t="s">
        <v>2</v>
      </c>
      <c r="C46" t="s">
        <v>4</v>
      </c>
      <c r="D46" t="s">
        <v>1</v>
      </c>
      <c r="E46">
        <v>2279</v>
      </c>
      <c r="F46" t="str">
        <f t="shared" si="0"/>
        <v/>
      </c>
      <c r="G46">
        <f t="shared" si="1"/>
        <v>2279</v>
      </c>
      <c r="H46">
        <f t="shared" si="2"/>
        <v>1608.68</v>
      </c>
      <c r="I46">
        <f t="shared" si="3"/>
        <v>388.67127189953209</v>
      </c>
    </row>
    <row r="47" spans="2:9" x14ac:dyDescent="0.25">
      <c r="B47" t="s">
        <v>2</v>
      </c>
      <c r="C47" t="s">
        <v>3</v>
      </c>
      <c r="D47" t="s">
        <v>1</v>
      </c>
      <c r="E47">
        <v>1465</v>
      </c>
      <c r="F47">
        <f t="shared" si="0"/>
        <v>1465</v>
      </c>
      <c r="G47" t="str">
        <f t="shared" si="1"/>
        <v/>
      </c>
      <c r="H47">
        <f t="shared" si="2"/>
        <v>1608.68</v>
      </c>
      <c r="I47">
        <f t="shared" si="3"/>
        <v>388.67127189953209</v>
      </c>
    </row>
    <row r="48" spans="2:9" x14ac:dyDescent="0.25">
      <c r="B48" t="s">
        <v>2</v>
      </c>
      <c r="C48" t="s">
        <v>3</v>
      </c>
      <c r="D48" t="s">
        <v>1</v>
      </c>
      <c r="E48">
        <v>1118</v>
      </c>
      <c r="F48">
        <f t="shared" si="0"/>
        <v>1118</v>
      </c>
      <c r="G48" t="str">
        <f t="shared" si="1"/>
        <v/>
      </c>
      <c r="H48">
        <f t="shared" si="2"/>
        <v>1608.68</v>
      </c>
      <c r="I48">
        <f t="shared" si="3"/>
        <v>388.67127189953209</v>
      </c>
    </row>
    <row r="49" spans="2:9" x14ac:dyDescent="0.25">
      <c r="B49" t="s">
        <v>2</v>
      </c>
      <c r="C49" t="s">
        <v>3</v>
      </c>
      <c r="D49" t="s">
        <v>1</v>
      </c>
      <c r="E49">
        <v>1575</v>
      </c>
      <c r="F49">
        <f t="shared" si="0"/>
        <v>1575</v>
      </c>
      <c r="G49" t="str">
        <f t="shared" si="1"/>
        <v/>
      </c>
      <c r="H49">
        <f t="shared" si="2"/>
        <v>1608.68</v>
      </c>
      <c r="I49">
        <f t="shared" si="3"/>
        <v>388.67127189953209</v>
      </c>
    </row>
    <row r="50" spans="2:9" x14ac:dyDescent="0.25">
      <c r="B50" t="s">
        <v>2</v>
      </c>
      <c r="C50" t="s">
        <v>3</v>
      </c>
      <c r="D50" t="s">
        <v>1</v>
      </c>
      <c r="E50">
        <v>1161</v>
      </c>
      <c r="F50">
        <f t="shared" si="0"/>
        <v>1161</v>
      </c>
      <c r="G50" t="str">
        <f t="shared" si="1"/>
        <v/>
      </c>
      <c r="H50">
        <f t="shared" si="2"/>
        <v>1608.68</v>
      </c>
      <c r="I50">
        <f t="shared" si="3"/>
        <v>388.67127189953209</v>
      </c>
    </row>
    <row r="51" spans="2:9" x14ac:dyDescent="0.25">
      <c r="B51" t="s">
        <v>2</v>
      </c>
      <c r="C51" t="s">
        <v>3</v>
      </c>
      <c r="D51" t="s">
        <v>1</v>
      </c>
      <c r="E51">
        <v>1049</v>
      </c>
      <c r="F51">
        <f t="shared" si="0"/>
        <v>1049</v>
      </c>
      <c r="G51" t="str">
        <f t="shared" si="1"/>
        <v/>
      </c>
      <c r="H51">
        <f t="shared" si="2"/>
        <v>1608.68</v>
      </c>
      <c r="I51">
        <f t="shared" si="3"/>
        <v>388.67127189953209</v>
      </c>
    </row>
    <row r="52" spans="2:9" x14ac:dyDescent="0.25">
      <c r="B52" t="s">
        <v>2</v>
      </c>
      <c r="C52" t="s">
        <v>3</v>
      </c>
      <c r="D52" t="s">
        <v>1</v>
      </c>
      <c r="E52">
        <v>1565</v>
      </c>
      <c r="F52">
        <f t="shared" si="0"/>
        <v>1565</v>
      </c>
      <c r="G52" t="str">
        <f t="shared" si="1"/>
        <v/>
      </c>
      <c r="H52">
        <f t="shared" si="2"/>
        <v>1608.68</v>
      </c>
      <c r="I52">
        <f t="shared" si="3"/>
        <v>388.67127189953209</v>
      </c>
    </row>
    <row r="53" spans="2:9" x14ac:dyDescent="0.25">
      <c r="B53" t="s">
        <v>2</v>
      </c>
      <c r="C53" t="s">
        <v>3</v>
      </c>
      <c r="D53" t="s">
        <v>1</v>
      </c>
      <c r="E53">
        <v>1502</v>
      </c>
      <c r="F53">
        <f t="shared" si="0"/>
        <v>1502</v>
      </c>
      <c r="G53" t="str">
        <f t="shared" si="1"/>
        <v/>
      </c>
      <c r="H53">
        <f t="shared" si="2"/>
        <v>1608.68</v>
      </c>
      <c r="I53">
        <f t="shared" si="3"/>
        <v>388.67127189953209</v>
      </c>
    </row>
    <row r="54" spans="2:9" x14ac:dyDescent="0.25">
      <c r="B54" t="s">
        <v>2</v>
      </c>
      <c r="C54" t="s">
        <v>3</v>
      </c>
      <c r="D54" t="s">
        <v>1</v>
      </c>
      <c r="E54">
        <v>923</v>
      </c>
      <c r="F54">
        <f t="shared" si="0"/>
        <v>923</v>
      </c>
      <c r="G54" t="str">
        <f t="shared" si="1"/>
        <v/>
      </c>
      <c r="H54">
        <f t="shared" si="2"/>
        <v>1608.68</v>
      </c>
      <c r="I54">
        <f t="shared" si="3"/>
        <v>388.67127189953209</v>
      </c>
    </row>
    <row r="55" spans="2:9" x14ac:dyDescent="0.25">
      <c r="B55" t="s">
        <v>2</v>
      </c>
      <c r="C55" t="s">
        <v>3</v>
      </c>
      <c r="D55" t="s">
        <v>1</v>
      </c>
      <c r="E55">
        <v>1084</v>
      </c>
      <c r="F55">
        <f t="shared" si="0"/>
        <v>1084</v>
      </c>
      <c r="G55" t="str">
        <f t="shared" si="1"/>
        <v/>
      </c>
      <c r="H55">
        <f t="shared" si="2"/>
        <v>1608.68</v>
      </c>
      <c r="I55">
        <f t="shared" si="3"/>
        <v>388.67127189953209</v>
      </c>
    </row>
    <row r="56" spans="2:9" x14ac:dyDescent="0.25">
      <c r="B56" t="s">
        <v>2</v>
      </c>
      <c r="C56" t="s">
        <v>3</v>
      </c>
      <c r="D56" t="s">
        <v>1</v>
      </c>
      <c r="E56">
        <v>1417</v>
      </c>
      <c r="F56">
        <f t="shared" si="0"/>
        <v>1417</v>
      </c>
      <c r="G56" t="str">
        <f t="shared" si="1"/>
        <v/>
      </c>
      <c r="H56">
        <f t="shared" si="2"/>
        <v>1608.68</v>
      </c>
      <c r="I56">
        <f t="shared" si="3"/>
        <v>388.67127189953209</v>
      </c>
    </row>
    <row r="57" spans="2:9" x14ac:dyDescent="0.25">
      <c r="B57" t="s">
        <v>2</v>
      </c>
      <c r="C57" t="s">
        <v>3</v>
      </c>
      <c r="D57" t="s">
        <v>1</v>
      </c>
      <c r="E57">
        <v>1679</v>
      </c>
      <c r="F57">
        <f t="shared" si="0"/>
        <v>1679</v>
      </c>
      <c r="G57" t="str">
        <f t="shared" si="1"/>
        <v/>
      </c>
      <c r="H57">
        <f t="shared" si="2"/>
        <v>1608.68</v>
      </c>
      <c r="I57">
        <f t="shared" si="3"/>
        <v>388.67127189953209</v>
      </c>
    </row>
    <row r="58" spans="2:9" x14ac:dyDescent="0.25">
      <c r="B58" t="s">
        <v>2</v>
      </c>
      <c r="C58" t="s">
        <v>4</v>
      </c>
      <c r="D58" t="s">
        <v>1</v>
      </c>
      <c r="E58">
        <v>2018</v>
      </c>
      <c r="F58" t="str">
        <f t="shared" si="0"/>
        <v/>
      </c>
      <c r="G58">
        <f t="shared" si="1"/>
        <v>2018</v>
      </c>
      <c r="H58">
        <f t="shared" si="2"/>
        <v>1608.68</v>
      </c>
      <c r="I58">
        <f t="shared" si="3"/>
        <v>388.67127189953209</v>
      </c>
    </row>
    <row r="59" spans="2:9" x14ac:dyDescent="0.25">
      <c r="B59" t="s">
        <v>2</v>
      </c>
      <c r="C59" t="s">
        <v>3</v>
      </c>
      <c r="D59" t="s">
        <v>1</v>
      </c>
      <c r="E59">
        <v>1553</v>
      </c>
      <c r="F59">
        <f t="shared" si="0"/>
        <v>1553</v>
      </c>
      <c r="G59" t="str">
        <f t="shared" si="1"/>
        <v/>
      </c>
      <c r="H59">
        <f t="shared" si="2"/>
        <v>1608.68</v>
      </c>
      <c r="I59">
        <f t="shared" si="3"/>
        <v>388.67127189953209</v>
      </c>
    </row>
    <row r="60" spans="2:9" x14ac:dyDescent="0.25">
      <c r="B60" t="s">
        <v>2</v>
      </c>
      <c r="C60" t="s">
        <v>3</v>
      </c>
      <c r="D60" t="s">
        <v>1</v>
      </c>
      <c r="E60">
        <v>2004</v>
      </c>
      <c r="F60">
        <f t="shared" si="0"/>
        <v>2004</v>
      </c>
      <c r="G60" t="str">
        <f t="shared" si="1"/>
        <v/>
      </c>
      <c r="H60">
        <f t="shared" si="2"/>
        <v>1608.68</v>
      </c>
      <c r="I60">
        <f t="shared" si="3"/>
        <v>388.67127189953209</v>
      </c>
    </row>
    <row r="61" spans="2:9" x14ac:dyDescent="0.25">
      <c r="B61" t="s">
        <v>2</v>
      </c>
      <c r="C61" t="s">
        <v>3</v>
      </c>
      <c r="D61" t="s">
        <v>1</v>
      </c>
      <c r="E61">
        <v>1687</v>
      </c>
      <c r="F61">
        <f t="shared" si="0"/>
        <v>1687</v>
      </c>
      <c r="G61" t="str">
        <f t="shared" si="1"/>
        <v/>
      </c>
      <c r="H61">
        <f t="shared" si="2"/>
        <v>1608.68</v>
      </c>
      <c r="I61">
        <f t="shared" si="3"/>
        <v>388.67127189953209</v>
      </c>
    </row>
    <row r="62" spans="2:9" x14ac:dyDescent="0.25">
      <c r="B62" t="s">
        <v>2</v>
      </c>
      <c r="C62" t="s">
        <v>4</v>
      </c>
      <c r="D62" t="s">
        <v>1</v>
      </c>
      <c r="E62">
        <v>2680</v>
      </c>
      <c r="F62" t="str">
        <f t="shared" si="0"/>
        <v/>
      </c>
      <c r="G62">
        <f t="shared" si="1"/>
        <v>2680</v>
      </c>
      <c r="H62">
        <f t="shared" si="2"/>
        <v>1608.68</v>
      </c>
      <c r="I62">
        <f t="shared" si="3"/>
        <v>388.67127189953209</v>
      </c>
    </row>
    <row r="63" spans="2:9" x14ac:dyDescent="0.25">
      <c r="B63" t="s">
        <v>2</v>
      </c>
      <c r="C63" t="s">
        <v>4</v>
      </c>
      <c r="D63" t="s">
        <v>1</v>
      </c>
      <c r="E63">
        <v>1403</v>
      </c>
      <c r="F63" t="str">
        <f t="shared" si="0"/>
        <v/>
      </c>
      <c r="G63">
        <f t="shared" si="1"/>
        <v>1403</v>
      </c>
      <c r="H63">
        <f t="shared" si="2"/>
        <v>1608.68</v>
      </c>
      <c r="I63">
        <f t="shared" si="3"/>
        <v>388.67127189953209</v>
      </c>
    </row>
    <row r="64" spans="2:9" x14ac:dyDescent="0.25">
      <c r="B64" t="s">
        <v>2</v>
      </c>
      <c r="C64" t="s">
        <v>3</v>
      </c>
      <c r="D64" t="s">
        <v>1</v>
      </c>
      <c r="E64">
        <v>1531</v>
      </c>
      <c r="F64">
        <f t="shared" si="0"/>
        <v>1531</v>
      </c>
      <c r="G64" t="str">
        <f t="shared" si="1"/>
        <v/>
      </c>
      <c r="H64">
        <f t="shared" si="2"/>
        <v>1608.68</v>
      </c>
      <c r="I64">
        <f t="shared" si="3"/>
        <v>388.67127189953209</v>
      </c>
    </row>
    <row r="65" spans="2:9" x14ac:dyDescent="0.25">
      <c r="B65" t="s">
        <v>2</v>
      </c>
      <c r="C65" t="s">
        <v>4</v>
      </c>
      <c r="D65" t="s">
        <v>1</v>
      </c>
      <c r="E65">
        <v>2215</v>
      </c>
      <c r="F65" t="str">
        <f t="shared" si="0"/>
        <v/>
      </c>
      <c r="G65">
        <f t="shared" si="1"/>
        <v>2215</v>
      </c>
      <c r="H65">
        <f t="shared" si="2"/>
        <v>1608.68</v>
      </c>
      <c r="I65">
        <f t="shared" si="3"/>
        <v>388.67127189953209</v>
      </c>
    </row>
    <row r="66" spans="2:9" x14ac:dyDescent="0.25">
      <c r="B66" t="s">
        <v>2</v>
      </c>
      <c r="C66" t="s">
        <v>3</v>
      </c>
      <c r="D66" t="s">
        <v>1</v>
      </c>
      <c r="E66">
        <v>1649</v>
      </c>
      <c r="F66">
        <f t="shared" si="0"/>
        <v>1649</v>
      </c>
      <c r="G66" t="str">
        <f t="shared" si="1"/>
        <v/>
      </c>
      <c r="H66">
        <f t="shared" si="2"/>
        <v>1608.68</v>
      </c>
      <c r="I66">
        <f t="shared" si="3"/>
        <v>388.67127189953209</v>
      </c>
    </row>
    <row r="67" spans="2:9" x14ac:dyDescent="0.25">
      <c r="B67" t="s">
        <v>2</v>
      </c>
      <c r="C67" t="s">
        <v>3</v>
      </c>
      <c r="D67" t="s">
        <v>1</v>
      </c>
      <c r="E67">
        <v>1208</v>
      </c>
      <c r="F67">
        <f t="shared" si="0"/>
        <v>1208</v>
      </c>
      <c r="G67" t="str">
        <f t="shared" si="1"/>
        <v/>
      </c>
      <c r="H67">
        <f t="shared" si="2"/>
        <v>1608.68</v>
      </c>
      <c r="I67">
        <f t="shared" si="3"/>
        <v>388.67127189953209</v>
      </c>
    </row>
    <row r="68" spans="2:9" x14ac:dyDescent="0.25">
      <c r="B68" t="s">
        <v>2</v>
      </c>
      <c r="C68" t="s">
        <v>3</v>
      </c>
      <c r="D68" t="s">
        <v>1</v>
      </c>
      <c r="E68">
        <v>1427</v>
      </c>
      <c r="F68">
        <f t="shared" si="0"/>
        <v>1427</v>
      </c>
      <c r="G68" t="str">
        <f t="shared" si="1"/>
        <v/>
      </c>
      <c r="H68">
        <f t="shared" si="2"/>
        <v>1608.68</v>
      </c>
      <c r="I68">
        <f t="shared" si="3"/>
        <v>388.67127189953209</v>
      </c>
    </row>
    <row r="69" spans="2:9" x14ac:dyDescent="0.25">
      <c r="B69" t="s">
        <v>2</v>
      </c>
      <c r="C69" t="s">
        <v>3</v>
      </c>
      <c r="D69" t="s">
        <v>1</v>
      </c>
      <c r="E69">
        <v>1588</v>
      </c>
      <c r="F69">
        <f t="shared" ref="F69:F104" si="4">IF(C69="true",E69,"")</f>
        <v>1588</v>
      </c>
      <c r="G69" t="str">
        <f t="shared" ref="G69:G104" si="5">IF(C69="false",E69,"")</f>
        <v/>
      </c>
      <c r="H69">
        <f t="shared" ref="H69:H104" si="6">AVERAGE($E$4:$E$104)</f>
        <v>1608.68</v>
      </c>
      <c r="I69">
        <f t="shared" ref="I69:I103" si="7">_xlfn.STDEV.P($E$4:$E$103)</f>
        <v>388.67127189953209</v>
      </c>
    </row>
    <row r="70" spans="2:9" x14ac:dyDescent="0.25">
      <c r="B70" t="s">
        <v>2</v>
      </c>
      <c r="C70" t="s">
        <v>3</v>
      </c>
      <c r="D70" t="s">
        <v>1</v>
      </c>
      <c r="E70">
        <v>1168</v>
      </c>
      <c r="F70">
        <f t="shared" si="4"/>
        <v>1168</v>
      </c>
      <c r="G70" t="str">
        <f t="shared" si="5"/>
        <v/>
      </c>
      <c r="H70">
        <f t="shared" si="6"/>
        <v>1608.68</v>
      </c>
      <c r="I70">
        <f t="shared" si="7"/>
        <v>388.67127189953209</v>
      </c>
    </row>
    <row r="71" spans="2:9" x14ac:dyDescent="0.25">
      <c r="B71" t="s">
        <v>2</v>
      </c>
      <c r="C71" t="s">
        <v>3</v>
      </c>
      <c r="D71" t="s">
        <v>1</v>
      </c>
      <c r="E71">
        <v>1702</v>
      </c>
      <c r="F71">
        <f t="shared" si="4"/>
        <v>1702</v>
      </c>
      <c r="G71" t="str">
        <f t="shared" si="5"/>
        <v/>
      </c>
      <c r="H71">
        <f t="shared" si="6"/>
        <v>1608.68</v>
      </c>
      <c r="I71">
        <f t="shared" si="7"/>
        <v>388.67127189953209</v>
      </c>
    </row>
    <row r="72" spans="2:9" x14ac:dyDescent="0.25">
      <c r="B72" t="s">
        <v>2</v>
      </c>
      <c r="C72" t="s">
        <v>3</v>
      </c>
      <c r="D72" t="s">
        <v>1</v>
      </c>
      <c r="E72">
        <v>1304</v>
      </c>
      <c r="F72">
        <f t="shared" si="4"/>
        <v>1304</v>
      </c>
      <c r="G72" t="str">
        <f t="shared" si="5"/>
        <v/>
      </c>
      <c r="H72">
        <f t="shared" si="6"/>
        <v>1608.68</v>
      </c>
      <c r="I72">
        <f t="shared" si="7"/>
        <v>388.67127189953209</v>
      </c>
    </row>
    <row r="73" spans="2:9" x14ac:dyDescent="0.25">
      <c r="B73" t="s">
        <v>2</v>
      </c>
      <c r="C73" t="s">
        <v>4</v>
      </c>
      <c r="D73" t="s">
        <v>1</v>
      </c>
      <c r="E73">
        <v>1785</v>
      </c>
      <c r="F73" t="str">
        <f t="shared" si="4"/>
        <v/>
      </c>
      <c r="G73">
        <f t="shared" si="5"/>
        <v>1785</v>
      </c>
      <c r="H73">
        <f t="shared" si="6"/>
        <v>1608.68</v>
      </c>
      <c r="I73">
        <f t="shared" si="7"/>
        <v>388.67127189953209</v>
      </c>
    </row>
    <row r="74" spans="2:9" x14ac:dyDescent="0.25">
      <c r="B74" t="s">
        <v>2</v>
      </c>
      <c r="C74" t="s">
        <v>4</v>
      </c>
      <c r="D74" t="s">
        <v>1</v>
      </c>
      <c r="E74">
        <v>1879</v>
      </c>
      <c r="F74" t="str">
        <f t="shared" si="4"/>
        <v/>
      </c>
      <c r="G74">
        <f t="shared" si="5"/>
        <v>1879</v>
      </c>
      <c r="H74">
        <f t="shared" si="6"/>
        <v>1608.68</v>
      </c>
      <c r="I74">
        <f t="shared" si="7"/>
        <v>388.67127189953209</v>
      </c>
    </row>
    <row r="75" spans="2:9" x14ac:dyDescent="0.25">
      <c r="B75" t="s">
        <v>2</v>
      </c>
      <c r="C75" t="s">
        <v>3</v>
      </c>
      <c r="D75" t="s">
        <v>1</v>
      </c>
      <c r="E75">
        <v>2282</v>
      </c>
      <c r="F75">
        <f t="shared" si="4"/>
        <v>2282</v>
      </c>
      <c r="G75" t="str">
        <f t="shared" si="5"/>
        <v/>
      </c>
      <c r="H75">
        <f t="shared" si="6"/>
        <v>1608.68</v>
      </c>
      <c r="I75">
        <f t="shared" si="7"/>
        <v>388.67127189953209</v>
      </c>
    </row>
    <row r="76" spans="2:9" x14ac:dyDescent="0.25">
      <c r="B76" t="s">
        <v>2</v>
      </c>
      <c r="C76" t="s">
        <v>3</v>
      </c>
      <c r="D76" t="s">
        <v>1</v>
      </c>
      <c r="E76">
        <v>1299</v>
      </c>
      <c r="F76">
        <f t="shared" si="4"/>
        <v>1299</v>
      </c>
      <c r="G76" t="str">
        <f t="shared" si="5"/>
        <v/>
      </c>
      <c r="H76">
        <f t="shared" si="6"/>
        <v>1608.68</v>
      </c>
      <c r="I76">
        <f t="shared" si="7"/>
        <v>388.67127189953209</v>
      </c>
    </row>
    <row r="77" spans="2:9" x14ac:dyDescent="0.25">
      <c r="B77" t="s">
        <v>2</v>
      </c>
      <c r="C77" t="s">
        <v>3</v>
      </c>
      <c r="D77" t="s">
        <v>1</v>
      </c>
      <c r="E77">
        <v>1190</v>
      </c>
      <c r="F77">
        <f t="shared" si="4"/>
        <v>1190</v>
      </c>
      <c r="G77" t="str">
        <f t="shared" si="5"/>
        <v/>
      </c>
      <c r="H77">
        <f t="shared" si="6"/>
        <v>1608.68</v>
      </c>
      <c r="I77">
        <f t="shared" si="7"/>
        <v>388.67127189953209</v>
      </c>
    </row>
    <row r="78" spans="2:9" x14ac:dyDescent="0.25">
      <c r="B78" t="s">
        <v>2</v>
      </c>
      <c r="C78" t="s">
        <v>3</v>
      </c>
      <c r="D78" t="s">
        <v>1</v>
      </c>
      <c r="E78">
        <v>1147</v>
      </c>
      <c r="F78">
        <f t="shared" si="4"/>
        <v>1147</v>
      </c>
      <c r="G78" t="str">
        <f t="shared" si="5"/>
        <v/>
      </c>
      <c r="H78">
        <f t="shared" si="6"/>
        <v>1608.68</v>
      </c>
      <c r="I78">
        <f t="shared" si="7"/>
        <v>388.67127189953209</v>
      </c>
    </row>
    <row r="79" spans="2:9" x14ac:dyDescent="0.25">
      <c r="B79" t="s">
        <v>2</v>
      </c>
      <c r="C79" t="s">
        <v>3</v>
      </c>
      <c r="D79" t="s">
        <v>1</v>
      </c>
      <c r="E79">
        <v>1531</v>
      </c>
      <c r="F79">
        <f t="shared" si="4"/>
        <v>1531</v>
      </c>
      <c r="G79" t="str">
        <f t="shared" si="5"/>
        <v/>
      </c>
      <c r="H79">
        <f t="shared" si="6"/>
        <v>1608.68</v>
      </c>
      <c r="I79">
        <f t="shared" si="7"/>
        <v>388.67127189953209</v>
      </c>
    </row>
    <row r="80" spans="2:9" x14ac:dyDescent="0.25">
      <c r="B80" t="s">
        <v>2</v>
      </c>
      <c r="C80" t="s">
        <v>3</v>
      </c>
      <c r="D80" t="s">
        <v>1</v>
      </c>
      <c r="E80">
        <v>1253</v>
      </c>
      <c r="F80">
        <f t="shared" si="4"/>
        <v>1253</v>
      </c>
      <c r="G80" t="str">
        <f t="shared" si="5"/>
        <v/>
      </c>
      <c r="H80">
        <f t="shared" si="6"/>
        <v>1608.68</v>
      </c>
      <c r="I80">
        <f t="shared" si="7"/>
        <v>388.67127189953209</v>
      </c>
    </row>
    <row r="81" spans="2:9" x14ac:dyDescent="0.25">
      <c r="B81" t="s">
        <v>2</v>
      </c>
      <c r="C81" t="s">
        <v>4</v>
      </c>
      <c r="D81" t="s">
        <v>1</v>
      </c>
      <c r="E81">
        <v>1441</v>
      </c>
      <c r="F81" t="str">
        <f t="shared" si="4"/>
        <v/>
      </c>
      <c r="G81">
        <f t="shared" si="5"/>
        <v>1441</v>
      </c>
      <c r="H81">
        <f t="shared" si="6"/>
        <v>1608.68</v>
      </c>
      <c r="I81">
        <f t="shared" si="7"/>
        <v>388.67127189953209</v>
      </c>
    </row>
    <row r="82" spans="2:9" x14ac:dyDescent="0.25">
      <c r="B82" t="s">
        <v>2</v>
      </c>
      <c r="C82" t="s">
        <v>3</v>
      </c>
      <c r="D82" t="s">
        <v>1</v>
      </c>
      <c r="E82">
        <v>1529</v>
      </c>
      <c r="F82">
        <f t="shared" si="4"/>
        <v>1529</v>
      </c>
      <c r="G82" t="str">
        <f t="shared" si="5"/>
        <v/>
      </c>
      <c r="H82">
        <f t="shared" si="6"/>
        <v>1608.68</v>
      </c>
      <c r="I82">
        <f t="shared" si="7"/>
        <v>388.67127189953209</v>
      </c>
    </row>
    <row r="83" spans="2:9" x14ac:dyDescent="0.25">
      <c r="B83" t="s">
        <v>2</v>
      </c>
      <c r="C83" t="s">
        <v>3</v>
      </c>
      <c r="D83" t="s">
        <v>1</v>
      </c>
      <c r="E83">
        <v>1848</v>
      </c>
      <c r="F83">
        <f t="shared" si="4"/>
        <v>1848</v>
      </c>
      <c r="G83" t="str">
        <f t="shared" si="5"/>
        <v/>
      </c>
      <c r="H83">
        <f t="shared" si="6"/>
        <v>1608.68</v>
      </c>
      <c r="I83">
        <f t="shared" si="7"/>
        <v>388.67127189953209</v>
      </c>
    </row>
    <row r="84" spans="2:9" x14ac:dyDescent="0.25">
      <c r="B84" t="s">
        <v>2</v>
      </c>
      <c r="C84" t="s">
        <v>3</v>
      </c>
      <c r="D84" t="s">
        <v>1</v>
      </c>
      <c r="E84">
        <v>1770</v>
      </c>
      <c r="F84">
        <f t="shared" si="4"/>
        <v>1770</v>
      </c>
      <c r="G84" t="str">
        <f t="shared" si="5"/>
        <v/>
      </c>
      <c r="H84">
        <f t="shared" si="6"/>
        <v>1608.68</v>
      </c>
      <c r="I84">
        <f t="shared" si="7"/>
        <v>388.67127189953209</v>
      </c>
    </row>
    <row r="85" spans="2:9" x14ac:dyDescent="0.25">
      <c r="B85" t="s">
        <v>2</v>
      </c>
      <c r="C85" t="s">
        <v>3</v>
      </c>
      <c r="D85" t="s">
        <v>1</v>
      </c>
      <c r="E85">
        <v>1538</v>
      </c>
      <c r="F85">
        <f t="shared" si="4"/>
        <v>1538</v>
      </c>
      <c r="G85" t="str">
        <f t="shared" si="5"/>
        <v/>
      </c>
      <c r="H85">
        <f t="shared" si="6"/>
        <v>1608.68</v>
      </c>
      <c r="I85">
        <f t="shared" si="7"/>
        <v>388.67127189953209</v>
      </c>
    </row>
    <row r="86" spans="2:9" x14ac:dyDescent="0.25">
      <c r="B86" t="s">
        <v>2</v>
      </c>
      <c r="C86" t="s">
        <v>3</v>
      </c>
      <c r="D86" t="s">
        <v>1</v>
      </c>
      <c r="E86">
        <v>1841</v>
      </c>
      <c r="F86">
        <f t="shared" si="4"/>
        <v>1841</v>
      </c>
      <c r="G86" t="str">
        <f t="shared" si="5"/>
        <v/>
      </c>
      <c r="H86">
        <f t="shared" si="6"/>
        <v>1608.68</v>
      </c>
      <c r="I86">
        <f t="shared" si="7"/>
        <v>388.67127189953209</v>
      </c>
    </row>
    <row r="87" spans="2:9" x14ac:dyDescent="0.25">
      <c r="B87" t="s">
        <v>2</v>
      </c>
      <c r="C87" t="s">
        <v>3</v>
      </c>
      <c r="D87" t="s">
        <v>1</v>
      </c>
      <c r="E87">
        <v>1912</v>
      </c>
      <c r="F87">
        <f t="shared" si="4"/>
        <v>1912</v>
      </c>
      <c r="G87" t="str">
        <f t="shared" si="5"/>
        <v/>
      </c>
      <c r="H87">
        <f t="shared" si="6"/>
        <v>1608.68</v>
      </c>
      <c r="I87">
        <f t="shared" si="7"/>
        <v>388.67127189953209</v>
      </c>
    </row>
    <row r="88" spans="2:9" x14ac:dyDescent="0.25">
      <c r="B88" t="s">
        <v>2</v>
      </c>
      <c r="C88" t="s">
        <v>3</v>
      </c>
      <c r="D88" t="s">
        <v>1</v>
      </c>
      <c r="E88">
        <v>1280</v>
      </c>
      <c r="F88">
        <f t="shared" si="4"/>
        <v>1280</v>
      </c>
      <c r="G88" t="str">
        <f t="shared" si="5"/>
        <v/>
      </c>
      <c r="H88">
        <f t="shared" si="6"/>
        <v>1608.68</v>
      </c>
      <c r="I88">
        <f t="shared" si="7"/>
        <v>388.67127189953209</v>
      </c>
    </row>
    <row r="89" spans="2:9" x14ac:dyDescent="0.25">
      <c r="B89" t="s">
        <v>2</v>
      </c>
      <c r="C89" t="s">
        <v>3</v>
      </c>
      <c r="D89" t="s">
        <v>1</v>
      </c>
      <c r="E89">
        <v>1672</v>
      </c>
      <c r="F89">
        <f t="shared" si="4"/>
        <v>1672</v>
      </c>
      <c r="G89" t="str">
        <f t="shared" si="5"/>
        <v/>
      </c>
      <c r="H89">
        <f t="shared" si="6"/>
        <v>1608.68</v>
      </c>
      <c r="I89">
        <f t="shared" si="7"/>
        <v>388.67127189953209</v>
      </c>
    </row>
    <row r="90" spans="2:9" x14ac:dyDescent="0.25">
      <c r="B90" t="s">
        <v>2</v>
      </c>
      <c r="C90" t="s">
        <v>3</v>
      </c>
      <c r="D90" t="s">
        <v>1</v>
      </c>
      <c r="E90">
        <v>2104</v>
      </c>
      <c r="F90">
        <f t="shared" si="4"/>
        <v>2104</v>
      </c>
      <c r="G90" t="str">
        <f t="shared" si="5"/>
        <v/>
      </c>
      <c r="H90">
        <f t="shared" si="6"/>
        <v>1608.68</v>
      </c>
      <c r="I90">
        <f t="shared" si="7"/>
        <v>388.67127189953209</v>
      </c>
    </row>
    <row r="91" spans="2:9" x14ac:dyDescent="0.25">
      <c r="B91" t="s">
        <v>2</v>
      </c>
      <c r="C91" t="s">
        <v>3</v>
      </c>
      <c r="D91" t="s">
        <v>1</v>
      </c>
      <c r="E91">
        <v>1641</v>
      </c>
      <c r="F91">
        <f t="shared" si="4"/>
        <v>1641</v>
      </c>
      <c r="G91" t="str">
        <f t="shared" si="5"/>
        <v/>
      </c>
      <c r="H91">
        <f t="shared" si="6"/>
        <v>1608.68</v>
      </c>
      <c r="I91">
        <f t="shared" si="7"/>
        <v>388.67127189953209</v>
      </c>
    </row>
    <row r="92" spans="2:9" x14ac:dyDescent="0.25">
      <c r="B92" t="s">
        <v>2</v>
      </c>
      <c r="C92" t="s">
        <v>3</v>
      </c>
      <c r="D92" t="s">
        <v>1</v>
      </c>
      <c r="E92">
        <v>2038</v>
      </c>
      <c r="F92">
        <f t="shared" si="4"/>
        <v>2038</v>
      </c>
      <c r="G92" t="str">
        <f t="shared" si="5"/>
        <v/>
      </c>
      <c r="H92">
        <f t="shared" si="6"/>
        <v>1608.68</v>
      </c>
      <c r="I92">
        <f t="shared" si="7"/>
        <v>388.67127189953209</v>
      </c>
    </row>
    <row r="93" spans="2:9" x14ac:dyDescent="0.25">
      <c r="B93" t="s">
        <v>2</v>
      </c>
      <c r="C93" t="s">
        <v>3</v>
      </c>
      <c r="D93" t="s">
        <v>1</v>
      </c>
      <c r="E93">
        <v>1584</v>
      </c>
      <c r="F93">
        <f t="shared" si="4"/>
        <v>1584</v>
      </c>
      <c r="G93" t="str">
        <f t="shared" si="5"/>
        <v/>
      </c>
      <c r="H93">
        <f t="shared" si="6"/>
        <v>1608.68</v>
      </c>
      <c r="I93">
        <f t="shared" si="7"/>
        <v>388.67127189953209</v>
      </c>
    </row>
    <row r="94" spans="2:9" x14ac:dyDescent="0.25">
      <c r="B94" t="s">
        <v>2</v>
      </c>
      <c r="C94" t="s">
        <v>3</v>
      </c>
      <c r="D94" t="s">
        <v>1</v>
      </c>
      <c r="E94">
        <v>1726</v>
      </c>
      <c r="F94">
        <f t="shared" si="4"/>
        <v>1726</v>
      </c>
      <c r="G94" t="str">
        <f t="shared" si="5"/>
        <v/>
      </c>
      <c r="H94">
        <f t="shared" si="6"/>
        <v>1608.68</v>
      </c>
      <c r="I94">
        <f t="shared" si="7"/>
        <v>388.67127189953209</v>
      </c>
    </row>
    <row r="95" spans="2:9" x14ac:dyDescent="0.25">
      <c r="B95" t="s">
        <v>2</v>
      </c>
      <c r="C95" t="s">
        <v>3</v>
      </c>
      <c r="D95" t="s">
        <v>1</v>
      </c>
      <c r="E95">
        <v>2083</v>
      </c>
      <c r="F95">
        <f t="shared" si="4"/>
        <v>2083</v>
      </c>
      <c r="G95" t="str">
        <f t="shared" si="5"/>
        <v/>
      </c>
      <c r="H95">
        <f t="shared" si="6"/>
        <v>1608.68</v>
      </c>
      <c r="I95">
        <f t="shared" si="7"/>
        <v>388.67127189953209</v>
      </c>
    </row>
    <row r="96" spans="2:9" x14ac:dyDescent="0.25">
      <c r="B96" t="s">
        <v>2</v>
      </c>
      <c r="C96" t="s">
        <v>3</v>
      </c>
      <c r="D96" t="s">
        <v>1</v>
      </c>
      <c r="E96">
        <v>1297</v>
      </c>
      <c r="F96">
        <f t="shared" si="4"/>
        <v>1297</v>
      </c>
      <c r="G96" t="str">
        <f t="shared" si="5"/>
        <v/>
      </c>
      <c r="H96">
        <f t="shared" si="6"/>
        <v>1608.68</v>
      </c>
      <c r="I96">
        <f t="shared" si="7"/>
        <v>388.67127189953209</v>
      </c>
    </row>
    <row r="97" spans="2:9" x14ac:dyDescent="0.25">
      <c r="B97" t="s">
        <v>2</v>
      </c>
      <c r="C97" t="s">
        <v>3</v>
      </c>
      <c r="D97" t="s">
        <v>1</v>
      </c>
      <c r="E97">
        <v>1249</v>
      </c>
      <c r="F97">
        <f t="shared" si="4"/>
        <v>1249</v>
      </c>
      <c r="G97" t="str">
        <f t="shared" si="5"/>
        <v/>
      </c>
      <c r="H97">
        <f t="shared" si="6"/>
        <v>1608.68</v>
      </c>
      <c r="I97">
        <f t="shared" si="7"/>
        <v>388.67127189953209</v>
      </c>
    </row>
    <row r="98" spans="2:9" x14ac:dyDescent="0.25">
      <c r="B98" t="s">
        <v>2</v>
      </c>
      <c r="C98" t="s">
        <v>3</v>
      </c>
      <c r="D98" t="s">
        <v>1</v>
      </c>
      <c r="E98">
        <v>1244</v>
      </c>
      <c r="F98">
        <f t="shared" si="4"/>
        <v>1244</v>
      </c>
      <c r="G98" t="str">
        <f t="shared" si="5"/>
        <v/>
      </c>
      <c r="H98">
        <f t="shared" si="6"/>
        <v>1608.68</v>
      </c>
      <c r="I98">
        <f t="shared" si="7"/>
        <v>388.67127189953209</v>
      </c>
    </row>
    <row r="99" spans="2:9" x14ac:dyDescent="0.25">
      <c r="B99" t="s">
        <v>2</v>
      </c>
      <c r="C99" t="s">
        <v>3</v>
      </c>
      <c r="D99" t="s">
        <v>1</v>
      </c>
      <c r="E99">
        <v>1164</v>
      </c>
      <c r="F99">
        <f t="shared" si="4"/>
        <v>1164</v>
      </c>
      <c r="G99" t="str">
        <f t="shared" si="5"/>
        <v/>
      </c>
      <c r="H99">
        <f t="shared" si="6"/>
        <v>1608.68</v>
      </c>
      <c r="I99">
        <f t="shared" si="7"/>
        <v>388.67127189953209</v>
      </c>
    </row>
    <row r="100" spans="2:9" x14ac:dyDescent="0.25">
      <c r="B100" t="s">
        <v>2</v>
      </c>
      <c r="C100" t="s">
        <v>4</v>
      </c>
      <c r="D100" t="s">
        <v>1</v>
      </c>
      <c r="E100">
        <v>2464</v>
      </c>
      <c r="F100" t="str">
        <f t="shared" si="4"/>
        <v/>
      </c>
      <c r="G100">
        <f t="shared" si="5"/>
        <v>2464</v>
      </c>
      <c r="H100">
        <f t="shared" si="6"/>
        <v>1608.68</v>
      </c>
      <c r="I100">
        <f t="shared" si="7"/>
        <v>388.67127189953209</v>
      </c>
    </row>
    <row r="101" spans="2:9" x14ac:dyDescent="0.25">
      <c r="B101" t="s">
        <v>2</v>
      </c>
      <c r="C101" t="s">
        <v>3</v>
      </c>
      <c r="D101" t="s">
        <v>1</v>
      </c>
      <c r="E101">
        <v>1305</v>
      </c>
      <c r="F101">
        <f t="shared" si="4"/>
        <v>1305</v>
      </c>
      <c r="G101" t="str">
        <f t="shared" si="5"/>
        <v/>
      </c>
      <c r="H101">
        <f t="shared" si="6"/>
        <v>1608.68</v>
      </c>
      <c r="I101">
        <f t="shared" si="7"/>
        <v>388.67127189953209</v>
      </c>
    </row>
    <row r="102" spans="2:9" x14ac:dyDescent="0.25">
      <c r="B102" t="s">
        <v>2</v>
      </c>
      <c r="C102" t="s">
        <v>4</v>
      </c>
      <c r="D102" t="s">
        <v>1</v>
      </c>
      <c r="E102">
        <v>2544</v>
      </c>
      <c r="F102" t="str">
        <f t="shared" si="4"/>
        <v/>
      </c>
      <c r="G102">
        <f t="shared" si="5"/>
        <v>2544</v>
      </c>
      <c r="H102">
        <f t="shared" si="6"/>
        <v>1608.68</v>
      </c>
      <c r="I102">
        <f t="shared" si="7"/>
        <v>388.67127189953209</v>
      </c>
    </row>
    <row r="103" spans="2:9" x14ac:dyDescent="0.25">
      <c r="B103" t="s">
        <v>2</v>
      </c>
      <c r="C103" t="s">
        <v>3</v>
      </c>
      <c r="D103" t="s">
        <v>1</v>
      </c>
      <c r="E103">
        <v>1218</v>
      </c>
      <c r="F103">
        <f t="shared" si="4"/>
        <v>1218</v>
      </c>
      <c r="G103" t="str">
        <f t="shared" si="5"/>
        <v/>
      </c>
      <c r="H103">
        <f t="shared" si="6"/>
        <v>1608.68</v>
      </c>
      <c r="I103">
        <f t="shared" si="7"/>
        <v>388.67127189953209</v>
      </c>
    </row>
    <row r="104" spans="2:9" x14ac:dyDescent="0.25">
      <c r="F104" t="str">
        <f t="shared" si="4"/>
        <v/>
      </c>
      <c r="G104" t="str">
        <f t="shared" si="5"/>
        <v/>
      </c>
      <c r="H104">
        <f t="shared" si="6"/>
        <v>1608.68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20"/>
  <sheetViews>
    <sheetView topLeftCell="A13" zoomScale="115" zoomScaleNormal="115" workbookViewId="0">
      <selection activeCell="J3" sqref="J3:J102"/>
    </sheetView>
  </sheetViews>
  <sheetFormatPr baseColWidth="10" defaultRowHeight="12" customHeight="1" x14ac:dyDescent="0.25"/>
  <cols>
    <col min="1" max="1" width="15.42578125" customWidth="1"/>
    <col min="2" max="2" width="6" style="3" customWidth="1"/>
    <col min="3" max="14" width="6.85546875" style="3" customWidth="1"/>
    <col min="16" max="16" width="9.7109375" style="3" customWidth="1"/>
    <col min="17" max="22" width="6.85546875" style="3" customWidth="1"/>
  </cols>
  <sheetData>
    <row r="1" spans="2:25" ht="12" customHeight="1" x14ac:dyDescent="0.25">
      <c r="B1" s="10" t="s">
        <v>26</v>
      </c>
      <c r="C1" s="10" t="s">
        <v>17</v>
      </c>
      <c r="D1" s="10"/>
      <c r="E1" s="10" t="s">
        <v>18</v>
      </c>
      <c r="F1" s="10"/>
      <c r="G1" s="10" t="s">
        <v>19</v>
      </c>
      <c r="H1" s="10"/>
      <c r="I1" s="10" t="s">
        <v>20</v>
      </c>
      <c r="J1" s="10"/>
      <c r="K1" s="10" t="s">
        <v>21</v>
      </c>
      <c r="L1" s="10"/>
      <c r="M1" s="10" t="s">
        <v>22</v>
      </c>
      <c r="N1" s="10"/>
      <c r="P1" s="10" t="s">
        <v>26</v>
      </c>
      <c r="Q1" s="7" t="s">
        <v>30</v>
      </c>
      <c r="R1" s="7" t="s">
        <v>31</v>
      </c>
      <c r="S1" s="7" t="s">
        <v>32</v>
      </c>
      <c r="T1" s="7" t="s">
        <v>33</v>
      </c>
      <c r="U1" s="7" t="s">
        <v>34</v>
      </c>
      <c r="V1" s="7" t="s">
        <v>35</v>
      </c>
      <c r="X1" s="8" t="s">
        <v>36</v>
      </c>
      <c r="Y1">
        <v>3000</v>
      </c>
    </row>
    <row r="2" spans="2:25" ht="12" customHeight="1" x14ac:dyDescent="0.25">
      <c r="B2" s="10"/>
      <c r="C2" s="6" t="s">
        <v>23</v>
      </c>
      <c r="D2" s="6" t="s">
        <v>1</v>
      </c>
      <c r="E2" s="6" t="s">
        <v>23</v>
      </c>
      <c r="F2" s="6" t="s">
        <v>1</v>
      </c>
      <c r="G2" s="6" t="s">
        <v>23</v>
      </c>
      <c r="H2" s="6" t="s">
        <v>1</v>
      </c>
      <c r="I2" s="6" t="s">
        <v>23</v>
      </c>
      <c r="J2" s="6" t="s">
        <v>1</v>
      </c>
      <c r="K2" s="6" t="s">
        <v>23</v>
      </c>
      <c r="L2" s="6" t="s">
        <v>1</v>
      </c>
      <c r="M2" s="6" t="s">
        <v>23</v>
      </c>
      <c r="N2" s="6" t="s">
        <v>1</v>
      </c>
      <c r="P2" s="10"/>
      <c r="Q2" s="6" t="s">
        <v>1</v>
      </c>
      <c r="R2" s="6" t="s">
        <v>1</v>
      </c>
      <c r="S2" s="6" t="s">
        <v>1</v>
      </c>
      <c r="T2" s="6" t="s">
        <v>1</v>
      </c>
      <c r="U2" s="6" t="s">
        <v>1</v>
      </c>
      <c r="V2" s="6" t="s">
        <v>1</v>
      </c>
    </row>
    <row r="3" spans="2:25" ht="12" customHeight="1" x14ac:dyDescent="0.25">
      <c r="B3" s="5">
        <v>1</v>
      </c>
      <c r="C3" s="5" t="s">
        <v>24</v>
      </c>
      <c r="D3" s="5">
        <v>813</v>
      </c>
      <c r="E3" s="5" t="s">
        <v>24</v>
      </c>
      <c r="F3" s="5">
        <v>963</v>
      </c>
      <c r="G3" s="5" t="s">
        <v>25</v>
      </c>
      <c r="H3" s="5">
        <v>1550</v>
      </c>
      <c r="I3" s="5" t="s">
        <v>25</v>
      </c>
      <c r="J3" s="5">
        <v>1106</v>
      </c>
      <c r="K3" s="5" t="s">
        <v>24</v>
      </c>
      <c r="L3" s="5">
        <v>635</v>
      </c>
      <c r="M3" s="5" t="s">
        <v>24</v>
      </c>
      <c r="N3" s="5">
        <v>2044</v>
      </c>
      <c r="P3" s="5"/>
      <c r="Q3" s="5">
        <f t="shared" ref="Q3:Q34" si="0">IF(C3="NO",D3+$Y$1,D3)</f>
        <v>813</v>
      </c>
      <c r="R3" s="5">
        <f t="shared" ref="R3:R34" si="1">IF(E3="NO",F3+$Y$1,F3)</f>
        <v>963</v>
      </c>
      <c r="S3" s="5">
        <f t="shared" ref="S3:S34" si="2">IF(G3="NO",H3+$Y$1,H3)</f>
        <v>4550</v>
      </c>
      <c r="T3" s="5">
        <f t="shared" ref="T3:T34" si="3">IF(I3="NO",J3+$Y$1,J3)</f>
        <v>4106</v>
      </c>
      <c r="U3" s="5">
        <f t="shared" ref="U3:U34" si="4">IF(K3="NO",L3+$Y$1,L3)</f>
        <v>635</v>
      </c>
      <c r="V3" s="5">
        <f t="shared" ref="V3:V34" si="5">IF(M3="NO",N3+$Y$1,N3)</f>
        <v>2044</v>
      </c>
    </row>
    <row r="4" spans="2:25" ht="12" customHeight="1" x14ac:dyDescent="0.25">
      <c r="B4" s="4">
        <v>2</v>
      </c>
      <c r="C4" s="4" t="s">
        <v>25</v>
      </c>
      <c r="D4" s="4">
        <v>2594</v>
      </c>
      <c r="E4" s="4" t="s">
        <v>25</v>
      </c>
      <c r="F4" s="4">
        <v>2019</v>
      </c>
      <c r="G4" s="4" t="s">
        <v>25</v>
      </c>
      <c r="H4" s="4">
        <v>2624</v>
      </c>
      <c r="I4" s="4" t="s">
        <v>24</v>
      </c>
      <c r="J4" s="4">
        <v>1066</v>
      </c>
      <c r="K4" s="4" t="s">
        <v>24</v>
      </c>
      <c r="L4" s="4">
        <v>670</v>
      </c>
      <c r="M4" s="4" t="s">
        <v>25</v>
      </c>
      <c r="N4" s="4">
        <v>2303</v>
      </c>
      <c r="P4" s="4"/>
      <c r="Q4" s="5">
        <f t="shared" si="0"/>
        <v>5594</v>
      </c>
      <c r="R4" s="5">
        <f t="shared" si="1"/>
        <v>5019</v>
      </c>
      <c r="S4" s="5">
        <f t="shared" si="2"/>
        <v>5624</v>
      </c>
      <c r="T4" s="5">
        <f t="shared" si="3"/>
        <v>1066</v>
      </c>
      <c r="U4" s="5">
        <f t="shared" si="4"/>
        <v>670</v>
      </c>
      <c r="V4" s="5">
        <f t="shared" si="5"/>
        <v>5303</v>
      </c>
    </row>
    <row r="5" spans="2:25" ht="12" customHeight="1" x14ac:dyDescent="0.25">
      <c r="B5" s="4">
        <v>3</v>
      </c>
      <c r="C5" s="4" t="s">
        <v>25</v>
      </c>
      <c r="D5" s="4">
        <v>1558</v>
      </c>
      <c r="E5" s="4" t="s">
        <v>25</v>
      </c>
      <c r="F5" s="4">
        <v>1609</v>
      </c>
      <c r="G5" s="4" t="s">
        <v>24</v>
      </c>
      <c r="H5" s="4">
        <v>1393</v>
      </c>
      <c r="I5" s="4" t="s">
        <v>24</v>
      </c>
      <c r="J5" s="4">
        <v>1387</v>
      </c>
      <c r="K5" s="4" t="s">
        <v>24</v>
      </c>
      <c r="L5" s="4">
        <v>789</v>
      </c>
      <c r="M5" s="4" t="s">
        <v>24</v>
      </c>
      <c r="N5" s="4">
        <v>1505</v>
      </c>
      <c r="O5" s="2"/>
      <c r="P5" s="4"/>
      <c r="Q5" s="5">
        <f t="shared" si="0"/>
        <v>4558</v>
      </c>
      <c r="R5" s="5">
        <f t="shared" si="1"/>
        <v>4609</v>
      </c>
      <c r="S5" s="5">
        <f t="shared" si="2"/>
        <v>1393</v>
      </c>
      <c r="T5" s="5">
        <f t="shared" si="3"/>
        <v>1387</v>
      </c>
      <c r="U5" s="5">
        <f t="shared" si="4"/>
        <v>789</v>
      </c>
      <c r="V5" s="5">
        <f t="shared" si="5"/>
        <v>1505</v>
      </c>
    </row>
    <row r="6" spans="2:25" ht="12" customHeight="1" x14ac:dyDescent="0.25">
      <c r="B6" s="4">
        <v>4</v>
      </c>
      <c r="C6" s="4" t="s">
        <v>25</v>
      </c>
      <c r="D6" s="4">
        <v>1558</v>
      </c>
      <c r="E6" s="4" t="s">
        <v>25</v>
      </c>
      <c r="F6" s="4">
        <v>1609</v>
      </c>
      <c r="G6" s="4" t="s">
        <v>24</v>
      </c>
      <c r="H6" s="4">
        <v>1871</v>
      </c>
      <c r="I6" s="4" t="s">
        <v>24</v>
      </c>
      <c r="J6" s="4">
        <v>1048</v>
      </c>
      <c r="K6" s="4" t="s">
        <v>24</v>
      </c>
      <c r="L6" s="4">
        <v>690</v>
      </c>
      <c r="M6" s="4" t="s">
        <v>24</v>
      </c>
      <c r="N6" s="4">
        <v>1147</v>
      </c>
      <c r="P6" s="4"/>
      <c r="Q6" s="5">
        <f t="shared" si="0"/>
        <v>4558</v>
      </c>
      <c r="R6" s="5">
        <f t="shared" si="1"/>
        <v>4609</v>
      </c>
      <c r="S6" s="5">
        <f t="shared" si="2"/>
        <v>1871</v>
      </c>
      <c r="T6" s="5">
        <f t="shared" si="3"/>
        <v>1048</v>
      </c>
      <c r="U6" s="5">
        <f t="shared" si="4"/>
        <v>690</v>
      </c>
      <c r="V6" s="5">
        <f t="shared" si="5"/>
        <v>1147</v>
      </c>
    </row>
    <row r="7" spans="2:25" ht="12" customHeight="1" x14ac:dyDescent="0.25">
      <c r="B7" s="4">
        <v>5</v>
      </c>
      <c r="C7" s="4" t="s">
        <v>25</v>
      </c>
      <c r="D7" s="4">
        <v>1558</v>
      </c>
      <c r="E7" s="4" t="s">
        <v>25</v>
      </c>
      <c r="F7" s="4">
        <v>1609</v>
      </c>
      <c r="G7" s="4" t="s">
        <v>25</v>
      </c>
      <c r="H7" s="4">
        <v>1107</v>
      </c>
      <c r="I7" s="4" t="s">
        <v>24</v>
      </c>
      <c r="J7" s="4">
        <v>1104</v>
      </c>
      <c r="K7" s="4" t="s">
        <v>24</v>
      </c>
      <c r="L7" s="4">
        <v>614</v>
      </c>
      <c r="M7" s="4" t="s">
        <v>24</v>
      </c>
      <c r="N7" s="4">
        <v>1383</v>
      </c>
      <c r="P7" s="4"/>
      <c r="Q7" s="5">
        <f t="shared" si="0"/>
        <v>4558</v>
      </c>
      <c r="R7" s="5">
        <f t="shared" si="1"/>
        <v>4609</v>
      </c>
      <c r="S7" s="5">
        <f t="shared" si="2"/>
        <v>4107</v>
      </c>
      <c r="T7" s="5">
        <f t="shared" si="3"/>
        <v>1104</v>
      </c>
      <c r="U7" s="5">
        <f t="shared" si="4"/>
        <v>614</v>
      </c>
      <c r="V7" s="5">
        <f t="shared" si="5"/>
        <v>1383</v>
      </c>
    </row>
    <row r="8" spans="2:25" ht="12" customHeight="1" x14ac:dyDescent="0.25">
      <c r="B8" s="4">
        <v>6</v>
      </c>
      <c r="C8" s="4" t="s">
        <v>25</v>
      </c>
      <c r="D8" s="4">
        <v>1558</v>
      </c>
      <c r="E8" s="4" t="s">
        <v>25</v>
      </c>
      <c r="F8" s="4">
        <v>1609</v>
      </c>
      <c r="G8" s="4" t="s">
        <v>25</v>
      </c>
      <c r="H8" s="4">
        <v>1617</v>
      </c>
      <c r="I8" s="4" t="s">
        <v>24</v>
      </c>
      <c r="J8" s="4">
        <v>853</v>
      </c>
      <c r="K8" s="4" t="s">
        <v>25</v>
      </c>
      <c r="L8" s="4">
        <v>1383</v>
      </c>
      <c r="M8" s="4" t="s">
        <v>25</v>
      </c>
      <c r="N8" s="4">
        <v>1873</v>
      </c>
      <c r="P8" s="4"/>
      <c r="Q8" s="5">
        <f t="shared" si="0"/>
        <v>4558</v>
      </c>
      <c r="R8" s="5">
        <f t="shared" si="1"/>
        <v>4609</v>
      </c>
      <c r="S8" s="5">
        <f t="shared" si="2"/>
        <v>4617</v>
      </c>
      <c r="T8" s="5">
        <f t="shared" si="3"/>
        <v>853</v>
      </c>
      <c r="U8" s="5">
        <f t="shared" si="4"/>
        <v>4383</v>
      </c>
      <c r="V8" s="5">
        <f t="shared" si="5"/>
        <v>4873</v>
      </c>
    </row>
    <row r="9" spans="2:25" ht="12" customHeight="1" x14ac:dyDescent="0.25">
      <c r="B9" s="4">
        <v>7</v>
      </c>
      <c r="C9" s="4" t="s">
        <v>24</v>
      </c>
      <c r="D9" s="4">
        <v>876</v>
      </c>
      <c r="E9" s="4" t="s">
        <v>25</v>
      </c>
      <c r="F9" s="4">
        <v>1609</v>
      </c>
      <c r="G9" s="4" t="s">
        <v>25</v>
      </c>
      <c r="H9" s="4">
        <v>1617</v>
      </c>
      <c r="I9" s="4" t="s">
        <v>25</v>
      </c>
      <c r="J9" s="4">
        <v>1856</v>
      </c>
      <c r="K9" s="4" t="s">
        <v>24</v>
      </c>
      <c r="L9" s="4">
        <v>632</v>
      </c>
      <c r="M9" s="4" t="s">
        <v>24</v>
      </c>
      <c r="N9" s="4">
        <v>1915</v>
      </c>
      <c r="P9" s="4"/>
      <c r="Q9" s="5">
        <f t="shared" si="0"/>
        <v>876</v>
      </c>
      <c r="R9" s="5">
        <f t="shared" si="1"/>
        <v>4609</v>
      </c>
      <c r="S9" s="5">
        <f t="shared" si="2"/>
        <v>4617</v>
      </c>
      <c r="T9" s="5">
        <f t="shared" si="3"/>
        <v>4856</v>
      </c>
      <c r="U9" s="5">
        <f t="shared" si="4"/>
        <v>632</v>
      </c>
      <c r="V9" s="5">
        <f t="shared" si="5"/>
        <v>1915</v>
      </c>
    </row>
    <row r="10" spans="2:25" ht="12" customHeight="1" x14ac:dyDescent="0.25">
      <c r="B10" s="4">
        <v>8</v>
      </c>
      <c r="C10" s="4" t="s">
        <v>24</v>
      </c>
      <c r="D10" s="4">
        <v>1052</v>
      </c>
      <c r="E10" s="4" t="s">
        <v>24</v>
      </c>
      <c r="F10" s="4">
        <v>1191</v>
      </c>
      <c r="G10" s="4" t="s">
        <v>25</v>
      </c>
      <c r="H10" s="4">
        <v>1617</v>
      </c>
      <c r="I10" s="4" t="s">
        <v>25</v>
      </c>
      <c r="J10" s="4">
        <v>1856</v>
      </c>
      <c r="K10" s="4" t="s">
        <v>24</v>
      </c>
      <c r="L10" s="4">
        <v>725</v>
      </c>
      <c r="M10" s="4" t="s">
        <v>25</v>
      </c>
      <c r="N10" s="4">
        <v>1913</v>
      </c>
      <c r="P10" s="4"/>
      <c r="Q10" s="5">
        <f t="shared" si="0"/>
        <v>1052</v>
      </c>
      <c r="R10" s="5">
        <f t="shared" si="1"/>
        <v>1191</v>
      </c>
      <c r="S10" s="5">
        <f t="shared" si="2"/>
        <v>4617</v>
      </c>
      <c r="T10" s="5">
        <f t="shared" si="3"/>
        <v>4856</v>
      </c>
      <c r="U10" s="5">
        <f t="shared" si="4"/>
        <v>725</v>
      </c>
      <c r="V10" s="5">
        <f t="shared" si="5"/>
        <v>4913</v>
      </c>
    </row>
    <row r="11" spans="2:25" ht="12" customHeight="1" x14ac:dyDescent="0.25">
      <c r="B11" s="4">
        <v>9</v>
      </c>
      <c r="C11" s="4" t="s">
        <v>24</v>
      </c>
      <c r="D11" s="4">
        <v>892</v>
      </c>
      <c r="E11" s="4" t="s">
        <v>24</v>
      </c>
      <c r="F11" s="4">
        <v>981</v>
      </c>
      <c r="G11" s="4" t="s">
        <v>25</v>
      </c>
      <c r="H11" s="4">
        <v>1617</v>
      </c>
      <c r="I11" s="4" t="s">
        <v>25</v>
      </c>
      <c r="J11" s="4">
        <v>1856</v>
      </c>
      <c r="K11" s="4" t="s">
        <v>24</v>
      </c>
      <c r="L11" s="4">
        <v>745</v>
      </c>
      <c r="M11" s="4" t="s">
        <v>25</v>
      </c>
      <c r="N11" s="4">
        <v>1928</v>
      </c>
      <c r="P11" s="4"/>
      <c r="Q11" s="5">
        <f t="shared" si="0"/>
        <v>892</v>
      </c>
      <c r="R11" s="5">
        <f t="shared" si="1"/>
        <v>981</v>
      </c>
      <c r="S11" s="5">
        <f t="shared" si="2"/>
        <v>4617</v>
      </c>
      <c r="T11" s="5">
        <f t="shared" si="3"/>
        <v>4856</v>
      </c>
      <c r="U11" s="5">
        <f t="shared" si="4"/>
        <v>745</v>
      </c>
      <c r="V11" s="5">
        <f t="shared" si="5"/>
        <v>4928</v>
      </c>
    </row>
    <row r="12" spans="2:25" ht="12" customHeight="1" x14ac:dyDescent="0.25">
      <c r="B12" s="4">
        <v>10</v>
      </c>
      <c r="C12" s="4" t="s">
        <v>25</v>
      </c>
      <c r="D12" s="4">
        <v>1583</v>
      </c>
      <c r="E12" s="4" t="s">
        <v>25</v>
      </c>
      <c r="F12" s="4">
        <v>1210</v>
      </c>
      <c r="G12" s="4" t="s">
        <v>25</v>
      </c>
      <c r="H12" s="4">
        <v>1617</v>
      </c>
      <c r="I12" s="4" t="s">
        <v>25</v>
      </c>
      <c r="J12" s="4">
        <v>1856</v>
      </c>
      <c r="K12" s="4" t="s">
        <v>25</v>
      </c>
      <c r="L12" s="4">
        <v>1522</v>
      </c>
      <c r="M12" s="4" t="s">
        <v>24</v>
      </c>
      <c r="N12" s="4">
        <v>2106</v>
      </c>
      <c r="P12" s="4"/>
      <c r="Q12" s="5">
        <f t="shared" si="0"/>
        <v>4583</v>
      </c>
      <c r="R12" s="5">
        <f t="shared" si="1"/>
        <v>4210</v>
      </c>
      <c r="S12" s="5">
        <f t="shared" si="2"/>
        <v>4617</v>
      </c>
      <c r="T12" s="5">
        <f t="shared" si="3"/>
        <v>4856</v>
      </c>
      <c r="U12" s="5">
        <f t="shared" si="4"/>
        <v>4522</v>
      </c>
      <c r="V12" s="5">
        <f t="shared" si="5"/>
        <v>2106</v>
      </c>
    </row>
    <row r="13" spans="2:25" ht="12" customHeight="1" x14ac:dyDescent="0.25">
      <c r="B13" s="4">
        <v>11</v>
      </c>
      <c r="C13" s="4" t="s">
        <v>24</v>
      </c>
      <c r="D13" s="4">
        <v>1526</v>
      </c>
      <c r="E13" s="4" t="s">
        <v>25</v>
      </c>
      <c r="F13" s="4">
        <v>1072</v>
      </c>
      <c r="G13" s="4" t="s">
        <v>25</v>
      </c>
      <c r="H13" s="4">
        <v>1617</v>
      </c>
      <c r="I13" s="4" t="s">
        <v>25</v>
      </c>
      <c r="J13" s="4">
        <v>1856</v>
      </c>
      <c r="K13" s="4" t="s">
        <v>24</v>
      </c>
      <c r="L13" s="4">
        <v>813</v>
      </c>
      <c r="M13" s="4" t="s">
        <v>24</v>
      </c>
      <c r="N13" s="4">
        <v>2214</v>
      </c>
      <c r="P13" s="4"/>
      <c r="Q13" s="5">
        <f t="shared" si="0"/>
        <v>1526</v>
      </c>
      <c r="R13" s="5">
        <f t="shared" si="1"/>
        <v>4072</v>
      </c>
      <c r="S13" s="5">
        <f t="shared" si="2"/>
        <v>4617</v>
      </c>
      <c r="T13" s="5">
        <f t="shared" si="3"/>
        <v>4856</v>
      </c>
      <c r="U13" s="5">
        <f t="shared" si="4"/>
        <v>813</v>
      </c>
      <c r="V13" s="5">
        <f t="shared" si="5"/>
        <v>2214</v>
      </c>
    </row>
    <row r="14" spans="2:25" ht="12" customHeight="1" x14ac:dyDescent="0.25">
      <c r="B14" s="4">
        <v>12</v>
      </c>
      <c r="C14" s="4" t="s">
        <v>24</v>
      </c>
      <c r="D14" s="4">
        <v>681</v>
      </c>
      <c r="E14" s="4" t="s">
        <v>24</v>
      </c>
      <c r="F14" s="4">
        <v>1199</v>
      </c>
      <c r="G14" s="4" t="s">
        <v>25</v>
      </c>
      <c r="H14" s="4">
        <v>1617</v>
      </c>
      <c r="I14" s="4" t="s">
        <v>25</v>
      </c>
      <c r="J14" s="4">
        <v>1856</v>
      </c>
      <c r="K14" s="4" t="s">
        <v>24</v>
      </c>
      <c r="L14" s="4">
        <v>705</v>
      </c>
      <c r="M14" s="4" t="s">
        <v>24</v>
      </c>
      <c r="N14" s="4">
        <v>1672</v>
      </c>
      <c r="P14" s="4"/>
      <c r="Q14" s="5">
        <f t="shared" si="0"/>
        <v>681</v>
      </c>
      <c r="R14" s="5">
        <f t="shared" si="1"/>
        <v>1199</v>
      </c>
      <c r="S14" s="5">
        <f t="shared" si="2"/>
        <v>4617</v>
      </c>
      <c r="T14" s="5">
        <f t="shared" si="3"/>
        <v>4856</v>
      </c>
      <c r="U14" s="5">
        <f t="shared" si="4"/>
        <v>705</v>
      </c>
      <c r="V14" s="5">
        <f t="shared" si="5"/>
        <v>1672</v>
      </c>
    </row>
    <row r="15" spans="2:25" ht="12" customHeight="1" x14ac:dyDescent="0.25">
      <c r="B15" s="4">
        <v>13</v>
      </c>
      <c r="C15" s="4" t="s">
        <v>25</v>
      </c>
      <c r="D15" s="4">
        <v>1558</v>
      </c>
      <c r="E15" s="4" t="s">
        <v>24</v>
      </c>
      <c r="F15" s="4">
        <v>1487</v>
      </c>
      <c r="G15" s="4" t="s">
        <v>25</v>
      </c>
      <c r="H15" s="4">
        <v>1342</v>
      </c>
      <c r="I15" s="4" t="s">
        <v>25</v>
      </c>
      <c r="J15" s="4">
        <v>1067</v>
      </c>
      <c r="K15" s="4" t="s">
        <v>24</v>
      </c>
      <c r="L15" s="4">
        <v>812</v>
      </c>
      <c r="M15" s="4" t="s">
        <v>24</v>
      </c>
      <c r="N15" s="4">
        <v>1470</v>
      </c>
      <c r="P15" s="4"/>
      <c r="Q15" s="5">
        <f t="shared" si="0"/>
        <v>4558</v>
      </c>
      <c r="R15" s="5">
        <f t="shared" si="1"/>
        <v>1487</v>
      </c>
      <c r="S15" s="5">
        <f t="shared" si="2"/>
        <v>4342</v>
      </c>
      <c r="T15" s="5">
        <f t="shared" si="3"/>
        <v>4067</v>
      </c>
      <c r="U15" s="5">
        <f t="shared" si="4"/>
        <v>812</v>
      </c>
      <c r="V15" s="5">
        <f t="shared" si="5"/>
        <v>1470</v>
      </c>
    </row>
    <row r="16" spans="2:25" ht="12" customHeight="1" x14ac:dyDescent="0.25">
      <c r="B16" s="4">
        <v>14</v>
      </c>
      <c r="C16" s="4" t="s">
        <v>25</v>
      </c>
      <c r="D16" s="4">
        <v>1412</v>
      </c>
      <c r="E16" s="4" t="s">
        <v>24</v>
      </c>
      <c r="F16" s="4">
        <v>873</v>
      </c>
      <c r="G16" s="4" t="s">
        <v>25</v>
      </c>
      <c r="H16" s="4">
        <v>1617</v>
      </c>
      <c r="I16" s="4" t="s">
        <v>25</v>
      </c>
      <c r="J16" s="4">
        <v>1856</v>
      </c>
      <c r="K16" s="4" t="s">
        <v>24</v>
      </c>
      <c r="L16" s="4">
        <v>717</v>
      </c>
      <c r="M16" s="4" t="s">
        <v>24</v>
      </c>
      <c r="N16" s="4">
        <v>1442</v>
      </c>
      <c r="P16" s="4"/>
      <c r="Q16" s="5">
        <f t="shared" si="0"/>
        <v>4412</v>
      </c>
      <c r="R16" s="5">
        <f t="shared" si="1"/>
        <v>873</v>
      </c>
      <c r="S16" s="5">
        <f t="shared" si="2"/>
        <v>4617</v>
      </c>
      <c r="T16" s="5">
        <f t="shared" si="3"/>
        <v>4856</v>
      </c>
      <c r="U16" s="5">
        <f t="shared" si="4"/>
        <v>717</v>
      </c>
      <c r="V16" s="5">
        <f t="shared" si="5"/>
        <v>1442</v>
      </c>
    </row>
    <row r="17" spans="2:22" ht="12" customHeight="1" x14ac:dyDescent="0.25">
      <c r="B17" s="4">
        <v>15</v>
      </c>
      <c r="C17" s="4" t="s">
        <v>25</v>
      </c>
      <c r="D17" s="4">
        <v>2057</v>
      </c>
      <c r="E17" s="4" t="s">
        <v>25</v>
      </c>
      <c r="F17" s="4">
        <v>2506</v>
      </c>
      <c r="G17" s="4" t="s">
        <v>25</v>
      </c>
      <c r="H17" s="4">
        <v>1617</v>
      </c>
      <c r="I17" s="4" t="s">
        <v>25</v>
      </c>
      <c r="J17" s="4">
        <v>1856</v>
      </c>
      <c r="K17" s="4" t="s">
        <v>24</v>
      </c>
      <c r="L17" s="4">
        <v>711</v>
      </c>
      <c r="M17" s="4" t="s">
        <v>24</v>
      </c>
      <c r="N17" s="4">
        <v>1714</v>
      </c>
      <c r="P17" s="4"/>
      <c r="Q17" s="5">
        <f t="shared" si="0"/>
        <v>5057</v>
      </c>
      <c r="R17" s="5">
        <f t="shared" si="1"/>
        <v>5506</v>
      </c>
      <c r="S17" s="5">
        <f t="shared" si="2"/>
        <v>4617</v>
      </c>
      <c r="T17" s="5">
        <f t="shared" si="3"/>
        <v>4856</v>
      </c>
      <c r="U17" s="5">
        <f t="shared" si="4"/>
        <v>711</v>
      </c>
      <c r="V17" s="5">
        <f t="shared" si="5"/>
        <v>1714</v>
      </c>
    </row>
    <row r="18" spans="2:22" ht="12" customHeight="1" x14ac:dyDescent="0.25">
      <c r="B18" s="4">
        <v>16</v>
      </c>
      <c r="C18" s="4" t="s">
        <v>25</v>
      </c>
      <c r="D18" s="4">
        <v>2057</v>
      </c>
      <c r="E18" s="4" t="s">
        <v>25</v>
      </c>
      <c r="F18" s="4">
        <v>2506</v>
      </c>
      <c r="G18" s="4" t="s">
        <v>25</v>
      </c>
      <c r="H18" s="4">
        <v>1784</v>
      </c>
      <c r="I18" s="4" t="s">
        <v>24</v>
      </c>
      <c r="J18" s="4">
        <v>1210</v>
      </c>
      <c r="K18" s="4" t="s">
        <v>25</v>
      </c>
      <c r="L18" s="4">
        <v>1474</v>
      </c>
      <c r="M18" s="4" t="s">
        <v>24</v>
      </c>
      <c r="N18" s="4">
        <v>2042</v>
      </c>
      <c r="P18" s="4"/>
      <c r="Q18" s="5">
        <f t="shared" si="0"/>
        <v>5057</v>
      </c>
      <c r="R18" s="5">
        <f t="shared" si="1"/>
        <v>5506</v>
      </c>
      <c r="S18" s="5">
        <f t="shared" si="2"/>
        <v>4784</v>
      </c>
      <c r="T18" s="5">
        <f t="shared" si="3"/>
        <v>1210</v>
      </c>
      <c r="U18" s="5">
        <f t="shared" si="4"/>
        <v>4474</v>
      </c>
      <c r="V18" s="5">
        <f t="shared" si="5"/>
        <v>2042</v>
      </c>
    </row>
    <row r="19" spans="2:22" ht="12" customHeight="1" x14ac:dyDescent="0.25">
      <c r="B19" s="4">
        <v>17</v>
      </c>
      <c r="C19" s="4" t="s">
        <v>25</v>
      </c>
      <c r="D19" s="4">
        <v>2057</v>
      </c>
      <c r="E19" s="4" t="s">
        <v>25</v>
      </c>
      <c r="F19" s="4">
        <v>2506</v>
      </c>
      <c r="G19" s="4" t="s">
        <v>25</v>
      </c>
      <c r="H19" s="4">
        <v>1983</v>
      </c>
      <c r="I19" s="4" t="s">
        <v>24</v>
      </c>
      <c r="J19" s="4">
        <v>1068</v>
      </c>
      <c r="K19" s="4" t="s">
        <v>24</v>
      </c>
      <c r="L19" s="4">
        <v>639</v>
      </c>
      <c r="M19" s="4" t="s">
        <v>24</v>
      </c>
      <c r="N19" s="4">
        <v>2041</v>
      </c>
      <c r="P19" s="4"/>
      <c r="Q19" s="5">
        <f t="shared" si="0"/>
        <v>5057</v>
      </c>
      <c r="R19" s="5">
        <f t="shared" si="1"/>
        <v>5506</v>
      </c>
      <c r="S19" s="5">
        <f t="shared" si="2"/>
        <v>4983</v>
      </c>
      <c r="T19" s="5">
        <f t="shared" si="3"/>
        <v>1068</v>
      </c>
      <c r="U19" s="5">
        <f t="shared" si="4"/>
        <v>639</v>
      </c>
      <c r="V19" s="5">
        <f t="shared" si="5"/>
        <v>2041</v>
      </c>
    </row>
    <row r="20" spans="2:22" ht="12" customHeight="1" x14ac:dyDescent="0.25">
      <c r="B20" s="4">
        <v>18</v>
      </c>
      <c r="C20" s="4" t="s">
        <v>25</v>
      </c>
      <c r="D20" s="4">
        <v>2057</v>
      </c>
      <c r="E20" s="4" t="s">
        <v>25</v>
      </c>
      <c r="F20" s="4">
        <v>2506</v>
      </c>
      <c r="G20" s="4" t="s">
        <v>24</v>
      </c>
      <c r="H20" s="4">
        <v>1058</v>
      </c>
      <c r="I20" s="4" t="s">
        <v>24</v>
      </c>
      <c r="J20" s="4">
        <v>989</v>
      </c>
      <c r="K20" s="4" t="s">
        <v>24</v>
      </c>
      <c r="L20" s="4">
        <v>1269</v>
      </c>
      <c r="M20" s="4" t="s">
        <v>25</v>
      </c>
      <c r="N20" s="4">
        <v>2376</v>
      </c>
      <c r="P20" s="4"/>
      <c r="Q20" s="5">
        <f t="shared" si="0"/>
        <v>5057</v>
      </c>
      <c r="R20" s="5">
        <f t="shared" si="1"/>
        <v>5506</v>
      </c>
      <c r="S20" s="5">
        <f t="shared" si="2"/>
        <v>1058</v>
      </c>
      <c r="T20" s="5">
        <f t="shared" si="3"/>
        <v>989</v>
      </c>
      <c r="U20" s="5">
        <f t="shared" si="4"/>
        <v>1269</v>
      </c>
      <c r="V20" s="5">
        <f t="shared" si="5"/>
        <v>5376</v>
      </c>
    </row>
    <row r="21" spans="2:22" ht="12" customHeight="1" x14ac:dyDescent="0.25">
      <c r="B21" s="4">
        <v>19</v>
      </c>
      <c r="C21" s="4" t="s">
        <v>25</v>
      </c>
      <c r="D21" s="4">
        <v>2057</v>
      </c>
      <c r="E21" s="4" t="s">
        <v>25</v>
      </c>
      <c r="F21" s="4">
        <v>2506</v>
      </c>
      <c r="G21" s="4" t="s">
        <v>24</v>
      </c>
      <c r="H21" s="4">
        <v>1059</v>
      </c>
      <c r="I21" s="4" t="s">
        <v>24</v>
      </c>
      <c r="J21" s="4">
        <v>1338</v>
      </c>
      <c r="K21" s="4" t="s">
        <v>24</v>
      </c>
      <c r="L21" s="4">
        <v>589</v>
      </c>
      <c r="M21" s="4" t="s">
        <v>24</v>
      </c>
      <c r="N21" s="4">
        <v>1347</v>
      </c>
      <c r="P21" s="4"/>
      <c r="Q21" s="5">
        <f t="shared" si="0"/>
        <v>5057</v>
      </c>
      <c r="R21" s="5">
        <f t="shared" si="1"/>
        <v>5506</v>
      </c>
      <c r="S21" s="5">
        <f t="shared" si="2"/>
        <v>1059</v>
      </c>
      <c r="T21" s="5">
        <f t="shared" si="3"/>
        <v>1338</v>
      </c>
      <c r="U21" s="5">
        <f t="shared" si="4"/>
        <v>589</v>
      </c>
      <c r="V21" s="5">
        <f t="shared" si="5"/>
        <v>1347</v>
      </c>
    </row>
    <row r="22" spans="2:22" ht="12" customHeight="1" x14ac:dyDescent="0.25">
      <c r="B22" s="4">
        <v>20</v>
      </c>
      <c r="C22" s="4" t="s">
        <v>25</v>
      </c>
      <c r="D22" s="4">
        <v>2057</v>
      </c>
      <c r="E22" s="4" t="s">
        <v>25</v>
      </c>
      <c r="F22" s="4">
        <v>2506</v>
      </c>
      <c r="G22" s="4" t="s">
        <v>24</v>
      </c>
      <c r="H22" s="4">
        <v>2066</v>
      </c>
      <c r="I22" s="4" t="s">
        <v>24</v>
      </c>
      <c r="J22" s="4">
        <v>1097</v>
      </c>
      <c r="K22" s="4" t="s">
        <v>24</v>
      </c>
      <c r="L22" s="4">
        <v>661</v>
      </c>
      <c r="M22" s="4" t="s">
        <v>24</v>
      </c>
      <c r="N22" s="4">
        <v>1641</v>
      </c>
      <c r="P22" s="4"/>
      <c r="Q22" s="5">
        <f t="shared" si="0"/>
        <v>5057</v>
      </c>
      <c r="R22" s="5">
        <f t="shared" si="1"/>
        <v>5506</v>
      </c>
      <c r="S22" s="5">
        <f t="shared" si="2"/>
        <v>2066</v>
      </c>
      <c r="T22" s="5">
        <f t="shared" si="3"/>
        <v>1097</v>
      </c>
      <c r="U22" s="5">
        <f t="shared" si="4"/>
        <v>661</v>
      </c>
      <c r="V22" s="5">
        <f t="shared" si="5"/>
        <v>1641</v>
      </c>
    </row>
    <row r="23" spans="2:22" ht="12" customHeight="1" x14ac:dyDescent="0.25">
      <c r="B23" s="4">
        <v>21</v>
      </c>
      <c r="C23" s="4" t="s">
        <v>25</v>
      </c>
      <c r="D23" s="4">
        <v>2057</v>
      </c>
      <c r="E23" s="4" t="s">
        <v>25</v>
      </c>
      <c r="F23" s="4">
        <v>2506</v>
      </c>
      <c r="G23" s="4" t="s">
        <v>25</v>
      </c>
      <c r="H23" s="4">
        <v>1917</v>
      </c>
      <c r="I23" s="4" t="s">
        <v>24</v>
      </c>
      <c r="J23" s="4">
        <v>1304</v>
      </c>
      <c r="K23" s="4" t="s">
        <v>24</v>
      </c>
      <c r="L23" s="4">
        <v>610</v>
      </c>
      <c r="M23" s="4" t="s">
        <v>24</v>
      </c>
      <c r="N23" s="4">
        <v>1480</v>
      </c>
      <c r="P23" s="4"/>
      <c r="Q23" s="5">
        <f t="shared" si="0"/>
        <v>5057</v>
      </c>
      <c r="R23" s="5">
        <f t="shared" si="1"/>
        <v>5506</v>
      </c>
      <c r="S23" s="5">
        <f t="shared" si="2"/>
        <v>4917</v>
      </c>
      <c r="T23" s="5">
        <f t="shared" si="3"/>
        <v>1304</v>
      </c>
      <c r="U23" s="5">
        <f t="shared" si="4"/>
        <v>610</v>
      </c>
      <c r="V23" s="5">
        <f t="shared" si="5"/>
        <v>1480</v>
      </c>
    </row>
    <row r="24" spans="2:22" ht="12" customHeight="1" x14ac:dyDescent="0.25">
      <c r="B24" s="4">
        <v>22</v>
      </c>
      <c r="C24" s="4" t="s">
        <v>25</v>
      </c>
      <c r="D24" s="4">
        <v>2057</v>
      </c>
      <c r="E24" s="4" t="s">
        <v>25</v>
      </c>
      <c r="F24" s="4">
        <v>2506</v>
      </c>
      <c r="G24" s="4" t="s">
        <v>25</v>
      </c>
      <c r="H24" s="4">
        <v>1014</v>
      </c>
      <c r="I24" s="4" t="s">
        <v>24</v>
      </c>
      <c r="J24" s="4">
        <v>1124</v>
      </c>
      <c r="K24" s="4" t="s">
        <v>24</v>
      </c>
      <c r="L24" s="4">
        <v>692</v>
      </c>
      <c r="M24" s="4" t="s">
        <v>24</v>
      </c>
      <c r="N24" s="4">
        <v>1692</v>
      </c>
      <c r="P24" s="4"/>
      <c r="Q24" s="5">
        <f t="shared" si="0"/>
        <v>5057</v>
      </c>
      <c r="R24" s="5">
        <f t="shared" si="1"/>
        <v>5506</v>
      </c>
      <c r="S24" s="5">
        <f t="shared" si="2"/>
        <v>4014</v>
      </c>
      <c r="T24" s="5">
        <f t="shared" si="3"/>
        <v>1124</v>
      </c>
      <c r="U24" s="5">
        <f t="shared" si="4"/>
        <v>692</v>
      </c>
      <c r="V24" s="5">
        <f t="shared" si="5"/>
        <v>1692</v>
      </c>
    </row>
    <row r="25" spans="2:22" ht="12" customHeight="1" x14ac:dyDescent="0.25">
      <c r="B25" s="4">
        <v>23</v>
      </c>
      <c r="C25" s="4" t="s">
        <v>25</v>
      </c>
      <c r="D25" s="4">
        <v>2057</v>
      </c>
      <c r="E25" s="4" t="s">
        <v>25</v>
      </c>
      <c r="F25" s="4">
        <v>2506</v>
      </c>
      <c r="G25" s="4" t="s">
        <v>24</v>
      </c>
      <c r="H25" s="4">
        <v>1170</v>
      </c>
      <c r="I25" s="4" t="s">
        <v>24</v>
      </c>
      <c r="J25" s="4">
        <v>1033</v>
      </c>
      <c r="K25" s="4" t="s">
        <v>24</v>
      </c>
      <c r="L25" s="4">
        <v>603</v>
      </c>
      <c r="M25" s="4" t="s">
        <v>24</v>
      </c>
      <c r="N25" s="4">
        <v>1426</v>
      </c>
      <c r="P25" s="4"/>
      <c r="Q25" s="5">
        <f t="shared" si="0"/>
        <v>5057</v>
      </c>
      <c r="R25" s="5">
        <f t="shared" si="1"/>
        <v>5506</v>
      </c>
      <c r="S25" s="5">
        <f t="shared" si="2"/>
        <v>1170</v>
      </c>
      <c r="T25" s="5">
        <f t="shared" si="3"/>
        <v>1033</v>
      </c>
      <c r="U25" s="5">
        <f t="shared" si="4"/>
        <v>603</v>
      </c>
      <c r="V25" s="5">
        <f t="shared" si="5"/>
        <v>1426</v>
      </c>
    </row>
    <row r="26" spans="2:22" ht="12" customHeight="1" x14ac:dyDescent="0.25">
      <c r="B26" s="4">
        <v>24</v>
      </c>
      <c r="C26" s="4" t="s">
        <v>25</v>
      </c>
      <c r="D26" s="4">
        <v>1558</v>
      </c>
      <c r="E26" s="4" t="s">
        <v>24</v>
      </c>
      <c r="F26" s="4">
        <v>1830</v>
      </c>
      <c r="G26" s="4" t="s">
        <v>24</v>
      </c>
      <c r="H26" s="4">
        <v>1864</v>
      </c>
      <c r="I26" s="4" t="s">
        <v>25</v>
      </c>
      <c r="J26" s="4">
        <v>1196</v>
      </c>
      <c r="K26" s="4" t="s">
        <v>24</v>
      </c>
      <c r="L26" s="4">
        <v>718</v>
      </c>
      <c r="M26" s="4" t="s">
        <v>24</v>
      </c>
      <c r="N26" s="4">
        <v>1657</v>
      </c>
      <c r="P26" s="4"/>
      <c r="Q26" s="5">
        <f t="shared" si="0"/>
        <v>4558</v>
      </c>
      <c r="R26" s="5">
        <f t="shared" si="1"/>
        <v>1830</v>
      </c>
      <c r="S26" s="5">
        <f t="shared" si="2"/>
        <v>1864</v>
      </c>
      <c r="T26" s="5">
        <f t="shared" si="3"/>
        <v>4196</v>
      </c>
      <c r="U26" s="5">
        <f t="shared" si="4"/>
        <v>718</v>
      </c>
      <c r="V26" s="5">
        <f t="shared" si="5"/>
        <v>1657</v>
      </c>
    </row>
    <row r="27" spans="2:22" ht="12" customHeight="1" x14ac:dyDescent="0.25">
      <c r="B27" s="4">
        <v>25</v>
      </c>
      <c r="C27" s="4" t="s">
        <v>25</v>
      </c>
      <c r="D27" s="4">
        <v>2057</v>
      </c>
      <c r="E27" s="4" t="s">
        <v>25</v>
      </c>
      <c r="F27" s="4">
        <v>2506</v>
      </c>
      <c r="G27" s="4" t="s">
        <v>25</v>
      </c>
      <c r="H27" s="4">
        <v>1193</v>
      </c>
      <c r="I27" s="4" t="s">
        <v>24</v>
      </c>
      <c r="J27" s="4">
        <v>1009</v>
      </c>
      <c r="K27" s="4" t="s">
        <v>24</v>
      </c>
      <c r="L27" s="4">
        <v>661</v>
      </c>
      <c r="M27" s="4" t="s">
        <v>24</v>
      </c>
      <c r="N27" s="4">
        <v>1722</v>
      </c>
      <c r="P27" s="4"/>
      <c r="Q27" s="5">
        <f t="shared" si="0"/>
        <v>5057</v>
      </c>
      <c r="R27" s="5">
        <f t="shared" si="1"/>
        <v>5506</v>
      </c>
      <c r="S27" s="5">
        <f t="shared" si="2"/>
        <v>4193</v>
      </c>
      <c r="T27" s="5">
        <f t="shared" si="3"/>
        <v>1009</v>
      </c>
      <c r="U27" s="5">
        <f t="shared" si="4"/>
        <v>661</v>
      </c>
      <c r="V27" s="5">
        <f t="shared" si="5"/>
        <v>1722</v>
      </c>
    </row>
    <row r="28" spans="2:22" ht="12" customHeight="1" x14ac:dyDescent="0.25">
      <c r="B28" s="4">
        <v>26</v>
      </c>
      <c r="C28" s="4" t="s">
        <v>25</v>
      </c>
      <c r="D28" s="4">
        <v>2057</v>
      </c>
      <c r="E28" s="4" t="s">
        <v>25</v>
      </c>
      <c r="F28" s="4">
        <v>2506</v>
      </c>
      <c r="G28" s="4" t="s">
        <v>24</v>
      </c>
      <c r="H28" s="4">
        <v>1685</v>
      </c>
      <c r="I28" s="4" t="s">
        <v>24</v>
      </c>
      <c r="J28" s="4">
        <v>733</v>
      </c>
      <c r="K28" s="4" t="s">
        <v>24</v>
      </c>
      <c r="L28" s="4">
        <v>672</v>
      </c>
      <c r="M28" s="4" t="s">
        <v>24</v>
      </c>
      <c r="N28" s="4">
        <v>1509</v>
      </c>
      <c r="P28" s="4"/>
      <c r="Q28" s="5">
        <f t="shared" si="0"/>
        <v>5057</v>
      </c>
      <c r="R28" s="5">
        <f t="shared" si="1"/>
        <v>5506</v>
      </c>
      <c r="S28" s="5">
        <f t="shared" si="2"/>
        <v>1685</v>
      </c>
      <c r="T28" s="5">
        <f t="shared" si="3"/>
        <v>733</v>
      </c>
      <c r="U28" s="5">
        <f t="shared" si="4"/>
        <v>672</v>
      </c>
      <c r="V28" s="5">
        <f t="shared" si="5"/>
        <v>1509</v>
      </c>
    </row>
    <row r="29" spans="2:22" ht="12" customHeight="1" x14ac:dyDescent="0.25">
      <c r="B29" s="4">
        <v>27</v>
      </c>
      <c r="C29" s="4" t="s">
        <v>25</v>
      </c>
      <c r="D29" s="4">
        <v>2057</v>
      </c>
      <c r="E29" s="4" t="s">
        <v>25</v>
      </c>
      <c r="F29" s="4">
        <v>2506</v>
      </c>
      <c r="G29" s="4" t="s">
        <v>25</v>
      </c>
      <c r="H29" s="4">
        <v>1726</v>
      </c>
      <c r="I29" s="4" t="s">
        <v>24</v>
      </c>
      <c r="J29" s="4">
        <v>1078</v>
      </c>
      <c r="K29" s="4" t="s">
        <v>24</v>
      </c>
      <c r="L29" s="4">
        <v>827</v>
      </c>
      <c r="M29" s="4" t="s">
        <v>24</v>
      </c>
      <c r="N29" s="4">
        <v>2068</v>
      </c>
      <c r="P29" s="4"/>
      <c r="Q29" s="5">
        <f t="shared" si="0"/>
        <v>5057</v>
      </c>
      <c r="R29" s="5">
        <f t="shared" si="1"/>
        <v>5506</v>
      </c>
      <c r="S29" s="5">
        <f t="shared" si="2"/>
        <v>4726</v>
      </c>
      <c r="T29" s="5">
        <f t="shared" si="3"/>
        <v>1078</v>
      </c>
      <c r="U29" s="5">
        <f t="shared" si="4"/>
        <v>827</v>
      </c>
      <c r="V29" s="5">
        <f t="shared" si="5"/>
        <v>2068</v>
      </c>
    </row>
    <row r="30" spans="2:22" ht="12" customHeight="1" x14ac:dyDescent="0.25">
      <c r="B30" s="4">
        <v>28</v>
      </c>
      <c r="C30" s="4" t="s">
        <v>25</v>
      </c>
      <c r="D30" s="4">
        <v>2057</v>
      </c>
      <c r="E30" s="4" t="s">
        <v>25</v>
      </c>
      <c r="F30" s="4">
        <v>2506</v>
      </c>
      <c r="G30" s="4" t="s">
        <v>24</v>
      </c>
      <c r="H30" s="4">
        <v>1437</v>
      </c>
      <c r="I30" s="4" t="s">
        <v>24</v>
      </c>
      <c r="J30" s="4">
        <v>1052</v>
      </c>
      <c r="K30" s="4" t="s">
        <v>24</v>
      </c>
      <c r="L30" s="4">
        <v>621</v>
      </c>
      <c r="M30" s="4" t="s">
        <v>24</v>
      </c>
      <c r="N30" s="4">
        <v>1683</v>
      </c>
      <c r="P30" s="4"/>
      <c r="Q30" s="5">
        <f t="shared" si="0"/>
        <v>5057</v>
      </c>
      <c r="R30" s="5">
        <f t="shared" si="1"/>
        <v>5506</v>
      </c>
      <c r="S30" s="5">
        <f t="shared" si="2"/>
        <v>1437</v>
      </c>
      <c r="T30" s="5">
        <f t="shared" si="3"/>
        <v>1052</v>
      </c>
      <c r="U30" s="5">
        <f t="shared" si="4"/>
        <v>621</v>
      </c>
      <c r="V30" s="5">
        <f t="shared" si="5"/>
        <v>1683</v>
      </c>
    </row>
    <row r="31" spans="2:22" ht="12" customHeight="1" x14ac:dyDescent="0.25">
      <c r="B31" s="4">
        <v>29</v>
      </c>
      <c r="C31" s="4" t="s">
        <v>25</v>
      </c>
      <c r="D31" s="4">
        <v>2057</v>
      </c>
      <c r="E31" s="4" t="s">
        <v>25</v>
      </c>
      <c r="F31" s="4">
        <v>2506</v>
      </c>
      <c r="G31" s="4" t="s">
        <v>25</v>
      </c>
      <c r="H31" s="4">
        <v>2251</v>
      </c>
      <c r="I31" s="4" t="s">
        <v>24</v>
      </c>
      <c r="J31" s="4">
        <v>1029</v>
      </c>
      <c r="K31" s="4" t="s">
        <v>24</v>
      </c>
      <c r="L31" s="4">
        <v>689</v>
      </c>
      <c r="M31" s="4" t="s">
        <v>24</v>
      </c>
      <c r="N31" s="4">
        <v>1193</v>
      </c>
      <c r="P31" s="4"/>
      <c r="Q31" s="5">
        <f t="shared" si="0"/>
        <v>5057</v>
      </c>
      <c r="R31" s="5">
        <f t="shared" si="1"/>
        <v>5506</v>
      </c>
      <c r="S31" s="5">
        <f t="shared" si="2"/>
        <v>5251</v>
      </c>
      <c r="T31" s="5">
        <f t="shared" si="3"/>
        <v>1029</v>
      </c>
      <c r="U31" s="5">
        <f t="shared" si="4"/>
        <v>689</v>
      </c>
      <c r="V31" s="5">
        <f t="shared" si="5"/>
        <v>1193</v>
      </c>
    </row>
    <row r="32" spans="2:22" ht="12" customHeight="1" x14ac:dyDescent="0.25">
      <c r="B32" s="4">
        <v>30</v>
      </c>
      <c r="C32" s="4" t="s">
        <v>25</v>
      </c>
      <c r="D32" s="4">
        <v>2594</v>
      </c>
      <c r="E32" s="4" t="s">
        <v>25</v>
      </c>
      <c r="F32" s="4">
        <v>2506</v>
      </c>
      <c r="G32" s="4" t="s">
        <v>25</v>
      </c>
      <c r="H32" s="4">
        <v>2251</v>
      </c>
      <c r="I32" s="4" t="s">
        <v>24</v>
      </c>
      <c r="J32" s="4">
        <v>1280</v>
      </c>
      <c r="K32" s="4" t="s">
        <v>24</v>
      </c>
      <c r="L32" s="4">
        <v>719</v>
      </c>
      <c r="M32" s="4" t="s">
        <v>24</v>
      </c>
      <c r="N32" s="4">
        <v>1358</v>
      </c>
      <c r="P32" s="4"/>
      <c r="Q32" s="5">
        <f t="shared" si="0"/>
        <v>5594</v>
      </c>
      <c r="R32" s="5">
        <f t="shared" si="1"/>
        <v>5506</v>
      </c>
      <c r="S32" s="5">
        <f t="shared" si="2"/>
        <v>5251</v>
      </c>
      <c r="T32" s="5">
        <f t="shared" si="3"/>
        <v>1280</v>
      </c>
      <c r="U32" s="5">
        <f t="shared" si="4"/>
        <v>719</v>
      </c>
      <c r="V32" s="5">
        <f t="shared" si="5"/>
        <v>1358</v>
      </c>
    </row>
    <row r="33" spans="2:22" ht="12" customHeight="1" x14ac:dyDescent="0.25">
      <c r="B33" s="4">
        <v>31</v>
      </c>
      <c r="C33" s="4" t="s">
        <v>25</v>
      </c>
      <c r="D33" s="4">
        <v>2594</v>
      </c>
      <c r="E33" s="4" t="s">
        <v>25</v>
      </c>
      <c r="F33" s="4">
        <v>2506</v>
      </c>
      <c r="G33" s="4" t="s">
        <v>25</v>
      </c>
      <c r="H33" s="4">
        <v>1344</v>
      </c>
      <c r="I33" s="4" t="s">
        <v>24</v>
      </c>
      <c r="J33" s="4">
        <v>933</v>
      </c>
      <c r="K33" s="4" t="s">
        <v>24</v>
      </c>
      <c r="L33" s="4">
        <v>789</v>
      </c>
      <c r="M33" s="4" t="s">
        <v>24</v>
      </c>
      <c r="N33" s="4">
        <v>1126</v>
      </c>
      <c r="P33" s="4"/>
      <c r="Q33" s="5">
        <f t="shared" si="0"/>
        <v>5594</v>
      </c>
      <c r="R33" s="5">
        <f t="shared" si="1"/>
        <v>5506</v>
      </c>
      <c r="S33" s="5">
        <f t="shared" si="2"/>
        <v>4344</v>
      </c>
      <c r="T33" s="5">
        <f t="shared" si="3"/>
        <v>933</v>
      </c>
      <c r="U33" s="5">
        <f t="shared" si="4"/>
        <v>789</v>
      </c>
      <c r="V33" s="5">
        <f t="shared" si="5"/>
        <v>1126</v>
      </c>
    </row>
    <row r="34" spans="2:22" ht="12" customHeight="1" x14ac:dyDescent="0.25">
      <c r="B34" s="4">
        <v>32</v>
      </c>
      <c r="C34" s="4" t="s">
        <v>25</v>
      </c>
      <c r="D34" s="4">
        <v>2594</v>
      </c>
      <c r="E34" s="4" t="s">
        <v>25</v>
      </c>
      <c r="F34" s="4">
        <v>2506</v>
      </c>
      <c r="G34" s="4" t="s">
        <v>24</v>
      </c>
      <c r="H34" s="4">
        <v>1541</v>
      </c>
      <c r="I34" s="4" t="s">
        <v>24</v>
      </c>
      <c r="J34" s="4">
        <v>989</v>
      </c>
      <c r="K34" s="4" t="s">
        <v>24</v>
      </c>
      <c r="L34" s="4">
        <v>689</v>
      </c>
      <c r="M34" s="4" t="s">
        <v>24</v>
      </c>
      <c r="N34" s="4">
        <v>1016</v>
      </c>
      <c r="P34" s="4"/>
      <c r="Q34" s="5">
        <f t="shared" si="0"/>
        <v>5594</v>
      </c>
      <c r="R34" s="5">
        <f t="shared" si="1"/>
        <v>5506</v>
      </c>
      <c r="S34" s="5">
        <f t="shared" si="2"/>
        <v>1541</v>
      </c>
      <c r="T34" s="5">
        <f t="shared" si="3"/>
        <v>989</v>
      </c>
      <c r="U34" s="5">
        <f t="shared" si="4"/>
        <v>689</v>
      </c>
      <c r="V34" s="5">
        <f t="shared" si="5"/>
        <v>1016</v>
      </c>
    </row>
    <row r="35" spans="2:22" ht="12" customHeight="1" x14ac:dyDescent="0.25">
      <c r="B35" s="4">
        <v>33</v>
      </c>
      <c r="C35" s="4" t="s">
        <v>25</v>
      </c>
      <c r="D35" s="4">
        <v>2594</v>
      </c>
      <c r="E35" s="4" t="s">
        <v>25</v>
      </c>
      <c r="F35" s="4">
        <v>2506</v>
      </c>
      <c r="G35" s="4" t="s">
        <v>24</v>
      </c>
      <c r="H35" s="4">
        <v>1410</v>
      </c>
      <c r="I35" s="4" t="s">
        <v>24</v>
      </c>
      <c r="J35" s="4">
        <v>1184</v>
      </c>
      <c r="K35" s="4" t="s">
        <v>24</v>
      </c>
      <c r="L35" s="4">
        <v>1068</v>
      </c>
      <c r="M35" s="4" t="s">
        <v>24</v>
      </c>
      <c r="N35" s="4">
        <v>1091</v>
      </c>
      <c r="P35" s="4"/>
      <c r="Q35" s="5">
        <f t="shared" ref="Q35:Q66" si="6">IF(C35="NO",D35+$Y$1,D35)</f>
        <v>5594</v>
      </c>
      <c r="R35" s="5">
        <f t="shared" ref="R35:R66" si="7">IF(E35="NO",F35+$Y$1,F35)</f>
        <v>5506</v>
      </c>
      <c r="S35" s="5">
        <f t="shared" ref="S35:S66" si="8">IF(G35="NO",H35+$Y$1,H35)</f>
        <v>1410</v>
      </c>
      <c r="T35" s="5">
        <f t="shared" ref="T35:T66" si="9">IF(I35="NO",J35+$Y$1,J35)</f>
        <v>1184</v>
      </c>
      <c r="U35" s="5">
        <f t="shared" ref="U35:U66" si="10">IF(K35="NO",L35+$Y$1,L35)</f>
        <v>1068</v>
      </c>
      <c r="V35" s="5">
        <f t="shared" ref="V35:V66" si="11">IF(M35="NO",N35+$Y$1,N35)</f>
        <v>1091</v>
      </c>
    </row>
    <row r="36" spans="2:22" ht="12" customHeight="1" x14ac:dyDescent="0.25">
      <c r="B36" s="4">
        <v>34</v>
      </c>
      <c r="C36" s="4" t="s">
        <v>25</v>
      </c>
      <c r="D36" s="4">
        <v>2594</v>
      </c>
      <c r="E36" s="4" t="s">
        <v>25</v>
      </c>
      <c r="F36" s="4">
        <v>2506</v>
      </c>
      <c r="G36" s="4" t="s">
        <v>25</v>
      </c>
      <c r="H36" s="4">
        <v>2111</v>
      </c>
      <c r="I36" s="4" t="s">
        <v>24</v>
      </c>
      <c r="J36" s="4">
        <v>1006</v>
      </c>
      <c r="K36" s="4" t="s">
        <v>24</v>
      </c>
      <c r="L36" s="4">
        <v>741</v>
      </c>
      <c r="M36" s="4" t="s">
        <v>24</v>
      </c>
      <c r="N36" s="4">
        <v>1516</v>
      </c>
      <c r="P36" s="4"/>
      <c r="Q36" s="5">
        <f t="shared" si="6"/>
        <v>5594</v>
      </c>
      <c r="R36" s="5">
        <f t="shared" si="7"/>
        <v>5506</v>
      </c>
      <c r="S36" s="5">
        <f t="shared" si="8"/>
        <v>5111</v>
      </c>
      <c r="T36" s="5">
        <f t="shared" si="9"/>
        <v>1006</v>
      </c>
      <c r="U36" s="5">
        <f t="shared" si="10"/>
        <v>741</v>
      </c>
      <c r="V36" s="5">
        <f t="shared" si="11"/>
        <v>1516</v>
      </c>
    </row>
    <row r="37" spans="2:22" ht="12" customHeight="1" x14ac:dyDescent="0.25">
      <c r="B37" s="4">
        <v>35</v>
      </c>
      <c r="C37" s="4" t="s">
        <v>25</v>
      </c>
      <c r="D37" s="4">
        <v>1558</v>
      </c>
      <c r="E37" s="4" t="s">
        <v>24</v>
      </c>
      <c r="F37" s="4">
        <v>817</v>
      </c>
      <c r="G37" s="4" t="s">
        <v>24</v>
      </c>
      <c r="H37" s="4">
        <v>1304</v>
      </c>
      <c r="I37" s="4" t="s">
        <v>25</v>
      </c>
      <c r="J37" s="4">
        <v>1077</v>
      </c>
      <c r="K37" s="4" t="s">
        <v>24</v>
      </c>
      <c r="L37" s="4">
        <v>1429</v>
      </c>
      <c r="M37" s="4" t="s">
        <v>24</v>
      </c>
      <c r="N37" s="4">
        <v>1793</v>
      </c>
      <c r="P37" s="4"/>
      <c r="Q37" s="5">
        <f t="shared" si="6"/>
        <v>4558</v>
      </c>
      <c r="R37" s="5">
        <f t="shared" si="7"/>
        <v>817</v>
      </c>
      <c r="S37" s="5">
        <f t="shared" si="8"/>
        <v>1304</v>
      </c>
      <c r="T37" s="5">
        <f t="shared" si="9"/>
        <v>4077</v>
      </c>
      <c r="U37" s="5">
        <f t="shared" si="10"/>
        <v>1429</v>
      </c>
      <c r="V37" s="5">
        <f t="shared" si="11"/>
        <v>1793</v>
      </c>
    </row>
    <row r="38" spans="2:22" ht="12" customHeight="1" x14ac:dyDescent="0.25">
      <c r="B38" s="4">
        <v>36</v>
      </c>
      <c r="C38" s="4" t="s">
        <v>25</v>
      </c>
      <c r="D38" s="4">
        <v>2594</v>
      </c>
      <c r="E38" s="4" t="s">
        <v>25</v>
      </c>
      <c r="F38" s="4">
        <v>2506</v>
      </c>
      <c r="G38" s="4" t="s">
        <v>24</v>
      </c>
      <c r="H38" s="4">
        <v>1077</v>
      </c>
      <c r="I38" s="4" t="s">
        <v>24</v>
      </c>
      <c r="J38" s="4">
        <v>944</v>
      </c>
      <c r="K38" s="4" t="s">
        <v>24</v>
      </c>
      <c r="L38" s="4">
        <v>690</v>
      </c>
      <c r="M38" s="4" t="s">
        <v>24</v>
      </c>
      <c r="N38" s="4">
        <v>1294</v>
      </c>
      <c r="P38" s="4"/>
      <c r="Q38" s="5">
        <f t="shared" si="6"/>
        <v>5594</v>
      </c>
      <c r="R38" s="5">
        <f t="shared" si="7"/>
        <v>5506</v>
      </c>
      <c r="S38" s="5">
        <f t="shared" si="8"/>
        <v>1077</v>
      </c>
      <c r="T38" s="5">
        <f t="shared" si="9"/>
        <v>944</v>
      </c>
      <c r="U38" s="5">
        <f t="shared" si="10"/>
        <v>690</v>
      </c>
      <c r="V38" s="5">
        <f t="shared" si="11"/>
        <v>1294</v>
      </c>
    </row>
    <row r="39" spans="2:22" ht="12" customHeight="1" x14ac:dyDescent="0.25">
      <c r="B39" s="4">
        <v>37</v>
      </c>
      <c r="C39" s="4" t="s">
        <v>25</v>
      </c>
      <c r="D39" s="4">
        <v>2594</v>
      </c>
      <c r="E39" s="4" t="s">
        <v>25</v>
      </c>
      <c r="F39" s="4">
        <v>2506</v>
      </c>
      <c r="G39" s="4" t="s">
        <v>24</v>
      </c>
      <c r="H39" s="4">
        <v>1506</v>
      </c>
      <c r="I39" s="4" t="s">
        <v>24</v>
      </c>
      <c r="J39" s="4">
        <v>984</v>
      </c>
      <c r="K39" s="4" t="s">
        <v>24</v>
      </c>
      <c r="L39" s="4">
        <v>737</v>
      </c>
      <c r="M39" s="4" t="s">
        <v>24</v>
      </c>
      <c r="N39" s="4">
        <v>1150</v>
      </c>
      <c r="P39" s="4"/>
      <c r="Q39" s="5">
        <f t="shared" si="6"/>
        <v>5594</v>
      </c>
      <c r="R39" s="5">
        <f t="shared" si="7"/>
        <v>5506</v>
      </c>
      <c r="S39" s="5">
        <f t="shared" si="8"/>
        <v>1506</v>
      </c>
      <c r="T39" s="5">
        <f t="shared" si="9"/>
        <v>984</v>
      </c>
      <c r="U39" s="5">
        <f t="shared" si="10"/>
        <v>737</v>
      </c>
      <c r="V39" s="5">
        <f t="shared" si="11"/>
        <v>1150</v>
      </c>
    </row>
    <row r="40" spans="2:22" ht="12" customHeight="1" x14ac:dyDescent="0.25">
      <c r="B40" s="4">
        <v>38</v>
      </c>
      <c r="C40" s="4" t="s">
        <v>25</v>
      </c>
      <c r="D40" s="4">
        <v>2594</v>
      </c>
      <c r="E40" s="4" t="s">
        <v>25</v>
      </c>
      <c r="F40" s="4">
        <v>2506</v>
      </c>
      <c r="G40" s="4" t="s">
        <v>25</v>
      </c>
      <c r="H40" s="4">
        <v>1820</v>
      </c>
      <c r="I40" s="4" t="s">
        <v>24</v>
      </c>
      <c r="J40" s="4">
        <v>1372</v>
      </c>
      <c r="K40" s="4" t="s">
        <v>24</v>
      </c>
      <c r="L40" s="4">
        <v>746</v>
      </c>
      <c r="M40" s="4" t="s">
        <v>24</v>
      </c>
      <c r="N40" s="4">
        <v>2026</v>
      </c>
      <c r="P40" s="4"/>
      <c r="Q40" s="5">
        <f t="shared" si="6"/>
        <v>5594</v>
      </c>
      <c r="R40" s="5">
        <f t="shared" si="7"/>
        <v>5506</v>
      </c>
      <c r="S40" s="5">
        <f t="shared" si="8"/>
        <v>4820</v>
      </c>
      <c r="T40" s="5">
        <f t="shared" si="9"/>
        <v>1372</v>
      </c>
      <c r="U40" s="5">
        <f t="shared" si="10"/>
        <v>746</v>
      </c>
      <c r="V40" s="5">
        <f t="shared" si="11"/>
        <v>2026</v>
      </c>
    </row>
    <row r="41" spans="2:22" ht="12" customHeight="1" x14ac:dyDescent="0.25">
      <c r="B41" s="4">
        <v>39</v>
      </c>
      <c r="C41" s="4" t="s">
        <v>25</v>
      </c>
      <c r="D41" s="4">
        <v>2594</v>
      </c>
      <c r="E41" s="4" t="s">
        <v>25</v>
      </c>
      <c r="F41" s="4">
        <v>2506</v>
      </c>
      <c r="G41" s="4" t="s">
        <v>25</v>
      </c>
      <c r="H41" s="4">
        <v>1761</v>
      </c>
      <c r="I41" s="4" t="s">
        <v>24</v>
      </c>
      <c r="J41" s="4">
        <v>1051</v>
      </c>
      <c r="K41" s="4" t="s">
        <v>24</v>
      </c>
      <c r="L41" s="4">
        <v>1539</v>
      </c>
      <c r="M41" s="4" t="s">
        <v>24</v>
      </c>
      <c r="N41" s="4">
        <v>1542</v>
      </c>
      <c r="P41" s="4"/>
      <c r="Q41" s="5">
        <f t="shared" si="6"/>
        <v>5594</v>
      </c>
      <c r="R41" s="5">
        <f t="shared" si="7"/>
        <v>5506</v>
      </c>
      <c r="S41" s="5">
        <f t="shared" si="8"/>
        <v>4761</v>
      </c>
      <c r="T41" s="5">
        <f t="shared" si="9"/>
        <v>1051</v>
      </c>
      <c r="U41" s="5">
        <f t="shared" si="10"/>
        <v>1539</v>
      </c>
      <c r="V41" s="5">
        <f t="shared" si="11"/>
        <v>1542</v>
      </c>
    </row>
    <row r="42" spans="2:22" ht="12" customHeight="1" x14ac:dyDescent="0.25">
      <c r="B42" s="4">
        <v>40</v>
      </c>
      <c r="C42" s="4" t="s">
        <v>25</v>
      </c>
      <c r="D42" s="4">
        <v>2594</v>
      </c>
      <c r="E42" s="4" t="s">
        <v>25</v>
      </c>
      <c r="F42" s="4">
        <v>2506</v>
      </c>
      <c r="G42" s="4" t="s">
        <v>24</v>
      </c>
      <c r="H42" s="4">
        <v>1626</v>
      </c>
      <c r="I42" s="4" t="s">
        <v>24</v>
      </c>
      <c r="J42" s="4">
        <v>1210</v>
      </c>
      <c r="K42" s="4" t="s">
        <v>24</v>
      </c>
      <c r="L42" s="4">
        <v>562</v>
      </c>
      <c r="M42" s="4" t="s">
        <v>24</v>
      </c>
      <c r="N42" s="4">
        <v>1010</v>
      </c>
      <c r="P42" s="4"/>
      <c r="Q42" s="5">
        <f t="shared" si="6"/>
        <v>5594</v>
      </c>
      <c r="R42" s="5">
        <f t="shared" si="7"/>
        <v>5506</v>
      </c>
      <c r="S42" s="5">
        <f t="shared" si="8"/>
        <v>1626</v>
      </c>
      <c r="T42" s="5">
        <f t="shared" si="9"/>
        <v>1210</v>
      </c>
      <c r="U42" s="5">
        <f t="shared" si="10"/>
        <v>562</v>
      </c>
      <c r="V42" s="5">
        <f t="shared" si="11"/>
        <v>1010</v>
      </c>
    </row>
    <row r="43" spans="2:22" ht="12" customHeight="1" x14ac:dyDescent="0.25">
      <c r="B43" s="4">
        <v>41</v>
      </c>
      <c r="C43" s="4" t="s">
        <v>25</v>
      </c>
      <c r="D43" s="4">
        <v>2594</v>
      </c>
      <c r="E43" s="4" t="s">
        <v>25</v>
      </c>
      <c r="F43" s="4">
        <v>2506</v>
      </c>
      <c r="G43" s="4" t="s">
        <v>25</v>
      </c>
      <c r="H43" s="4">
        <v>1541</v>
      </c>
      <c r="I43" s="4" t="s">
        <v>24</v>
      </c>
      <c r="J43" s="4">
        <v>1120</v>
      </c>
      <c r="K43" s="4" t="s">
        <v>24</v>
      </c>
      <c r="L43" s="4">
        <v>862</v>
      </c>
      <c r="M43" s="4" t="s">
        <v>24</v>
      </c>
      <c r="N43" s="4">
        <v>1860</v>
      </c>
      <c r="P43" s="4"/>
      <c r="Q43" s="5">
        <f t="shared" si="6"/>
        <v>5594</v>
      </c>
      <c r="R43" s="5">
        <f t="shared" si="7"/>
        <v>5506</v>
      </c>
      <c r="S43" s="5">
        <f t="shared" si="8"/>
        <v>4541</v>
      </c>
      <c r="T43" s="5">
        <f t="shared" si="9"/>
        <v>1120</v>
      </c>
      <c r="U43" s="5">
        <f t="shared" si="10"/>
        <v>862</v>
      </c>
      <c r="V43" s="5">
        <f t="shared" si="11"/>
        <v>1860</v>
      </c>
    </row>
    <row r="44" spans="2:22" ht="12" customHeight="1" x14ac:dyDescent="0.25">
      <c r="B44" s="4">
        <v>42</v>
      </c>
      <c r="C44" s="4" t="s">
        <v>25</v>
      </c>
      <c r="D44" s="4">
        <v>2594</v>
      </c>
      <c r="E44" s="4" t="s">
        <v>25</v>
      </c>
      <c r="F44" s="4">
        <v>2506</v>
      </c>
      <c r="G44" s="4" t="s">
        <v>25</v>
      </c>
      <c r="H44" s="4">
        <v>1878</v>
      </c>
      <c r="I44" s="4" t="s">
        <v>24</v>
      </c>
      <c r="J44" s="4">
        <v>1410</v>
      </c>
      <c r="K44" s="4" t="s">
        <v>24</v>
      </c>
      <c r="L44" s="4">
        <v>901</v>
      </c>
      <c r="M44" s="4" t="s">
        <v>24</v>
      </c>
      <c r="N44" s="4">
        <v>768</v>
      </c>
      <c r="P44" s="4"/>
      <c r="Q44" s="5">
        <f t="shared" si="6"/>
        <v>5594</v>
      </c>
      <c r="R44" s="5">
        <f t="shared" si="7"/>
        <v>5506</v>
      </c>
      <c r="S44" s="5">
        <f t="shared" si="8"/>
        <v>4878</v>
      </c>
      <c r="T44" s="5">
        <f t="shared" si="9"/>
        <v>1410</v>
      </c>
      <c r="U44" s="5">
        <f t="shared" si="10"/>
        <v>901</v>
      </c>
      <c r="V44" s="5">
        <f t="shared" si="11"/>
        <v>768</v>
      </c>
    </row>
    <row r="45" spans="2:22" ht="12" customHeight="1" x14ac:dyDescent="0.25">
      <c r="B45" s="4">
        <v>43</v>
      </c>
      <c r="C45" s="4" t="s">
        <v>25</v>
      </c>
      <c r="D45" s="4">
        <v>2594</v>
      </c>
      <c r="E45" s="4" t="s">
        <v>25</v>
      </c>
      <c r="F45" s="4">
        <v>2506</v>
      </c>
      <c r="G45" s="4" t="s">
        <v>25</v>
      </c>
      <c r="H45" s="4">
        <v>1789</v>
      </c>
      <c r="I45" s="4" t="s">
        <v>24</v>
      </c>
      <c r="J45" s="4">
        <v>1477</v>
      </c>
      <c r="K45" s="4" t="s">
        <v>24</v>
      </c>
      <c r="L45" s="4">
        <v>751</v>
      </c>
      <c r="M45" s="4" t="s">
        <v>25</v>
      </c>
      <c r="N45" s="4">
        <v>2279</v>
      </c>
      <c r="P45" s="4"/>
      <c r="Q45" s="5">
        <f t="shared" si="6"/>
        <v>5594</v>
      </c>
      <c r="R45" s="5">
        <f t="shared" si="7"/>
        <v>5506</v>
      </c>
      <c r="S45" s="5">
        <f t="shared" si="8"/>
        <v>4789</v>
      </c>
      <c r="T45" s="5">
        <f t="shared" si="9"/>
        <v>1477</v>
      </c>
      <c r="U45" s="5">
        <f t="shared" si="10"/>
        <v>751</v>
      </c>
      <c r="V45" s="5">
        <f t="shared" si="11"/>
        <v>5279</v>
      </c>
    </row>
    <row r="46" spans="2:22" ht="12" customHeight="1" x14ac:dyDescent="0.25">
      <c r="B46" s="4">
        <v>44</v>
      </c>
      <c r="C46" s="4" t="s">
        <v>25</v>
      </c>
      <c r="D46" s="4">
        <v>2594</v>
      </c>
      <c r="E46" s="4" t="s">
        <v>25</v>
      </c>
      <c r="F46" s="4">
        <v>2506</v>
      </c>
      <c r="G46" s="4" t="s">
        <v>25</v>
      </c>
      <c r="H46" s="4">
        <v>2321</v>
      </c>
      <c r="I46" s="4" t="s">
        <v>24</v>
      </c>
      <c r="J46" s="4">
        <v>1098</v>
      </c>
      <c r="K46" s="4" t="s">
        <v>24</v>
      </c>
      <c r="L46" s="4">
        <v>573</v>
      </c>
      <c r="M46" s="4" t="s">
        <v>24</v>
      </c>
      <c r="N46" s="4">
        <v>1465</v>
      </c>
      <c r="P46" s="4"/>
      <c r="Q46" s="5">
        <f t="shared" si="6"/>
        <v>5594</v>
      </c>
      <c r="R46" s="5">
        <f t="shared" si="7"/>
        <v>5506</v>
      </c>
      <c r="S46" s="5">
        <f t="shared" si="8"/>
        <v>5321</v>
      </c>
      <c r="T46" s="5">
        <f t="shared" si="9"/>
        <v>1098</v>
      </c>
      <c r="U46" s="5">
        <f t="shared" si="10"/>
        <v>573</v>
      </c>
      <c r="V46" s="5">
        <f t="shared" si="11"/>
        <v>1465</v>
      </c>
    </row>
    <row r="47" spans="2:22" ht="12" customHeight="1" x14ac:dyDescent="0.25">
      <c r="B47" s="4">
        <v>45</v>
      </c>
      <c r="C47" s="4" t="s">
        <v>25</v>
      </c>
      <c r="D47" s="4">
        <v>2594</v>
      </c>
      <c r="E47" s="4" t="s">
        <v>25</v>
      </c>
      <c r="F47" s="4">
        <v>2506</v>
      </c>
      <c r="G47" s="4" t="s">
        <v>25</v>
      </c>
      <c r="H47" s="4">
        <v>1753</v>
      </c>
      <c r="I47" s="4" t="s">
        <v>24</v>
      </c>
      <c r="J47" s="4">
        <v>1113</v>
      </c>
      <c r="K47" s="4" t="s">
        <v>24</v>
      </c>
      <c r="L47" s="4">
        <v>697</v>
      </c>
      <c r="M47" s="4" t="s">
        <v>24</v>
      </c>
      <c r="N47" s="4">
        <v>1118</v>
      </c>
      <c r="P47" s="4"/>
      <c r="Q47" s="5">
        <f t="shared" si="6"/>
        <v>5594</v>
      </c>
      <c r="R47" s="5">
        <f t="shared" si="7"/>
        <v>5506</v>
      </c>
      <c r="S47" s="5">
        <f t="shared" si="8"/>
        <v>4753</v>
      </c>
      <c r="T47" s="5">
        <f t="shared" si="9"/>
        <v>1113</v>
      </c>
      <c r="U47" s="5">
        <f t="shared" si="10"/>
        <v>697</v>
      </c>
      <c r="V47" s="5">
        <f t="shared" si="11"/>
        <v>1118</v>
      </c>
    </row>
    <row r="48" spans="2:22" ht="12" customHeight="1" x14ac:dyDescent="0.25">
      <c r="B48" s="4">
        <v>46</v>
      </c>
      <c r="C48" s="4" t="s">
        <v>25</v>
      </c>
      <c r="D48" s="4">
        <v>1558</v>
      </c>
      <c r="E48" s="4" t="s">
        <v>24</v>
      </c>
      <c r="F48" s="4">
        <v>1811</v>
      </c>
      <c r="G48" s="4" t="s">
        <v>24</v>
      </c>
      <c r="H48" s="4">
        <v>1451</v>
      </c>
      <c r="I48" s="4" t="s">
        <v>25</v>
      </c>
      <c r="J48" s="4">
        <v>1137</v>
      </c>
      <c r="K48" s="4" t="s">
        <v>24</v>
      </c>
      <c r="L48" s="4">
        <v>643</v>
      </c>
      <c r="M48" s="4" t="s">
        <v>24</v>
      </c>
      <c r="N48" s="4">
        <v>1575</v>
      </c>
      <c r="P48" s="4"/>
      <c r="Q48" s="5">
        <f t="shared" si="6"/>
        <v>4558</v>
      </c>
      <c r="R48" s="5">
        <f t="shared" si="7"/>
        <v>1811</v>
      </c>
      <c r="S48" s="5">
        <f t="shared" si="8"/>
        <v>1451</v>
      </c>
      <c r="T48" s="5">
        <f t="shared" si="9"/>
        <v>4137</v>
      </c>
      <c r="U48" s="5">
        <f t="shared" si="10"/>
        <v>643</v>
      </c>
      <c r="V48" s="5">
        <f t="shared" si="11"/>
        <v>1575</v>
      </c>
    </row>
    <row r="49" spans="2:22" ht="12" customHeight="1" x14ac:dyDescent="0.25">
      <c r="B49" s="4">
        <v>47</v>
      </c>
      <c r="C49" s="4" t="s">
        <v>25</v>
      </c>
      <c r="D49" s="4">
        <v>2594</v>
      </c>
      <c r="E49" s="4" t="s">
        <v>25</v>
      </c>
      <c r="F49" s="4">
        <v>2506</v>
      </c>
      <c r="G49" s="4" t="s">
        <v>25</v>
      </c>
      <c r="H49" s="4">
        <v>1223</v>
      </c>
      <c r="I49" s="4" t="s">
        <v>24</v>
      </c>
      <c r="J49" s="4">
        <v>1092</v>
      </c>
      <c r="K49" s="4" t="s">
        <v>24</v>
      </c>
      <c r="L49" s="4">
        <v>655</v>
      </c>
      <c r="M49" s="4" t="s">
        <v>24</v>
      </c>
      <c r="N49" s="4">
        <v>1161</v>
      </c>
      <c r="P49" s="4"/>
      <c r="Q49" s="5">
        <f t="shared" si="6"/>
        <v>5594</v>
      </c>
      <c r="R49" s="5">
        <f t="shared" si="7"/>
        <v>5506</v>
      </c>
      <c r="S49" s="5">
        <f t="shared" si="8"/>
        <v>4223</v>
      </c>
      <c r="T49" s="5">
        <f t="shared" si="9"/>
        <v>1092</v>
      </c>
      <c r="U49" s="5">
        <f t="shared" si="10"/>
        <v>655</v>
      </c>
      <c r="V49" s="5">
        <f t="shared" si="11"/>
        <v>1161</v>
      </c>
    </row>
    <row r="50" spans="2:22" ht="12" customHeight="1" x14ac:dyDescent="0.25">
      <c r="B50" s="4">
        <v>48</v>
      </c>
      <c r="C50" s="4" t="s">
        <v>25</v>
      </c>
      <c r="D50" s="4">
        <v>2594</v>
      </c>
      <c r="E50" s="4" t="s">
        <v>25</v>
      </c>
      <c r="F50" s="4">
        <v>2506</v>
      </c>
      <c r="G50" s="4" t="s">
        <v>25</v>
      </c>
      <c r="H50" s="4">
        <v>1803</v>
      </c>
      <c r="I50" s="4" t="s">
        <v>24</v>
      </c>
      <c r="J50" s="4">
        <v>827</v>
      </c>
      <c r="K50" s="4" t="s">
        <v>24</v>
      </c>
      <c r="L50" s="4">
        <v>671</v>
      </c>
      <c r="M50" s="4" t="s">
        <v>24</v>
      </c>
      <c r="N50" s="4">
        <v>1049</v>
      </c>
      <c r="P50" s="4"/>
      <c r="Q50" s="5">
        <f t="shared" si="6"/>
        <v>5594</v>
      </c>
      <c r="R50" s="5">
        <f t="shared" si="7"/>
        <v>5506</v>
      </c>
      <c r="S50" s="5">
        <f t="shared" si="8"/>
        <v>4803</v>
      </c>
      <c r="T50" s="5">
        <f t="shared" si="9"/>
        <v>827</v>
      </c>
      <c r="U50" s="5">
        <f t="shared" si="10"/>
        <v>671</v>
      </c>
      <c r="V50" s="5">
        <f t="shared" si="11"/>
        <v>1049</v>
      </c>
    </row>
    <row r="51" spans="2:22" ht="12" customHeight="1" x14ac:dyDescent="0.25">
      <c r="B51" s="4">
        <v>49</v>
      </c>
      <c r="C51" s="4" t="s">
        <v>25</v>
      </c>
      <c r="D51" s="4">
        <v>2594</v>
      </c>
      <c r="E51" s="4" t="s">
        <v>25</v>
      </c>
      <c r="F51" s="4">
        <v>2506</v>
      </c>
      <c r="G51" s="4" t="s">
        <v>25</v>
      </c>
      <c r="H51" s="4">
        <v>2015</v>
      </c>
      <c r="I51" s="4" t="s">
        <v>24</v>
      </c>
      <c r="J51" s="4">
        <v>1192</v>
      </c>
      <c r="K51" s="4" t="s">
        <v>24</v>
      </c>
      <c r="L51" s="4">
        <v>707</v>
      </c>
      <c r="M51" s="4" t="s">
        <v>24</v>
      </c>
      <c r="N51" s="4">
        <v>1565</v>
      </c>
      <c r="P51" s="4"/>
      <c r="Q51" s="5">
        <f t="shared" si="6"/>
        <v>5594</v>
      </c>
      <c r="R51" s="5">
        <f t="shared" si="7"/>
        <v>5506</v>
      </c>
      <c r="S51" s="5">
        <f t="shared" si="8"/>
        <v>5015</v>
      </c>
      <c r="T51" s="5">
        <f t="shared" si="9"/>
        <v>1192</v>
      </c>
      <c r="U51" s="5">
        <f t="shared" si="10"/>
        <v>707</v>
      </c>
      <c r="V51" s="5">
        <f t="shared" si="11"/>
        <v>1565</v>
      </c>
    </row>
    <row r="52" spans="2:22" ht="12" customHeight="1" x14ac:dyDescent="0.25">
      <c r="B52" s="4">
        <v>50</v>
      </c>
      <c r="C52" s="4" t="s">
        <v>25</v>
      </c>
      <c r="D52" s="4">
        <v>2594</v>
      </c>
      <c r="E52" s="4" t="s">
        <v>25</v>
      </c>
      <c r="F52" s="4">
        <v>2506</v>
      </c>
      <c r="G52" s="4" t="s">
        <v>25</v>
      </c>
      <c r="H52" s="4">
        <v>1927</v>
      </c>
      <c r="I52" s="4" t="s">
        <v>24</v>
      </c>
      <c r="J52" s="4">
        <v>1305</v>
      </c>
      <c r="K52" s="4" t="s">
        <v>24</v>
      </c>
      <c r="L52" s="4">
        <v>656</v>
      </c>
      <c r="M52" s="4" t="s">
        <v>24</v>
      </c>
      <c r="N52" s="4">
        <v>1502</v>
      </c>
      <c r="P52" s="4"/>
      <c r="Q52" s="5">
        <f t="shared" si="6"/>
        <v>5594</v>
      </c>
      <c r="R52" s="5">
        <f t="shared" si="7"/>
        <v>5506</v>
      </c>
      <c r="S52" s="5">
        <f t="shared" si="8"/>
        <v>4927</v>
      </c>
      <c r="T52" s="5">
        <f t="shared" si="9"/>
        <v>1305</v>
      </c>
      <c r="U52" s="5">
        <f t="shared" si="10"/>
        <v>656</v>
      </c>
      <c r="V52" s="5">
        <f t="shared" si="11"/>
        <v>1502</v>
      </c>
    </row>
    <row r="53" spans="2:22" ht="12" customHeight="1" x14ac:dyDescent="0.25">
      <c r="B53" s="4">
        <v>51</v>
      </c>
      <c r="C53" s="4" t="s">
        <v>25</v>
      </c>
      <c r="D53" s="4">
        <v>2594</v>
      </c>
      <c r="E53" s="4" t="s">
        <v>25</v>
      </c>
      <c r="F53" s="4">
        <v>2506</v>
      </c>
      <c r="G53" s="4" t="s">
        <v>24</v>
      </c>
      <c r="H53" s="4">
        <v>1429</v>
      </c>
      <c r="I53" s="4" t="s">
        <v>24</v>
      </c>
      <c r="J53" s="4">
        <v>1194</v>
      </c>
      <c r="K53" s="4" t="s">
        <v>24</v>
      </c>
      <c r="L53" s="4">
        <v>638</v>
      </c>
      <c r="M53" s="4" t="s">
        <v>24</v>
      </c>
      <c r="N53" s="4">
        <v>923</v>
      </c>
      <c r="P53" s="4"/>
      <c r="Q53" s="5">
        <f t="shared" si="6"/>
        <v>5594</v>
      </c>
      <c r="R53" s="5">
        <f t="shared" si="7"/>
        <v>5506</v>
      </c>
      <c r="S53" s="5">
        <f t="shared" si="8"/>
        <v>1429</v>
      </c>
      <c r="T53" s="5">
        <f t="shared" si="9"/>
        <v>1194</v>
      </c>
      <c r="U53" s="5">
        <f t="shared" si="10"/>
        <v>638</v>
      </c>
      <c r="V53" s="5">
        <f t="shared" si="11"/>
        <v>923</v>
      </c>
    </row>
    <row r="54" spans="2:22" ht="12" customHeight="1" x14ac:dyDescent="0.25">
      <c r="B54" s="4">
        <v>52</v>
      </c>
      <c r="C54" s="4" t="s">
        <v>25</v>
      </c>
      <c r="D54" s="4">
        <v>2594</v>
      </c>
      <c r="E54" s="4" t="s">
        <v>25</v>
      </c>
      <c r="F54" s="4">
        <v>2506</v>
      </c>
      <c r="G54" s="4" t="s">
        <v>24</v>
      </c>
      <c r="H54" s="4">
        <v>1217</v>
      </c>
      <c r="I54" s="4" t="s">
        <v>24</v>
      </c>
      <c r="J54" s="4">
        <v>1139</v>
      </c>
      <c r="K54" s="4" t="s">
        <v>25</v>
      </c>
      <c r="L54" s="4">
        <v>1556</v>
      </c>
      <c r="M54" s="4" t="s">
        <v>24</v>
      </c>
      <c r="N54" s="4">
        <v>1084</v>
      </c>
      <c r="P54" s="4"/>
      <c r="Q54" s="5">
        <f t="shared" si="6"/>
        <v>5594</v>
      </c>
      <c r="R54" s="5">
        <f t="shared" si="7"/>
        <v>5506</v>
      </c>
      <c r="S54" s="5">
        <f t="shared" si="8"/>
        <v>1217</v>
      </c>
      <c r="T54" s="5">
        <f t="shared" si="9"/>
        <v>1139</v>
      </c>
      <c r="U54" s="5">
        <f t="shared" si="10"/>
        <v>4556</v>
      </c>
      <c r="V54" s="5">
        <f t="shared" si="11"/>
        <v>1084</v>
      </c>
    </row>
    <row r="55" spans="2:22" ht="12" customHeight="1" x14ac:dyDescent="0.25">
      <c r="B55" s="4">
        <v>53</v>
      </c>
      <c r="C55" s="4" t="s">
        <v>25</v>
      </c>
      <c r="D55" s="4">
        <v>2594</v>
      </c>
      <c r="E55" s="4" t="s">
        <v>25</v>
      </c>
      <c r="F55" s="4">
        <v>2506</v>
      </c>
      <c r="G55" s="4" t="s">
        <v>25</v>
      </c>
      <c r="H55" s="4">
        <v>1759</v>
      </c>
      <c r="I55" s="4" t="s">
        <v>24</v>
      </c>
      <c r="J55" s="4">
        <v>1029</v>
      </c>
      <c r="K55" s="4" t="s">
        <v>24</v>
      </c>
      <c r="L55" s="4">
        <v>757</v>
      </c>
      <c r="M55" s="4" t="s">
        <v>24</v>
      </c>
      <c r="N55" s="4">
        <v>1417</v>
      </c>
      <c r="P55" s="4"/>
      <c r="Q55" s="5">
        <f t="shared" si="6"/>
        <v>5594</v>
      </c>
      <c r="R55" s="5">
        <f t="shared" si="7"/>
        <v>5506</v>
      </c>
      <c r="S55" s="5">
        <f t="shared" si="8"/>
        <v>4759</v>
      </c>
      <c r="T55" s="5">
        <f t="shared" si="9"/>
        <v>1029</v>
      </c>
      <c r="U55" s="5">
        <f t="shared" si="10"/>
        <v>757</v>
      </c>
      <c r="V55" s="5">
        <f t="shared" si="11"/>
        <v>1417</v>
      </c>
    </row>
    <row r="56" spans="2:22" ht="12" customHeight="1" x14ac:dyDescent="0.25">
      <c r="B56" s="4">
        <v>54</v>
      </c>
      <c r="C56" s="4" t="s">
        <v>25</v>
      </c>
      <c r="D56" s="4">
        <v>2594</v>
      </c>
      <c r="E56" s="4" t="s">
        <v>25</v>
      </c>
      <c r="F56" s="4">
        <v>2506</v>
      </c>
      <c r="G56" s="4" t="s">
        <v>25</v>
      </c>
      <c r="H56" s="4">
        <v>1722</v>
      </c>
      <c r="I56" s="4" t="s">
        <v>24</v>
      </c>
      <c r="J56" s="4">
        <v>1300</v>
      </c>
      <c r="K56" s="4" t="s">
        <v>24</v>
      </c>
      <c r="L56" s="4">
        <v>1088</v>
      </c>
      <c r="M56" s="4" t="s">
        <v>24</v>
      </c>
      <c r="N56" s="4">
        <v>1679</v>
      </c>
      <c r="P56" s="4"/>
      <c r="Q56" s="5">
        <f t="shared" si="6"/>
        <v>5594</v>
      </c>
      <c r="R56" s="5">
        <f t="shared" si="7"/>
        <v>5506</v>
      </c>
      <c r="S56" s="5">
        <f t="shared" si="8"/>
        <v>4722</v>
      </c>
      <c r="T56" s="5">
        <f t="shared" si="9"/>
        <v>1300</v>
      </c>
      <c r="U56" s="5">
        <f t="shared" si="10"/>
        <v>1088</v>
      </c>
      <c r="V56" s="5">
        <f t="shared" si="11"/>
        <v>1679</v>
      </c>
    </row>
    <row r="57" spans="2:22" ht="12" customHeight="1" x14ac:dyDescent="0.25">
      <c r="B57" s="4">
        <v>55</v>
      </c>
      <c r="C57" s="4" t="s">
        <v>25</v>
      </c>
      <c r="D57" s="4">
        <v>2594</v>
      </c>
      <c r="E57" s="4" t="s">
        <v>25</v>
      </c>
      <c r="F57" s="4">
        <v>2506</v>
      </c>
      <c r="G57" s="4" t="s">
        <v>24</v>
      </c>
      <c r="H57" s="4">
        <v>1348</v>
      </c>
      <c r="I57" s="4" t="s">
        <v>24</v>
      </c>
      <c r="J57" s="4">
        <v>1114</v>
      </c>
      <c r="K57" s="4" t="s">
        <v>24</v>
      </c>
      <c r="L57" s="4">
        <v>1433</v>
      </c>
      <c r="M57" s="4" t="s">
        <v>25</v>
      </c>
      <c r="N57" s="4">
        <v>2018</v>
      </c>
      <c r="P57" s="4"/>
      <c r="Q57" s="5">
        <f t="shared" si="6"/>
        <v>5594</v>
      </c>
      <c r="R57" s="5">
        <f t="shared" si="7"/>
        <v>5506</v>
      </c>
      <c r="S57" s="5">
        <f t="shared" si="8"/>
        <v>1348</v>
      </c>
      <c r="T57" s="5">
        <f t="shared" si="9"/>
        <v>1114</v>
      </c>
      <c r="U57" s="5">
        <f t="shared" si="10"/>
        <v>1433</v>
      </c>
      <c r="V57" s="5">
        <f t="shared" si="11"/>
        <v>5018</v>
      </c>
    </row>
    <row r="58" spans="2:22" ht="12" customHeight="1" x14ac:dyDescent="0.25">
      <c r="B58" s="4">
        <v>56</v>
      </c>
      <c r="C58" s="4" t="s">
        <v>25</v>
      </c>
      <c r="D58" s="4">
        <v>2594</v>
      </c>
      <c r="E58" s="4" t="s">
        <v>25</v>
      </c>
      <c r="F58" s="4">
        <v>2506</v>
      </c>
      <c r="G58" s="4" t="s">
        <v>25</v>
      </c>
      <c r="H58" s="4">
        <v>2095</v>
      </c>
      <c r="I58" s="4" t="s">
        <v>24</v>
      </c>
      <c r="J58" s="4">
        <v>1489</v>
      </c>
      <c r="K58" s="4" t="s">
        <v>24</v>
      </c>
      <c r="L58" s="4">
        <v>751</v>
      </c>
      <c r="M58" s="4" t="s">
        <v>24</v>
      </c>
      <c r="N58" s="4">
        <v>1553</v>
      </c>
      <c r="P58" s="4"/>
      <c r="Q58" s="5">
        <f t="shared" si="6"/>
        <v>5594</v>
      </c>
      <c r="R58" s="5">
        <f t="shared" si="7"/>
        <v>5506</v>
      </c>
      <c r="S58" s="5">
        <f t="shared" si="8"/>
        <v>5095</v>
      </c>
      <c r="T58" s="5">
        <f t="shared" si="9"/>
        <v>1489</v>
      </c>
      <c r="U58" s="5">
        <f t="shared" si="10"/>
        <v>751</v>
      </c>
      <c r="V58" s="5">
        <f t="shared" si="11"/>
        <v>1553</v>
      </c>
    </row>
    <row r="59" spans="2:22" ht="12" customHeight="1" x14ac:dyDescent="0.25">
      <c r="B59" s="4">
        <v>57</v>
      </c>
      <c r="C59" s="4" t="s">
        <v>25</v>
      </c>
      <c r="D59" s="4">
        <v>1558</v>
      </c>
      <c r="E59" s="4" t="s">
        <v>24</v>
      </c>
      <c r="F59" s="4">
        <v>993</v>
      </c>
      <c r="G59" s="4" t="s">
        <v>24</v>
      </c>
      <c r="H59" s="4">
        <v>1766</v>
      </c>
      <c r="I59" s="4" t="s">
        <v>25</v>
      </c>
      <c r="J59" s="4">
        <v>1114</v>
      </c>
      <c r="K59" s="4" t="s">
        <v>24</v>
      </c>
      <c r="L59" s="4">
        <v>625</v>
      </c>
      <c r="M59" s="4" t="s">
        <v>24</v>
      </c>
      <c r="N59" s="4">
        <v>2004</v>
      </c>
      <c r="P59" s="4"/>
      <c r="Q59" s="5">
        <f t="shared" si="6"/>
        <v>4558</v>
      </c>
      <c r="R59" s="5">
        <f t="shared" si="7"/>
        <v>993</v>
      </c>
      <c r="S59" s="5">
        <f t="shared" si="8"/>
        <v>1766</v>
      </c>
      <c r="T59" s="5">
        <f t="shared" si="9"/>
        <v>4114</v>
      </c>
      <c r="U59" s="5">
        <f t="shared" si="10"/>
        <v>625</v>
      </c>
      <c r="V59" s="5">
        <f t="shared" si="11"/>
        <v>2004</v>
      </c>
    </row>
    <row r="60" spans="2:22" ht="12" customHeight="1" x14ac:dyDescent="0.25">
      <c r="B60" s="4">
        <v>58</v>
      </c>
      <c r="C60" s="4" t="s">
        <v>25</v>
      </c>
      <c r="D60" s="4">
        <v>2594</v>
      </c>
      <c r="E60" s="4" t="s">
        <v>25</v>
      </c>
      <c r="F60" s="4">
        <v>2506</v>
      </c>
      <c r="G60" s="4" t="s">
        <v>25</v>
      </c>
      <c r="H60" s="4">
        <v>1859</v>
      </c>
      <c r="I60" s="4" t="s">
        <v>24</v>
      </c>
      <c r="J60" s="4">
        <v>1106</v>
      </c>
      <c r="K60" s="4" t="s">
        <v>25</v>
      </c>
      <c r="L60" s="4">
        <v>1443</v>
      </c>
      <c r="M60" s="4" t="s">
        <v>24</v>
      </c>
      <c r="N60" s="4">
        <v>1687</v>
      </c>
      <c r="P60" s="4"/>
      <c r="Q60" s="5">
        <f t="shared" si="6"/>
        <v>5594</v>
      </c>
      <c r="R60" s="5">
        <f t="shared" si="7"/>
        <v>5506</v>
      </c>
      <c r="S60" s="5">
        <f t="shared" si="8"/>
        <v>4859</v>
      </c>
      <c r="T60" s="5">
        <f t="shared" si="9"/>
        <v>1106</v>
      </c>
      <c r="U60" s="5">
        <f t="shared" si="10"/>
        <v>4443</v>
      </c>
      <c r="V60" s="5">
        <f t="shared" si="11"/>
        <v>1687</v>
      </c>
    </row>
    <row r="61" spans="2:22" ht="12" customHeight="1" x14ac:dyDescent="0.25">
      <c r="B61" s="4">
        <v>59</v>
      </c>
      <c r="C61" s="4" t="s">
        <v>25</v>
      </c>
      <c r="D61" s="4">
        <v>2594</v>
      </c>
      <c r="E61" s="4" t="s">
        <v>25</v>
      </c>
      <c r="F61" s="4">
        <v>2506</v>
      </c>
      <c r="G61" s="4" t="s">
        <v>25</v>
      </c>
      <c r="H61" s="4">
        <v>1547</v>
      </c>
      <c r="I61" s="4" t="s">
        <v>24</v>
      </c>
      <c r="J61" s="4">
        <v>935</v>
      </c>
      <c r="K61" s="4" t="s">
        <v>24</v>
      </c>
      <c r="L61" s="4">
        <v>655</v>
      </c>
      <c r="M61" s="4" t="s">
        <v>25</v>
      </c>
      <c r="N61" s="4">
        <v>2680</v>
      </c>
      <c r="P61" s="4"/>
      <c r="Q61" s="5">
        <f t="shared" si="6"/>
        <v>5594</v>
      </c>
      <c r="R61" s="5">
        <f t="shared" si="7"/>
        <v>5506</v>
      </c>
      <c r="S61" s="5">
        <f t="shared" si="8"/>
        <v>4547</v>
      </c>
      <c r="T61" s="5">
        <f t="shared" si="9"/>
        <v>935</v>
      </c>
      <c r="U61" s="5">
        <f t="shared" si="10"/>
        <v>655</v>
      </c>
      <c r="V61" s="5">
        <f t="shared" si="11"/>
        <v>5680</v>
      </c>
    </row>
    <row r="62" spans="2:22" ht="12" customHeight="1" x14ac:dyDescent="0.25">
      <c r="B62" s="4">
        <v>60</v>
      </c>
      <c r="C62" s="4" t="s">
        <v>25</v>
      </c>
      <c r="D62" s="4">
        <v>2594</v>
      </c>
      <c r="E62" s="4" t="s">
        <v>25</v>
      </c>
      <c r="F62" s="4">
        <v>2506</v>
      </c>
      <c r="G62" s="4" t="s">
        <v>25</v>
      </c>
      <c r="H62" s="4">
        <v>1847</v>
      </c>
      <c r="I62" s="4" t="s">
        <v>24</v>
      </c>
      <c r="J62" s="4">
        <v>1344</v>
      </c>
      <c r="K62" s="4" t="s">
        <v>25</v>
      </c>
      <c r="L62" s="4">
        <v>1564</v>
      </c>
      <c r="M62" s="4" t="s">
        <v>25</v>
      </c>
      <c r="N62" s="4">
        <v>1403</v>
      </c>
      <c r="P62" s="4"/>
      <c r="Q62" s="5">
        <f t="shared" si="6"/>
        <v>5594</v>
      </c>
      <c r="R62" s="5">
        <f t="shared" si="7"/>
        <v>5506</v>
      </c>
      <c r="S62" s="5">
        <f t="shared" si="8"/>
        <v>4847</v>
      </c>
      <c r="T62" s="5">
        <f t="shared" si="9"/>
        <v>1344</v>
      </c>
      <c r="U62" s="5">
        <f t="shared" si="10"/>
        <v>4564</v>
      </c>
      <c r="V62" s="5">
        <f t="shared" si="11"/>
        <v>4403</v>
      </c>
    </row>
    <row r="63" spans="2:22" ht="12" customHeight="1" x14ac:dyDescent="0.25">
      <c r="B63" s="4">
        <v>61</v>
      </c>
      <c r="C63" s="4" t="s">
        <v>25</v>
      </c>
      <c r="D63" s="4">
        <v>2594</v>
      </c>
      <c r="E63" s="4" t="s">
        <v>25</v>
      </c>
      <c r="F63" s="4">
        <v>2506</v>
      </c>
      <c r="G63" s="4" t="s">
        <v>25</v>
      </c>
      <c r="H63" s="4">
        <v>1907</v>
      </c>
      <c r="I63" s="4" t="s">
        <v>24</v>
      </c>
      <c r="J63" s="4">
        <v>1149</v>
      </c>
      <c r="K63" s="4" t="s">
        <v>24</v>
      </c>
      <c r="L63" s="4">
        <v>1046</v>
      </c>
      <c r="M63" s="4" t="s">
        <v>24</v>
      </c>
      <c r="N63" s="4">
        <v>1531</v>
      </c>
      <c r="P63" s="4"/>
      <c r="Q63" s="5">
        <f t="shared" si="6"/>
        <v>5594</v>
      </c>
      <c r="R63" s="5">
        <f t="shared" si="7"/>
        <v>5506</v>
      </c>
      <c r="S63" s="5">
        <f t="shared" si="8"/>
        <v>4907</v>
      </c>
      <c r="T63" s="5">
        <f t="shared" si="9"/>
        <v>1149</v>
      </c>
      <c r="U63" s="5">
        <f t="shared" si="10"/>
        <v>1046</v>
      </c>
      <c r="V63" s="5">
        <f t="shared" si="11"/>
        <v>1531</v>
      </c>
    </row>
    <row r="64" spans="2:22" ht="12" customHeight="1" x14ac:dyDescent="0.25">
      <c r="B64" s="4">
        <v>62</v>
      </c>
      <c r="C64" s="4" t="s">
        <v>25</v>
      </c>
      <c r="D64" s="4">
        <v>2594</v>
      </c>
      <c r="E64" s="4" t="s">
        <v>25</v>
      </c>
      <c r="F64" s="4">
        <v>2506</v>
      </c>
      <c r="G64" s="4" t="s">
        <v>25</v>
      </c>
      <c r="H64" s="4">
        <v>2624</v>
      </c>
      <c r="I64" s="4" t="s">
        <v>24</v>
      </c>
      <c r="J64" s="4">
        <v>1060</v>
      </c>
      <c r="K64" s="4" t="s">
        <v>24</v>
      </c>
      <c r="L64" s="4">
        <v>756</v>
      </c>
      <c r="M64" s="4" t="s">
        <v>25</v>
      </c>
      <c r="N64" s="4">
        <v>2215</v>
      </c>
      <c r="P64" s="4"/>
      <c r="Q64" s="5">
        <f t="shared" si="6"/>
        <v>5594</v>
      </c>
      <c r="R64" s="5">
        <f t="shared" si="7"/>
        <v>5506</v>
      </c>
      <c r="S64" s="5">
        <f t="shared" si="8"/>
        <v>5624</v>
      </c>
      <c r="T64" s="5">
        <f t="shared" si="9"/>
        <v>1060</v>
      </c>
      <c r="U64" s="5">
        <f t="shared" si="10"/>
        <v>756</v>
      </c>
      <c r="V64" s="5">
        <f t="shared" si="11"/>
        <v>5215</v>
      </c>
    </row>
    <row r="65" spans="2:22" ht="12" customHeight="1" x14ac:dyDescent="0.25">
      <c r="B65" s="4">
        <v>63</v>
      </c>
      <c r="C65" s="4" t="s">
        <v>25</v>
      </c>
      <c r="D65" s="4">
        <v>2594</v>
      </c>
      <c r="E65" s="4" t="s">
        <v>25</v>
      </c>
      <c r="F65" s="4">
        <v>1715</v>
      </c>
      <c r="G65" s="4" t="s">
        <v>25</v>
      </c>
      <c r="H65" s="4">
        <v>2624</v>
      </c>
      <c r="I65" s="4" t="s">
        <v>24</v>
      </c>
      <c r="J65" s="4">
        <v>1281</v>
      </c>
      <c r="K65" s="4" t="s">
        <v>24</v>
      </c>
      <c r="L65" s="4">
        <v>652</v>
      </c>
      <c r="M65" s="4" t="s">
        <v>24</v>
      </c>
      <c r="N65" s="4">
        <v>1649</v>
      </c>
      <c r="P65" s="4"/>
      <c r="Q65" s="5">
        <f t="shared" si="6"/>
        <v>5594</v>
      </c>
      <c r="R65" s="5">
        <f t="shared" si="7"/>
        <v>4715</v>
      </c>
      <c r="S65" s="5">
        <f t="shared" si="8"/>
        <v>5624</v>
      </c>
      <c r="T65" s="5">
        <f t="shared" si="9"/>
        <v>1281</v>
      </c>
      <c r="U65" s="5">
        <f t="shared" si="10"/>
        <v>652</v>
      </c>
      <c r="V65" s="5">
        <f t="shared" si="11"/>
        <v>1649</v>
      </c>
    </row>
    <row r="66" spans="2:22" ht="12" customHeight="1" x14ac:dyDescent="0.25">
      <c r="B66" s="4">
        <v>64</v>
      </c>
      <c r="C66" s="4" t="s">
        <v>25</v>
      </c>
      <c r="D66" s="4">
        <v>2594</v>
      </c>
      <c r="E66" s="4" t="s">
        <v>25</v>
      </c>
      <c r="F66" s="4">
        <v>1684</v>
      </c>
      <c r="G66" s="4" t="s">
        <v>25</v>
      </c>
      <c r="H66" s="4">
        <v>2624</v>
      </c>
      <c r="I66" s="4" t="s">
        <v>24</v>
      </c>
      <c r="J66" s="4">
        <v>1027</v>
      </c>
      <c r="K66" s="4" t="s">
        <v>24</v>
      </c>
      <c r="L66" s="4">
        <v>1029</v>
      </c>
      <c r="M66" s="4" t="s">
        <v>24</v>
      </c>
      <c r="N66" s="4">
        <v>1208</v>
      </c>
      <c r="P66" s="4"/>
      <c r="Q66" s="5">
        <f t="shared" si="6"/>
        <v>5594</v>
      </c>
      <c r="R66" s="5">
        <f t="shared" si="7"/>
        <v>4684</v>
      </c>
      <c r="S66" s="5">
        <f t="shared" si="8"/>
        <v>5624</v>
      </c>
      <c r="T66" s="5">
        <f t="shared" si="9"/>
        <v>1027</v>
      </c>
      <c r="U66" s="5">
        <f t="shared" si="10"/>
        <v>1029</v>
      </c>
      <c r="V66" s="5">
        <f t="shared" si="11"/>
        <v>1208</v>
      </c>
    </row>
    <row r="67" spans="2:22" ht="12" customHeight="1" x14ac:dyDescent="0.25">
      <c r="B67" s="4">
        <v>65</v>
      </c>
      <c r="C67" s="4" t="s">
        <v>25</v>
      </c>
      <c r="D67" s="4">
        <v>2594</v>
      </c>
      <c r="E67" s="4" t="s">
        <v>24</v>
      </c>
      <c r="F67" s="4">
        <v>1423</v>
      </c>
      <c r="G67" s="4" t="s">
        <v>25</v>
      </c>
      <c r="H67" s="4">
        <v>2624</v>
      </c>
      <c r="I67" s="4" t="s">
        <v>24</v>
      </c>
      <c r="J67" s="4">
        <v>1279</v>
      </c>
      <c r="K67" s="4" t="s">
        <v>24</v>
      </c>
      <c r="L67" s="4">
        <v>636</v>
      </c>
      <c r="M67" s="4" t="s">
        <v>24</v>
      </c>
      <c r="N67" s="4">
        <v>1427</v>
      </c>
      <c r="P67" s="4"/>
      <c r="Q67" s="5">
        <f t="shared" ref="Q67:Q102" si="12">IF(C67="NO",D67+$Y$1,D67)</f>
        <v>5594</v>
      </c>
      <c r="R67" s="5">
        <f t="shared" ref="R67:R102" si="13">IF(E67="NO",F67+$Y$1,F67)</f>
        <v>1423</v>
      </c>
      <c r="S67" s="5">
        <f t="shared" ref="S67:S102" si="14">IF(G67="NO",H67+$Y$1,H67)</f>
        <v>5624</v>
      </c>
      <c r="T67" s="5">
        <f t="shared" ref="T67:T102" si="15">IF(I67="NO",J67+$Y$1,J67)</f>
        <v>1279</v>
      </c>
      <c r="U67" s="5">
        <f t="shared" ref="U67:U102" si="16">IF(K67="NO",L67+$Y$1,L67)</f>
        <v>636</v>
      </c>
      <c r="V67" s="5">
        <f t="shared" ref="V67:V102" si="17">IF(M67="NO",N67+$Y$1,N67)</f>
        <v>1427</v>
      </c>
    </row>
    <row r="68" spans="2:22" ht="12" customHeight="1" x14ac:dyDescent="0.25">
      <c r="B68" s="4">
        <v>66</v>
      </c>
      <c r="C68" s="4" t="s">
        <v>25</v>
      </c>
      <c r="D68" s="4">
        <v>2594</v>
      </c>
      <c r="E68" s="4" t="s">
        <v>25</v>
      </c>
      <c r="F68" s="4">
        <v>1393</v>
      </c>
      <c r="G68" s="4" t="s">
        <v>25</v>
      </c>
      <c r="H68" s="4">
        <v>2624</v>
      </c>
      <c r="I68" s="4" t="s">
        <v>24</v>
      </c>
      <c r="J68" s="4">
        <v>948</v>
      </c>
      <c r="K68" s="4" t="s">
        <v>25</v>
      </c>
      <c r="L68" s="4">
        <v>1508</v>
      </c>
      <c r="M68" s="4" t="s">
        <v>24</v>
      </c>
      <c r="N68" s="4">
        <v>1588</v>
      </c>
      <c r="P68" s="4"/>
      <c r="Q68" s="5">
        <f t="shared" si="12"/>
        <v>5594</v>
      </c>
      <c r="R68" s="5">
        <f t="shared" si="13"/>
        <v>4393</v>
      </c>
      <c r="S68" s="5">
        <f t="shared" si="14"/>
        <v>5624</v>
      </c>
      <c r="T68" s="5">
        <f t="shared" si="15"/>
        <v>948</v>
      </c>
      <c r="U68" s="5">
        <f t="shared" si="16"/>
        <v>4508</v>
      </c>
      <c r="V68" s="5">
        <f t="shared" si="17"/>
        <v>1588</v>
      </c>
    </row>
    <row r="69" spans="2:22" ht="12" customHeight="1" x14ac:dyDescent="0.25">
      <c r="B69" s="4">
        <v>67</v>
      </c>
      <c r="C69" s="4" t="s">
        <v>25</v>
      </c>
      <c r="D69" s="4">
        <v>2594</v>
      </c>
      <c r="E69" s="4" t="s">
        <v>24</v>
      </c>
      <c r="F69" s="4">
        <v>1427</v>
      </c>
      <c r="G69" s="4" t="s">
        <v>25</v>
      </c>
      <c r="H69" s="4">
        <v>2624</v>
      </c>
      <c r="I69" s="4" t="s">
        <v>24</v>
      </c>
      <c r="J69" s="4">
        <v>1413</v>
      </c>
      <c r="K69" s="4" t="s">
        <v>25</v>
      </c>
      <c r="L69" s="4">
        <v>1568</v>
      </c>
      <c r="M69" s="4" t="s">
        <v>24</v>
      </c>
      <c r="N69" s="4">
        <v>1168</v>
      </c>
      <c r="P69" s="4"/>
      <c r="Q69" s="5">
        <f t="shared" si="12"/>
        <v>5594</v>
      </c>
      <c r="R69" s="5">
        <f t="shared" si="13"/>
        <v>1427</v>
      </c>
      <c r="S69" s="5">
        <f t="shared" si="14"/>
        <v>5624</v>
      </c>
      <c r="T69" s="5">
        <f t="shared" si="15"/>
        <v>1413</v>
      </c>
      <c r="U69" s="5">
        <f t="shared" si="16"/>
        <v>4568</v>
      </c>
      <c r="V69" s="5">
        <f t="shared" si="17"/>
        <v>1168</v>
      </c>
    </row>
    <row r="70" spans="2:22" ht="12" customHeight="1" x14ac:dyDescent="0.25">
      <c r="B70" s="4">
        <v>68</v>
      </c>
      <c r="C70" s="4" t="s">
        <v>25</v>
      </c>
      <c r="D70" s="4">
        <v>1558</v>
      </c>
      <c r="E70" s="4" t="s">
        <v>25</v>
      </c>
      <c r="F70" s="4">
        <v>1609</v>
      </c>
      <c r="G70" s="4" t="s">
        <v>25</v>
      </c>
      <c r="H70" s="4">
        <v>1541</v>
      </c>
      <c r="I70" s="4" t="s">
        <v>25</v>
      </c>
      <c r="J70" s="4">
        <v>1051</v>
      </c>
      <c r="K70" s="4" t="s">
        <v>24</v>
      </c>
      <c r="L70" s="4">
        <v>651</v>
      </c>
      <c r="M70" s="4" t="s">
        <v>24</v>
      </c>
      <c r="N70" s="4">
        <v>1702</v>
      </c>
      <c r="P70" s="4"/>
      <c r="Q70" s="5">
        <f t="shared" si="12"/>
        <v>4558</v>
      </c>
      <c r="R70" s="5">
        <f t="shared" si="13"/>
        <v>4609</v>
      </c>
      <c r="S70" s="5">
        <f t="shared" si="14"/>
        <v>4541</v>
      </c>
      <c r="T70" s="5">
        <f t="shared" si="15"/>
        <v>4051</v>
      </c>
      <c r="U70" s="5">
        <f t="shared" si="16"/>
        <v>651</v>
      </c>
      <c r="V70" s="5">
        <f t="shared" si="17"/>
        <v>1702</v>
      </c>
    </row>
    <row r="71" spans="2:22" ht="12" customHeight="1" x14ac:dyDescent="0.25">
      <c r="B71" s="4">
        <v>69</v>
      </c>
      <c r="C71" s="4" t="s">
        <v>25</v>
      </c>
      <c r="D71" s="4">
        <v>2594</v>
      </c>
      <c r="E71" s="4" t="s">
        <v>25</v>
      </c>
      <c r="F71" s="4">
        <v>1913</v>
      </c>
      <c r="G71" s="4" t="s">
        <v>25</v>
      </c>
      <c r="H71" s="4">
        <v>2624</v>
      </c>
      <c r="I71" s="4" t="s">
        <v>24</v>
      </c>
      <c r="J71" s="4">
        <v>1137</v>
      </c>
      <c r="K71" s="4" t="s">
        <v>24</v>
      </c>
      <c r="L71" s="4">
        <v>684</v>
      </c>
      <c r="M71" s="4" t="s">
        <v>24</v>
      </c>
      <c r="N71" s="4">
        <v>1304</v>
      </c>
      <c r="P71" s="4"/>
      <c r="Q71" s="5">
        <f t="shared" si="12"/>
        <v>5594</v>
      </c>
      <c r="R71" s="5">
        <f t="shared" si="13"/>
        <v>4913</v>
      </c>
      <c r="S71" s="5">
        <f t="shared" si="14"/>
        <v>5624</v>
      </c>
      <c r="T71" s="5">
        <f t="shared" si="15"/>
        <v>1137</v>
      </c>
      <c r="U71" s="5">
        <f t="shared" si="16"/>
        <v>684</v>
      </c>
      <c r="V71" s="5">
        <f t="shared" si="17"/>
        <v>1304</v>
      </c>
    </row>
    <row r="72" spans="2:22" ht="12" customHeight="1" x14ac:dyDescent="0.25">
      <c r="B72" s="4">
        <v>70</v>
      </c>
      <c r="C72" s="4" t="s">
        <v>25</v>
      </c>
      <c r="D72" s="4">
        <v>2594</v>
      </c>
      <c r="E72" s="4" t="s">
        <v>24</v>
      </c>
      <c r="F72" s="4">
        <v>778</v>
      </c>
      <c r="G72" s="4" t="s">
        <v>25</v>
      </c>
      <c r="H72" s="4">
        <v>2624</v>
      </c>
      <c r="I72" s="4" t="s">
        <v>24</v>
      </c>
      <c r="J72" s="4">
        <v>1194</v>
      </c>
      <c r="K72" s="4" t="s">
        <v>24</v>
      </c>
      <c r="L72" s="4">
        <v>820</v>
      </c>
      <c r="M72" s="4" t="s">
        <v>25</v>
      </c>
      <c r="N72" s="4">
        <v>1785</v>
      </c>
      <c r="P72" s="4"/>
      <c r="Q72" s="5">
        <f t="shared" si="12"/>
        <v>5594</v>
      </c>
      <c r="R72" s="5">
        <f t="shared" si="13"/>
        <v>778</v>
      </c>
      <c r="S72" s="5">
        <f t="shared" si="14"/>
        <v>5624</v>
      </c>
      <c r="T72" s="5">
        <f t="shared" si="15"/>
        <v>1194</v>
      </c>
      <c r="U72" s="5">
        <f t="shared" si="16"/>
        <v>820</v>
      </c>
      <c r="V72" s="5">
        <f t="shared" si="17"/>
        <v>4785</v>
      </c>
    </row>
    <row r="73" spans="2:22" ht="12" customHeight="1" x14ac:dyDescent="0.25">
      <c r="B73" s="4">
        <v>71</v>
      </c>
      <c r="C73" s="4" t="s">
        <v>25</v>
      </c>
      <c r="D73" s="4">
        <v>2594</v>
      </c>
      <c r="E73" s="4" t="s">
        <v>25</v>
      </c>
      <c r="F73" s="4">
        <v>1541</v>
      </c>
      <c r="G73" s="4" t="s">
        <v>25</v>
      </c>
      <c r="H73" s="4">
        <v>2624</v>
      </c>
      <c r="I73" s="4" t="s">
        <v>25</v>
      </c>
      <c r="J73" s="4">
        <v>1179</v>
      </c>
      <c r="K73" s="4" t="s">
        <v>24</v>
      </c>
      <c r="L73" s="4">
        <v>792</v>
      </c>
      <c r="M73" s="4" t="s">
        <v>25</v>
      </c>
      <c r="N73" s="4">
        <v>1879</v>
      </c>
      <c r="P73" s="4"/>
      <c r="Q73" s="5">
        <f t="shared" si="12"/>
        <v>5594</v>
      </c>
      <c r="R73" s="5">
        <f t="shared" si="13"/>
        <v>4541</v>
      </c>
      <c r="S73" s="5">
        <f t="shared" si="14"/>
        <v>5624</v>
      </c>
      <c r="T73" s="5">
        <f t="shared" si="15"/>
        <v>4179</v>
      </c>
      <c r="U73" s="5">
        <f t="shared" si="16"/>
        <v>792</v>
      </c>
      <c r="V73" s="5">
        <f t="shared" si="17"/>
        <v>4879</v>
      </c>
    </row>
    <row r="74" spans="2:22" ht="12" customHeight="1" x14ac:dyDescent="0.25">
      <c r="B74" s="4">
        <v>72</v>
      </c>
      <c r="C74" s="4" t="s">
        <v>25</v>
      </c>
      <c r="D74" s="4">
        <v>2594</v>
      </c>
      <c r="E74" s="4" t="s">
        <v>25</v>
      </c>
      <c r="F74" s="4">
        <v>1633</v>
      </c>
      <c r="G74" s="4" t="s">
        <v>25</v>
      </c>
      <c r="H74" s="4">
        <v>2624</v>
      </c>
      <c r="I74" s="4" t="s">
        <v>24</v>
      </c>
      <c r="J74" s="4">
        <v>1203</v>
      </c>
      <c r="K74" s="4" t="s">
        <v>24</v>
      </c>
      <c r="L74" s="4">
        <v>703</v>
      </c>
      <c r="M74" s="4" t="s">
        <v>24</v>
      </c>
      <c r="N74" s="4">
        <v>2282</v>
      </c>
      <c r="P74" s="4"/>
      <c r="Q74" s="5">
        <f t="shared" si="12"/>
        <v>5594</v>
      </c>
      <c r="R74" s="5">
        <f t="shared" si="13"/>
        <v>4633</v>
      </c>
      <c r="S74" s="5">
        <f t="shared" si="14"/>
        <v>5624</v>
      </c>
      <c r="T74" s="5">
        <f t="shared" si="15"/>
        <v>1203</v>
      </c>
      <c r="U74" s="5">
        <f t="shared" si="16"/>
        <v>703</v>
      </c>
      <c r="V74" s="5">
        <f t="shared" si="17"/>
        <v>2282</v>
      </c>
    </row>
    <row r="75" spans="2:22" ht="12" customHeight="1" x14ac:dyDescent="0.25">
      <c r="B75" s="4">
        <v>73</v>
      </c>
      <c r="C75" s="4" t="s">
        <v>25</v>
      </c>
      <c r="D75" s="4">
        <v>2594</v>
      </c>
      <c r="E75" s="4" t="s">
        <v>24</v>
      </c>
      <c r="F75" s="4">
        <v>1560</v>
      </c>
      <c r="G75" s="4" t="s">
        <v>25</v>
      </c>
      <c r="H75" s="4">
        <v>2624</v>
      </c>
      <c r="I75" s="4" t="s">
        <v>24</v>
      </c>
      <c r="J75" s="4">
        <v>1489</v>
      </c>
      <c r="K75" s="4" t="s">
        <v>24</v>
      </c>
      <c r="L75" s="4">
        <v>676</v>
      </c>
      <c r="M75" s="4" t="s">
        <v>24</v>
      </c>
      <c r="N75" s="4">
        <v>1299</v>
      </c>
      <c r="P75" s="4"/>
      <c r="Q75" s="5">
        <f t="shared" si="12"/>
        <v>5594</v>
      </c>
      <c r="R75" s="5">
        <f t="shared" si="13"/>
        <v>1560</v>
      </c>
      <c r="S75" s="5">
        <f t="shared" si="14"/>
        <v>5624</v>
      </c>
      <c r="T75" s="5">
        <f t="shared" si="15"/>
        <v>1489</v>
      </c>
      <c r="U75" s="5">
        <f t="shared" si="16"/>
        <v>676</v>
      </c>
      <c r="V75" s="5">
        <f t="shared" si="17"/>
        <v>1299</v>
      </c>
    </row>
    <row r="76" spans="2:22" ht="12" customHeight="1" x14ac:dyDescent="0.25">
      <c r="B76" s="4">
        <v>74</v>
      </c>
      <c r="C76" s="4" t="s">
        <v>25</v>
      </c>
      <c r="D76" s="4">
        <v>2594</v>
      </c>
      <c r="E76" s="4" t="s">
        <v>24</v>
      </c>
      <c r="F76" s="4">
        <v>1109</v>
      </c>
      <c r="G76" s="4" t="s">
        <v>25</v>
      </c>
      <c r="H76" s="4">
        <v>2624</v>
      </c>
      <c r="I76" s="4" t="s">
        <v>24</v>
      </c>
      <c r="J76" s="4">
        <v>1226</v>
      </c>
      <c r="K76" s="4" t="s">
        <v>24</v>
      </c>
      <c r="L76" s="4">
        <v>638</v>
      </c>
      <c r="M76" s="4" t="s">
        <v>24</v>
      </c>
      <c r="N76" s="4">
        <v>1190</v>
      </c>
      <c r="P76" s="4"/>
      <c r="Q76" s="5">
        <f t="shared" si="12"/>
        <v>5594</v>
      </c>
      <c r="R76" s="5">
        <f t="shared" si="13"/>
        <v>1109</v>
      </c>
      <c r="S76" s="5">
        <f t="shared" si="14"/>
        <v>5624</v>
      </c>
      <c r="T76" s="5">
        <f t="shared" si="15"/>
        <v>1226</v>
      </c>
      <c r="U76" s="5">
        <f t="shared" si="16"/>
        <v>638</v>
      </c>
      <c r="V76" s="5">
        <f t="shared" si="17"/>
        <v>1190</v>
      </c>
    </row>
    <row r="77" spans="2:22" ht="12" customHeight="1" x14ac:dyDescent="0.25">
      <c r="B77" s="4">
        <v>75</v>
      </c>
      <c r="C77" s="4" t="s">
        <v>25</v>
      </c>
      <c r="D77" s="4">
        <v>2594</v>
      </c>
      <c r="E77" s="4" t="s">
        <v>25</v>
      </c>
      <c r="F77" s="4">
        <v>2486</v>
      </c>
      <c r="G77" s="4" t="s">
        <v>25</v>
      </c>
      <c r="H77" s="4">
        <v>2624</v>
      </c>
      <c r="I77" s="4" t="s">
        <v>24</v>
      </c>
      <c r="J77" s="4">
        <v>1021</v>
      </c>
      <c r="K77" s="4" t="s">
        <v>24</v>
      </c>
      <c r="L77" s="4">
        <v>970</v>
      </c>
      <c r="M77" s="4" t="s">
        <v>24</v>
      </c>
      <c r="N77" s="4">
        <v>1147</v>
      </c>
      <c r="P77" s="4"/>
      <c r="Q77" s="5">
        <f t="shared" si="12"/>
        <v>5594</v>
      </c>
      <c r="R77" s="5">
        <f t="shared" si="13"/>
        <v>5486</v>
      </c>
      <c r="S77" s="5">
        <f t="shared" si="14"/>
        <v>5624</v>
      </c>
      <c r="T77" s="5">
        <f t="shared" si="15"/>
        <v>1021</v>
      </c>
      <c r="U77" s="5">
        <f t="shared" si="16"/>
        <v>970</v>
      </c>
      <c r="V77" s="5">
        <f t="shared" si="17"/>
        <v>1147</v>
      </c>
    </row>
    <row r="78" spans="2:22" ht="12" customHeight="1" x14ac:dyDescent="0.25">
      <c r="B78" s="4">
        <v>76</v>
      </c>
      <c r="C78" s="4" t="s">
        <v>25</v>
      </c>
      <c r="D78" s="4">
        <v>2594</v>
      </c>
      <c r="E78" s="4" t="s">
        <v>25</v>
      </c>
      <c r="F78" s="4">
        <v>1371</v>
      </c>
      <c r="G78" s="4" t="s">
        <v>25</v>
      </c>
      <c r="H78" s="4">
        <v>2624</v>
      </c>
      <c r="I78" s="4" t="s">
        <v>24</v>
      </c>
      <c r="J78" s="4">
        <v>1216</v>
      </c>
      <c r="K78" s="4" t="s">
        <v>25</v>
      </c>
      <c r="L78" s="4">
        <v>1192</v>
      </c>
      <c r="M78" s="4" t="s">
        <v>24</v>
      </c>
      <c r="N78" s="4">
        <v>1531</v>
      </c>
      <c r="P78" s="4"/>
      <c r="Q78" s="5">
        <f t="shared" si="12"/>
        <v>5594</v>
      </c>
      <c r="R78" s="5">
        <f t="shared" si="13"/>
        <v>4371</v>
      </c>
      <c r="S78" s="5">
        <f t="shared" si="14"/>
        <v>5624</v>
      </c>
      <c r="T78" s="5">
        <f t="shared" si="15"/>
        <v>1216</v>
      </c>
      <c r="U78" s="5">
        <f t="shared" si="16"/>
        <v>4192</v>
      </c>
      <c r="V78" s="5">
        <f t="shared" si="17"/>
        <v>1531</v>
      </c>
    </row>
    <row r="79" spans="2:22" ht="12" customHeight="1" x14ac:dyDescent="0.25">
      <c r="B79" s="4">
        <v>77</v>
      </c>
      <c r="C79" s="4" t="s">
        <v>25</v>
      </c>
      <c r="D79" s="4">
        <v>2594</v>
      </c>
      <c r="E79" s="4" t="s">
        <v>24</v>
      </c>
      <c r="F79" s="4">
        <v>1133</v>
      </c>
      <c r="G79" s="4" t="s">
        <v>25</v>
      </c>
      <c r="H79" s="4">
        <v>2624</v>
      </c>
      <c r="I79" s="4" t="s">
        <v>24</v>
      </c>
      <c r="J79" s="4">
        <v>1176</v>
      </c>
      <c r="K79" s="4" t="s">
        <v>24</v>
      </c>
      <c r="L79" s="4">
        <v>665</v>
      </c>
      <c r="M79" s="4" t="s">
        <v>24</v>
      </c>
      <c r="N79" s="4">
        <v>1253</v>
      </c>
      <c r="P79" s="4"/>
      <c r="Q79" s="5">
        <f t="shared" si="12"/>
        <v>5594</v>
      </c>
      <c r="R79" s="5">
        <f t="shared" si="13"/>
        <v>1133</v>
      </c>
      <c r="S79" s="5">
        <f t="shared" si="14"/>
        <v>5624</v>
      </c>
      <c r="T79" s="5">
        <f t="shared" si="15"/>
        <v>1176</v>
      </c>
      <c r="U79" s="5">
        <f t="shared" si="16"/>
        <v>665</v>
      </c>
      <c r="V79" s="5">
        <f t="shared" si="17"/>
        <v>1253</v>
      </c>
    </row>
    <row r="80" spans="2:22" ht="12" customHeight="1" x14ac:dyDescent="0.25">
      <c r="B80" s="4">
        <v>78</v>
      </c>
      <c r="C80" s="4" t="s">
        <v>25</v>
      </c>
      <c r="D80" s="4">
        <v>2594</v>
      </c>
      <c r="E80" s="4" t="s">
        <v>25</v>
      </c>
      <c r="F80" s="4">
        <v>2011</v>
      </c>
      <c r="G80" s="4" t="s">
        <v>25</v>
      </c>
      <c r="H80" s="4">
        <v>2624</v>
      </c>
      <c r="I80" s="4" t="s">
        <v>24</v>
      </c>
      <c r="J80" s="4">
        <v>1131</v>
      </c>
      <c r="K80" s="4" t="s">
        <v>24</v>
      </c>
      <c r="L80" s="4">
        <v>653</v>
      </c>
      <c r="M80" s="4" t="s">
        <v>25</v>
      </c>
      <c r="N80" s="4">
        <v>1441</v>
      </c>
      <c r="P80" s="4"/>
      <c r="Q80" s="5">
        <f t="shared" si="12"/>
        <v>5594</v>
      </c>
      <c r="R80" s="5">
        <f t="shared" si="13"/>
        <v>5011</v>
      </c>
      <c r="S80" s="5">
        <f t="shared" si="14"/>
        <v>5624</v>
      </c>
      <c r="T80" s="5">
        <f t="shared" si="15"/>
        <v>1131</v>
      </c>
      <c r="U80" s="5">
        <f t="shared" si="16"/>
        <v>653</v>
      </c>
      <c r="V80" s="5">
        <f t="shared" si="17"/>
        <v>4441</v>
      </c>
    </row>
    <row r="81" spans="2:22" ht="12" customHeight="1" x14ac:dyDescent="0.25">
      <c r="B81" s="4">
        <v>79</v>
      </c>
      <c r="C81" s="4" t="s">
        <v>25</v>
      </c>
      <c r="D81" s="4">
        <v>1558</v>
      </c>
      <c r="E81" s="4" t="s">
        <v>25</v>
      </c>
      <c r="F81" s="4">
        <v>1609</v>
      </c>
      <c r="G81" s="4" t="s">
        <v>24</v>
      </c>
      <c r="H81" s="4">
        <v>1246</v>
      </c>
      <c r="I81" s="4" t="s">
        <v>24</v>
      </c>
      <c r="J81" s="4">
        <v>1221</v>
      </c>
      <c r="K81" s="4" t="s">
        <v>24</v>
      </c>
      <c r="L81" s="4">
        <v>635</v>
      </c>
      <c r="M81" s="4" t="s">
        <v>24</v>
      </c>
      <c r="N81" s="4">
        <v>1529</v>
      </c>
      <c r="P81" s="4"/>
      <c r="Q81" s="5">
        <f t="shared" si="12"/>
        <v>4558</v>
      </c>
      <c r="R81" s="5">
        <f t="shared" si="13"/>
        <v>4609</v>
      </c>
      <c r="S81" s="5">
        <f t="shared" si="14"/>
        <v>1246</v>
      </c>
      <c r="T81" s="5">
        <f t="shared" si="15"/>
        <v>1221</v>
      </c>
      <c r="U81" s="5">
        <f t="shared" si="16"/>
        <v>635</v>
      </c>
      <c r="V81" s="5">
        <f t="shared" si="17"/>
        <v>1529</v>
      </c>
    </row>
    <row r="82" spans="2:22" ht="12" customHeight="1" x14ac:dyDescent="0.25">
      <c r="B82" s="4">
        <v>80</v>
      </c>
      <c r="C82" s="4" t="s">
        <v>25</v>
      </c>
      <c r="D82" s="4">
        <v>2594</v>
      </c>
      <c r="E82" s="4" t="s">
        <v>24</v>
      </c>
      <c r="F82" s="4">
        <v>944</v>
      </c>
      <c r="G82" s="4" t="s">
        <v>25</v>
      </c>
      <c r="H82" s="4">
        <v>2624</v>
      </c>
      <c r="I82" s="4" t="s">
        <v>24</v>
      </c>
      <c r="J82" s="4">
        <v>1159</v>
      </c>
      <c r="K82" s="4" t="s">
        <v>24</v>
      </c>
      <c r="L82" s="4">
        <v>677</v>
      </c>
      <c r="M82" s="4" t="s">
        <v>24</v>
      </c>
      <c r="N82" s="4">
        <v>1848</v>
      </c>
      <c r="P82" s="4"/>
      <c r="Q82" s="5">
        <f t="shared" si="12"/>
        <v>5594</v>
      </c>
      <c r="R82" s="5">
        <f t="shared" si="13"/>
        <v>944</v>
      </c>
      <c r="S82" s="5">
        <f t="shared" si="14"/>
        <v>5624</v>
      </c>
      <c r="T82" s="5">
        <f t="shared" si="15"/>
        <v>1159</v>
      </c>
      <c r="U82" s="5">
        <f t="shared" si="16"/>
        <v>677</v>
      </c>
      <c r="V82" s="5">
        <f t="shared" si="17"/>
        <v>1848</v>
      </c>
    </row>
    <row r="83" spans="2:22" ht="12" customHeight="1" x14ac:dyDescent="0.25">
      <c r="B83" s="4">
        <v>81</v>
      </c>
      <c r="C83" s="4" t="s">
        <v>25</v>
      </c>
      <c r="D83" s="4">
        <v>2594</v>
      </c>
      <c r="E83" s="4" t="s">
        <v>24</v>
      </c>
      <c r="F83" s="4">
        <v>1470</v>
      </c>
      <c r="G83" s="4" t="s">
        <v>25</v>
      </c>
      <c r="H83" s="4">
        <v>2624</v>
      </c>
      <c r="I83" s="4" t="s">
        <v>24</v>
      </c>
      <c r="J83" s="4">
        <v>994</v>
      </c>
      <c r="K83" s="4" t="s">
        <v>24</v>
      </c>
      <c r="L83" s="4">
        <v>620</v>
      </c>
      <c r="M83" s="4" t="s">
        <v>24</v>
      </c>
      <c r="N83" s="4">
        <v>1770</v>
      </c>
      <c r="P83" s="4"/>
      <c r="Q83" s="5">
        <f t="shared" si="12"/>
        <v>5594</v>
      </c>
      <c r="R83" s="5">
        <f t="shared" si="13"/>
        <v>1470</v>
      </c>
      <c r="S83" s="5">
        <f t="shared" si="14"/>
        <v>5624</v>
      </c>
      <c r="T83" s="5">
        <f t="shared" si="15"/>
        <v>994</v>
      </c>
      <c r="U83" s="5">
        <f t="shared" si="16"/>
        <v>620</v>
      </c>
      <c r="V83" s="5">
        <f t="shared" si="17"/>
        <v>1770</v>
      </c>
    </row>
    <row r="84" spans="2:22" ht="12" customHeight="1" x14ac:dyDescent="0.25">
      <c r="B84" s="4">
        <v>82</v>
      </c>
      <c r="C84" s="4" t="s">
        <v>25</v>
      </c>
      <c r="D84" s="4">
        <v>2594</v>
      </c>
      <c r="E84" s="4" t="s">
        <v>25</v>
      </c>
      <c r="F84" s="4">
        <v>1611</v>
      </c>
      <c r="G84" s="4" t="s">
        <v>25</v>
      </c>
      <c r="H84" s="4">
        <v>2624</v>
      </c>
      <c r="I84" s="4" t="s">
        <v>24</v>
      </c>
      <c r="J84" s="4">
        <v>1170</v>
      </c>
      <c r="K84" s="4" t="s">
        <v>24</v>
      </c>
      <c r="L84" s="4">
        <v>632</v>
      </c>
      <c r="M84" s="4" t="s">
        <v>24</v>
      </c>
      <c r="N84" s="4">
        <v>1538</v>
      </c>
      <c r="P84" s="4"/>
      <c r="Q84" s="5">
        <f t="shared" si="12"/>
        <v>5594</v>
      </c>
      <c r="R84" s="5">
        <f t="shared" si="13"/>
        <v>4611</v>
      </c>
      <c r="S84" s="5">
        <f t="shared" si="14"/>
        <v>5624</v>
      </c>
      <c r="T84" s="5">
        <f t="shared" si="15"/>
        <v>1170</v>
      </c>
      <c r="U84" s="5">
        <f t="shared" si="16"/>
        <v>632</v>
      </c>
      <c r="V84" s="5">
        <f t="shared" si="17"/>
        <v>1538</v>
      </c>
    </row>
    <row r="85" spans="2:22" ht="12" customHeight="1" x14ac:dyDescent="0.25">
      <c r="B85" s="4">
        <v>83</v>
      </c>
      <c r="C85" s="4" t="s">
        <v>25</v>
      </c>
      <c r="D85" s="4">
        <v>2594</v>
      </c>
      <c r="E85" s="4" t="s">
        <v>25</v>
      </c>
      <c r="F85" s="4">
        <v>1781</v>
      </c>
      <c r="G85" s="4" t="s">
        <v>25</v>
      </c>
      <c r="H85" s="4">
        <v>2624</v>
      </c>
      <c r="I85" s="4" t="s">
        <v>24</v>
      </c>
      <c r="J85" s="4">
        <v>1385</v>
      </c>
      <c r="K85" s="4" t="s">
        <v>24</v>
      </c>
      <c r="L85" s="4">
        <v>671</v>
      </c>
      <c r="M85" s="4" t="s">
        <v>24</v>
      </c>
      <c r="N85" s="4">
        <v>1841</v>
      </c>
      <c r="P85" s="4"/>
      <c r="Q85" s="5">
        <f t="shared" si="12"/>
        <v>5594</v>
      </c>
      <c r="R85" s="5">
        <f t="shared" si="13"/>
        <v>4781</v>
      </c>
      <c r="S85" s="5">
        <f t="shared" si="14"/>
        <v>5624</v>
      </c>
      <c r="T85" s="5">
        <f t="shared" si="15"/>
        <v>1385</v>
      </c>
      <c r="U85" s="5">
        <f t="shared" si="16"/>
        <v>671</v>
      </c>
      <c r="V85" s="5">
        <f t="shared" si="17"/>
        <v>1841</v>
      </c>
    </row>
    <row r="86" spans="2:22" ht="12" customHeight="1" x14ac:dyDescent="0.25">
      <c r="B86" s="4">
        <v>84</v>
      </c>
      <c r="C86" s="4" t="s">
        <v>25</v>
      </c>
      <c r="D86" s="4">
        <v>2594</v>
      </c>
      <c r="E86" s="4" t="s">
        <v>25</v>
      </c>
      <c r="F86" s="4">
        <v>1214</v>
      </c>
      <c r="G86" s="4" t="s">
        <v>25</v>
      </c>
      <c r="H86" s="4">
        <v>2624</v>
      </c>
      <c r="I86" s="4" t="s">
        <v>24</v>
      </c>
      <c r="J86" s="4">
        <v>1570</v>
      </c>
      <c r="K86" s="4" t="s">
        <v>24</v>
      </c>
      <c r="L86" s="4">
        <v>706</v>
      </c>
      <c r="M86" s="4" t="s">
        <v>24</v>
      </c>
      <c r="N86" s="4">
        <v>1912</v>
      </c>
      <c r="P86" s="4"/>
      <c r="Q86" s="5">
        <f t="shared" si="12"/>
        <v>5594</v>
      </c>
      <c r="R86" s="5">
        <f t="shared" si="13"/>
        <v>4214</v>
      </c>
      <c r="S86" s="5">
        <f t="shared" si="14"/>
        <v>5624</v>
      </c>
      <c r="T86" s="5">
        <f t="shared" si="15"/>
        <v>1570</v>
      </c>
      <c r="U86" s="5">
        <f t="shared" si="16"/>
        <v>706</v>
      </c>
      <c r="V86" s="5">
        <f t="shared" si="17"/>
        <v>1912</v>
      </c>
    </row>
    <row r="87" spans="2:22" ht="12" customHeight="1" x14ac:dyDescent="0.25">
      <c r="B87" s="4">
        <v>85</v>
      </c>
      <c r="C87" s="4" t="s">
        <v>25</v>
      </c>
      <c r="D87" s="4">
        <v>2594</v>
      </c>
      <c r="E87" s="4" t="s">
        <v>25</v>
      </c>
      <c r="F87" s="4">
        <v>2116</v>
      </c>
      <c r="G87" s="4" t="s">
        <v>25</v>
      </c>
      <c r="H87" s="4">
        <v>2624</v>
      </c>
      <c r="I87" s="4" t="s">
        <v>24</v>
      </c>
      <c r="J87" s="4">
        <v>984</v>
      </c>
      <c r="K87" s="4" t="s">
        <v>24</v>
      </c>
      <c r="L87" s="4">
        <v>714</v>
      </c>
      <c r="M87" s="4" t="s">
        <v>24</v>
      </c>
      <c r="N87" s="4">
        <v>1280</v>
      </c>
      <c r="P87" s="4"/>
      <c r="Q87" s="5">
        <f t="shared" si="12"/>
        <v>5594</v>
      </c>
      <c r="R87" s="5">
        <f t="shared" si="13"/>
        <v>5116</v>
      </c>
      <c r="S87" s="5">
        <f t="shared" si="14"/>
        <v>5624</v>
      </c>
      <c r="T87" s="5">
        <f t="shared" si="15"/>
        <v>984</v>
      </c>
      <c r="U87" s="5">
        <f t="shared" si="16"/>
        <v>714</v>
      </c>
      <c r="V87" s="5">
        <f t="shared" si="17"/>
        <v>1280</v>
      </c>
    </row>
    <row r="88" spans="2:22" ht="12" customHeight="1" x14ac:dyDescent="0.25">
      <c r="B88" s="4">
        <v>86</v>
      </c>
      <c r="C88" s="4" t="s">
        <v>25</v>
      </c>
      <c r="D88" s="4">
        <v>2594</v>
      </c>
      <c r="E88" s="4" t="s">
        <v>24</v>
      </c>
      <c r="F88" s="4">
        <v>938</v>
      </c>
      <c r="G88" s="4" t="s">
        <v>25</v>
      </c>
      <c r="H88" s="4">
        <v>2624</v>
      </c>
      <c r="I88" s="4" t="s">
        <v>24</v>
      </c>
      <c r="J88" s="4">
        <v>1008</v>
      </c>
      <c r="K88" s="4" t="s">
        <v>24</v>
      </c>
      <c r="L88" s="4">
        <v>700</v>
      </c>
      <c r="M88" s="4" t="s">
        <v>24</v>
      </c>
      <c r="N88" s="4">
        <v>1672</v>
      </c>
      <c r="P88" s="4"/>
      <c r="Q88" s="5">
        <f t="shared" si="12"/>
        <v>5594</v>
      </c>
      <c r="R88" s="5">
        <f t="shared" si="13"/>
        <v>938</v>
      </c>
      <c r="S88" s="5">
        <f t="shared" si="14"/>
        <v>5624</v>
      </c>
      <c r="T88" s="5">
        <f t="shared" si="15"/>
        <v>1008</v>
      </c>
      <c r="U88" s="5">
        <f t="shared" si="16"/>
        <v>700</v>
      </c>
      <c r="V88" s="5">
        <f t="shared" si="17"/>
        <v>1672</v>
      </c>
    </row>
    <row r="89" spans="2:22" ht="12" customHeight="1" x14ac:dyDescent="0.25">
      <c r="B89" s="4">
        <v>87</v>
      </c>
      <c r="C89" s="4" t="s">
        <v>25</v>
      </c>
      <c r="D89" s="4">
        <v>2594</v>
      </c>
      <c r="E89" s="4" t="s">
        <v>25</v>
      </c>
      <c r="F89" s="4">
        <v>1453</v>
      </c>
      <c r="G89" s="4" t="s">
        <v>25</v>
      </c>
      <c r="H89" s="4">
        <v>2624</v>
      </c>
      <c r="I89" s="4" t="s">
        <v>24</v>
      </c>
      <c r="J89" s="4">
        <v>1133</v>
      </c>
      <c r="K89" s="4" t="s">
        <v>24</v>
      </c>
      <c r="L89" s="4">
        <v>679</v>
      </c>
      <c r="M89" s="4" t="s">
        <v>24</v>
      </c>
      <c r="N89" s="4">
        <v>2104</v>
      </c>
      <c r="P89" s="4"/>
      <c r="Q89" s="5">
        <f t="shared" si="12"/>
        <v>5594</v>
      </c>
      <c r="R89" s="5">
        <f t="shared" si="13"/>
        <v>4453</v>
      </c>
      <c r="S89" s="5">
        <f t="shared" si="14"/>
        <v>5624</v>
      </c>
      <c r="T89" s="5">
        <f t="shared" si="15"/>
        <v>1133</v>
      </c>
      <c r="U89" s="5">
        <f t="shared" si="16"/>
        <v>679</v>
      </c>
      <c r="V89" s="5">
        <f t="shared" si="17"/>
        <v>2104</v>
      </c>
    </row>
    <row r="90" spans="2:22" ht="12" customHeight="1" x14ac:dyDescent="0.25">
      <c r="B90" s="4">
        <v>88</v>
      </c>
      <c r="C90" s="4" t="s">
        <v>25</v>
      </c>
      <c r="D90" s="4">
        <v>2594</v>
      </c>
      <c r="E90" s="4" t="s">
        <v>25</v>
      </c>
      <c r="F90" s="4">
        <v>2572</v>
      </c>
      <c r="G90" s="4" t="s">
        <v>25</v>
      </c>
      <c r="H90" s="4">
        <v>2624</v>
      </c>
      <c r="I90" s="4" t="s">
        <v>24</v>
      </c>
      <c r="J90" s="4">
        <v>1011</v>
      </c>
      <c r="K90" s="4" t="s">
        <v>24</v>
      </c>
      <c r="L90" s="4">
        <v>655</v>
      </c>
      <c r="M90" s="4" t="s">
        <v>24</v>
      </c>
      <c r="N90" s="4">
        <v>1641</v>
      </c>
      <c r="P90" s="4"/>
      <c r="Q90" s="5">
        <f t="shared" si="12"/>
        <v>5594</v>
      </c>
      <c r="R90" s="5">
        <f t="shared" si="13"/>
        <v>5572</v>
      </c>
      <c r="S90" s="5">
        <f t="shared" si="14"/>
        <v>5624</v>
      </c>
      <c r="T90" s="5">
        <f t="shared" si="15"/>
        <v>1011</v>
      </c>
      <c r="U90" s="5">
        <f t="shared" si="16"/>
        <v>655</v>
      </c>
      <c r="V90" s="5">
        <f t="shared" si="17"/>
        <v>1641</v>
      </c>
    </row>
    <row r="91" spans="2:22" ht="12" customHeight="1" x14ac:dyDescent="0.25">
      <c r="B91" s="4">
        <v>89</v>
      </c>
      <c r="C91" s="4" t="s">
        <v>25</v>
      </c>
      <c r="D91" s="4">
        <v>2594</v>
      </c>
      <c r="E91" s="4" t="s">
        <v>24</v>
      </c>
      <c r="F91" s="4">
        <v>1278</v>
      </c>
      <c r="G91" s="4" t="s">
        <v>25</v>
      </c>
      <c r="H91" s="4">
        <v>2624</v>
      </c>
      <c r="I91" s="4" t="s">
        <v>24</v>
      </c>
      <c r="J91" s="4">
        <v>1026</v>
      </c>
      <c r="K91" s="4" t="s">
        <v>24</v>
      </c>
      <c r="L91" s="4">
        <v>780</v>
      </c>
      <c r="M91" s="4" t="s">
        <v>24</v>
      </c>
      <c r="N91" s="4">
        <v>2038</v>
      </c>
      <c r="P91" s="4"/>
      <c r="Q91" s="5">
        <f t="shared" si="12"/>
        <v>5594</v>
      </c>
      <c r="R91" s="5">
        <f t="shared" si="13"/>
        <v>1278</v>
      </c>
      <c r="S91" s="5">
        <f t="shared" si="14"/>
        <v>5624</v>
      </c>
      <c r="T91" s="5">
        <f t="shared" si="15"/>
        <v>1026</v>
      </c>
      <c r="U91" s="5">
        <f t="shared" si="16"/>
        <v>780</v>
      </c>
      <c r="V91" s="5">
        <f t="shared" si="17"/>
        <v>2038</v>
      </c>
    </row>
    <row r="92" spans="2:22" ht="12" customHeight="1" x14ac:dyDescent="0.25">
      <c r="B92" s="4">
        <v>90</v>
      </c>
      <c r="C92" s="4" t="s">
        <v>25</v>
      </c>
      <c r="D92" s="4">
        <v>1558</v>
      </c>
      <c r="E92" s="4" t="s">
        <v>25</v>
      </c>
      <c r="F92" s="4">
        <v>1609</v>
      </c>
      <c r="G92" s="4" t="s">
        <v>25</v>
      </c>
      <c r="H92" s="4">
        <v>1471</v>
      </c>
      <c r="I92" s="4" t="s">
        <v>24</v>
      </c>
      <c r="J92" s="4">
        <v>1205</v>
      </c>
      <c r="K92" s="4" t="s">
        <v>24</v>
      </c>
      <c r="L92" s="4">
        <v>1094</v>
      </c>
      <c r="M92" s="4" t="s">
        <v>24</v>
      </c>
      <c r="N92" s="4">
        <v>1584</v>
      </c>
      <c r="P92" s="4"/>
      <c r="Q92" s="5">
        <f t="shared" si="12"/>
        <v>4558</v>
      </c>
      <c r="R92" s="5">
        <f t="shared" si="13"/>
        <v>4609</v>
      </c>
      <c r="S92" s="5">
        <f t="shared" si="14"/>
        <v>4471</v>
      </c>
      <c r="T92" s="5">
        <f t="shared" si="15"/>
        <v>1205</v>
      </c>
      <c r="U92" s="5">
        <f t="shared" si="16"/>
        <v>1094</v>
      </c>
      <c r="V92" s="5">
        <f t="shared" si="17"/>
        <v>1584</v>
      </c>
    </row>
    <row r="93" spans="2:22" ht="12" customHeight="1" x14ac:dyDescent="0.25">
      <c r="B93" s="4">
        <v>91</v>
      </c>
      <c r="C93" s="4" t="s">
        <v>25</v>
      </c>
      <c r="D93" s="4">
        <v>2594</v>
      </c>
      <c r="E93" s="4" t="s">
        <v>24</v>
      </c>
      <c r="F93" s="4">
        <v>1388</v>
      </c>
      <c r="G93" s="4" t="s">
        <v>25</v>
      </c>
      <c r="H93" s="4">
        <v>2624</v>
      </c>
      <c r="I93" s="4" t="s">
        <v>24</v>
      </c>
      <c r="J93" s="4">
        <v>1092</v>
      </c>
      <c r="K93" s="4" t="s">
        <v>24</v>
      </c>
      <c r="L93" s="4">
        <v>720</v>
      </c>
      <c r="M93" s="4" t="s">
        <v>24</v>
      </c>
      <c r="N93" s="4">
        <v>1726</v>
      </c>
      <c r="P93" s="4"/>
      <c r="Q93" s="5">
        <f t="shared" si="12"/>
        <v>5594</v>
      </c>
      <c r="R93" s="5">
        <f t="shared" si="13"/>
        <v>1388</v>
      </c>
      <c r="S93" s="5">
        <f t="shared" si="14"/>
        <v>5624</v>
      </c>
      <c r="T93" s="5">
        <f t="shared" si="15"/>
        <v>1092</v>
      </c>
      <c r="U93" s="5">
        <f t="shared" si="16"/>
        <v>720</v>
      </c>
      <c r="V93" s="5">
        <f t="shared" si="17"/>
        <v>1726</v>
      </c>
    </row>
    <row r="94" spans="2:22" ht="12" customHeight="1" x14ac:dyDescent="0.25">
      <c r="B94" s="4">
        <v>92</v>
      </c>
      <c r="C94" s="4" t="s">
        <v>25</v>
      </c>
      <c r="D94" s="4">
        <v>2594</v>
      </c>
      <c r="E94" s="4" t="s">
        <v>25</v>
      </c>
      <c r="F94" s="4">
        <v>1678</v>
      </c>
      <c r="G94" s="4" t="s">
        <v>25</v>
      </c>
      <c r="H94" s="4">
        <v>2624</v>
      </c>
      <c r="I94" s="4" t="s">
        <v>24</v>
      </c>
      <c r="J94" s="4">
        <v>981</v>
      </c>
      <c r="K94" s="4" t="s">
        <v>24</v>
      </c>
      <c r="L94" s="4">
        <v>717</v>
      </c>
      <c r="M94" s="4" t="s">
        <v>24</v>
      </c>
      <c r="N94" s="4">
        <v>2083</v>
      </c>
      <c r="P94" s="4"/>
      <c r="Q94" s="5">
        <f t="shared" si="12"/>
        <v>5594</v>
      </c>
      <c r="R94" s="5">
        <f t="shared" si="13"/>
        <v>4678</v>
      </c>
      <c r="S94" s="5">
        <f t="shared" si="14"/>
        <v>5624</v>
      </c>
      <c r="T94" s="5">
        <f t="shared" si="15"/>
        <v>981</v>
      </c>
      <c r="U94" s="5">
        <f t="shared" si="16"/>
        <v>717</v>
      </c>
      <c r="V94" s="5">
        <f t="shared" si="17"/>
        <v>2083</v>
      </c>
    </row>
    <row r="95" spans="2:22" ht="12" customHeight="1" x14ac:dyDescent="0.25">
      <c r="B95" s="4">
        <v>93</v>
      </c>
      <c r="C95" s="4" t="s">
        <v>25</v>
      </c>
      <c r="D95" s="4">
        <v>2594</v>
      </c>
      <c r="E95" s="4" t="s">
        <v>25</v>
      </c>
      <c r="F95" s="4">
        <v>1433</v>
      </c>
      <c r="G95" s="4" t="s">
        <v>25</v>
      </c>
      <c r="H95" s="4">
        <v>2624</v>
      </c>
      <c r="I95" s="4" t="s">
        <v>24</v>
      </c>
      <c r="J95" s="4">
        <v>1097</v>
      </c>
      <c r="K95" s="4" t="s">
        <v>24</v>
      </c>
      <c r="L95" s="4">
        <v>728</v>
      </c>
      <c r="M95" s="4" t="s">
        <v>24</v>
      </c>
      <c r="N95" s="4">
        <v>1297</v>
      </c>
      <c r="P95" s="4"/>
      <c r="Q95" s="5">
        <f t="shared" si="12"/>
        <v>5594</v>
      </c>
      <c r="R95" s="5">
        <f t="shared" si="13"/>
        <v>4433</v>
      </c>
      <c r="S95" s="5">
        <f t="shared" si="14"/>
        <v>5624</v>
      </c>
      <c r="T95" s="5">
        <f t="shared" si="15"/>
        <v>1097</v>
      </c>
      <c r="U95" s="5">
        <f t="shared" si="16"/>
        <v>728</v>
      </c>
      <c r="V95" s="5">
        <f t="shared" si="17"/>
        <v>1297</v>
      </c>
    </row>
    <row r="96" spans="2:22" ht="12" customHeight="1" x14ac:dyDescent="0.25">
      <c r="B96" s="4">
        <v>94</v>
      </c>
      <c r="C96" s="4" t="s">
        <v>25</v>
      </c>
      <c r="D96" s="4">
        <v>2594</v>
      </c>
      <c r="E96" s="4" t="s">
        <v>25</v>
      </c>
      <c r="F96" s="4">
        <v>1662</v>
      </c>
      <c r="G96" s="4" t="s">
        <v>25</v>
      </c>
      <c r="H96" s="4">
        <v>2624</v>
      </c>
      <c r="I96" s="4" t="s">
        <v>24</v>
      </c>
      <c r="J96" s="4">
        <v>1234</v>
      </c>
      <c r="K96" s="4" t="s">
        <v>24</v>
      </c>
      <c r="L96" s="4">
        <v>627</v>
      </c>
      <c r="M96" s="4" t="s">
        <v>24</v>
      </c>
      <c r="N96" s="4">
        <v>1249</v>
      </c>
      <c r="P96" s="4"/>
      <c r="Q96" s="5">
        <f t="shared" si="12"/>
        <v>5594</v>
      </c>
      <c r="R96" s="5">
        <f t="shared" si="13"/>
        <v>4662</v>
      </c>
      <c r="S96" s="5">
        <f t="shared" si="14"/>
        <v>5624</v>
      </c>
      <c r="T96" s="5">
        <f t="shared" si="15"/>
        <v>1234</v>
      </c>
      <c r="U96" s="5">
        <f t="shared" si="16"/>
        <v>627</v>
      </c>
      <c r="V96" s="5">
        <f t="shared" si="17"/>
        <v>1249</v>
      </c>
    </row>
    <row r="97" spans="2:25" ht="12" customHeight="1" x14ac:dyDescent="0.25">
      <c r="B97" s="4">
        <v>95</v>
      </c>
      <c r="C97" s="4" t="s">
        <v>25</v>
      </c>
      <c r="D97" s="4">
        <v>2594</v>
      </c>
      <c r="E97" s="4" t="s">
        <v>25</v>
      </c>
      <c r="F97" s="4">
        <v>1966</v>
      </c>
      <c r="G97" s="4" t="s">
        <v>25</v>
      </c>
      <c r="H97" s="4">
        <v>2624</v>
      </c>
      <c r="I97" s="4" t="s">
        <v>24</v>
      </c>
      <c r="J97" s="4">
        <v>1052</v>
      </c>
      <c r="K97" s="4" t="s">
        <v>24</v>
      </c>
      <c r="L97" s="4">
        <v>647</v>
      </c>
      <c r="M97" s="4" t="s">
        <v>24</v>
      </c>
      <c r="N97" s="4">
        <v>1244</v>
      </c>
      <c r="P97" s="4"/>
      <c r="Q97" s="5">
        <f t="shared" si="12"/>
        <v>5594</v>
      </c>
      <c r="R97" s="5">
        <f t="shared" si="13"/>
        <v>4966</v>
      </c>
      <c r="S97" s="5">
        <f t="shared" si="14"/>
        <v>5624</v>
      </c>
      <c r="T97" s="5">
        <f t="shared" si="15"/>
        <v>1052</v>
      </c>
      <c r="U97" s="5">
        <f t="shared" si="16"/>
        <v>647</v>
      </c>
      <c r="V97" s="5">
        <f t="shared" si="17"/>
        <v>1244</v>
      </c>
    </row>
    <row r="98" spans="2:25" ht="12" customHeight="1" x14ac:dyDescent="0.25">
      <c r="B98" s="4">
        <v>96</v>
      </c>
      <c r="C98" s="4" t="s">
        <v>25</v>
      </c>
      <c r="D98" s="4">
        <v>2594</v>
      </c>
      <c r="E98" s="4" t="s">
        <v>24</v>
      </c>
      <c r="F98" s="4">
        <v>938</v>
      </c>
      <c r="G98" s="4" t="s">
        <v>25</v>
      </c>
      <c r="H98" s="4">
        <v>2624</v>
      </c>
      <c r="I98" s="4" t="s">
        <v>24</v>
      </c>
      <c r="J98" s="4">
        <v>1175</v>
      </c>
      <c r="K98" s="4" t="s">
        <v>24</v>
      </c>
      <c r="L98" s="4">
        <v>694</v>
      </c>
      <c r="M98" s="4" t="s">
        <v>24</v>
      </c>
      <c r="N98" s="4">
        <v>1164</v>
      </c>
      <c r="P98" s="4"/>
      <c r="Q98" s="5">
        <f t="shared" si="12"/>
        <v>5594</v>
      </c>
      <c r="R98" s="5">
        <f t="shared" si="13"/>
        <v>938</v>
      </c>
      <c r="S98" s="5">
        <f t="shared" si="14"/>
        <v>5624</v>
      </c>
      <c r="T98" s="5">
        <f t="shared" si="15"/>
        <v>1175</v>
      </c>
      <c r="U98" s="5">
        <f t="shared" si="16"/>
        <v>694</v>
      </c>
      <c r="V98" s="5">
        <f t="shared" si="17"/>
        <v>1164</v>
      </c>
    </row>
    <row r="99" spans="2:25" ht="12" customHeight="1" x14ac:dyDescent="0.25">
      <c r="B99" s="4">
        <v>97</v>
      </c>
      <c r="C99" s="4" t="s">
        <v>25</v>
      </c>
      <c r="D99" s="4">
        <v>2594</v>
      </c>
      <c r="E99" s="4" t="s">
        <v>24</v>
      </c>
      <c r="F99" s="4">
        <v>1438</v>
      </c>
      <c r="G99" s="4" t="s">
        <v>25</v>
      </c>
      <c r="H99" s="4">
        <v>2624</v>
      </c>
      <c r="I99" s="4" t="s">
        <v>24</v>
      </c>
      <c r="J99" s="4">
        <v>1408</v>
      </c>
      <c r="K99" s="4" t="s">
        <v>24</v>
      </c>
      <c r="L99" s="4">
        <v>627</v>
      </c>
      <c r="M99" s="4" t="s">
        <v>25</v>
      </c>
      <c r="N99" s="4">
        <v>2464</v>
      </c>
      <c r="P99" s="4"/>
      <c r="Q99" s="5">
        <f t="shared" si="12"/>
        <v>5594</v>
      </c>
      <c r="R99" s="5">
        <f t="shared" si="13"/>
        <v>1438</v>
      </c>
      <c r="S99" s="5">
        <f t="shared" si="14"/>
        <v>5624</v>
      </c>
      <c r="T99" s="5">
        <f t="shared" si="15"/>
        <v>1408</v>
      </c>
      <c r="U99" s="5">
        <f t="shared" si="16"/>
        <v>627</v>
      </c>
      <c r="V99" s="5">
        <f t="shared" si="17"/>
        <v>5464</v>
      </c>
    </row>
    <row r="100" spans="2:25" ht="12" customHeight="1" x14ac:dyDescent="0.25">
      <c r="B100" s="4">
        <v>98</v>
      </c>
      <c r="C100" s="4" t="s">
        <v>25</v>
      </c>
      <c r="D100" s="4">
        <v>2594</v>
      </c>
      <c r="E100" s="4" t="s">
        <v>24</v>
      </c>
      <c r="F100" s="4">
        <v>1447</v>
      </c>
      <c r="G100" s="4" t="s">
        <v>25</v>
      </c>
      <c r="H100" s="4">
        <v>2624</v>
      </c>
      <c r="I100" s="4" t="s">
        <v>24</v>
      </c>
      <c r="J100" s="4">
        <v>1149</v>
      </c>
      <c r="K100" s="4" t="s">
        <v>24</v>
      </c>
      <c r="L100" s="4">
        <v>667</v>
      </c>
      <c r="M100" s="4" t="s">
        <v>24</v>
      </c>
      <c r="N100" s="4">
        <v>1305</v>
      </c>
      <c r="P100" s="4"/>
      <c r="Q100" s="5">
        <f t="shared" si="12"/>
        <v>5594</v>
      </c>
      <c r="R100" s="5">
        <f t="shared" si="13"/>
        <v>1447</v>
      </c>
      <c r="S100" s="5">
        <f t="shared" si="14"/>
        <v>5624</v>
      </c>
      <c r="T100" s="5">
        <f t="shared" si="15"/>
        <v>1149</v>
      </c>
      <c r="U100" s="5">
        <f t="shared" si="16"/>
        <v>667</v>
      </c>
      <c r="V100" s="5">
        <f t="shared" si="17"/>
        <v>1305</v>
      </c>
    </row>
    <row r="101" spans="2:25" ht="12" customHeight="1" x14ac:dyDescent="0.25">
      <c r="B101" s="4">
        <v>99</v>
      </c>
      <c r="C101" s="4" t="s">
        <v>25</v>
      </c>
      <c r="D101" s="4">
        <v>2594</v>
      </c>
      <c r="E101" s="4" t="s">
        <v>24</v>
      </c>
      <c r="F101" s="4">
        <v>1399</v>
      </c>
      <c r="G101" s="4" t="s">
        <v>25</v>
      </c>
      <c r="H101" s="4">
        <v>2624</v>
      </c>
      <c r="I101" s="4" t="s">
        <v>24</v>
      </c>
      <c r="J101" s="4">
        <v>1261</v>
      </c>
      <c r="K101" s="4" t="s">
        <v>24</v>
      </c>
      <c r="L101" s="4">
        <v>610</v>
      </c>
      <c r="M101" s="4" t="s">
        <v>25</v>
      </c>
      <c r="N101" s="4">
        <v>2544</v>
      </c>
      <c r="P101" s="4"/>
      <c r="Q101" s="5">
        <f t="shared" si="12"/>
        <v>5594</v>
      </c>
      <c r="R101" s="5">
        <f t="shared" si="13"/>
        <v>1399</v>
      </c>
      <c r="S101" s="5">
        <f t="shared" si="14"/>
        <v>5624</v>
      </c>
      <c r="T101" s="5">
        <f t="shared" si="15"/>
        <v>1261</v>
      </c>
      <c r="U101" s="5">
        <f t="shared" si="16"/>
        <v>610</v>
      </c>
      <c r="V101" s="5">
        <f t="shared" si="17"/>
        <v>5544</v>
      </c>
    </row>
    <row r="102" spans="2:25" ht="12" customHeight="1" x14ac:dyDescent="0.25">
      <c r="B102" s="4">
        <v>100</v>
      </c>
      <c r="C102" s="4" t="s">
        <v>25</v>
      </c>
      <c r="D102" s="4">
        <v>2594</v>
      </c>
      <c r="E102" s="4" t="s">
        <v>24</v>
      </c>
      <c r="F102" s="4">
        <v>1308</v>
      </c>
      <c r="G102" s="4" t="s">
        <v>25</v>
      </c>
      <c r="H102" s="4">
        <v>2624</v>
      </c>
      <c r="I102" s="4" t="s">
        <v>24</v>
      </c>
      <c r="J102" s="4">
        <v>1152</v>
      </c>
      <c r="K102" s="4" t="s">
        <v>24</v>
      </c>
      <c r="L102" s="4">
        <v>660</v>
      </c>
      <c r="M102" s="4" t="s">
        <v>24</v>
      </c>
      <c r="N102" s="4">
        <v>1218</v>
      </c>
      <c r="P102" s="4"/>
      <c r="Q102" s="5">
        <f t="shared" si="12"/>
        <v>5594</v>
      </c>
      <c r="R102" s="5">
        <f t="shared" si="13"/>
        <v>1308</v>
      </c>
      <c r="S102" s="5">
        <f t="shared" si="14"/>
        <v>5624</v>
      </c>
      <c r="T102" s="5">
        <f t="shared" si="15"/>
        <v>1152</v>
      </c>
      <c r="U102" s="5">
        <f t="shared" si="16"/>
        <v>660</v>
      </c>
      <c r="V102" s="5">
        <f t="shared" si="17"/>
        <v>1218</v>
      </c>
    </row>
    <row r="103" spans="2:25" ht="12" customHeight="1" x14ac:dyDescent="0.25"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P103" s="9"/>
      <c r="Q103" s="9"/>
      <c r="R103" s="9"/>
      <c r="S103" s="9"/>
      <c r="T103" s="9"/>
      <c r="U103" s="9"/>
      <c r="V103" s="9"/>
    </row>
    <row r="104" spans="2:25" ht="12" customHeight="1" x14ac:dyDescent="0.25">
      <c r="P104" s="3" t="s">
        <v>38</v>
      </c>
      <c r="Q104" s="3">
        <f>STDEV(Q3:Q102)</f>
        <v>1114.6908440813486</v>
      </c>
      <c r="R104" s="3">
        <f t="shared" ref="R104:V104" si="18">STDEV(R3:R102)</f>
        <v>1785.1523617457599</v>
      </c>
      <c r="S104" s="3">
        <f t="shared" si="18"/>
        <v>1578.5795625987764</v>
      </c>
      <c r="T104" s="3">
        <f t="shared" si="18"/>
        <v>1248.509661010424</v>
      </c>
      <c r="U104" s="3">
        <f t="shared" si="18"/>
        <v>1084.9672953223944</v>
      </c>
      <c r="V104" s="3">
        <f t="shared" si="18"/>
        <v>1316.8731551165688</v>
      </c>
    </row>
    <row r="105" spans="2:25" ht="12" customHeight="1" x14ac:dyDescent="0.25">
      <c r="P105" s="3" t="s">
        <v>37</v>
      </c>
      <c r="Q105" s="3">
        <f>MEDIAN(Q3:Q102)</f>
        <v>5594</v>
      </c>
      <c r="R105" s="3">
        <f t="shared" ref="R105:V105" si="19">AVERAGE(R3:R102)</f>
        <v>4147.93</v>
      </c>
      <c r="S105" s="3">
        <f t="shared" si="19"/>
        <v>4363.17</v>
      </c>
      <c r="T105" s="3">
        <f t="shared" si="19"/>
        <v>1679.51</v>
      </c>
      <c r="U105" s="3">
        <f t="shared" si="19"/>
        <v>1081.22</v>
      </c>
      <c r="V105" s="3">
        <f t="shared" si="19"/>
        <v>2058.6799999999998</v>
      </c>
    </row>
    <row r="107" spans="2:25" ht="12" customHeight="1" x14ac:dyDescent="0.25">
      <c r="Q107" s="3">
        <v>5095.33</v>
      </c>
      <c r="R107" s="3">
        <v>4147.93</v>
      </c>
      <c r="S107" s="3">
        <v>4363.17</v>
      </c>
      <c r="T107" s="3">
        <v>1602.03</v>
      </c>
      <c r="U107" s="3">
        <v>1081.22</v>
      </c>
      <c r="V107" s="3">
        <v>2058.6799999999998</v>
      </c>
      <c r="X107">
        <f>MEDIAN(Q105:V105)</f>
        <v>3103.3050000000003</v>
      </c>
      <c r="Y107">
        <f>PERCENTILE(Q105:V105,0.56)</f>
        <v>3730.0800000000008</v>
      </c>
    </row>
    <row r="108" spans="2:25" ht="12" customHeight="1" x14ac:dyDescent="0.25">
      <c r="Q108" s="3">
        <f t="shared" ref="Q108:V108" si="20">Q104*Q104</f>
        <v>1242535.6778787894</v>
      </c>
      <c r="R108" s="3">
        <f t="shared" si="20"/>
        <v>3186768.9546464644</v>
      </c>
      <c r="S108" s="3">
        <f t="shared" si="20"/>
        <v>2491913.4354545441</v>
      </c>
      <c r="T108" s="3">
        <f t="shared" si="20"/>
        <v>1558776.3736363638</v>
      </c>
      <c r="U108" s="3">
        <f t="shared" si="20"/>
        <v>1177154.0319191918</v>
      </c>
      <c r="V108" s="3">
        <f t="shared" si="20"/>
        <v>1734154.9066666667</v>
      </c>
    </row>
    <row r="110" spans="2:25" ht="12" customHeight="1" x14ac:dyDescent="0.25">
      <c r="Q110" s="3">
        <f>AVERAGE(Q8:Q107)</f>
        <v>5114.8573555518506</v>
      </c>
      <c r="R110" s="3">
        <f t="shared" ref="R110:V110" si="21">AVERAGE(R8:R107)</f>
        <v>4133.3164526708752</v>
      </c>
      <c r="S110" s="3">
        <f t="shared" si="21"/>
        <v>4378.3359139040685</v>
      </c>
      <c r="T110" s="3">
        <f t="shared" si="21"/>
        <v>1671.1229557245963</v>
      </c>
      <c r="U110" s="3">
        <f t="shared" si="21"/>
        <v>1101.749054033902</v>
      </c>
      <c r="V110" s="3">
        <f t="shared" si="21"/>
        <v>2040.0023791338424</v>
      </c>
    </row>
    <row r="111" spans="2:25" ht="12" customHeight="1" x14ac:dyDescent="0.25">
      <c r="P111" s="3">
        <f>MAX(Q108:V108)</f>
        <v>3186768.9546464644</v>
      </c>
      <c r="Q111" s="3">
        <f>STDEV(Q10:Q109)</f>
        <v>125640.16726317345</v>
      </c>
      <c r="R111" s="3">
        <f t="shared" ref="R111" si="22">STDEV(R10:R109)</f>
        <v>323153.67629542365</v>
      </c>
      <c r="S111" s="3">
        <f t="shared" ref="S111" si="23">STDEV(S10:S109)</f>
        <v>252576.32662384384</v>
      </c>
      <c r="T111" s="3">
        <f t="shared" ref="T111" si="24">STDEV(T10:T109)</f>
        <v>158107.08606139288</v>
      </c>
      <c r="U111" s="3">
        <f t="shared" ref="U111" si="25">STDEV(U10:U109)</f>
        <v>119417.55339696231</v>
      </c>
      <c r="V111" s="3">
        <f t="shared" ref="V111" si="26">STDEV(V10:V109)</f>
        <v>175876.98678989371</v>
      </c>
    </row>
    <row r="117" spans="3:17" ht="12" customHeight="1" x14ac:dyDescent="0.25">
      <c r="O117">
        <v>2000</v>
      </c>
      <c r="P117"/>
      <c r="Q117" s="3">
        <f>-0.0002*O117^3+1.4822*O117^2-2535*O117+2000000</f>
        <v>1258800</v>
      </c>
    </row>
    <row r="120" spans="3:17" ht="12" customHeight="1" x14ac:dyDescent="0.25">
      <c r="C120" s="3">
        <f>MIN(Q3:V102)</f>
        <v>562</v>
      </c>
    </row>
  </sheetData>
  <mergeCells count="8">
    <mergeCell ref="B1:B2"/>
    <mergeCell ref="P1:P2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sqref="A1:D100"/>
    </sheetView>
  </sheetViews>
  <sheetFormatPr baseColWidth="10" defaultRowHeight="15" x14ac:dyDescent="0.25"/>
  <cols>
    <col min="1" max="1" width="7.5703125" bestFit="1" customWidth="1"/>
    <col min="2" max="2" width="5.28515625" bestFit="1" customWidth="1"/>
    <col min="3" max="3" width="7" bestFit="1" customWidth="1"/>
    <col min="4" max="4" width="5" bestFit="1" customWidth="1"/>
  </cols>
  <sheetData>
    <row r="1" spans="1:4" x14ac:dyDescent="0.25">
      <c r="A1" t="s">
        <v>2</v>
      </c>
      <c r="B1" t="s">
        <v>3</v>
      </c>
      <c r="C1" t="s">
        <v>1</v>
      </c>
      <c r="D1">
        <v>2044</v>
      </c>
    </row>
    <row r="2" spans="1:4" x14ac:dyDescent="0.25">
      <c r="A2" t="s">
        <v>2</v>
      </c>
      <c r="B2" t="s">
        <v>4</v>
      </c>
      <c r="C2" t="s">
        <v>1</v>
      </c>
      <c r="D2">
        <v>2303</v>
      </c>
    </row>
    <row r="3" spans="1:4" x14ac:dyDescent="0.25">
      <c r="A3" t="s">
        <v>2</v>
      </c>
      <c r="B3" t="s">
        <v>3</v>
      </c>
      <c r="C3" t="s">
        <v>1</v>
      </c>
      <c r="D3">
        <v>1505</v>
      </c>
    </row>
    <row r="4" spans="1:4" x14ac:dyDescent="0.25">
      <c r="A4" t="s">
        <v>2</v>
      </c>
      <c r="B4" t="s">
        <v>3</v>
      </c>
      <c r="C4" t="s">
        <v>1</v>
      </c>
      <c r="D4">
        <v>1147</v>
      </c>
    </row>
    <row r="5" spans="1:4" x14ac:dyDescent="0.25">
      <c r="A5" t="s">
        <v>2</v>
      </c>
      <c r="B5" t="s">
        <v>3</v>
      </c>
      <c r="C5" t="s">
        <v>1</v>
      </c>
      <c r="D5">
        <v>1383</v>
      </c>
    </row>
    <row r="6" spans="1:4" x14ac:dyDescent="0.25">
      <c r="A6" t="s">
        <v>2</v>
      </c>
      <c r="B6" t="s">
        <v>4</v>
      </c>
      <c r="C6" t="s">
        <v>1</v>
      </c>
      <c r="D6">
        <v>1873</v>
      </c>
    </row>
    <row r="7" spans="1:4" x14ac:dyDescent="0.25">
      <c r="A7" t="s">
        <v>2</v>
      </c>
      <c r="B7" t="s">
        <v>3</v>
      </c>
      <c r="C7" t="s">
        <v>1</v>
      </c>
      <c r="D7">
        <v>1915</v>
      </c>
    </row>
    <row r="8" spans="1:4" x14ac:dyDescent="0.25">
      <c r="A8" t="s">
        <v>2</v>
      </c>
      <c r="B8" t="s">
        <v>4</v>
      </c>
      <c r="C8" t="s">
        <v>1</v>
      </c>
      <c r="D8">
        <v>1913</v>
      </c>
    </row>
    <row r="9" spans="1:4" x14ac:dyDescent="0.25">
      <c r="A9" t="s">
        <v>2</v>
      </c>
      <c r="B9" t="s">
        <v>4</v>
      </c>
      <c r="C9" t="s">
        <v>1</v>
      </c>
      <c r="D9">
        <v>1928</v>
      </c>
    </row>
    <row r="10" spans="1:4" x14ac:dyDescent="0.25">
      <c r="A10" t="s">
        <v>2</v>
      </c>
      <c r="B10" t="s">
        <v>3</v>
      </c>
      <c r="C10" t="s">
        <v>1</v>
      </c>
      <c r="D10">
        <v>2106</v>
      </c>
    </row>
    <row r="11" spans="1:4" x14ac:dyDescent="0.25">
      <c r="A11" t="s">
        <v>2</v>
      </c>
      <c r="B11" t="s">
        <v>3</v>
      </c>
      <c r="C11" t="s">
        <v>1</v>
      </c>
      <c r="D11">
        <v>2214</v>
      </c>
    </row>
    <row r="12" spans="1:4" x14ac:dyDescent="0.25">
      <c r="A12" t="s">
        <v>2</v>
      </c>
      <c r="B12" t="s">
        <v>3</v>
      </c>
      <c r="C12" t="s">
        <v>1</v>
      </c>
      <c r="D12">
        <v>1672</v>
      </c>
    </row>
    <row r="13" spans="1:4" x14ac:dyDescent="0.25">
      <c r="A13" t="s">
        <v>2</v>
      </c>
      <c r="B13" t="s">
        <v>3</v>
      </c>
      <c r="C13" t="s">
        <v>1</v>
      </c>
      <c r="D13">
        <v>1470</v>
      </c>
    </row>
    <row r="14" spans="1:4" x14ac:dyDescent="0.25">
      <c r="A14" t="s">
        <v>2</v>
      </c>
      <c r="B14" t="s">
        <v>3</v>
      </c>
      <c r="C14" t="s">
        <v>1</v>
      </c>
      <c r="D14">
        <v>1442</v>
      </c>
    </row>
    <row r="15" spans="1:4" x14ac:dyDescent="0.25">
      <c r="A15" t="s">
        <v>2</v>
      </c>
      <c r="B15" t="s">
        <v>3</v>
      </c>
      <c r="C15" t="s">
        <v>1</v>
      </c>
      <c r="D15">
        <v>1714</v>
      </c>
    </row>
    <row r="16" spans="1:4" x14ac:dyDescent="0.25">
      <c r="A16" t="s">
        <v>2</v>
      </c>
      <c r="B16" t="s">
        <v>3</v>
      </c>
      <c r="C16" t="s">
        <v>1</v>
      </c>
      <c r="D16">
        <v>2042</v>
      </c>
    </row>
    <row r="17" spans="1:4" x14ac:dyDescent="0.25">
      <c r="A17" t="s">
        <v>2</v>
      </c>
      <c r="B17" t="s">
        <v>3</v>
      </c>
      <c r="C17" t="s">
        <v>1</v>
      </c>
      <c r="D17">
        <v>2041</v>
      </c>
    </row>
    <row r="18" spans="1:4" x14ac:dyDescent="0.25">
      <c r="A18" t="s">
        <v>2</v>
      </c>
      <c r="B18" t="s">
        <v>4</v>
      </c>
      <c r="C18" t="s">
        <v>1</v>
      </c>
      <c r="D18">
        <v>2376</v>
      </c>
    </row>
    <row r="19" spans="1:4" x14ac:dyDescent="0.25">
      <c r="A19" t="s">
        <v>2</v>
      </c>
      <c r="B19" t="s">
        <v>3</v>
      </c>
      <c r="C19" t="s">
        <v>1</v>
      </c>
      <c r="D19">
        <v>1347</v>
      </c>
    </row>
    <row r="20" spans="1:4" x14ac:dyDescent="0.25">
      <c r="A20" t="s">
        <v>2</v>
      </c>
      <c r="B20" t="s">
        <v>3</v>
      </c>
      <c r="C20" t="s">
        <v>1</v>
      </c>
      <c r="D20">
        <v>1641</v>
      </c>
    </row>
    <row r="21" spans="1:4" x14ac:dyDescent="0.25">
      <c r="A21" t="s">
        <v>2</v>
      </c>
      <c r="B21" t="s">
        <v>3</v>
      </c>
      <c r="C21" t="s">
        <v>1</v>
      </c>
      <c r="D21">
        <v>1480</v>
      </c>
    </row>
    <row r="22" spans="1:4" x14ac:dyDescent="0.25">
      <c r="A22" t="s">
        <v>2</v>
      </c>
      <c r="B22" t="s">
        <v>3</v>
      </c>
      <c r="C22" t="s">
        <v>1</v>
      </c>
      <c r="D22">
        <v>1692</v>
      </c>
    </row>
    <row r="23" spans="1:4" x14ac:dyDescent="0.25">
      <c r="A23" t="s">
        <v>2</v>
      </c>
      <c r="B23" t="s">
        <v>3</v>
      </c>
      <c r="C23" t="s">
        <v>1</v>
      </c>
      <c r="D23">
        <v>1426</v>
      </c>
    </row>
    <row r="24" spans="1:4" x14ac:dyDescent="0.25">
      <c r="A24" t="s">
        <v>2</v>
      </c>
      <c r="B24" t="s">
        <v>3</v>
      </c>
      <c r="C24" t="s">
        <v>1</v>
      </c>
      <c r="D24">
        <v>1657</v>
      </c>
    </row>
    <row r="25" spans="1:4" x14ac:dyDescent="0.25">
      <c r="A25" t="s">
        <v>2</v>
      </c>
      <c r="B25" t="s">
        <v>3</v>
      </c>
      <c r="C25" t="s">
        <v>1</v>
      </c>
      <c r="D25">
        <v>1722</v>
      </c>
    </row>
    <row r="26" spans="1:4" x14ac:dyDescent="0.25">
      <c r="A26" t="s">
        <v>2</v>
      </c>
      <c r="B26" t="s">
        <v>3</v>
      </c>
      <c r="C26" t="s">
        <v>1</v>
      </c>
      <c r="D26">
        <v>1509</v>
      </c>
    </row>
    <row r="27" spans="1:4" x14ac:dyDescent="0.25">
      <c r="A27" t="s">
        <v>2</v>
      </c>
      <c r="B27" t="s">
        <v>3</v>
      </c>
      <c r="C27" t="s">
        <v>1</v>
      </c>
      <c r="D27">
        <v>2068</v>
      </c>
    </row>
    <row r="28" spans="1:4" x14ac:dyDescent="0.25">
      <c r="A28" t="s">
        <v>2</v>
      </c>
      <c r="B28" t="s">
        <v>3</v>
      </c>
      <c r="C28" t="s">
        <v>1</v>
      </c>
      <c r="D28">
        <v>1683</v>
      </c>
    </row>
    <row r="29" spans="1:4" x14ac:dyDescent="0.25">
      <c r="A29" t="s">
        <v>2</v>
      </c>
      <c r="B29" t="s">
        <v>3</v>
      </c>
      <c r="C29" t="s">
        <v>1</v>
      </c>
      <c r="D29">
        <v>1193</v>
      </c>
    </row>
    <row r="30" spans="1:4" x14ac:dyDescent="0.25">
      <c r="A30" t="s">
        <v>2</v>
      </c>
      <c r="B30" t="s">
        <v>3</v>
      </c>
      <c r="C30" t="s">
        <v>1</v>
      </c>
      <c r="D30">
        <v>1358</v>
      </c>
    </row>
    <row r="31" spans="1:4" x14ac:dyDescent="0.25">
      <c r="A31" t="s">
        <v>2</v>
      </c>
      <c r="B31" t="s">
        <v>3</v>
      </c>
      <c r="C31" t="s">
        <v>1</v>
      </c>
      <c r="D31">
        <v>1126</v>
      </c>
    </row>
    <row r="32" spans="1:4" x14ac:dyDescent="0.25">
      <c r="A32" t="s">
        <v>2</v>
      </c>
      <c r="B32" t="s">
        <v>3</v>
      </c>
      <c r="C32" t="s">
        <v>1</v>
      </c>
      <c r="D32">
        <v>1016</v>
      </c>
    </row>
    <row r="33" spans="1:4" x14ac:dyDescent="0.25">
      <c r="A33" t="s">
        <v>2</v>
      </c>
      <c r="B33" t="s">
        <v>3</v>
      </c>
      <c r="C33" t="s">
        <v>1</v>
      </c>
      <c r="D33">
        <v>1091</v>
      </c>
    </row>
    <row r="34" spans="1:4" x14ac:dyDescent="0.25">
      <c r="A34" t="s">
        <v>2</v>
      </c>
      <c r="B34" t="s">
        <v>3</v>
      </c>
      <c r="C34" t="s">
        <v>1</v>
      </c>
      <c r="D34">
        <v>1516</v>
      </c>
    </row>
    <row r="35" spans="1:4" x14ac:dyDescent="0.25">
      <c r="A35" t="s">
        <v>2</v>
      </c>
      <c r="B35" t="s">
        <v>3</v>
      </c>
      <c r="C35" t="s">
        <v>1</v>
      </c>
      <c r="D35">
        <v>1793</v>
      </c>
    </row>
    <row r="36" spans="1:4" x14ac:dyDescent="0.25">
      <c r="A36" t="s">
        <v>2</v>
      </c>
      <c r="B36" t="s">
        <v>3</v>
      </c>
      <c r="C36" t="s">
        <v>1</v>
      </c>
      <c r="D36">
        <v>1294</v>
      </c>
    </row>
    <row r="37" spans="1:4" x14ac:dyDescent="0.25">
      <c r="A37" t="s">
        <v>2</v>
      </c>
      <c r="B37" t="s">
        <v>3</v>
      </c>
      <c r="C37" t="s">
        <v>1</v>
      </c>
      <c r="D37">
        <v>1150</v>
      </c>
    </row>
    <row r="38" spans="1:4" x14ac:dyDescent="0.25">
      <c r="A38" t="s">
        <v>2</v>
      </c>
      <c r="B38" t="s">
        <v>3</v>
      </c>
      <c r="C38" t="s">
        <v>1</v>
      </c>
      <c r="D38">
        <v>2026</v>
      </c>
    </row>
    <row r="39" spans="1:4" x14ac:dyDescent="0.25">
      <c r="A39" t="s">
        <v>2</v>
      </c>
      <c r="B39" t="s">
        <v>3</v>
      </c>
      <c r="C39" t="s">
        <v>1</v>
      </c>
      <c r="D39">
        <v>1542</v>
      </c>
    </row>
    <row r="40" spans="1:4" x14ac:dyDescent="0.25">
      <c r="A40" t="s">
        <v>2</v>
      </c>
      <c r="B40" t="s">
        <v>3</v>
      </c>
      <c r="C40" t="s">
        <v>1</v>
      </c>
      <c r="D40">
        <v>1010</v>
      </c>
    </row>
    <row r="41" spans="1:4" x14ac:dyDescent="0.25">
      <c r="A41" t="s">
        <v>2</v>
      </c>
      <c r="B41" t="s">
        <v>3</v>
      </c>
      <c r="C41" t="s">
        <v>1</v>
      </c>
      <c r="D41">
        <v>1860</v>
      </c>
    </row>
    <row r="42" spans="1:4" x14ac:dyDescent="0.25">
      <c r="A42" t="s">
        <v>2</v>
      </c>
      <c r="B42" t="s">
        <v>3</v>
      </c>
      <c r="C42" t="s">
        <v>1</v>
      </c>
      <c r="D42">
        <v>768</v>
      </c>
    </row>
    <row r="43" spans="1:4" x14ac:dyDescent="0.25">
      <c r="A43" t="s">
        <v>2</v>
      </c>
      <c r="B43" t="s">
        <v>4</v>
      </c>
      <c r="C43" t="s">
        <v>1</v>
      </c>
      <c r="D43">
        <v>2279</v>
      </c>
    </row>
    <row r="44" spans="1:4" x14ac:dyDescent="0.25">
      <c r="A44" t="s">
        <v>2</v>
      </c>
      <c r="B44" t="s">
        <v>3</v>
      </c>
      <c r="C44" t="s">
        <v>1</v>
      </c>
      <c r="D44">
        <v>1465</v>
      </c>
    </row>
    <row r="45" spans="1:4" x14ac:dyDescent="0.25">
      <c r="A45" t="s">
        <v>2</v>
      </c>
      <c r="B45" t="s">
        <v>3</v>
      </c>
      <c r="C45" t="s">
        <v>1</v>
      </c>
      <c r="D45">
        <v>1118</v>
      </c>
    </row>
    <row r="46" spans="1:4" x14ac:dyDescent="0.25">
      <c r="A46" t="s">
        <v>2</v>
      </c>
      <c r="B46" t="s">
        <v>3</v>
      </c>
      <c r="C46" t="s">
        <v>1</v>
      </c>
      <c r="D46">
        <v>1575</v>
      </c>
    </row>
    <row r="47" spans="1:4" x14ac:dyDescent="0.25">
      <c r="A47" t="s">
        <v>2</v>
      </c>
      <c r="B47" t="s">
        <v>3</v>
      </c>
      <c r="C47" t="s">
        <v>1</v>
      </c>
      <c r="D47">
        <v>1161</v>
      </c>
    </row>
    <row r="48" spans="1:4" x14ac:dyDescent="0.25">
      <c r="A48" t="s">
        <v>2</v>
      </c>
      <c r="B48" t="s">
        <v>3</v>
      </c>
      <c r="C48" t="s">
        <v>1</v>
      </c>
      <c r="D48">
        <v>1049</v>
      </c>
    </row>
    <row r="49" spans="1:4" x14ac:dyDescent="0.25">
      <c r="A49" t="s">
        <v>2</v>
      </c>
      <c r="B49" t="s">
        <v>3</v>
      </c>
      <c r="C49" t="s">
        <v>1</v>
      </c>
      <c r="D49">
        <v>1565</v>
      </c>
    </row>
    <row r="50" spans="1:4" x14ac:dyDescent="0.25">
      <c r="A50" t="s">
        <v>2</v>
      </c>
      <c r="B50" t="s">
        <v>3</v>
      </c>
      <c r="C50" t="s">
        <v>1</v>
      </c>
      <c r="D50">
        <v>1502</v>
      </c>
    </row>
    <row r="51" spans="1:4" x14ac:dyDescent="0.25">
      <c r="A51" t="s">
        <v>2</v>
      </c>
      <c r="B51" t="s">
        <v>3</v>
      </c>
      <c r="C51" t="s">
        <v>1</v>
      </c>
      <c r="D51">
        <v>923</v>
      </c>
    </row>
    <row r="52" spans="1:4" x14ac:dyDescent="0.25">
      <c r="A52" t="s">
        <v>2</v>
      </c>
      <c r="B52" t="s">
        <v>3</v>
      </c>
      <c r="C52" t="s">
        <v>1</v>
      </c>
      <c r="D52">
        <v>1084</v>
      </c>
    </row>
    <row r="53" spans="1:4" x14ac:dyDescent="0.25">
      <c r="A53" t="s">
        <v>2</v>
      </c>
      <c r="B53" t="s">
        <v>3</v>
      </c>
      <c r="C53" t="s">
        <v>1</v>
      </c>
      <c r="D53">
        <v>1417</v>
      </c>
    </row>
    <row r="54" spans="1:4" x14ac:dyDescent="0.25">
      <c r="A54" t="s">
        <v>2</v>
      </c>
      <c r="B54" t="s">
        <v>3</v>
      </c>
      <c r="C54" t="s">
        <v>1</v>
      </c>
      <c r="D54">
        <v>1679</v>
      </c>
    </row>
    <row r="55" spans="1:4" x14ac:dyDescent="0.25">
      <c r="A55" t="s">
        <v>2</v>
      </c>
      <c r="B55" t="s">
        <v>4</v>
      </c>
      <c r="C55" t="s">
        <v>1</v>
      </c>
      <c r="D55">
        <v>2018</v>
      </c>
    </row>
    <row r="56" spans="1:4" x14ac:dyDescent="0.25">
      <c r="A56" t="s">
        <v>2</v>
      </c>
      <c r="B56" t="s">
        <v>3</v>
      </c>
      <c r="C56" t="s">
        <v>1</v>
      </c>
      <c r="D56">
        <v>1553</v>
      </c>
    </row>
    <row r="57" spans="1:4" x14ac:dyDescent="0.25">
      <c r="A57" t="s">
        <v>2</v>
      </c>
      <c r="B57" t="s">
        <v>3</v>
      </c>
      <c r="C57" t="s">
        <v>1</v>
      </c>
      <c r="D57">
        <v>2004</v>
      </c>
    </row>
    <row r="58" spans="1:4" x14ac:dyDescent="0.25">
      <c r="A58" t="s">
        <v>2</v>
      </c>
      <c r="B58" t="s">
        <v>3</v>
      </c>
      <c r="C58" t="s">
        <v>1</v>
      </c>
      <c r="D58">
        <v>1687</v>
      </c>
    </row>
    <row r="59" spans="1:4" x14ac:dyDescent="0.25">
      <c r="A59" t="s">
        <v>2</v>
      </c>
      <c r="B59" t="s">
        <v>4</v>
      </c>
      <c r="C59" t="s">
        <v>1</v>
      </c>
      <c r="D59">
        <v>2680</v>
      </c>
    </row>
    <row r="60" spans="1:4" x14ac:dyDescent="0.25">
      <c r="A60" t="s">
        <v>2</v>
      </c>
      <c r="B60" t="s">
        <v>4</v>
      </c>
      <c r="C60" t="s">
        <v>1</v>
      </c>
      <c r="D60">
        <v>1403</v>
      </c>
    </row>
    <row r="61" spans="1:4" x14ac:dyDescent="0.25">
      <c r="A61" t="s">
        <v>2</v>
      </c>
      <c r="B61" t="s">
        <v>3</v>
      </c>
      <c r="C61" t="s">
        <v>1</v>
      </c>
      <c r="D61">
        <v>1531</v>
      </c>
    </row>
    <row r="62" spans="1:4" x14ac:dyDescent="0.25">
      <c r="A62" t="s">
        <v>2</v>
      </c>
      <c r="B62" t="s">
        <v>4</v>
      </c>
      <c r="C62" t="s">
        <v>1</v>
      </c>
      <c r="D62">
        <v>2215</v>
      </c>
    </row>
    <row r="63" spans="1:4" x14ac:dyDescent="0.25">
      <c r="A63" t="s">
        <v>2</v>
      </c>
      <c r="B63" t="s">
        <v>3</v>
      </c>
      <c r="C63" t="s">
        <v>1</v>
      </c>
      <c r="D63">
        <v>1649</v>
      </c>
    </row>
    <row r="64" spans="1:4" x14ac:dyDescent="0.25">
      <c r="A64" t="s">
        <v>2</v>
      </c>
      <c r="B64" t="s">
        <v>3</v>
      </c>
      <c r="C64" t="s">
        <v>1</v>
      </c>
      <c r="D64">
        <v>1208</v>
      </c>
    </row>
    <row r="65" spans="1:4" x14ac:dyDescent="0.25">
      <c r="A65" t="s">
        <v>2</v>
      </c>
      <c r="B65" t="s">
        <v>3</v>
      </c>
      <c r="C65" t="s">
        <v>1</v>
      </c>
      <c r="D65">
        <v>1427</v>
      </c>
    </row>
    <row r="66" spans="1:4" x14ac:dyDescent="0.25">
      <c r="A66" t="s">
        <v>2</v>
      </c>
      <c r="B66" t="s">
        <v>3</v>
      </c>
      <c r="C66" t="s">
        <v>1</v>
      </c>
      <c r="D66">
        <v>1588</v>
      </c>
    </row>
    <row r="67" spans="1:4" x14ac:dyDescent="0.25">
      <c r="A67" t="s">
        <v>2</v>
      </c>
      <c r="B67" t="s">
        <v>3</v>
      </c>
      <c r="C67" t="s">
        <v>1</v>
      </c>
      <c r="D67">
        <v>1168</v>
      </c>
    </row>
    <row r="68" spans="1:4" x14ac:dyDescent="0.25">
      <c r="A68" t="s">
        <v>2</v>
      </c>
      <c r="B68" t="s">
        <v>3</v>
      </c>
      <c r="C68" t="s">
        <v>1</v>
      </c>
      <c r="D68">
        <v>1702</v>
      </c>
    </row>
    <row r="69" spans="1:4" x14ac:dyDescent="0.25">
      <c r="A69" t="s">
        <v>2</v>
      </c>
      <c r="B69" t="s">
        <v>3</v>
      </c>
      <c r="C69" t="s">
        <v>1</v>
      </c>
      <c r="D69">
        <v>1304</v>
      </c>
    </row>
    <row r="70" spans="1:4" x14ac:dyDescent="0.25">
      <c r="A70" t="s">
        <v>2</v>
      </c>
      <c r="B70" t="s">
        <v>4</v>
      </c>
      <c r="C70" t="s">
        <v>1</v>
      </c>
      <c r="D70">
        <v>1785</v>
      </c>
    </row>
    <row r="71" spans="1:4" x14ac:dyDescent="0.25">
      <c r="A71" t="s">
        <v>2</v>
      </c>
      <c r="B71" t="s">
        <v>4</v>
      </c>
      <c r="C71" t="s">
        <v>1</v>
      </c>
      <c r="D71">
        <v>1879</v>
      </c>
    </row>
    <row r="72" spans="1:4" x14ac:dyDescent="0.25">
      <c r="A72" t="s">
        <v>2</v>
      </c>
      <c r="B72" t="s">
        <v>3</v>
      </c>
      <c r="C72" t="s">
        <v>1</v>
      </c>
      <c r="D72">
        <v>2282</v>
      </c>
    </row>
    <row r="73" spans="1:4" x14ac:dyDescent="0.25">
      <c r="A73" t="s">
        <v>2</v>
      </c>
      <c r="B73" t="s">
        <v>3</v>
      </c>
      <c r="C73" t="s">
        <v>1</v>
      </c>
      <c r="D73">
        <v>1299</v>
      </c>
    </row>
    <row r="74" spans="1:4" x14ac:dyDescent="0.25">
      <c r="A74" t="s">
        <v>2</v>
      </c>
      <c r="B74" t="s">
        <v>3</v>
      </c>
      <c r="C74" t="s">
        <v>1</v>
      </c>
      <c r="D74">
        <v>1190</v>
      </c>
    </row>
    <row r="75" spans="1:4" x14ac:dyDescent="0.25">
      <c r="A75" t="s">
        <v>2</v>
      </c>
      <c r="B75" t="s">
        <v>3</v>
      </c>
      <c r="C75" t="s">
        <v>1</v>
      </c>
      <c r="D75">
        <v>1147</v>
      </c>
    </row>
    <row r="76" spans="1:4" x14ac:dyDescent="0.25">
      <c r="A76" t="s">
        <v>2</v>
      </c>
      <c r="B76" t="s">
        <v>3</v>
      </c>
      <c r="C76" t="s">
        <v>1</v>
      </c>
      <c r="D76">
        <v>1531</v>
      </c>
    </row>
    <row r="77" spans="1:4" x14ac:dyDescent="0.25">
      <c r="A77" t="s">
        <v>2</v>
      </c>
      <c r="B77" t="s">
        <v>3</v>
      </c>
      <c r="C77" t="s">
        <v>1</v>
      </c>
      <c r="D77">
        <v>1253</v>
      </c>
    </row>
    <row r="78" spans="1:4" x14ac:dyDescent="0.25">
      <c r="A78" t="s">
        <v>2</v>
      </c>
      <c r="B78" t="s">
        <v>4</v>
      </c>
      <c r="C78" t="s">
        <v>1</v>
      </c>
      <c r="D78">
        <v>1441</v>
      </c>
    </row>
    <row r="79" spans="1:4" x14ac:dyDescent="0.25">
      <c r="A79" t="s">
        <v>2</v>
      </c>
      <c r="B79" t="s">
        <v>3</v>
      </c>
      <c r="C79" t="s">
        <v>1</v>
      </c>
      <c r="D79">
        <v>1529</v>
      </c>
    </row>
    <row r="80" spans="1:4" x14ac:dyDescent="0.25">
      <c r="A80" t="s">
        <v>2</v>
      </c>
      <c r="B80" t="s">
        <v>3</v>
      </c>
      <c r="C80" t="s">
        <v>1</v>
      </c>
      <c r="D80">
        <v>1848</v>
      </c>
    </row>
    <row r="81" spans="1:4" x14ac:dyDescent="0.25">
      <c r="A81" t="s">
        <v>2</v>
      </c>
      <c r="B81" t="s">
        <v>3</v>
      </c>
      <c r="C81" t="s">
        <v>1</v>
      </c>
      <c r="D81">
        <v>1770</v>
      </c>
    </row>
    <row r="82" spans="1:4" x14ac:dyDescent="0.25">
      <c r="A82" t="s">
        <v>2</v>
      </c>
      <c r="B82" t="s">
        <v>3</v>
      </c>
      <c r="C82" t="s">
        <v>1</v>
      </c>
      <c r="D82">
        <v>1538</v>
      </c>
    </row>
    <row r="83" spans="1:4" x14ac:dyDescent="0.25">
      <c r="A83" t="s">
        <v>2</v>
      </c>
      <c r="B83" t="s">
        <v>3</v>
      </c>
      <c r="C83" t="s">
        <v>1</v>
      </c>
      <c r="D83">
        <v>1841</v>
      </c>
    </row>
    <row r="84" spans="1:4" x14ac:dyDescent="0.25">
      <c r="A84" t="s">
        <v>2</v>
      </c>
      <c r="B84" t="s">
        <v>3</v>
      </c>
      <c r="C84" t="s">
        <v>1</v>
      </c>
      <c r="D84">
        <v>1912</v>
      </c>
    </row>
    <row r="85" spans="1:4" x14ac:dyDescent="0.25">
      <c r="A85" t="s">
        <v>2</v>
      </c>
      <c r="B85" t="s">
        <v>3</v>
      </c>
      <c r="C85" t="s">
        <v>1</v>
      </c>
      <c r="D85">
        <v>1280</v>
      </c>
    </row>
    <row r="86" spans="1:4" x14ac:dyDescent="0.25">
      <c r="A86" t="s">
        <v>2</v>
      </c>
      <c r="B86" t="s">
        <v>3</v>
      </c>
      <c r="C86" t="s">
        <v>1</v>
      </c>
      <c r="D86">
        <v>1672</v>
      </c>
    </row>
    <row r="87" spans="1:4" x14ac:dyDescent="0.25">
      <c r="A87" t="s">
        <v>2</v>
      </c>
      <c r="B87" t="s">
        <v>3</v>
      </c>
      <c r="C87" t="s">
        <v>1</v>
      </c>
      <c r="D87">
        <v>2104</v>
      </c>
    </row>
    <row r="88" spans="1:4" x14ac:dyDescent="0.25">
      <c r="A88" t="s">
        <v>2</v>
      </c>
      <c r="B88" t="s">
        <v>3</v>
      </c>
      <c r="C88" t="s">
        <v>1</v>
      </c>
      <c r="D88">
        <v>1641</v>
      </c>
    </row>
    <row r="89" spans="1:4" x14ac:dyDescent="0.25">
      <c r="A89" t="s">
        <v>2</v>
      </c>
      <c r="B89" t="s">
        <v>3</v>
      </c>
      <c r="C89" t="s">
        <v>1</v>
      </c>
      <c r="D89">
        <v>2038</v>
      </c>
    </row>
    <row r="90" spans="1:4" x14ac:dyDescent="0.25">
      <c r="A90" t="s">
        <v>2</v>
      </c>
      <c r="B90" t="s">
        <v>3</v>
      </c>
      <c r="C90" t="s">
        <v>1</v>
      </c>
      <c r="D90">
        <v>1584</v>
      </c>
    </row>
    <row r="91" spans="1:4" x14ac:dyDescent="0.25">
      <c r="A91" t="s">
        <v>2</v>
      </c>
      <c r="B91" t="s">
        <v>3</v>
      </c>
      <c r="C91" t="s">
        <v>1</v>
      </c>
      <c r="D91">
        <v>1726</v>
      </c>
    </row>
    <row r="92" spans="1:4" x14ac:dyDescent="0.25">
      <c r="A92" t="s">
        <v>2</v>
      </c>
      <c r="B92" t="s">
        <v>3</v>
      </c>
      <c r="C92" t="s">
        <v>1</v>
      </c>
      <c r="D92">
        <v>2083</v>
      </c>
    </row>
    <row r="93" spans="1:4" x14ac:dyDescent="0.25">
      <c r="A93" t="s">
        <v>2</v>
      </c>
      <c r="B93" t="s">
        <v>3</v>
      </c>
      <c r="C93" t="s">
        <v>1</v>
      </c>
      <c r="D93">
        <v>1297</v>
      </c>
    </row>
    <row r="94" spans="1:4" x14ac:dyDescent="0.25">
      <c r="A94" t="s">
        <v>2</v>
      </c>
      <c r="B94" t="s">
        <v>3</v>
      </c>
      <c r="C94" t="s">
        <v>1</v>
      </c>
      <c r="D94">
        <v>1249</v>
      </c>
    </row>
    <row r="95" spans="1:4" x14ac:dyDescent="0.25">
      <c r="A95" t="s">
        <v>2</v>
      </c>
      <c r="B95" t="s">
        <v>3</v>
      </c>
      <c r="C95" t="s">
        <v>1</v>
      </c>
      <c r="D95">
        <v>1244</v>
      </c>
    </row>
    <row r="96" spans="1:4" x14ac:dyDescent="0.25">
      <c r="A96" t="s">
        <v>2</v>
      </c>
      <c r="B96" t="s">
        <v>3</v>
      </c>
      <c r="C96" t="s">
        <v>1</v>
      </c>
      <c r="D96">
        <v>1164</v>
      </c>
    </row>
    <row r="97" spans="1:4" x14ac:dyDescent="0.25">
      <c r="A97" t="s">
        <v>2</v>
      </c>
      <c r="B97" t="s">
        <v>4</v>
      </c>
      <c r="C97" t="s">
        <v>1</v>
      </c>
      <c r="D97">
        <v>2464</v>
      </c>
    </row>
    <row r="98" spans="1:4" x14ac:dyDescent="0.25">
      <c r="A98" t="s">
        <v>2</v>
      </c>
      <c r="B98" t="s">
        <v>3</v>
      </c>
      <c r="C98" t="s">
        <v>1</v>
      </c>
      <c r="D98">
        <v>1305</v>
      </c>
    </row>
    <row r="99" spans="1:4" x14ac:dyDescent="0.25">
      <c r="A99" t="s">
        <v>2</v>
      </c>
      <c r="B99" t="s">
        <v>4</v>
      </c>
      <c r="C99" t="s">
        <v>1</v>
      </c>
      <c r="D99">
        <v>2544</v>
      </c>
    </row>
    <row r="100" spans="1:4" x14ac:dyDescent="0.25">
      <c r="A100" t="s">
        <v>2</v>
      </c>
      <c r="B100" t="s">
        <v>3</v>
      </c>
      <c r="C100" t="s">
        <v>1</v>
      </c>
      <c r="D100">
        <v>1218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78</vt:i4>
      </vt:variant>
    </vt:vector>
  </HeadingPairs>
  <TitlesOfParts>
    <vt:vector size="91" baseType="lpstr">
      <vt:lpstr>Generador</vt:lpstr>
      <vt:lpstr>Individuo1</vt:lpstr>
      <vt:lpstr>Individuo2</vt:lpstr>
      <vt:lpstr>Individuo3</vt:lpstr>
      <vt:lpstr>Individuo4</vt:lpstr>
      <vt:lpstr>Individuo5 - Mejor BOT</vt:lpstr>
      <vt:lpstr>Individuo6 - Medio BOT</vt:lpstr>
      <vt:lpstr>Resumen</vt:lpstr>
      <vt:lpstr>Hoja2</vt:lpstr>
      <vt:lpstr>Hoja4</vt:lpstr>
      <vt:lpstr>Resumen - ampliado</vt:lpstr>
      <vt:lpstr>Hoja1</vt:lpstr>
      <vt:lpstr>Gráfico1</vt:lpstr>
      <vt:lpstr>Generador!indi1</vt:lpstr>
      <vt:lpstr>Individuo1!indi1</vt:lpstr>
      <vt:lpstr>Individuo2!indi1</vt:lpstr>
      <vt:lpstr>Individuo3!indi1</vt:lpstr>
      <vt:lpstr>Individuo4!indi1</vt:lpstr>
      <vt:lpstr>Resumen!indi1</vt:lpstr>
      <vt:lpstr>'Resumen - ampliado'!indi1</vt:lpstr>
      <vt:lpstr>Generador!indi1_1</vt:lpstr>
      <vt:lpstr>Individuo2!indi1_1</vt:lpstr>
      <vt:lpstr>Individuo3!indi1_1</vt:lpstr>
      <vt:lpstr>Individuo4!indi1_1</vt:lpstr>
      <vt:lpstr>Resumen!indi1_1</vt:lpstr>
      <vt:lpstr>'Resumen - ampliado'!indi1_1</vt:lpstr>
      <vt:lpstr>Generador!indi1_10</vt:lpstr>
      <vt:lpstr>Generador!indi1_11</vt:lpstr>
      <vt:lpstr>Generador!indi1_12</vt:lpstr>
      <vt:lpstr>Generador!indi1_13</vt:lpstr>
      <vt:lpstr>Generador!indi1_14</vt:lpstr>
      <vt:lpstr>Generador!indi1_15</vt:lpstr>
      <vt:lpstr>Generador!indi1_16</vt:lpstr>
      <vt:lpstr>Generador!indi1_17</vt:lpstr>
      <vt:lpstr>Generador!indi1_18</vt:lpstr>
      <vt:lpstr>Generador!indi1_19</vt:lpstr>
      <vt:lpstr>Generador!indi1_2</vt:lpstr>
      <vt:lpstr>Individuo3!indi1_2</vt:lpstr>
      <vt:lpstr>Individuo4!indi1_2</vt:lpstr>
      <vt:lpstr>Resumen!indi1_2</vt:lpstr>
      <vt:lpstr>'Resumen - ampliado'!indi1_2</vt:lpstr>
      <vt:lpstr>Generador!indi1_20</vt:lpstr>
      <vt:lpstr>Generador!indi1_21</vt:lpstr>
      <vt:lpstr>Generador!indi1_22</vt:lpstr>
      <vt:lpstr>Generador!indi1_23</vt:lpstr>
      <vt:lpstr>Generador!indi1_3</vt:lpstr>
      <vt:lpstr>Individuo4!indi1_3</vt:lpstr>
      <vt:lpstr>Generador!indi1_4</vt:lpstr>
      <vt:lpstr>Generador!indi1_5</vt:lpstr>
      <vt:lpstr>Generador!indi1_6</vt:lpstr>
      <vt:lpstr>Generador!indi1_7</vt:lpstr>
      <vt:lpstr>Generador!indi1_8</vt:lpstr>
      <vt:lpstr>Generador!indi1_9</vt:lpstr>
      <vt:lpstr>Generador!indi2_1</vt:lpstr>
      <vt:lpstr>Individuo2!indi2_1</vt:lpstr>
      <vt:lpstr>Individuo3!indi2_1</vt:lpstr>
      <vt:lpstr>Individuo4!indi2_1</vt:lpstr>
      <vt:lpstr>Resumen!indi2_1</vt:lpstr>
      <vt:lpstr>'Resumen - ampliado'!indi2_1</vt:lpstr>
      <vt:lpstr>Generador!indi2_10</vt:lpstr>
      <vt:lpstr>Generador!indi2_11</vt:lpstr>
      <vt:lpstr>Generador!indi2_12</vt:lpstr>
      <vt:lpstr>Generador!indi2_13</vt:lpstr>
      <vt:lpstr>Generador!indi2_2</vt:lpstr>
      <vt:lpstr>Individuo3!indi2_2</vt:lpstr>
      <vt:lpstr>Individuo4!indi2_2</vt:lpstr>
      <vt:lpstr>Generador!indi2_3</vt:lpstr>
      <vt:lpstr>Individuo4!indi2_3</vt:lpstr>
      <vt:lpstr>Generador!indi2_4</vt:lpstr>
      <vt:lpstr>Generador!indi2_5</vt:lpstr>
      <vt:lpstr>Generador!indi2_6</vt:lpstr>
      <vt:lpstr>Generador!indi2_7</vt:lpstr>
      <vt:lpstr>Generador!indi2_8</vt:lpstr>
      <vt:lpstr>Generador!indi2_9</vt:lpstr>
      <vt:lpstr>Generador!indi3</vt:lpstr>
      <vt:lpstr>Individuo3!indi3</vt:lpstr>
      <vt:lpstr>Individuo4!indi3</vt:lpstr>
      <vt:lpstr>Generador!indi3_1</vt:lpstr>
      <vt:lpstr>Individuo4!indi3_1</vt:lpstr>
      <vt:lpstr>Generador!indi3_2</vt:lpstr>
      <vt:lpstr>Generador!indi3_3</vt:lpstr>
      <vt:lpstr>Generador!indi3_4</vt:lpstr>
      <vt:lpstr>Generador!indi4</vt:lpstr>
      <vt:lpstr>Individuo4!indi4</vt:lpstr>
      <vt:lpstr>Generador!indi5_mejorBOT._1</vt:lpstr>
      <vt:lpstr>'Individuo5 - Mejor BOT'!indi5_mejorBOT._1</vt:lpstr>
      <vt:lpstr>'Individuo6 - Medio BOT'!indi5_mejorBOT._1</vt:lpstr>
      <vt:lpstr>Generador!indi5_mejorBOT._2</vt:lpstr>
      <vt:lpstr>Generador!indi6_medio.</vt:lpstr>
      <vt:lpstr>Hoja2!indi6_medio.</vt:lpstr>
      <vt:lpstr>'Individuo6 - Medio BOT'!indi6_medio.</vt:lpstr>
    </vt:vector>
  </TitlesOfParts>
  <Company>Particular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Fernández Ares</dc:creator>
  <cp:lastModifiedBy>Antonio Fernández Ares</cp:lastModifiedBy>
  <dcterms:created xsi:type="dcterms:W3CDTF">2011-09-02T13:22:29Z</dcterms:created>
  <dcterms:modified xsi:type="dcterms:W3CDTF">2012-07-05T21:41:25Z</dcterms:modified>
</cp:coreProperties>
</file>