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queryTables/queryTable47.xml" ContentType="application/vnd.openxmlformats-officedocument.spreadsheetml.queryTab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queryTables/queryTable67.xml" ContentType="application/vnd.openxmlformats-officedocument.spreadsheetml.queryTable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charts/chart7.xml" ContentType="application/vnd.openxmlformats-officedocument.drawingml.chart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queryTables/queryTable74.xml" ContentType="application/vnd.openxmlformats-officedocument.spreadsheetml.queryTab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60" windowWidth="12915" windowHeight="5190" firstSheet="3" activeTab="8"/>
  </bookViews>
  <sheets>
    <sheet name="Generador" sheetId="13" r:id="rId1"/>
    <sheet name="Individuo1" sheetId="1" r:id="rId2"/>
    <sheet name="Individuo2" sheetId="7" r:id="rId3"/>
    <sheet name="Individuo3" sheetId="8" r:id="rId4"/>
    <sheet name="Individuo4" sheetId="9" r:id="rId5"/>
    <sheet name="Individuo5 - Mejor BOT" sheetId="10" r:id="rId6"/>
    <sheet name="Individuo6 - Medio BOT" sheetId="11" r:id="rId7"/>
    <sheet name="Gráfico1" sheetId="15" r:id="rId8"/>
    <sheet name="Resumen" sheetId="3" r:id="rId9"/>
    <sheet name="Hoja2" sheetId="2" r:id="rId10"/>
    <sheet name="Hoja4" sheetId="14" r:id="rId11"/>
  </sheets>
  <definedNames>
    <definedName name="indi1" localSheetId="0">Generador!$B$4:$C$104</definedName>
    <definedName name="indi1" localSheetId="1">Individuo1!$B$4:$C$104</definedName>
    <definedName name="indi1" localSheetId="2">Individuo2!$B$4:$C$104</definedName>
    <definedName name="indi1" localSheetId="3">Individuo3!$B$4:$C$104</definedName>
    <definedName name="indi1" localSheetId="4">Individuo4!$B$4:$C$104</definedName>
    <definedName name="indi1" localSheetId="8">Resumen!$C$3:$C$104</definedName>
    <definedName name="indi1_1" localSheetId="0">Generador!$B$4:$C$104</definedName>
    <definedName name="indi1_1" localSheetId="2">Individuo2!$B$4:$C$104</definedName>
    <definedName name="indi1_1" localSheetId="3">Individuo3!$B$4:$C$104</definedName>
    <definedName name="indi1_1" localSheetId="4">Individuo4!$B$4:$C$104</definedName>
    <definedName name="indi1_1" localSheetId="8">Resumen!$E$3:$E$104</definedName>
    <definedName name="indi1_10" localSheetId="0">Generador!$B$4:$C$104</definedName>
    <definedName name="indi1_11" localSheetId="0">Generador!$B$4:$C$104</definedName>
    <definedName name="indi1_12" localSheetId="0">Generador!$B$4:$C$104</definedName>
    <definedName name="indi1_13" localSheetId="0">Generador!$B$4:$C$104</definedName>
    <definedName name="indi1_14" localSheetId="0">Generador!$B$4:$C$104</definedName>
    <definedName name="indi1_15" localSheetId="0">Generador!$B$4:$C$104</definedName>
    <definedName name="indi1_16" localSheetId="0">Generador!$B$4:$C$104</definedName>
    <definedName name="indi1_17" localSheetId="0">Generador!$B$4:$C$104</definedName>
    <definedName name="indi1_18" localSheetId="0">Generador!$B$4:$C$104</definedName>
    <definedName name="indi1_19" localSheetId="0">Generador!$B$4:$C$104</definedName>
    <definedName name="indi1_2" localSheetId="0">Generador!$B$4:$C$104</definedName>
    <definedName name="indi1_2" localSheetId="3">Individuo3!$B$4:$C$104</definedName>
    <definedName name="indi1_2" localSheetId="4">Individuo4!$B$4:$C$104</definedName>
    <definedName name="indi1_2" localSheetId="8">Resumen!$E$3:$E$104</definedName>
    <definedName name="indi1_20" localSheetId="0">Generador!$B$4:$C$104</definedName>
    <definedName name="indi1_21" localSheetId="0">Generador!$B$4:$C$104</definedName>
    <definedName name="indi1_22" localSheetId="0">Generador!$B$4:$C$104</definedName>
    <definedName name="indi1_23" localSheetId="0">Generador!$B$4:$C$104</definedName>
    <definedName name="indi1_3" localSheetId="0">Generador!$B$4:$C$104</definedName>
    <definedName name="indi1_3" localSheetId="4">Individuo4!$B$4:$C$104</definedName>
    <definedName name="indi1_4" localSheetId="0">Generador!$B$4:$C$104</definedName>
    <definedName name="indi1_5" localSheetId="0">Generador!$B$4:$C$104</definedName>
    <definedName name="indi1_6" localSheetId="0">Generador!$B$4:$C$104</definedName>
    <definedName name="indi1_7" localSheetId="0">Generador!$B$4:$C$104</definedName>
    <definedName name="indi1_8" localSheetId="0">Generador!$B$4:$C$104</definedName>
    <definedName name="indi1_9" localSheetId="0">Generador!$B$4:$C$104</definedName>
    <definedName name="indi2_1" localSheetId="0">Generador!$B$4:$C$104</definedName>
    <definedName name="indi2_1" localSheetId="2">Individuo2!$B$4:$C$104</definedName>
    <definedName name="indi2_1" localSheetId="3">Individuo3!$B$4:$C$104</definedName>
    <definedName name="indi2_1" localSheetId="4">Individuo4!$B$4:$C$104</definedName>
    <definedName name="indi2_1" localSheetId="8">Resumen!$E$3:$E$104</definedName>
    <definedName name="indi2_10" localSheetId="0">Generador!$B$4:$C$104</definedName>
    <definedName name="indi2_11" localSheetId="0">Generador!$B$4:$C$104</definedName>
    <definedName name="indi2_12" localSheetId="0">Generador!$B$4:$C$104</definedName>
    <definedName name="indi2_13" localSheetId="0">Generador!$B$4:$C$104</definedName>
    <definedName name="indi2_2" localSheetId="0">Generador!$B$4:$C$104</definedName>
    <definedName name="indi2_2" localSheetId="3">Individuo3!$B$4:$C$104</definedName>
    <definedName name="indi2_2" localSheetId="4">Individuo4!$B$4:$C$104</definedName>
    <definedName name="indi2_3" localSheetId="0">Generador!$B$4:$C$104</definedName>
    <definedName name="indi2_3" localSheetId="4">Individuo4!$B$4:$C$104</definedName>
    <definedName name="indi2_4" localSheetId="0">Generador!$B$4:$C$104</definedName>
    <definedName name="indi2_5" localSheetId="0">Generador!$B$4:$C$104</definedName>
    <definedName name="indi2_6" localSheetId="0">Generador!$B$4:$C$104</definedName>
    <definedName name="indi2_7" localSheetId="0">Generador!$B$4:$C$104</definedName>
    <definedName name="indi2_8" localSheetId="0">Generador!$B$4:$C$104</definedName>
    <definedName name="indi2_9" localSheetId="0">Generador!$B$4:$C$104</definedName>
    <definedName name="indi3" localSheetId="0">Generador!$D$4:$E$104</definedName>
    <definedName name="indi3" localSheetId="3">Individuo3!$D$4:$E$104</definedName>
    <definedName name="indi3" localSheetId="4">Individuo4!$D$4:$E$104</definedName>
    <definedName name="indi3_1" localSheetId="0">Generador!$D$4:$E$104</definedName>
    <definedName name="indi3_1" localSheetId="4">Individuo4!$D$4:$E$104</definedName>
    <definedName name="indi3_2" localSheetId="0">Generador!$D$4:$E$104</definedName>
    <definedName name="indi3_3" localSheetId="0">Generador!$D$4:$E$104</definedName>
    <definedName name="indi3_4" localSheetId="0">Generador!$D$4:$E$104</definedName>
    <definedName name="indi4" localSheetId="0">Generador!$D$4:$E$104</definedName>
    <definedName name="indi4" localSheetId="4">Individuo4!$D$4:$E$104</definedName>
    <definedName name="indi5_mejorBOT._1" localSheetId="0">Generador!$D$4:$E$103</definedName>
    <definedName name="indi5_mejorBOT._1" localSheetId="5">'Individuo5 - Mejor BOT'!$D$4:$E$103</definedName>
    <definedName name="indi5_mejorBOT._1" localSheetId="6">'Individuo6 - Medio BOT'!$D$4:$E$103</definedName>
    <definedName name="indi5_mejorBOT._2" localSheetId="0">Generador!$D$4:$E$103</definedName>
    <definedName name="indi6_medio." localSheetId="0">Generador!$D$4:$E$103</definedName>
    <definedName name="indi6_medio." localSheetId="9">Hoja2!$C$1:$D$100</definedName>
    <definedName name="indi6_medio." localSheetId="6">'Individuo6 - Medio BOT'!$D$4:$E$103</definedName>
  </definedNames>
  <calcPr calcId="145621"/>
</workbook>
</file>

<file path=xl/calcChain.xml><?xml version="1.0" encoding="utf-8"?>
<calcChain xmlns="http://schemas.openxmlformats.org/spreadsheetml/2006/main">
  <c r="R105" i="3" l="1"/>
  <c r="S105" i="3"/>
  <c r="T105" i="3"/>
  <c r="U105" i="3"/>
  <c r="V105" i="3"/>
  <c r="Q105" i="3"/>
  <c r="C120" i="3"/>
  <c r="Q117" i="3"/>
  <c r="Q4" i="3"/>
  <c r="R4" i="3"/>
  <c r="S4" i="3"/>
  <c r="T4" i="3"/>
  <c r="U4" i="3"/>
  <c r="V4" i="3"/>
  <c r="Q5" i="3"/>
  <c r="R5" i="3"/>
  <c r="S5" i="3"/>
  <c r="T5" i="3"/>
  <c r="U5" i="3"/>
  <c r="V5" i="3"/>
  <c r="Q6" i="3"/>
  <c r="R6" i="3"/>
  <c r="S6" i="3"/>
  <c r="T6" i="3"/>
  <c r="U6" i="3"/>
  <c r="V6" i="3"/>
  <c r="Q7" i="3"/>
  <c r="R7" i="3"/>
  <c r="S7" i="3"/>
  <c r="T7" i="3"/>
  <c r="U7" i="3"/>
  <c r="V7" i="3"/>
  <c r="Q8" i="3"/>
  <c r="R8" i="3"/>
  <c r="S8" i="3"/>
  <c r="T8" i="3"/>
  <c r="U8" i="3"/>
  <c r="V8" i="3"/>
  <c r="Q9" i="3"/>
  <c r="R9" i="3"/>
  <c r="S9" i="3"/>
  <c r="T9" i="3"/>
  <c r="U9" i="3"/>
  <c r="V9" i="3"/>
  <c r="Q10" i="3"/>
  <c r="R10" i="3"/>
  <c r="S10" i="3"/>
  <c r="T10" i="3"/>
  <c r="U10" i="3"/>
  <c r="V10" i="3"/>
  <c r="Q11" i="3"/>
  <c r="R11" i="3"/>
  <c r="S11" i="3"/>
  <c r="T11" i="3"/>
  <c r="U11" i="3"/>
  <c r="V11" i="3"/>
  <c r="Q12" i="3"/>
  <c r="R12" i="3"/>
  <c r="S12" i="3"/>
  <c r="T12" i="3"/>
  <c r="U12" i="3"/>
  <c r="V12" i="3"/>
  <c r="Q13" i="3"/>
  <c r="R13" i="3"/>
  <c r="S13" i="3"/>
  <c r="T13" i="3"/>
  <c r="U13" i="3"/>
  <c r="V13" i="3"/>
  <c r="Q14" i="3"/>
  <c r="R14" i="3"/>
  <c r="S14" i="3"/>
  <c r="T14" i="3"/>
  <c r="U14" i="3"/>
  <c r="V14" i="3"/>
  <c r="Q15" i="3"/>
  <c r="R15" i="3"/>
  <c r="S15" i="3"/>
  <c r="T15" i="3"/>
  <c r="U15" i="3"/>
  <c r="V15" i="3"/>
  <c r="Q16" i="3"/>
  <c r="R16" i="3"/>
  <c r="S16" i="3"/>
  <c r="T16" i="3"/>
  <c r="U16" i="3"/>
  <c r="V16" i="3"/>
  <c r="Q17" i="3"/>
  <c r="R17" i="3"/>
  <c r="S17" i="3"/>
  <c r="T17" i="3"/>
  <c r="U17" i="3"/>
  <c r="V17" i="3"/>
  <c r="Q18" i="3"/>
  <c r="R18" i="3"/>
  <c r="S18" i="3"/>
  <c r="T18" i="3"/>
  <c r="U18" i="3"/>
  <c r="V18" i="3"/>
  <c r="Q19" i="3"/>
  <c r="R19" i="3"/>
  <c r="S19" i="3"/>
  <c r="T19" i="3"/>
  <c r="U19" i="3"/>
  <c r="V19" i="3"/>
  <c r="Q20" i="3"/>
  <c r="R20" i="3"/>
  <c r="S20" i="3"/>
  <c r="T20" i="3"/>
  <c r="U20" i="3"/>
  <c r="V20" i="3"/>
  <c r="Q21" i="3"/>
  <c r="R21" i="3"/>
  <c r="S21" i="3"/>
  <c r="T21" i="3"/>
  <c r="U21" i="3"/>
  <c r="V21" i="3"/>
  <c r="Q22" i="3"/>
  <c r="R22" i="3"/>
  <c r="S22" i="3"/>
  <c r="T22" i="3"/>
  <c r="U22" i="3"/>
  <c r="V22" i="3"/>
  <c r="Q23" i="3"/>
  <c r="R23" i="3"/>
  <c r="S23" i="3"/>
  <c r="T23" i="3"/>
  <c r="U23" i="3"/>
  <c r="V23" i="3"/>
  <c r="Q24" i="3"/>
  <c r="R24" i="3"/>
  <c r="S24" i="3"/>
  <c r="T24" i="3"/>
  <c r="U24" i="3"/>
  <c r="V24" i="3"/>
  <c r="Q25" i="3"/>
  <c r="R25" i="3"/>
  <c r="S25" i="3"/>
  <c r="T25" i="3"/>
  <c r="U25" i="3"/>
  <c r="V25" i="3"/>
  <c r="Q26" i="3"/>
  <c r="R26" i="3"/>
  <c r="S26" i="3"/>
  <c r="T26" i="3"/>
  <c r="U26" i="3"/>
  <c r="V26" i="3"/>
  <c r="Q27" i="3"/>
  <c r="R27" i="3"/>
  <c r="S27" i="3"/>
  <c r="T27" i="3"/>
  <c r="U27" i="3"/>
  <c r="V27" i="3"/>
  <c r="Q28" i="3"/>
  <c r="R28" i="3"/>
  <c r="S28" i="3"/>
  <c r="T28" i="3"/>
  <c r="U28" i="3"/>
  <c r="V28" i="3"/>
  <c r="Q29" i="3"/>
  <c r="R29" i="3"/>
  <c r="S29" i="3"/>
  <c r="T29" i="3"/>
  <c r="U29" i="3"/>
  <c r="V29" i="3"/>
  <c r="Q30" i="3"/>
  <c r="R30" i="3"/>
  <c r="S30" i="3"/>
  <c r="T30" i="3"/>
  <c r="U30" i="3"/>
  <c r="V30" i="3"/>
  <c r="Q31" i="3"/>
  <c r="R31" i="3"/>
  <c r="S31" i="3"/>
  <c r="T31" i="3"/>
  <c r="U31" i="3"/>
  <c r="V31" i="3"/>
  <c r="Q32" i="3"/>
  <c r="R32" i="3"/>
  <c r="S32" i="3"/>
  <c r="T32" i="3"/>
  <c r="U32" i="3"/>
  <c r="V32" i="3"/>
  <c r="Q33" i="3"/>
  <c r="R33" i="3"/>
  <c r="S33" i="3"/>
  <c r="T33" i="3"/>
  <c r="U33" i="3"/>
  <c r="V33" i="3"/>
  <c r="Q34" i="3"/>
  <c r="R34" i="3"/>
  <c r="S34" i="3"/>
  <c r="T34" i="3"/>
  <c r="U34" i="3"/>
  <c r="V34" i="3"/>
  <c r="Q35" i="3"/>
  <c r="R35" i="3"/>
  <c r="S35" i="3"/>
  <c r="T35" i="3"/>
  <c r="U35" i="3"/>
  <c r="V35" i="3"/>
  <c r="Q36" i="3"/>
  <c r="R36" i="3"/>
  <c r="S36" i="3"/>
  <c r="T36" i="3"/>
  <c r="U36" i="3"/>
  <c r="V36" i="3"/>
  <c r="Q37" i="3"/>
  <c r="R37" i="3"/>
  <c r="S37" i="3"/>
  <c r="T37" i="3"/>
  <c r="U37" i="3"/>
  <c r="V37" i="3"/>
  <c r="Q38" i="3"/>
  <c r="R38" i="3"/>
  <c r="S38" i="3"/>
  <c r="T38" i="3"/>
  <c r="U38" i="3"/>
  <c r="V38" i="3"/>
  <c r="Q39" i="3"/>
  <c r="R39" i="3"/>
  <c r="S39" i="3"/>
  <c r="T39" i="3"/>
  <c r="U39" i="3"/>
  <c r="V39" i="3"/>
  <c r="Q40" i="3"/>
  <c r="R40" i="3"/>
  <c r="S40" i="3"/>
  <c r="T40" i="3"/>
  <c r="U40" i="3"/>
  <c r="V40" i="3"/>
  <c r="Q41" i="3"/>
  <c r="R41" i="3"/>
  <c r="S41" i="3"/>
  <c r="T41" i="3"/>
  <c r="U41" i="3"/>
  <c r="V41" i="3"/>
  <c r="Q42" i="3"/>
  <c r="R42" i="3"/>
  <c r="S42" i="3"/>
  <c r="T42" i="3"/>
  <c r="U42" i="3"/>
  <c r="V42" i="3"/>
  <c r="Q43" i="3"/>
  <c r="R43" i="3"/>
  <c r="S43" i="3"/>
  <c r="T43" i="3"/>
  <c r="U43" i="3"/>
  <c r="V43" i="3"/>
  <c r="Q44" i="3"/>
  <c r="R44" i="3"/>
  <c r="S44" i="3"/>
  <c r="T44" i="3"/>
  <c r="U44" i="3"/>
  <c r="V44" i="3"/>
  <c r="Q45" i="3"/>
  <c r="R45" i="3"/>
  <c r="S45" i="3"/>
  <c r="T45" i="3"/>
  <c r="U45" i="3"/>
  <c r="V45" i="3"/>
  <c r="Q46" i="3"/>
  <c r="R46" i="3"/>
  <c r="S46" i="3"/>
  <c r="T46" i="3"/>
  <c r="U46" i="3"/>
  <c r="V46" i="3"/>
  <c r="Q47" i="3"/>
  <c r="R47" i="3"/>
  <c r="S47" i="3"/>
  <c r="T47" i="3"/>
  <c r="U47" i="3"/>
  <c r="V47" i="3"/>
  <c r="Q48" i="3"/>
  <c r="R48" i="3"/>
  <c r="S48" i="3"/>
  <c r="T48" i="3"/>
  <c r="U48" i="3"/>
  <c r="V48" i="3"/>
  <c r="Q49" i="3"/>
  <c r="R49" i="3"/>
  <c r="S49" i="3"/>
  <c r="T49" i="3"/>
  <c r="U49" i="3"/>
  <c r="V49" i="3"/>
  <c r="Q50" i="3"/>
  <c r="R50" i="3"/>
  <c r="S50" i="3"/>
  <c r="T50" i="3"/>
  <c r="U50" i="3"/>
  <c r="V50" i="3"/>
  <c r="Q51" i="3"/>
  <c r="R51" i="3"/>
  <c r="S51" i="3"/>
  <c r="T51" i="3"/>
  <c r="U51" i="3"/>
  <c r="V51" i="3"/>
  <c r="Q52" i="3"/>
  <c r="R52" i="3"/>
  <c r="S52" i="3"/>
  <c r="T52" i="3"/>
  <c r="U52" i="3"/>
  <c r="V52" i="3"/>
  <c r="Q53" i="3"/>
  <c r="R53" i="3"/>
  <c r="S53" i="3"/>
  <c r="T53" i="3"/>
  <c r="U53" i="3"/>
  <c r="V53" i="3"/>
  <c r="Q54" i="3"/>
  <c r="R54" i="3"/>
  <c r="S54" i="3"/>
  <c r="T54" i="3"/>
  <c r="U54" i="3"/>
  <c r="V54" i="3"/>
  <c r="Q55" i="3"/>
  <c r="R55" i="3"/>
  <c r="S55" i="3"/>
  <c r="T55" i="3"/>
  <c r="U55" i="3"/>
  <c r="V55" i="3"/>
  <c r="Q56" i="3"/>
  <c r="R56" i="3"/>
  <c r="S56" i="3"/>
  <c r="T56" i="3"/>
  <c r="U56" i="3"/>
  <c r="V56" i="3"/>
  <c r="Q57" i="3"/>
  <c r="R57" i="3"/>
  <c r="S57" i="3"/>
  <c r="T57" i="3"/>
  <c r="U57" i="3"/>
  <c r="V57" i="3"/>
  <c r="Q58" i="3"/>
  <c r="R58" i="3"/>
  <c r="S58" i="3"/>
  <c r="T58" i="3"/>
  <c r="U58" i="3"/>
  <c r="V58" i="3"/>
  <c r="Q59" i="3"/>
  <c r="R59" i="3"/>
  <c r="S59" i="3"/>
  <c r="T59" i="3"/>
  <c r="U59" i="3"/>
  <c r="V59" i="3"/>
  <c r="Q60" i="3"/>
  <c r="R60" i="3"/>
  <c r="S60" i="3"/>
  <c r="T60" i="3"/>
  <c r="U60" i="3"/>
  <c r="V60" i="3"/>
  <c r="Q61" i="3"/>
  <c r="R61" i="3"/>
  <c r="S61" i="3"/>
  <c r="T61" i="3"/>
  <c r="U61" i="3"/>
  <c r="V61" i="3"/>
  <c r="Q62" i="3"/>
  <c r="R62" i="3"/>
  <c r="S62" i="3"/>
  <c r="T62" i="3"/>
  <c r="U62" i="3"/>
  <c r="V62" i="3"/>
  <c r="Q63" i="3"/>
  <c r="R63" i="3"/>
  <c r="S63" i="3"/>
  <c r="T63" i="3"/>
  <c r="U63" i="3"/>
  <c r="V63" i="3"/>
  <c r="Q64" i="3"/>
  <c r="R64" i="3"/>
  <c r="S64" i="3"/>
  <c r="T64" i="3"/>
  <c r="U64" i="3"/>
  <c r="V64" i="3"/>
  <c r="Q65" i="3"/>
  <c r="R65" i="3"/>
  <c r="S65" i="3"/>
  <c r="T65" i="3"/>
  <c r="U65" i="3"/>
  <c r="V65" i="3"/>
  <c r="Q66" i="3"/>
  <c r="R66" i="3"/>
  <c r="S66" i="3"/>
  <c r="T66" i="3"/>
  <c r="U66" i="3"/>
  <c r="V66" i="3"/>
  <c r="Q67" i="3"/>
  <c r="R67" i="3"/>
  <c r="S67" i="3"/>
  <c r="T67" i="3"/>
  <c r="U67" i="3"/>
  <c r="V67" i="3"/>
  <c r="Q68" i="3"/>
  <c r="R68" i="3"/>
  <c r="S68" i="3"/>
  <c r="T68" i="3"/>
  <c r="U68" i="3"/>
  <c r="V68" i="3"/>
  <c r="Q69" i="3"/>
  <c r="R69" i="3"/>
  <c r="S69" i="3"/>
  <c r="T69" i="3"/>
  <c r="U69" i="3"/>
  <c r="V69" i="3"/>
  <c r="Q70" i="3"/>
  <c r="R70" i="3"/>
  <c r="S70" i="3"/>
  <c r="T70" i="3"/>
  <c r="U70" i="3"/>
  <c r="V70" i="3"/>
  <c r="Q71" i="3"/>
  <c r="R71" i="3"/>
  <c r="S71" i="3"/>
  <c r="T71" i="3"/>
  <c r="U71" i="3"/>
  <c r="V71" i="3"/>
  <c r="Q72" i="3"/>
  <c r="R72" i="3"/>
  <c r="S72" i="3"/>
  <c r="T72" i="3"/>
  <c r="U72" i="3"/>
  <c r="V72" i="3"/>
  <c r="Q73" i="3"/>
  <c r="R73" i="3"/>
  <c r="S73" i="3"/>
  <c r="T73" i="3"/>
  <c r="U73" i="3"/>
  <c r="V73" i="3"/>
  <c r="Q74" i="3"/>
  <c r="R74" i="3"/>
  <c r="S74" i="3"/>
  <c r="T74" i="3"/>
  <c r="U74" i="3"/>
  <c r="V74" i="3"/>
  <c r="Q75" i="3"/>
  <c r="R75" i="3"/>
  <c r="S75" i="3"/>
  <c r="T75" i="3"/>
  <c r="U75" i="3"/>
  <c r="V75" i="3"/>
  <c r="Q76" i="3"/>
  <c r="R76" i="3"/>
  <c r="S76" i="3"/>
  <c r="T76" i="3"/>
  <c r="U76" i="3"/>
  <c r="V76" i="3"/>
  <c r="Q77" i="3"/>
  <c r="R77" i="3"/>
  <c r="S77" i="3"/>
  <c r="T77" i="3"/>
  <c r="U77" i="3"/>
  <c r="V77" i="3"/>
  <c r="Q78" i="3"/>
  <c r="R78" i="3"/>
  <c r="S78" i="3"/>
  <c r="T78" i="3"/>
  <c r="U78" i="3"/>
  <c r="V78" i="3"/>
  <c r="Q79" i="3"/>
  <c r="R79" i="3"/>
  <c r="S79" i="3"/>
  <c r="T79" i="3"/>
  <c r="U79" i="3"/>
  <c r="V79" i="3"/>
  <c r="Q80" i="3"/>
  <c r="R80" i="3"/>
  <c r="S80" i="3"/>
  <c r="T80" i="3"/>
  <c r="U80" i="3"/>
  <c r="V80" i="3"/>
  <c r="Q81" i="3"/>
  <c r="R81" i="3"/>
  <c r="S81" i="3"/>
  <c r="T81" i="3"/>
  <c r="U81" i="3"/>
  <c r="V81" i="3"/>
  <c r="Q82" i="3"/>
  <c r="R82" i="3"/>
  <c r="S82" i="3"/>
  <c r="T82" i="3"/>
  <c r="U82" i="3"/>
  <c r="V82" i="3"/>
  <c r="Q83" i="3"/>
  <c r="R83" i="3"/>
  <c r="S83" i="3"/>
  <c r="T83" i="3"/>
  <c r="U83" i="3"/>
  <c r="V83" i="3"/>
  <c r="Q84" i="3"/>
  <c r="R84" i="3"/>
  <c r="S84" i="3"/>
  <c r="T84" i="3"/>
  <c r="U84" i="3"/>
  <c r="V84" i="3"/>
  <c r="Q85" i="3"/>
  <c r="R85" i="3"/>
  <c r="S85" i="3"/>
  <c r="T85" i="3"/>
  <c r="U85" i="3"/>
  <c r="V85" i="3"/>
  <c r="Q86" i="3"/>
  <c r="R86" i="3"/>
  <c r="S86" i="3"/>
  <c r="T86" i="3"/>
  <c r="U86" i="3"/>
  <c r="V86" i="3"/>
  <c r="Q87" i="3"/>
  <c r="R87" i="3"/>
  <c r="S87" i="3"/>
  <c r="T87" i="3"/>
  <c r="U87" i="3"/>
  <c r="V87" i="3"/>
  <c r="Q88" i="3"/>
  <c r="R88" i="3"/>
  <c r="S88" i="3"/>
  <c r="T88" i="3"/>
  <c r="U88" i="3"/>
  <c r="V88" i="3"/>
  <c r="Q89" i="3"/>
  <c r="R89" i="3"/>
  <c r="S89" i="3"/>
  <c r="T89" i="3"/>
  <c r="U89" i="3"/>
  <c r="V89" i="3"/>
  <c r="Q90" i="3"/>
  <c r="R90" i="3"/>
  <c r="S90" i="3"/>
  <c r="T90" i="3"/>
  <c r="U90" i="3"/>
  <c r="V90" i="3"/>
  <c r="Q91" i="3"/>
  <c r="R91" i="3"/>
  <c r="S91" i="3"/>
  <c r="T91" i="3"/>
  <c r="U91" i="3"/>
  <c r="V91" i="3"/>
  <c r="Q92" i="3"/>
  <c r="R92" i="3"/>
  <c r="S92" i="3"/>
  <c r="T92" i="3"/>
  <c r="U92" i="3"/>
  <c r="V92" i="3"/>
  <c r="Q93" i="3"/>
  <c r="R93" i="3"/>
  <c r="S93" i="3"/>
  <c r="T93" i="3"/>
  <c r="U93" i="3"/>
  <c r="V93" i="3"/>
  <c r="Q94" i="3"/>
  <c r="R94" i="3"/>
  <c r="S94" i="3"/>
  <c r="T94" i="3"/>
  <c r="U94" i="3"/>
  <c r="V94" i="3"/>
  <c r="Q95" i="3"/>
  <c r="R95" i="3"/>
  <c r="S95" i="3"/>
  <c r="T95" i="3"/>
  <c r="U95" i="3"/>
  <c r="V95" i="3"/>
  <c r="Q96" i="3"/>
  <c r="R96" i="3"/>
  <c r="S96" i="3"/>
  <c r="T96" i="3"/>
  <c r="U96" i="3"/>
  <c r="V96" i="3"/>
  <c r="Q97" i="3"/>
  <c r="R97" i="3"/>
  <c r="S97" i="3"/>
  <c r="T97" i="3"/>
  <c r="U97" i="3"/>
  <c r="V97" i="3"/>
  <c r="Q98" i="3"/>
  <c r="R98" i="3"/>
  <c r="S98" i="3"/>
  <c r="T98" i="3"/>
  <c r="U98" i="3"/>
  <c r="V98" i="3"/>
  <c r="Q99" i="3"/>
  <c r="R99" i="3"/>
  <c r="S99" i="3"/>
  <c r="T99" i="3"/>
  <c r="U99" i="3"/>
  <c r="V99" i="3"/>
  <c r="Q100" i="3"/>
  <c r="R100" i="3"/>
  <c r="S100" i="3"/>
  <c r="T100" i="3"/>
  <c r="U100" i="3"/>
  <c r="V100" i="3"/>
  <c r="Q101" i="3"/>
  <c r="R101" i="3"/>
  <c r="S101" i="3"/>
  <c r="T101" i="3"/>
  <c r="U101" i="3"/>
  <c r="V101" i="3"/>
  <c r="Q102" i="3"/>
  <c r="R102" i="3"/>
  <c r="S102" i="3"/>
  <c r="T102" i="3"/>
  <c r="U102" i="3"/>
  <c r="V102" i="3"/>
  <c r="V3" i="3"/>
  <c r="U3" i="3"/>
  <c r="T3" i="3"/>
  <c r="S3" i="3"/>
  <c r="R3" i="3"/>
  <c r="Q3" i="3"/>
  <c r="M29" i="1"/>
  <c r="L23" i="7"/>
  <c r="L22" i="8"/>
  <c r="L23" i="9"/>
  <c r="L24" i="10"/>
  <c r="L23" i="11"/>
  <c r="N25" i="10"/>
  <c r="L25" i="11"/>
  <c r="L26" i="10"/>
  <c r="L25" i="9"/>
  <c r="L24" i="8"/>
  <c r="L25" i="7"/>
  <c r="L24" i="11"/>
  <c r="L25" i="10"/>
  <c r="L24" i="9"/>
  <c r="L23" i="8"/>
  <c r="L24" i="7"/>
  <c r="M31" i="1"/>
  <c r="M30" i="1"/>
  <c r="H104" i="13"/>
  <c r="G104" i="13"/>
  <c r="F104" i="13"/>
  <c r="H103" i="13"/>
  <c r="G103" i="13"/>
  <c r="F103" i="13"/>
  <c r="H102" i="13"/>
  <c r="G102" i="13"/>
  <c r="F102" i="13"/>
  <c r="H101" i="13"/>
  <c r="G101" i="13"/>
  <c r="F101" i="13"/>
  <c r="H100" i="13"/>
  <c r="G100" i="13"/>
  <c r="F100" i="13"/>
  <c r="H99" i="13"/>
  <c r="G99" i="13"/>
  <c r="F99" i="13"/>
  <c r="H98" i="13"/>
  <c r="G98" i="13"/>
  <c r="F98" i="13"/>
  <c r="H97" i="13"/>
  <c r="G97" i="13"/>
  <c r="F97" i="13"/>
  <c r="H96" i="13"/>
  <c r="G96" i="13"/>
  <c r="F96" i="13"/>
  <c r="H95" i="13"/>
  <c r="G95" i="13"/>
  <c r="F95" i="13"/>
  <c r="H94" i="13"/>
  <c r="G94" i="13"/>
  <c r="F94" i="13"/>
  <c r="H93" i="13"/>
  <c r="G93" i="13"/>
  <c r="F93" i="13"/>
  <c r="H92" i="13"/>
  <c r="G92" i="13"/>
  <c r="F92" i="13"/>
  <c r="H91" i="13"/>
  <c r="G91" i="13"/>
  <c r="F91" i="13"/>
  <c r="H90" i="13"/>
  <c r="G90" i="13"/>
  <c r="F90" i="13"/>
  <c r="H89" i="13"/>
  <c r="G89" i="13"/>
  <c r="F89" i="13"/>
  <c r="H88" i="13"/>
  <c r="G88" i="13"/>
  <c r="F88" i="13"/>
  <c r="H87" i="13"/>
  <c r="G87" i="13"/>
  <c r="F87" i="13"/>
  <c r="H86" i="13"/>
  <c r="G86" i="13"/>
  <c r="F86" i="13"/>
  <c r="H85" i="13"/>
  <c r="G85" i="13"/>
  <c r="F85" i="13"/>
  <c r="H84" i="13"/>
  <c r="G84" i="13"/>
  <c r="F84" i="13"/>
  <c r="H83" i="13"/>
  <c r="G83" i="13"/>
  <c r="F83" i="13"/>
  <c r="H82" i="13"/>
  <c r="G82" i="13"/>
  <c r="F82" i="13"/>
  <c r="H81" i="13"/>
  <c r="G81" i="13"/>
  <c r="F81" i="13"/>
  <c r="H80" i="13"/>
  <c r="G80" i="13"/>
  <c r="F80" i="13"/>
  <c r="H79" i="13"/>
  <c r="G79" i="13"/>
  <c r="F79" i="13"/>
  <c r="H78" i="13"/>
  <c r="G78" i="13"/>
  <c r="F78" i="13"/>
  <c r="H77" i="13"/>
  <c r="G77" i="13"/>
  <c r="F77" i="13"/>
  <c r="H76" i="13"/>
  <c r="G76" i="13"/>
  <c r="F76" i="13"/>
  <c r="H75" i="13"/>
  <c r="G75" i="13"/>
  <c r="F75" i="13"/>
  <c r="H74" i="13"/>
  <c r="G74" i="13"/>
  <c r="F74" i="13"/>
  <c r="H73" i="13"/>
  <c r="G73" i="13"/>
  <c r="F73" i="13"/>
  <c r="H72" i="13"/>
  <c r="G72" i="13"/>
  <c r="F72" i="13"/>
  <c r="H71" i="13"/>
  <c r="G71" i="13"/>
  <c r="F71" i="13"/>
  <c r="H70" i="13"/>
  <c r="G70" i="13"/>
  <c r="F70" i="13"/>
  <c r="H69" i="13"/>
  <c r="G69" i="13"/>
  <c r="F69" i="13"/>
  <c r="H68" i="13"/>
  <c r="G68" i="13"/>
  <c r="F68" i="13"/>
  <c r="H67" i="13"/>
  <c r="G67" i="13"/>
  <c r="F67" i="13"/>
  <c r="H66" i="13"/>
  <c r="G66" i="13"/>
  <c r="F66" i="13"/>
  <c r="H65" i="13"/>
  <c r="G65" i="13"/>
  <c r="F65" i="13"/>
  <c r="H64" i="13"/>
  <c r="G64" i="13"/>
  <c r="F64" i="13"/>
  <c r="H63" i="13"/>
  <c r="G63" i="13"/>
  <c r="F63" i="13"/>
  <c r="H62" i="13"/>
  <c r="G62" i="13"/>
  <c r="F62" i="13"/>
  <c r="H61" i="13"/>
  <c r="G61" i="13"/>
  <c r="F61" i="13"/>
  <c r="H60" i="13"/>
  <c r="G60" i="13"/>
  <c r="F60" i="13"/>
  <c r="H59" i="13"/>
  <c r="G59" i="13"/>
  <c r="F59" i="13"/>
  <c r="H58" i="13"/>
  <c r="G58" i="13"/>
  <c r="F58" i="13"/>
  <c r="H57" i="13"/>
  <c r="G57" i="13"/>
  <c r="F57" i="13"/>
  <c r="H56" i="13"/>
  <c r="G56" i="13"/>
  <c r="F56" i="13"/>
  <c r="H55" i="13"/>
  <c r="G55" i="13"/>
  <c r="F55" i="13"/>
  <c r="H54" i="13"/>
  <c r="G54" i="13"/>
  <c r="F54" i="13"/>
  <c r="H53" i="13"/>
  <c r="G53" i="13"/>
  <c r="F53" i="13"/>
  <c r="H52" i="13"/>
  <c r="G52" i="13"/>
  <c r="F52" i="13"/>
  <c r="H51" i="13"/>
  <c r="G51" i="13"/>
  <c r="F51" i="13"/>
  <c r="H50" i="13"/>
  <c r="G50" i="13"/>
  <c r="F50" i="13"/>
  <c r="H49" i="13"/>
  <c r="G49" i="13"/>
  <c r="F49" i="13"/>
  <c r="H48" i="13"/>
  <c r="G48" i="13"/>
  <c r="F48" i="13"/>
  <c r="H47" i="13"/>
  <c r="G47" i="13"/>
  <c r="F47" i="13"/>
  <c r="H46" i="13"/>
  <c r="G46" i="13"/>
  <c r="F46" i="13"/>
  <c r="H45" i="13"/>
  <c r="G45" i="13"/>
  <c r="F45" i="13"/>
  <c r="H44" i="13"/>
  <c r="G44" i="13"/>
  <c r="F44" i="13"/>
  <c r="H43" i="13"/>
  <c r="G43" i="13"/>
  <c r="F43" i="13"/>
  <c r="H42" i="13"/>
  <c r="G42" i="13"/>
  <c r="F42" i="13"/>
  <c r="H41" i="13"/>
  <c r="G41" i="13"/>
  <c r="F41" i="13"/>
  <c r="H40" i="13"/>
  <c r="G40" i="13"/>
  <c r="F40" i="13"/>
  <c r="H39" i="13"/>
  <c r="G39" i="13"/>
  <c r="F39" i="13"/>
  <c r="H38" i="13"/>
  <c r="G38" i="13"/>
  <c r="F38" i="13"/>
  <c r="H37" i="13"/>
  <c r="G37" i="13"/>
  <c r="F37" i="13"/>
  <c r="H36" i="13"/>
  <c r="G36" i="13"/>
  <c r="F36" i="13"/>
  <c r="H35" i="13"/>
  <c r="G35" i="13"/>
  <c r="F35" i="13"/>
  <c r="H34" i="13"/>
  <c r="G34" i="13"/>
  <c r="F34" i="13"/>
  <c r="H33" i="13"/>
  <c r="G33" i="13"/>
  <c r="F33" i="13"/>
  <c r="H32" i="13"/>
  <c r="G32" i="13"/>
  <c r="F32" i="13"/>
  <c r="H31" i="13"/>
  <c r="G31" i="13"/>
  <c r="F31" i="13"/>
  <c r="H30" i="13"/>
  <c r="G30" i="13"/>
  <c r="F30" i="13"/>
  <c r="H29" i="13"/>
  <c r="G29" i="13"/>
  <c r="F29" i="13"/>
  <c r="H28" i="13"/>
  <c r="G28" i="13"/>
  <c r="F28" i="13"/>
  <c r="H27" i="13"/>
  <c r="G27" i="13"/>
  <c r="F27" i="13"/>
  <c r="H26" i="13"/>
  <c r="G26" i="13"/>
  <c r="F26" i="13"/>
  <c r="H25" i="13"/>
  <c r="G25" i="13"/>
  <c r="F25" i="13"/>
  <c r="H24" i="13"/>
  <c r="G24" i="13"/>
  <c r="F24" i="13"/>
  <c r="H23" i="13"/>
  <c r="G23" i="13"/>
  <c r="F23" i="13"/>
  <c r="H22" i="13"/>
  <c r="G22" i="13"/>
  <c r="F22" i="13"/>
  <c r="H21" i="13"/>
  <c r="G21" i="13"/>
  <c r="F21" i="13"/>
  <c r="H20" i="13"/>
  <c r="G20" i="13"/>
  <c r="F20" i="13"/>
  <c r="H19" i="13"/>
  <c r="G19" i="13"/>
  <c r="F19" i="13"/>
  <c r="H18" i="13"/>
  <c r="G18" i="13"/>
  <c r="F18" i="13"/>
  <c r="H17" i="13"/>
  <c r="G17" i="13"/>
  <c r="F17" i="13"/>
  <c r="H16" i="13"/>
  <c r="G16" i="13"/>
  <c r="F16" i="13"/>
  <c r="H15" i="13"/>
  <c r="G15" i="13"/>
  <c r="F15" i="13"/>
  <c r="H14" i="13"/>
  <c r="G14" i="13"/>
  <c r="F14" i="13"/>
  <c r="H13" i="13"/>
  <c r="G13" i="13"/>
  <c r="F13" i="13"/>
  <c r="H12" i="13"/>
  <c r="G12" i="13"/>
  <c r="F12" i="13"/>
  <c r="H11" i="13"/>
  <c r="G11" i="13"/>
  <c r="F11" i="13"/>
  <c r="H10" i="13"/>
  <c r="G10" i="13"/>
  <c r="F10" i="13"/>
  <c r="H9" i="13"/>
  <c r="G9" i="13"/>
  <c r="F9" i="13"/>
  <c r="H8" i="13"/>
  <c r="G8" i="13"/>
  <c r="F8" i="13"/>
  <c r="H7" i="13"/>
  <c r="G7" i="13"/>
  <c r="F7" i="13"/>
  <c r="H6" i="13"/>
  <c r="G6" i="13"/>
  <c r="F6" i="13"/>
  <c r="H5" i="13"/>
  <c r="G5" i="13"/>
  <c r="F5" i="13"/>
  <c r="H4" i="13"/>
  <c r="G4" i="13"/>
  <c r="F4" i="13"/>
  <c r="J2" i="13"/>
  <c r="H2" i="13"/>
  <c r="Y107" i="3" l="1"/>
  <c r="X107" i="3"/>
  <c r="Q104" i="3"/>
  <c r="Q108" i="3" s="1"/>
  <c r="V104" i="3"/>
  <c r="V108" i="3" s="1"/>
  <c r="T104" i="3"/>
  <c r="T108" i="3" s="1"/>
  <c r="R104" i="3"/>
  <c r="R108" i="3" s="1"/>
  <c r="U104" i="3"/>
  <c r="U108" i="3" s="1"/>
  <c r="S104" i="3"/>
  <c r="S108" i="3" s="1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4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4" i="1"/>
  <c r="G104" i="11"/>
  <c r="F104" i="11"/>
  <c r="G103" i="11"/>
  <c r="F103" i="11"/>
  <c r="G102" i="11"/>
  <c r="F102" i="11"/>
  <c r="G101" i="11"/>
  <c r="F101" i="11"/>
  <c r="G100" i="11"/>
  <c r="F100" i="11"/>
  <c r="G99" i="11"/>
  <c r="F99" i="11"/>
  <c r="G98" i="11"/>
  <c r="F98" i="11"/>
  <c r="G97" i="11"/>
  <c r="F97" i="11"/>
  <c r="G96" i="11"/>
  <c r="F96" i="11"/>
  <c r="G95" i="11"/>
  <c r="F95" i="11"/>
  <c r="G94" i="11"/>
  <c r="F94" i="11"/>
  <c r="G93" i="11"/>
  <c r="F93" i="11"/>
  <c r="G92" i="11"/>
  <c r="F92" i="11"/>
  <c r="G91" i="11"/>
  <c r="F91" i="11"/>
  <c r="G90" i="11"/>
  <c r="F90" i="11"/>
  <c r="G89" i="11"/>
  <c r="F89" i="11"/>
  <c r="G88" i="11"/>
  <c r="F88" i="11"/>
  <c r="G87" i="11"/>
  <c r="F87" i="11"/>
  <c r="G86" i="11"/>
  <c r="F86" i="11"/>
  <c r="G85" i="11"/>
  <c r="F85" i="11"/>
  <c r="G84" i="11"/>
  <c r="F84" i="11"/>
  <c r="G83" i="11"/>
  <c r="F83" i="11"/>
  <c r="G82" i="11"/>
  <c r="F82" i="11"/>
  <c r="G81" i="11"/>
  <c r="F81" i="11"/>
  <c r="G80" i="11"/>
  <c r="F80" i="11"/>
  <c r="G79" i="11"/>
  <c r="F79" i="11"/>
  <c r="G78" i="11"/>
  <c r="F78" i="11"/>
  <c r="G77" i="11"/>
  <c r="F77" i="11"/>
  <c r="G76" i="11"/>
  <c r="F76" i="11"/>
  <c r="G75" i="11"/>
  <c r="F75" i="11"/>
  <c r="G74" i="11"/>
  <c r="F74" i="11"/>
  <c r="G73" i="11"/>
  <c r="F73" i="11"/>
  <c r="G72" i="11"/>
  <c r="F72" i="11"/>
  <c r="G71" i="11"/>
  <c r="F71" i="11"/>
  <c r="G70" i="11"/>
  <c r="F70" i="11"/>
  <c r="G69" i="11"/>
  <c r="F69" i="11"/>
  <c r="G68" i="11"/>
  <c r="F68" i="11"/>
  <c r="G67" i="11"/>
  <c r="F67" i="11"/>
  <c r="G66" i="11"/>
  <c r="F66" i="11"/>
  <c r="G65" i="11"/>
  <c r="F65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G57" i="11"/>
  <c r="F57" i="1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J2" i="11"/>
  <c r="H2" i="11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J2" i="10"/>
  <c r="H2" i="10"/>
  <c r="T110" i="3" l="1"/>
  <c r="U111" i="3"/>
  <c r="P111" i="3"/>
  <c r="R111" i="3"/>
  <c r="V111" i="3"/>
  <c r="S110" i="3"/>
  <c r="Q111" i="3"/>
  <c r="R110" i="3"/>
  <c r="V110" i="3"/>
  <c r="T111" i="3"/>
  <c r="Q110" i="3"/>
  <c r="U110" i="3"/>
  <c r="S111" i="3"/>
  <c r="G104" i="9"/>
  <c r="F104" i="9"/>
  <c r="G103" i="9"/>
  <c r="F103" i="9"/>
  <c r="G102" i="9"/>
  <c r="F102" i="9"/>
  <c r="G101" i="9"/>
  <c r="F101" i="9"/>
  <c r="G100" i="9"/>
  <c r="F100" i="9"/>
  <c r="G99" i="9"/>
  <c r="F99" i="9"/>
  <c r="G98" i="9"/>
  <c r="F98" i="9"/>
  <c r="G97" i="9"/>
  <c r="F97" i="9"/>
  <c r="G96" i="9"/>
  <c r="F96" i="9"/>
  <c r="G95" i="9"/>
  <c r="F95" i="9"/>
  <c r="G94" i="9"/>
  <c r="F94" i="9"/>
  <c r="G93" i="9"/>
  <c r="F93" i="9"/>
  <c r="G92" i="9"/>
  <c r="F92" i="9"/>
  <c r="G91" i="9"/>
  <c r="F91" i="9"/>
  <c r="G90" i="9"/>
  <c r="F90" i="9"/>
  <c r="G89" i="9"/>
  <c r="F89" i="9"/>
  <c r="G88" i="9"/>
  <c r="F88" i="9"/>
  <c r="G87" i="9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J2" i="9"/>
  <c r="H2" i="9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J2" i="8"/>
  <c r="H2" i="8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J2" i="7"/>
  <c r="H2" i="7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4" i="1"/>
  <c r="D2" i="1"/>
  <c r="B2" i="1"/>
</calcChain>
</file>

<file path=xl/connections.xml><?xml version="1.0" encoding="utf-8"?>
<connections xmlns="http://schemas.openxmlformats.org/spreadsheetml/2006/main">
  <connection id="1" name="indi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" name="indi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" name="indi111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" name="indi1111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" name="indi11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" name="indi111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" name="indi1112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8" name="indi1112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9" name="indi11123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0" name="indi11124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1" name="indi1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2" name="indi11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3" name="indi112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4" name="indi1121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5" name="indi112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6" name="indi11213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7" name="indi11214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8" name="indi112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9" name="indi1123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0" name="indi1124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1" name="indi1125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2" name="indi1126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3" name="indi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4" name="indi12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5" name="indi12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6" name="indi12111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7" name="indi121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8" name="indi1213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9" name="indi1214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0" name="indi122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1" name="indi123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2" name="indi124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3" name="indi125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4" name="indi126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5" name="indi13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6" name="indi14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7" name="indi15" type="6" refreshedVersion="4" background="1" saveData="1">
    <textPr codePage="932" sourceFile="E:\logs\indi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8" name="indi2111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39" name="indi21111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0" name="indi2112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1" name="indi2112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2" name="indi21121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3" name="indi21122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4" name="indi21123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5" name="indi21124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6" name="indi212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7" name="indi212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8" name="indi2121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9" name="indi212111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0" name="indi21212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1" name="indi21213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2" name="indi21214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3" name="indi2122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4" name="indi2123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5" name="indi2124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6" name="indi2125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7" name="indi2126" type="6" refreshedVersion="4" background="1" saveData="1">
    <textPr codePage="932" sourceFile="E:\logs\indi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8" name="indi3111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9" name="indi31111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0" name="indi312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1" name="indi3121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2" name="indi31211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3" name="indi3122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4" name="indi3123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5" name="indi3124" type="6" refreshedVersion="4" background="1" saveData="1">
    <textPr codePage="932" sourceFile="E:\logs\indi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6" name="indi411" type="6" refreshedVersion="4" background="1" saveData="1">
    <textPr codePage="932" sourceFile="E:\logs\indi4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7" name="indi4111" type="6" refreshedVersion="4" background="1" saveData="1">
    <textPr codePage="932" sourceFile="E:\logs\indi4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8" name="indi5_mejorBOT1" type="6" refreshedVersion="4" deleted="1" background="1" saveData="1">
    <textPr codePage="932" sourceFile="E:\Dropbox\Documentos\Investigación\Google AI Contest 2010\EvolutionBOT\dist\logs\indi5_mejorBOT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9" name="indi5_mejorBOT11" type="6" refreshedVersion="4" background="1" saveData="1">
    <textPr codePage="932" sourceFile="E:\Dropbox\Documentos\Investigación\Google AI Contest 2010\EvolutionBOT\dist\logs\indi5_mejorBOT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0" name="indi5_mejorBOT111" type="6" refreshedVersion="4" background="1" saveData="1">
    <textPr codePage="932" sourceFile="E:\Dropbox\Documentos\Investigación\Google AI Contest 2010\EvolutionBOT\dist\logs\indi5_mejorBOT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1" name="indi6_medio" type="6" refreshedVersion="4" background="1" saveData="1">
    <textPr codePage="932" sourceFile="E:\Dropbox\Documentos\Investigación\Google AI Contest 2010\EvolutionBOT\dist\logs\indi6_medio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2" name="indi6_medio1" type="6" refreshedVersion="4" background="1" saveData="1">
    <textPr codePage="932" sourceFile="E:\Dropbox\Documentos\Investigación\Google AI Contest 2010\EvolutionBOT\dist\logs\indi6_medio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3" name="indi6_medio11" type="6" refreshedVersion="4" background="1" saveData="1">
    <textPr codePage="932" sourceFile="E:\Dropbox\Documentos\Investigación\Google AI Contest 2010\EvolutionBOT\dist\logs\indi6_medio.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<sst xmlns="http://schemas.openxmlformats.org/spreadsheetml/2006/main" count="3106" uniqueCount="39">
  <si>
    <t>0.06703922550977437,0.38051173890875056,0.3647511659225956,0.11843173397462203,0.7074443082125033,0.6522303279332394,0.33084749269629754,0.4468034810117635,</t>
  </si>
  <si>
    <t>Turnos</t>
  </si>
  <si>
    <t>ﾀGana?</t>
  </si>
  <si>
    <t>true</t>
  </si>
  <si>
    <t>false</t>
  </si>
  <si>
    <t>INDIVIDUO:</t>
  </si>
  <si>
    <t>Victorias:</t>
  </si>
  <si>
    <t>Derrotas:</t>
  </si>
  <si>
    <t>Promedio</t>
  </si>
  <si>
    <t>0.034222396220094015,0.46961880715935866,0.6618127230706216,0.616489430991588,0.07952046257968269,0.7109535986694575,0.45054368895575203,0.47592289801101983,</t>
  </si>
  <si>
    <t>0.6147066420960032,0.15712330060731747,0.7412458555004816,0.5286335311106324,0.3192508512842522,0.5819896634306796,0.33138383861409937,0.6651286683482183,</t>
  </si>
  <si>
    <t>Average</t>
  </si>
  <si>
    <t>Standard_deviation</t>
  </si>
  <si>
    <t>Win in 5 maps</t>
  </si>
  <si>
    <t>Lose in 5 maps</t>
  </si>
  <si>
    <t>Wins in 5 maps</t>
  </si>
  <si>
    <t>Loses in 5 maps</t>
  </si>
  <si>
    <t>Individuo 1</t>
  </si>
  <si>
    <t>Individuo 2</t>
  </si>
  <si>
    <t>Individuo 3</t>
  </si>
  <si>
    <t>Individuo 4</t>
  </si>
  <si>
    <t>Individuo 5</t>
  </si>
  <si>
    <t>Individuo 6</t>
  </si>
  <si>
    <t>Gana</t>
  </si>
  <si>
    <t>SI</t>
  </si>
  <si>
    <t>NO</t>
  </si>
  <si>
    <t>nº</t>
  </si>
  <si>
    <t>Gana en 5 mapas</t>
  </si>
  <si>
    <t>Pierden en algún mapa</t>
  </si>
  <si>
    <t>Pierde en algún mapa</t>
  </si>
  <si>
    <t>G1</t>
  </si>
  <si>
    <t>G2</t>
  </si>
  <si>
    <t>G3</t>
  </si>
  <si>
    <t>G4</t>
  </si>
  <si>
    <t>G5</t>
  </si>
  <si>
    <t>G6</t>
  </si>
  <si>
    <t>Penalización</t>
  </si>
  <si>
    <t>PROMEDIO</t>
  </si>
  <si>
    <t>DESVIACIÓN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</si>
</sst>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Generador!$F$3</c:f>
              <c:strCache>
                <c:ptCount val="1"/>
                <c:pt idx="0">
                  <c:v>Gana en 5 mapas</c:v>
                </c:pt>
              </c:strCache>
            </c:strRef>
          </c:tx>
          <c:spPr>
            <a:ln w="28575">
              <a:noFill/>
            </a:ln>
          </c:spPr>
          <c:yVal>
            <c:numRef>
              <c:f>Generador!$F$4:$F$104</c:f>
              <c:numCache>
                <c:formatCode>General</c:formatCode>
                <c:ptCount val="101"/>
                <c:pt idx="0">
                  <c:v>2044</c:v>
                </c:pt>
                <c:pt idx="1">
                  <c:v>0</c:v>
                </c:pt>
                <c:pt idx="2">
                  <c:v>1505</c:v>
                </c:pt>
                <c:pt idx="3">
                  <c:v>1147</c:v>
                </c:pt>
                <c:pt idx="4">
                  <c:v>1383</c:v>
                </c:pt>
                <c:pt idx="5">
                  <c:v>0</c:v>
                </c:pt>
                <c:pt idx="6">
                  <c:v>1915</c:v>
                </c:pt>
                <c:pt idx="7">
                  <c:v>0</c:v>
                </c:pt>
                <c:pt idx="8">
                  <c:v>0</c:v>
                </c:pt>
                <c:pt idx="9">
                  <c:v>2106</c:v>
                </c:pt>
                <c:pt idx="10">
                  <c:v>2214</c:v>
                </c:pt>
                <c:pt idx="11">
                  <c:v>1672</c:v>
                </c:pt>
                <c:pt idx="12">
                  <c:v>1470</c:v>
                </c:pt>
                <c:pt idx="13">
                  <c:v>1442</c:v>
                </c:pt>
                <c:pt idx="14">
                  <c:v>1714</c:v>
                </c:pt>
                <c:pt idx="15">
                  <c:v>2042</c:v>
                </c:pt>
                <c:pt idx="16">
                  <c:v>2041</c:v>
                </c:pt>
                <c:pt idx="17">
                  <c:v>0</c:v>
                </c:pt>
                <c:pt idx="18">
                  <c:v>1347</c:v>
                </c:pt>
                <c:pt idx="19">
                  <c:v>1641</c:v>
                </c:pt>
                <c:pt idx="20">
                  <c:v>1480</c:v>
                </c:pt>
                <c:pt idx="21">
                  <c:v>1692</c:v>
                </c:pt>
                <c:pt idx="22">
                  <c:v>1426</c:v>
                </c:pt>
                <c:pt idx="23">
                  <c:v>1657</c:v>
                </c:pt>
                <c:pt idx="24">
                  <c:v>1722</c:v>
                </c:pt>
                <c:pt idx="25">
                  <c:v>1509</c:v>
                </c:pt>
                <c:pt idx="26">
                  <c:v>2068</c:v>
                </c:pt>
                <c:pt idx="27">
                  <c:v>1683</c:v>
                </c:pt>
                <c:pt idx="28">
                  <c:v>1193</c:v>
                </c:pt>
                <c:pt idx="29">
                  <c:v>1358</c:v>
                </c:pt>
                <c:pt idx="30">
                  <c:v>1126</c:v>
                </c:pt>
                <c:pt idx="31">
                  <c:v>1016</c:v>
                </c:pt>
                <c:pt idx="32">
                  <c:v>1091</c:v>
                </c:pt>
                <c:pt idx="33">
                  <c:v>1516</c:v>
                </c:pt>
                <c:pt idx="34">
                  <c:v>1793</c:v>
                </c:pt>
                <c:pt idx="35">
                  <c:v>1294</c:v>
                </c:pt>
                <c:pt idx="36">
                  <c:v>1150</c:v>
                </c:pt>
                <c:pt idx="37">
                  <c:v>2026</c:v>
                </c:pt>
                <c:pt idx="38">
                  <c:v>1542</c:v>
                </c:pt>
                <c:pt idx="39">
                  <c:v>1010</c:v>
                </c:pt>
                <c:pt idx="40">
                  <c:v>1860</c:v>
                </c:pt>
                <c:pt idx="41">
                  <c:v>768</c:v>
                </c:pt>
                <c:pt idx="42">
                  <c:v>0</c:v>
                </c:pt>
                <c:pt idx="43">
                  <c:v>1465</c:v>
                </c:pt>
                <c:pt idx="44">
                  <c:v>1118</c:v>
                </c:pt>
                <c:pt idx="45">
                  <c:v>1575</c:v>
                </c:pt>
                <c:pt idx="46">
                  <c:v>1161</c:v>
                </c:pt>
                <c:pt idx="47">
                  <c:v>1049</c:v>
                </c:pt>
                <c:pt idx="48">
                  <c:v>1565</c:v>
                </c:pt>
                <c:pt idx="49">
                  <c:v>1502</c:v>
                </c:pt>
                <c:pt idx="50">
                  <c:v>923</c:v>
                </c:pt>
                <c:pt idx="51">
                  <c:v>1084</c:v>
                </c:pt>
                <c:pt idx="52">
                  <c:v>1417</c:v>
                </c:pt>
                <c:pt idx="53">
                  <c:v>1679</c:v>
                </c:pt>
                <c:pt idx="54">
                  <c:v>0</c:v>
                </c:pt>
                <c:pt idx="55">
                  <c:v>1553</c:v>
                </c:pt>
                <c:pt idx="56">
                  <c:v>2004</c:v>
                </c:pt>
                <c:pt idx="57">
                  <c:v>1687</c:v>
                </c:pt>
                <c:pt idx="58">
                  <c:v>0</c:v>
                </c:pt>
                <c:pt idx="59">
                  <c:v>0</c:v>
                </c:pt>
                <c:pt idx="60">
                  <c:v>1531</c:v>
                </c:pt>
                <c:pt idx="61">
                  <c:v>0</c:v>
                </c:pt>
                <c:pt idx="62">
                  <c:v>1649</c:v>
                </c:pt>
                <c:pt idx="63">
                  <c:v>1208</c:v>
                </c:pt>
                <c:pt idx="64">
                  <c:v>1427</c:v>
                </c:pt>
                <c:pt idx="65">
                  <c:v>1588</c:v>
                </c:pt>
                <c:pt idx="66">
                  <c:v>1168</c:v>
                </c:pt>
                <c:pt idx="67">
                  <c:v>1702</c:v>
                </c:pt>
                <c:pt idx="68">
                  <c:v>1304</c:v>
                </c:pt>
                <c:pt idx="69">
                  <c:v>0</c:v>
                </c:pt>
                <c:pt idx="70">
                  <c:v>0</c:v>
                </c:pt>
                <c:pt idx="71">
                  <c:v>2282</c:v>
                </c:pt>
                <c:pt idx="72">
                  <c:v>1299</c:v>
                </c:pt>
                <c:pt idx="73">
                  <c:v>1190</c:v>
                </c:pt>
                <c:pt idx="74">
                  <c:v>1147</c:v>
                </c:pt>
                <c:pt idx="75">
                  <c:v>1531</c:v>
                </c:pt>
                <c:pt idx="76">
                  <c:v>1253</c:v>
                </c:pt>
                <c:pt idx="77">
                  <c:v>0</c:v>
                </c:pt>
                <c:pt idx="78">
                  <c:v>1529</c:v>
                </c:pt>
                <c:pt idx="79">
                  <c:v>1848</c:v>
                </c:pt>
                <c:pt idx="80">
                  <c:v>1770</c:v>
                </c:pt>
                <c:pt idx="81">
                  <c:v>1538</c:v>
                </c:pt>
                <c:pt idx="82">
                  <c:v>1841</c:v>
                </c:pt>
                <c:pt idx="83">
                  <c:v>1912</c:v>
                </c:pt>
                <c:pt idx="84">
                  <c:v>1280</c:v>
                </c:pt>
                <c:pt idx="85">
                  <c:v>1672</c:v>
                </c:pt>
                <c:pt idx="86">
                  <c:v>2104</c:v>
                </c:pt>
                <c:pt idx="87">
                  <c:v>1641</c:v>
                </c:pt>
                <c:pt idx="88">
                  <c:v>2038</c:v>
                </c:pt>
                <c:pt idx="89">
                  <c:v>1584</c:v>
                </c:pt>
                <c:pt idx="90">
                  <c:v>1726</c:v>
                </c:pt>
                <c:pt idx="91">
                  <c:v>2083</c:v>
                </c:pt>
                <c:pt idx="92">
                  <c:v>1297</c:v>
                </c:pt>
                <c:pt idx="93">
                  <c:v>1249</c:v>
                </c:pt>
                <c:pt idx="94">
                  <c:v>1244</c:v>
                </c:pt>
                <c:pt idx="95">
                  <c:v>1164</c:v>
                </c:pt>
                <c:pt idx="96">
                  <c:v>0</c:v>
                </c:pt>
                <c:pt idx="97">
                  <c:v>1305</c:v>
                </c:pt>
                <c:pt idx="98">
                  <c:v>0</c:v>
                </c:pt>
                <c:pt idx="99">
                  <c:v>1218</c:v>
                </c:pt>
                <c:pt idx="100">
                  <c:v>1044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Generador!$G$3</c:f>
              <c:strCache>
                <c:ptCount val="1"/>
                <c:pt idx="0">
                  <c:v>Pierde en algún mapa</c:v>
                </c:pt>
              </c:strCache>
            </c:strRef>
          </c:tx>
          <c:spPr>
            <a:ln w="28575">
              <a:noFill/>
            </a:ln>
          </c:spPr>
          <c:yVal>
            <c:numRef>
              <c:f>Generador!$G$4:$G$104</c:f>
              <c:numCache>
                <c:formatCode>General</c:formatCode>
                <c:ptCount val="101"/>
                <c:pt idx="0">
                  <c:v>0</c:v>
                </c:pt>
                <c:pt idx="1">
                  <c:v>2303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1873</c:v>
                </c:pt>
                <c:pt idx="6">
                  <c:v>0</c:v>
                </c:pt>
                <c:pt idx="7">
                  <c:v>1913</c:v>
                </c:pt>
                <c:pt idx="8">
                  <c:v>1928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2279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2018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2680</c:v>
                </c:pt>
                <c:pt idx="59">
                  <c:v>1403</c:v>
                </c:pt>
                <c:pt idx="60">
                  <c:v>0</c:v>
                </c:pt>
                <c:pt idx="61">
                  <c:v>2215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1785</c:v>
                </c:pt>
                <c:pt idx="70">
                  <c:v>1879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1441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2464</c:v>
                </c:pt>
                <c:pt idx="97">
                  <c:v>0</c:v>
                </c:pt>
                <c:pt idx="98">
                  <c:v>2544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Generador!$H$3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>
                  <a:lumMod val="95000"/>
                  <a:lumOff val="5000"/>
                  <a:alpha val="50000"/>
                </a:schemeClr>
              </a:solidFill>
            </c:spPr>
          </c:marker>
          <c:yVal>
            <c:numRef>
              <c:f>Generador!$H$4:$H$104</c:f>
              <c:numCache>
                <c:formatCode>General</c:formatCode>
                <c:ptCount val="101"/>
                <c:pt idx="0">
                  <c:v>1603.0891089108911</c:v>
                </c:pt>
                <c:pt idx="1">
                  <c:v>1603.0891089108911</c:v>
                </c:pt>
                <c:pt idx="2">
                  <c:v>1603.0891089108911</c:v>
                </c:pt>
                <c:pt idx="3">
                  <c:v>1603.0891089108911</c:v>
                </c:pt>
                <c:pt idx="4">
                  <c:v>1603.0891089108911</c:v>
                </c:pt>
                <c:pt idx="5">
                  <c:v>1603.0891089108911</c:v>
                </c:pt>
                <c:pt idx="6">
                  <c:v>1603.0891089108911</c:v>
                </c:pt>
                <c:pt idx="7">
                  <c:v>1603.0891089108911</c:v>
                </c:pt>
                <c:pt idx="8">
                  <c:v>1603.0891089108911</c:v>
                </c:pt>
                <c:pt idx="9">
                  <c:v>1603.0891089108911</c:v>
                </c:pt>
                <c:pt idx="10">
                  <c:v>1603.0891089108911</c:v>
                </c:pt>
                <c:pt idx="11">
                  <c:v>1603.0891089108911</c:v>
                </c:pt>
                <c:pt idx="12">
                  <c:v>1603.0891089108911</c:v>
                </c:pt>
                <c:pt idx="13">
                  <c:v>1603.0891089108911</c:v>
                </c:pt>
                <c:pt idx="14">
                  <c:v>1603.0891089108911</c:v>
                </c:pt>
                <c:pt idx="15">
                  <c:v>1603.0891089108911</c:v>
                </c:pt>
                <c:pt idx="16">
                  <c:v>1603.0891089108911</c:v>
                </c:pt>
                <c:pt idx="17">
                  <c:v>1603.0891089108911</c:v>
                </c:pt>
                <c:pt idx="18">
                  <c:v>1603.0891089108911</c:v>
                </c:pt>
                <c:pt idx="19">
                  <c:v>1603.0891089108911</c:v>
                </c:pt>
                <c:pt idx="20">
                  <c:v>1603.0891089108911</c:v>
                </c:pt>
                <c:pt idx="21">
                  <c:v>1603.0891089108911</c:v>
                </c:pt>
                <c:pt idx="22">
                  <c:v>1603.0891089108911</c:v>
                </c:pt>
                <c:pt idx="23">
                  <c:v>1603.0891089108911</c:v>
                </c:pt>
                <c:pt idx="24">
                  <c:v>1603.0891089108911</c:v>
                </c:pt>
                <c:pt idx="25">
                  <c:v>1603.0891089108911</c:v>
                </c:pt>
                <c:pt idx="26">
                  <c:v>1603.0891089108911</c:v>
                </c:pt>
                <c:pt idx="27">
                  <c:v>1603.0891089108911</c:v>
                </c:pt>
                <c:pt idx="28">
                  <c:v>1603.0891089108911</c:v>
                </c:pt>
                <c:pt idx="29">
                  <c:v>1603.0891089108911</c:v>
                </c:pt>
                <c:pt idx="30">
                  <c:v>1603.0891089108911</c:v>
                </c:pt>
                <c:pt idx="31">
                  <c:v>1603.0891089108911</c:v>
                </c:pt>
                <c:pt idx="32">
                  <c:v>1603.0891089108911</c:v>
                </c:pt>
                <c:pt idx="33">
                  <c:v>1603.0891089108911</c:v>
                </c:pt>
                <c:pt idx="34">
                  <c:v>1603.0891089108911</c:v>
                </c:pt>
                <c:pt idx="35">
                  <c:v>1603.0891089108911</c:v>
                </c:pt>
                <c:pt idx="36">
                  <c:v>1603.0891089108911</c:v>
                </c:pt>
                <c:pt idx="37">
                  <c:v>1603.0891089108911</c:v>
                </c:pt>
                <c:pt idx="38">
                  <c:v>1603.0891089108911</c:v>
                </c:pt>
                <c:pt idx="39">
                  <c:v>1603.0891089108911</c:v>
                </c:pt>
                <c:pt idx="40">
                  <c:v>1603.0891089108911</c:v>
                </c:pt>
                <c:pt idx="41">
                  <c:v>1603.0891089108911</c:v>
                </c:pt>
                <c:pt idx="42">
                  <c:v>1603.0891089108911</c:v>
                </c:pt>
                <c:pt idx="43">
                  <c:v>1603.0891089108911</c:v>
                </c:pt>
                <c:pt idx="44">
                  <c:v>1603.0891089108911</c:v>
                </c:pt>
                <c:pt idx="45">
                  <c:v>1603.0891089108911</c:v>
                </c:pt>
                <c:pt idx="46">
                  <c:v>1603.0891089108911</c:v>
                </c:pt>
                <c:pt idx="47">
                  <c:v>1603.0891089108911</c:v>
                </c:pt>
                <c:pt idx="48">
                  <c:v>1603.0891089108911</c:v>
                </c:pt>
                <c:pt idx="49">
                  <c:v>1603.0891089108911</c:v>
                </c:pt>
                <c:pt idx="50">
                  <c:v>1603.0891089108911</c:v>
                </c:pt>
                <c:pt idx="51">
                  <c:v>1603.0891089108911</c:v>
                </c:pt>
                <c:pt idx="52">
                  <c:v>1603.0891089108911</c:v>
                </c:pt>
                <c:pt idx="53">
                  <c:v>1603.0891089108911</c:v>
                </c:pt>
                <c:pt idx="54">
                  <c:v>1603.0891089108911</c:v>
                </c:pt>
                <c:pt idx="55">
                  <c:v>1603.0891089108911</c:v>
                </c:pt>
                <c:pt idx="56">
                  <c:v>1603.0891089108911</c:v>
                </c:pt>
                <c:pt idx="57">
                  <c:v>1603.0891089108911</c:v>
                </c:pt>
                <c:pt idx="58">
                  <c:v>1603.0891089108911</c:v>
                </c:pt>
                <c:pt idx="59">
                  <c:v>1603.0891089108911</c:v>
                </c:pt>
                <c:pt idx="60">
                  <c:v>1603.0891089108911</c:v>
                </c:pt>
                <c:pt idx="61">
                  <c:v>1603.0891089108911</c:v>
                </c:pt>
                <c:pt idx="62">
                  <c:v>1603.0891089108911</c:v>
                </c:pt>
                <c:pt idx="63">
                  <c:v>1603.0891089108911</c:v>
                </c:pt>
                <c:pt idx="64">
                  <c:v>1603.0891089108911</c:v>
                </c:pt>
                <c:pt idx="65">
                  <c:v>1603.0891089108911</c:v>
                </c:pt>
                <c:pt idx="66">
                  <c:v>1603.0891089108911</c:v>
                </c:pt>
                <c:pt idx="67">
                  <c:v>1603.0891089108911</c:v>
                </c:pt>
                <c:pt idx="68">
                  <c:v>1603.0891089108911</c:v>
                </c:pt>
                <c:pt idx="69">
                  <c:v>1603.0891089108911</c:v>
                </c:pt>
                <c:pt idx="70">
                  <c:v>1603.0891089108911</c:v>
                </c:pt>
                <c:pt idx="71">
                  <c:v>1603.0891089108911</c:v>
                </c:pt>
                <c:pt idx="72">
                  <c:v>1603.0891089108911</c:v>
                </c:pt>
                <c:pt idx="73">
                  <c:v>1603.0891089108911</c:v>
                </c:pt>
                <c:pt idx="74">
                  <c:v>1603.0891089108911</c:v>
                </c:pt>
                <c:pt idx="75">
                  <c:v>1603.0891089108911</c:v>
                </c:pt>
                <c:pt idx="76">
                  <c:v>1603.0891089108911</c:v>
                </c:pt>
                <c:pt idx="77">
                  <c:v>1603.0891089108911</c:v>
                </c:pt>
                <c:pt idx="78">
                  <c:v>1603.0891089108911</c:v>
                </c:pt>
                <c:pt idx="79">
                  <c:v>1603.0891089108911</c:v>
                </c:pt>
                <c:pt idx="80">
                  <c:v>1603.0891089108911</c:v>
                </c:pt>
                <c:pt idx="81">
                  <c:v>1603.0891089108911</c:v>
                </c:pt>
                <c:pt idx="82">
                  <c:v>1603.0891089108911</c:v>
                </c:pt>
                <c:pt idx="83">
                  <c:v>1603.0891089108911</c:v>
                </c:pt>
                <c:pt idx="84">
                  <c:v>1603.0891089108911</c:v>
                </c:pt>
                <c:pt idx="85">
                  <c:v>1603.0891089108911</c:v>
                </c:pt>
                <c:pt idx="86">
                  <c:v>1603.0891089108911</c:v>
                </c:pt>
                <c:pt idx="87">
                  <c:v>1603.0891089108911</c:v>
                </c:pt>
                <c:pt idx="88">
                  <c:v>1603.0891089108911</c:v>
                </c:pt>
                <c:pt idx="89">
                  <c:v>1603.0891089108911</c:v>
                </c:pt>
                <c:pt idx="90">
                  <c:v>1603.0891089108911</c:v>
                </c:pt>
                <c:pt idx="91">
                  <c:v>1603.0891089108911</c:v>
                </c:pt>
                <c:pt idx="92">
                  <c:v>1603.0891089108911</c:v>
                </c:pt>
                <c:pt idx="93">
                  <c:v>1603.0891089108911</c:v>
                </c:pt>
                <c:pt idx="94">
                  <c:v>1603.0891089108911</c:v>
                </c:pt>
                <c:pt idx="95">
                  <c:v>1603.0891089108911</c:v>
                </c:pt>
                <c:pt idx="96">
                  <c:v>1603.0891089108911</c:v>
                </c:pt>
                <c:pt idx="97">
                  <c:v>1603.0891089108911</c:v>
                </c:pt>
                <c:pt idx="98">
                  <c:v>1603.0891089108911</c:v>
                </c:pt>
                <c:pt idx="99">
                  <c:v>1603.0891089108911</c:v>
                </c:pt>
                <c:pt idx="100">
                  <c:v>1603.0891089108911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0272"/>
        <c:axId val="168791424"/>
      </c:scatterChart>
      <c:valAx>
        <c:axId val="1687902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Batallas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8791424"/>
        <c:crosses val="autoZero"/>
        <c:crossBetween val="midCat"/>
        <c:majorUnit val="5"/>
        <c:minorUnit val="1"/>
      </c:valAx>
      <c:valAx>
        <c:axId val="168791424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Turnos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790272"/>
        <c:crosses val="autoZero"/>
        <c:crossBetween val="midCat"/>
        <c:majorUnit val="500"/>
        <c:minorUnit val="25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</c:marker>
          <c:trendline>
            <c:spPr>
              <a:ln w="38100">
                <a:solidFill>
                  <a:schemeClr val="tx2"/>
                </a:solidFill>
              </a:ln>
            </c:spPr>
            <c:trendlineType val="poly"/>
            <c:order val="3"/>
            <c:forward val="300"/>
            <c:backward val="600"/>
            <c:dispRSqr val="1"/>
            <c:dispEq val="1"/>
            <c:trendlineLbl>
              <c:layout>
                <c:manualLayout>
                  <c:x val="-0.1064712160929"/>
                  <c:y val="-3.9947144355885929E-2"/>
                </c:manualLayout>
              </c:layout>
              <c:numFmt formatCode="0.00000000000000000000" sourceLinked="0"/>
              <c:txPr>
                <a:bodyPr/>
                <a:lstStyle/>
                <a:p>
                  <a:pPr>
                    <a:defRPr u="none"/>
                  </a:pPr>
                  <a:endParaRPr lang="es-ES"/>
                </a:p>
              </c:txPr>
            </c:trendlineLbl>
          </c:trendline>
          <c:xVal>
            <c:numRef>
              <c:f>Resumen!$Q$107:$V$107</c:f>
              <c:numCache>
                <c:formatCode>General</c:formatCode>
                <c:ptCount val="6"/>
                <c:pt idx="0">
                  <c:v>5095.33</c:v>
                </c:pt>
                <c:pt idx="1">
                  <c:v>4147.93</c:v>
                </c:pt>
                <c:pt idx="2">
                  <c:v>4363.17</c:v>
                </c:pt>
                <c:pt idx="3">
                  <c:v>1602.03</c:v>
                </c:pt>
                <c:pt idx="4">
                  <c:v>1081.22</c:v>
                </c:pt>
                <c:pt idx="5">
                  <c:v>2058.6799999999998</c:v>
                </c:pt>
              </c:numCache>
            </c:numRef>
          </c:xVal>
          <c:yVal>
            <c:numRef>
              <c:f>Resumen!$Q$108:$V$108</c:f>
              <c:numCache>
                <c:formatCode>General</c:formatCode>
                <c:ptCount val="6"/>
                <c:pt idx="0">
                  <c:v>1242535.6778787894</c:v>
                </c:pt>
                <c:pt idx="1">
                  <c:v>3186768.9546464644</c:v>
                </c:pt>
                <c:pt idx="2">
                  <c:v>2491913.4354545441</c:v>
                </c:pt>
                <c:pt idx="3">
                  <c:v>1259250.4738383838</c:v>
                </c:pt>
                <c:pt idx="4">
                  <c:v>1177154.0319191918</c:v>
                </c:pt>
                <c:pt idx="5">
                  <c:v>1734154.9066666667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56736"/>
        <c:axId val="168795456"/>
      </c:scatterChart>
      <c:valAx>
        <c:axId val="18315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pseudo-fitness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795456"/>
        <c:crosses val="autoZero"/>
        <c:crossBetween val="midCat"/>
      </c:valAx>
      <c:valAx>
        <c:axId val="16879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Varianza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15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Relación estabilidad-fitness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</c:marker>
          <c:trendline>
            <c:spPr>
              <a:ln w="38100">
                <a:solidFill>
                  <a:schemeClr val="tx2"/>
                </a:solidFill>
              </a:ln>
            </c:spPr>
            <c:trendlineType val="poly"/>
            <c:order val="3"/>
            <c:forward val="300"/>
            <c:backward val="200"/>
            <c:dispRSqr val="1"/>
            <c:dispEq val="1"/>
            <c:trendlineLbl>
              <c:layout>
                <c:manualLayout>
                  <c:x val="-4.0046587926509183E-2"/>
                  <c:y val="-5.8047900262467193E-2"/>
                </c:manualLayout>
              </c:layout>
              <c:numFmt formatCode="General" sourceLinked="0"/>
            </c:trendlineLbl>
          </c:trendline>
          <c:xVal>
            <c:numRef>
              <c:f>Resumen!$Q$110:$V$110</c:f>
              <c:numCache>
                <c:formatCode>General</c:formatCode>
                <c:ptCount val="6"/>
                <c:pt idx="0">
                  <c:v>5114.8573555518506</c:v>
                </c:pt>
                <c:pt idx="1">
                  <c:v>4133.3164526708752</c:v>
                </c:pt>
                <c:pt idx="2">
                  <c:v>4378.3359139040685</c:v>
                </c:pt>
                <c:pt idx="3">
                  <c:v>1601.2675847028411</c:v>
                </c:pt>
                <c:pt idx="4">
                  <c:v>1101.749054033902</c:v>
                </c:pt>
                <c:pt idx="5">
                  <c:v>2040.0023791338424</c:v>
                </c:pt>
              </c:numCache>
            </c:numRef>
          </c:xVal>
          <c:yVal>
            <c:numRef>
              <c:f>Resumen!$Q$111:$V$111</c:f>
              <c:numCache>
                <c:formatCode>General</c:formatCode>
                <c:ptCount val="6"/>
                <c:pt idx="0">
                  <c:v>125640.16726317345</c:v>
                </c:pt>
                <c:pt idx="1">
                  <c:v>323153.67629542365</c:v>
                </c:pt>
                <c:pt idx="2">
                  <c:v>252576.32662384384</c:v>
                </c:pt>
                <c:pt idx="3">
                  <c:v>127702.10130185916</c:v>
                </c:pt>
                <c:pt idx="4">
                  <c:v>119417.55339696231</c:v>
                </c:pt>
                <c:pt idx="5">
                  <c:v>175876.98678989371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37440"/>
        <c:axId val="140871360"/>
      </c:scatterChart>
      <c:valAx>
        <c:axId val="1408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871360"/>
        <c:crosses val="autoZero"/>
        <c:crossBetween val="midCat"/>
      </c:valAx>
      <c:valAx>
        <c:axId val="14087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37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10"/>
            <c:backward val="75"/>
            <c:dispRSqr val="1"/>
            <c:dispEq val="1"/>
            <c:trendlineLbl>
              <c:layout>
                <c:manualLayout>
                  <c:x val="-0.1149232283464567"/>
                  <c:y val="-8.1876275882181396E-2"/>
                </c:manualLayout>
              </c:layout>
              <c:numFmt formatCode="General" sourceLinked="0"/>
            </c:trendlineLbl>
          </c:trendline>
          <c:xVal>
            <c:numRef>
              <c:f>Hoja4!$C$1:$C$6</c:f>
              <c:numCache>
                <c:formatCode>General</c:formatCode>
                <c:ptCount val="6"/>
                <c:pt idx="0">
                  <c:v>508.808606</c:v>
                </c:pt>
                <c:pt idx="1">
                  <c:v>586.61534040000004</c:v>
                </c:pt>
                <c:pt idx="2">
                  <c:v>606.66030149999995</c:v>
                </c:pt>
                <c:pt idx="3">
                  <c:v>390.70072060000001</c:v>
                </c:pt>
                <c:pt idx="4">
                  <c:v>272.92151460000002</c:v>
                </c:pt>
                <c:pt idx="5">
                  <c:v>390.62932599999999</c:v>
                </c:pt>
              </c:numCache>
            </c:numRef>
          </c:xVal>
          <c:yVal>
            <c:numRef>
              <c:f>Hoja4!$B$1:$B$6</c:f>
              <c:numCache>
                <c:formatCode>General</c:formatCode>
                <c:ptCount val="6"/>
                <c:pt idx="0">
                  <c:v>2275.33</c:v>
                </c:pt>
                <c:pt idx="1">
                  <c:v>1924.93</c:v>
                </c:pt>
                <c:pt idx="2">
                  <c:v>1964.25</c:v>
                </c:pt>
                <c:pt idx="3">
                  <c:v>1121.25764</c:v>
                </c:pt>
                <c:pt idx="4">
                  <c:v>811.22</c:v>
                </c:pt>
                <c:pt idx="5">
                  <c:v>1608.68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7744"/>
        <c:axId val="48487168"/>
      </c:scatterChart>
      <c:valAx>
        <c:axId val="4848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7168"/>
        <c:crosses val="autoZero"/>
        <c:crossBetween val="midCat"/>
      </c:valAx>
      <c:valAx>
        <c:axId val="484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7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Hoja4!$B$1:$B$6</c:f>
              <c:numCache>
                <c:formatCode>General</c:formatCode>
                <c:ptCount val="6"/>
                <c:pt idx="0">
                  <c:v>2275.33</c:v>
                </c:pt>
                <c:pt idx="1">
                  <c:v>1924.93</c:v>
                </c:pt>
                <c:pt idx="2">
                  <c:v>1964.25</c:v>
                </c:pt>
                <c:pt idx="3">
                  <c:v>1121.25764</c:v>
                </c:pt>
                <c:pt idx="4">
                  <c:v>811.22</c:v>
                </c:pt>
                <c:pt idx="5">
                  <c:v>1608.68</c:v>
                </c:pt>
              </c:numCache>
            </c:numRef>
          </c:xVal>
          <c:yVal>
            <c:numRef>
              <c:f>Hoja4!$C$1:$C$6</c:f>
              <c:numCache>
                <c:formatCode>General</c:formatCode>
                <c:ptCount val="6"/>
                <c:pt idx="0">
                  <c:v>508.808606</c:v>
                </c:pt>
                <c:pt idx="1">
                  <c:v>586.61534040000004</c:v>
                </c:pt>
                <c:pt idx="2">
                  <c:v>606.66030149999995</c:v>
                </c:pt>
                <c:pt idx="3">
                  <c:v>390.70072060000001</c:v>
                </c:pt>
                <c:pt idx="4">
                  <c:v>272.92151460000002</c:v>
                </c:pt>
                <c:pt idx="5">
                  <c:v>390.62932599999999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8624"/>
        <c:axId val="127596160"/>
      </c:scatterChart>
      <c:valAx>
        <c:axId val="14617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596160"/>
        <c:crosses val="autoZero"/>
        <c:crossBetween val="midCat"/>
      </c:valAx>
      <c:valAx>
        <c:axId val="12759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Dispersión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17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 baseline="0"/>
              <a:t>G1</a:t>
            </a:r>
            <a:endParaRPr lang="es-ES" sz="10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Individuo1!$F$3</c:f>
              <c:strCache>
                <c:ptCount val="1"/>
                <c:pt idx="0">
                  <c:v>Gana en 5 mapas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Individuo1!$F$4:$F$104</c:f>
              <c:numCache>
                <c:formatCode>General</c:formatCode>
                <c:ptCount val="101"/>
                <c:pt idx="0">
                  <c:v>813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876</c:v>
                </c:pt>
                <c:pt idx="7">
                  <c:v>1052</c:v>
                </c:pt>
                <c:pt idx="8">
                  <c:v>892</c:v>
                </c:pt>
                <c:pt idx="9">
                  <c:v>0</c:v>
                </c:pt>
                <c:pt idx="10">
                  <c:v>1526</c:v>
                </c:pt>
                <c:pt idx="11">
                  <c:v>681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Individuo1!$G$3</c:f>
              <c:strCache>
                <c:ptCount val="1"/>
                <c:pt idx="0">
                  <c:v>Pierden en algún mapa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Individuo1!$G$4:$G$104</c:f>
              <c:numCache>
                <c:formatCode>General</c:formatCode>
                <c:ptCount val="101"/>
                <c:pt idx="0">
                  <c:v>0</c:v>
                </c:pt>
                <c:pt idx="1">
                  <c:v>2594</c:v>
                </c:pt>
                <c:pt idx="2">
                  <c:v>1558</c:v>
                </c:pt>
                <c:pt idx="3">
                  <c:v>1558</c:v>
                </c:pt>
                <c:pt idx="4">
                  <c:v>1558</c:v>
                </c:pt>
                <c:pt idx="5">
                  <c:v>1558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1583</c:v>
                </c:pt>
                <c:pt idx="10">
                  <c:v>0</c:v>
                </c:pt>
                <c:pt idx="11">
                  <c:v>0</c:v>
                </c:pt>
                <c:pt idx="12">
                  <c:v>1558</c:v>
                </c:pt>
                <c:pt idx="13">
                  <c:v>1412</c:v>
                </c:pt>
                <c:pt idx="14">
                  <c:v>2057</c:v>
                </c:pt>
                <c:pt idx="15">
                  <c:v>2057</c:v>
                </c:pt>
                <c:pt idx="16">
                  <c:v>2057</c:v>
                </c:pt>
                <c:pt idx="17">
                  <c:v>2057</c:v>
                </c:pt>
                <c:pt idx="18">
                  <c:v>2057</c:v>
                </c:pt>
                <c:pt idx="19">
                  <c:v>2057</c:v>
                </c:pt>
                <c:pt idx="20">
                  <c:v>2057</c:v>
                </c:pt>
                <c:pt idx="21">
                  <c:v>2057</c:v>
                </c:pt>
                <c:pt idx="22">
                  <c:v>2057</c:v>
                </c:pt>
                <c:pt idx="23">
                  <c:v>1558</c:v>
                </c:pt>
                <c:pt idx="24">
                  <c:v>2057</c:v>
                </c:pt>
                <c:pt idx="25">
                  <c:v>2057</c:v>
                </c:pt>
                <c:pt idx="26">
                  <c:v>2057</c:v>
                </c:pt>
                <c:pt idx="27">
                  <c:v>2057</c:v>
                </c:pt>
                <c:pt idx="28">
                  <c:v>2057</c:v>
                </c:pt>
                <c:pt idx="29">
                  <c:v>2594</c:v>
                </c:pt>
                <c:pt idx="30">
                  <c:v>2594</c:v>
                </c:pt>
                <c:pt idx="31">
                  <c:v>2594</c:v>
                </c:pt>
                <c:pt idx="32">
                  <c:v>2594</c:v>
                </c:pt>
                <c:pt idx="33">
                  <c:v>2594</c:v>
                </c:pt>
                <c:pt idx="34">
                  <c:v>1558</c:v>
                </c:pt>
                <c:pt idx="35">
                  <c:v>2594</c:v>
                </c:pt>
                <c:pt idx="36">
                  <c:v>2594</c:v>
                </c:pt>
                <c:pt idx="37">
                  <c:v>2594</c:v>
                </c:pt>
                <c:pt idx="38">
                  <c:v>2594</c:v>
                </c:pt>
                <c:pt idx="39">
                  <c:v>2594</c:v>
                </c:pt>
                <c:pt idx="40">
                  <c:v>2594</c:v>
                </c:pt>
                <c:pt idx="41">
                  <c:v>2594</c:v>
                </c:pt>
                <c:pt idx="42">
                  <c:v>2594</c:v>
                </c:pt>
                <c:pt idx="43">
                  <c:v>2594</c:v>
                </c:pt>
                <c:pt idx="44">
                  <c:v>2594</c:v>
                </c:pt>
                <c:pt idx="45">
                  <c:v>1558</c:v>
                </c:pt>
                <c:pt idx="46">
                  <c:v>2594</c:v>
                </c:pt>
                <c:pt idx="47">
                  <c:v>2594</c:v>
                </c:pt>
                <c:pt idx="48">
                  <c:v>2594</c:v>
                </c:pt>
                <c:pt idx="49">
                  <c:v>2594</c:v>
                </c:pt>
                <c:pt idx="50">
                  <c:v>2594</c:v>
                </c:pt>
                <c:pt idx="51">
                  <c:v>2594</c:v>
                </c:pt>
                <c:pt idx="52">
                  <c:v>2594</c:v>
                </c:pt>
                <c:pt idx="53">
                  <c:v>2594</c:v>
                </c:pt>
                <c:pt idx="54">
                  <c:v>2594</c:v>
                </c:pt>
                <c:pt idx="55">
                  <c:v>2594</c:v>
                </c:pt>
                <c:pt idx="56">
                  <c:v>1558</c:v>
                </c:pt>
                <c:pt idx="57">
                  <c:v>2594</c:v>
                </c:pt>
                <c:pt idx="58">
                  <c:v>2594</c:v>
                </c:pt>
                <c:pt idx="59">
                  <c:v>2594</c:v>
                </c:pt>
                <c:pt idx="60">
                  <c:v>2594</c:v>
                </c:pt>
                <c:pt idx="61">
                  <c:v>2594</c:v>
                </c:pt>
                <c:pt idx="62">
                  <c:v>2594</c:v>
                </c:pt>
                <c:pt idx="63">
                  <c:v>2594</c:v>
                </c:pt>
                <c:pt idx="64">
                  <c:v>2594</c:v>
                </c:pt>
                <c:pt idx="65">
                  <c:v>2594</c:v>
                </c:pt>
                <c:pt idx="66">
                  <c:v>2594</c:v>
                </c:pt>
                <c:pt idx="67">
                  <c:v>1558</c:v>
                </c:pt>
                <c:pt idx="68">
                  <c:v>2594</c:v>
                </c:pt>
                <c:pt idx="69">
                  <c:v>2594</c:v>
                </c:pt>
                <c:pt idx="70">
                  <c:v>2594</c:v>
                </c:pt>
                <c:pt idx="71">
                  <c:v>2594</c:v>
                </c:pt>
                <c:pt idx="72">
                  <c:v>2594</c:v>
                </c:pt>
                <c:pt idx="73">
                  <c:v>2594</c:v>
                </c:pt>
                <c:pt idx="74">
                  <c:v>2594</c:v>
                </c:pt>
                <c:pt idx="75">
                  <c:v>2594</c:v>
                </c:pt>
                <c:pt idx="76">
                  <c:v>2594</c:v>
                </c:pt>
                <c:pt idx="77">
                  <c:v>2594</c:v>
                </c:pt>
                <c:pt idx="78">
                  <c:v>1558</c:v>
                </c:pt>
                <c:pt idx="79">
                  <c:v>2594</c:v>
                </c:pt>
                <c:pt idx="80">
                  <c:v>2594</c:v>
                </c:pt>
                <c:pt idx="81">
                  <c:v>2594</c:v>
                </c:pt>
                <c:pt idx="82">
                  <c:v>2594</c:v>
                </c:pt>
                <c:pt idx="83">
                  <c:v>2594</c:v>
                </c:pt>
                <c:pt idx="84">
                  <c:v>2594</c:v>
                </c:pt>
                <c:pt idx="85">
                  <c:v>2594</c:v>
                </c:pt>
                <c:pt idx="86">
                  <c:v>2594</c:v>
                </c:pt>
                <c:pt idx="87">
                  <c:v>2594</c:v>
                </c:pt>
                <c:pt idx="88">
                  <c:v>2594</c:v>
                </c:pt>
                <c:pt idx="89">
                  <c:v>1558</c:v>
                </c:pt>
                <c:pt idx="90">
                  <c:v>2594</c:v>
                </c:pt>
                <c:pt idx="91">
                  <c:v>2594</c:v>
                </c:pt>
                <c:pt idx="92">
                  <c:v>2594</c:v>
                </c:pt>
                <c:pt idx="93">
                  <c:v>2594</c:v>
                </c:pt>
                <c:pt idx="94">
                  <c:v>2594</c:v>
                </c:pt>
                <c:pt idx="95">
                  <c:v>2594</c:v>
                </c:pt>
                <c:pt idx="96">
                  <c:v>2594</c:v>
                </c:pt>
                <c:pt idx="97">
                  <c:v>2594</c:v>
                </c:pt>
                <c:pt idx="98">
                  <c:v>2594</c:v>
                </c:pt>
                <c:pt idx="99">
                  <c:v>2594</c:v>
                </c:pt>
                <c:pt idx="100">
                  <c:v>1558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Individuo1!$H$3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xVal>
            <c:numRef>
              <c:f>Individuo1!$H$4:$H$104</c:f>
              <c:numCache>
                <c:formatCode>General</c:formatCode>
                <c:ptCount val="101"/>
                <c:pt idx="0">
                  <c:v>2268.227722772277</c:v>
                </c:pt>
                <c:pt idx="1">
                  <c:v>2268.227722772277</c:v>
                </c:pt>
                <c:pt idx="2">
                  <c:v>2268.227722772277</c:v>
                </c:pt>
                <c:pt idx="3">
                  <c:v>2268.227722772277</c:v>
                </c:pt>
                <c:pt idx="4">
                  <c:v>2268.227722772277</c:v>
                </c:pt>
                <c:pt idx="5">
                  <c:v>2268.227722772277</c:v>
                </c:pt>
                <c:pt idx="6">
                  <c:v>2268.227722772277</c:v>
                </c:pt>
                <c:pt idx="7">
                  <c:v>2268.227722772277</c:v>
                </c:pt>
                <c:pt idx="8">
                  <c:v>2268.227722772277</c:v>
                </c:pt>
                <c:pt idx="9">
                  <c:v>2268.227722772277</c:v>
                </c:pt>
                <c:pt idx="10">
                  <c:v>2268.227722772277</c:v>
                </c:pt>
                <c:pt idx="11">
                  <c:v>2268.227722772277</c:v>
                </c:pt>
                <c:pt idx="12">
                  <c:v>2268.227722772277</c:v>
                </c:pt>
                <c:pt idx="13">
                  <c:v>2268.227722772277</c:v>
                </c:pt>
                <c:pt idx="14">
                  <c:v>2268.227722772277</c:v>
                </c:pt>
                <c:pt idx="15">
                  <c:v>2268.227722772277</c:v>
                </c:pt>
                <c:pt idx="16">
                  <c:v>2268.227722772277</c:v>
                </c:pt>
                <c:pt idx="17">
                  <c:v>2268.227722772277</c:v>
                </c:pt>
                <c:pt idx="18">
                  <c:v>2268.227722772277</c:v>
                </c:pt>
                <c:pt idx="19">
                  <c:v>2268.227722772277</c:v>
                </c:pt>
                <c:pt idx="20">
                  <c:v>2268.227722772277</c:v>
                </c:pt>
                <c:pt idx="21">
                  <c:v>2268.227722772277</c:v>
                </c:pt>
                <c:pt idx="22">
                  <c:v>2268.227722772277</c:v>
                </c:pt>
                <c:pt idx="23">
                  <c:v>2268.227722772277</c:v>
                </c:pt>
                <c:pt idx="24">
                  <c:v>2268.227722772277</c:v>
                </c:pt>
                <c:pt idx="25">
                  <c:v>2268.227722772277</c:v>
                </c:pt>
                <c:pt idx="26">
                  <c:v>2268.227722772277</c:v>
                </c:pt>
                <c:pt idx="27">
                  <c:v>2268.227722772277</c:v>
                </c:pt>
                <c:pt idx="28">
                  <c:v>2268.227722772277</c:v>
                </c:pt>
                <c:pt idx="29">
                  <c:v>2268.227722772277</c:v>
                </c:pt>
                <c:pt idx="30">
                  <c:v>2268.227722772277</c:v>
                </c:pt>
                <c:pt idx="31">
                  <c:v>2268.227722772277</c:v>
                </c:pt>
                <c:pt idx="32">
                  <c:v>2268.227722772277</c:v>
                </c:pt>
                <c:pt idx="33">
                  <c:v>2268.227722772277</c:v>
                </c:pt>
                <c:pt idx="34">
                  <c:v>2268.227722772277</c:v>
                </c:pt>
                <c:pt idx="35">
                  <c:v>2268.227722772277</c:v>
                </c:pt>
                <c:pt idx="36">
                  <c:v>2268.227722772277</c:v>
                </c:pt>
                <c:pt idx="37">
                  <c:v>2268.227722772277</c:v>
                </c:pt>
                <c:pt idx="38">
                  <c:v>2268.227722772277</c:v>
                </c:pt>
                <c:pt idx="39">
                  <c:v>2268.227722772277</c:v>
                </c:pt>
                <c:pt idx="40">
                  <c:v>2268.227722772277</c:v>
                </c:pt>
                <c:pt idx="41">
                  <c:v>2268.227722772277</c:v>
                </c:pt>
                <c:pt idx="42">
                  <c:v>2268.227722772277</c:v>
                </c:pt>
                <c:pt idx="43">
                  <c:v>2268.227722772277</c:v>
                </c:pt>
                <c:pt idx="44">
                  <c:v>2268.227722772277</c:v>
                </c:pt>
                <c:pt idx="45">
                  <c:v>2268.227722772277</c:v>
                </c:pt>
                <c:pt idx="46">
                  <c:v>2268.227722772277</c:v>
                </c:pt>
                <c:pt idx="47">
                  <c:v>2268.227722772277</c:v>
                </c:pt>
                <c:pt idx="48">
                  <c:v>2268.227722772277</c:v>
                </c:pt>
                <c:pt idx="49">
                  <c:v>2268.227722772277</c:v>
                </c:pt>
                <c:pt idx="50">
                  <c:v>2268.227722772277</c:v>
                </c:pt>
                <c:pt idx="51">
                  <c:v>2268.227722772277</c:v>
                </c:pt>
                <c:pt idx="52">
                  <c:v>2268.227722772277</c:v>
                </c:pt>
                <c:pt idx="53">
                  <c:v>2268.227722772277</c:v>
                </c:pt>
                <c:pt idx="54">
                  <c:v>2268.227722772277</c:v>
                </c:pt>
                <c:pt idx="55">
                  <c:v>2268.227722772277</c:v>
                </c:pt>
                <c:pt idx="56">
                  <c:v>2268.227722772277</c:v>
                </c:pt>
                <c:pt idx="57">
                  <c:v>2268.227722772277</c:v>
                </c:pt>
                <c:pt idx="58">
                  <c:v>2268.227722772277</c:v>
                </c:pt>
                <c:pt idx="59">
                  <c:v>2268.227722772277</c:v>
                </c:pt>
                <c:pt idx="60">
                  <c:v>2268.227722772277</c:v>
                </c:pt>
                <c:pt idx="61">
                  <c:v>2268.227722772277</c:v>
                </c:pt>
                <c:pt idx="62">
                  <c:v>2268.227722772277</c:v>
                </c:pt>
                <c:pt idx="63">
                  <c:v>2268.227722772277</c:v>
                </c:pt>
                <c:pt idx="64">
                  <c:v>2268.227722772277</c:v>
                </c:pt>
                <c:pt idx="65">
                  <c:v>2268.227722772277</c:v>
                </c:pt>
                <c:pt idx="66">
                  <c:v>2268.227722772277</c:v>
                </c:pt>
                <c:pt idx="67">
                  <c:v>2268.227722772277</c:v>
                </c:pt>
                <c:pt idx="68">
                  <c:v>2268.227722772277</c:v>
                </c:pt>
                <c:pt idx="69">
                  <c:v>2268.227722772277</c:v>
                </c:pt>
                <c:pt idx="70">
                  <c:v>2268.227722772277</c:v>
                </c:pt>
                <c:pt idx="71">
                  <c:v>2268.227722772277</c:v>
                </c:pt>
                <c:pt idx="72">
                  <c:v>2268.227722772277</c:v>
                </c:pt>
                <c:pt idx="73">
                  <c:v>2268.227722772277</c:v>
                </c:pt>
                <c:pt idx="74">
                  <c:v>2268.227722772277</c:v>
                </c:pt>
                <c:pt idx="75">
                  <c:v>2268.227722772277</c:v>
                </c:pt>
                <c:pt idx="76">
                  <c:v>2268.227722772277</c:v>
                </c:pt>
                <c:pt idx="77">
                  <c:v>2268.227722772277</c:v>
                </c:pt>
                <c:pt idx="78">
                  <c:v>2268.227722772277</c:v>
                </c:pt>
                <c:pt idx="79">
                  <c:v>2268.227722772277</c:v>
                </c:pt>
                <c:pt idx="80">
                  <c:v>2268.227722772277</c:v>
                </c:pt>
                <c:pt idx="81">
                  <c:v>2268.227722772277</c:v>
                </c:pt>
                <c:pt idx="82">
                  <c:v>2268.227722772277</c:v>
                </c:pt>
                <c:pt idx="83">
                  <c:v>2268.227722772277</c:v>
                </c:pt>
                <c:pt idx="84">
                  <c:v>2268.227722772277</c:v>
                </c:pt>
                <c:pt idx="85">
                  <c:v>2268.227722772277</c:v>
                </c:pt>
                <c:pt idx="86">
                  <c:v>2268.227722772277</c:v>
                </c:pt>
                <c:pt idx="87">
                  <c:v>2268.227722772277</c:v>
                </c:pt>
                <c:pt idx="88">
                  <c:v>2268.227722772277</c:v>
                </c:pt>
                <c:pt idx="89">
                  <c:v>2268.227722772277</c:v>
                </c:pt>
                <c:pt idx="90">
                  <c:v>2268.227722772277</c:v>
                </c:pt>
                <c:pt idx="91">
                  <c:v>2268.227722772277</c:v>
                </c:pt>
                <c:pt idx="92">
                  <c:v>2268.227722772277</c:v>
                </c:pt>
                <c:pt idx="93">
                  <c:v>2268.227722772277</c:v>
                </c:pt>
                <c:pt idx="94">
                  <c:v>2268.227722772277</c:v>
                </c:pt>
                <c:pt idx="95">
                  <c:v>2268.227722772277</c:v>
                </c:pt>
                <c:pt idx="96">
                  <c:v>2268.227722772277</c:v>
                </c:pt>
                <c:pt idx="97">
                  <c:v>2268.227722772277</c:v>
                </c:pt>
                <c:pt idx="98">
                  <c:v>2268.227722772277</c:v>
                </c:pt>
                <c:pt idx="99">
                  <c:v>2268.227722772277</c:v>
                </c:pt>
                <c:pt idx="100">
                  <c:v>2268.227722772277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2976"/>
        <c:axId val="98703552"/>
      </c:scatterChart>
      <c:valAx>
        <c:axId val="987029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Batallas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703552"/>
        <c:crosses val="autoZero"/>
        <c:crossBetween val="midCat"/>
        <c:majorUnit val="10"/>
        <c:minorUnit val="10"/>
      </c:valAx>
      <c:valAx>
        <c:axId val="98703552"/>
        <c:scaling>
          <c:orientation val="minMax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Turnos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7029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G2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Individuo2!$F$3</c:f>
              <c:strCache>
                <c:ptCount val="1"/>
                <c:pt idx="0">
                  <c:v>Gana en 5 mapas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Individuo2!$F$4:$F$104</c:f>
              <c:numCache>
                <c:formatCode>General</c:formatCode>
                <c:ptCount val="101"/>
                <c:pt idx="0">
                  <c:v>963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1191</c:v>
                </c:pt>
                <c:pt idx="8">
                  <c:v>981</c:v>
                </c:pt>
                <c:pt idx="9">
                  <c:v>0</c:v>
                </c:pt>
                <c:pt idx="10">
                  <c:v>0</c:v>
                </c:pt>
                <c:pt idx="11">
                  <c:v>1199</c:v>
                </c:pt>
                <c:pt idx="12">
                  <c:v>1487</c:v>
                </c:pt>
                <c:pt idx="13">
                  <c:v>873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1830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817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993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1423</c:v>
                </c:pt>
                <c:pt idx="65">
                  <c:v>0</c:v>
                </c:pt>
                <c:pt idx="66">
                  <c:v>1427</c:v>
                </c:pt>
                <c:pt idx="67">
                  <c:v>0</c:v>
                </c:pt>
                <c:pt idx="68">
                  <c:v>0</c:v>
                </c:pt>
                <c:pt idx="69">
                  <c:v>778</c:v>
                </c:pt>
                <c:pt idx="70">
                  <c:v>0</c:v>
                </c:pt>
                <c:pt idx="71">
                  <c:v>0</c:v>
                </c:pt>
                <c:pt idx="72">
                  <c:v>1560</c:v>
                </c:pt>
                <c:pt idx="73">
                  <c:v>1109</c:v>
                </c:pt>
                <c:pt idx="74">
                  <c:v>0</c:v>
                </c:pt>
                <c:pt idx="75">
                  <c:v>0</c:v>
                </c:pt>
                <c:pt idx="76">
                  <c:v>1133</c:v>
                </c:pt>
                <c:pt idx="77">
                  <c:v>0</c:v>
                </c:pt>
                <c:pt idx="78">
                  <c:v>0</c:v>
                </c:pt>
                <c:pt idx="79">
                  <c:v>944</c:v>
                </c:pt>
                <c:pt idx="80">
                  <c:v>1470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938</c:v>
                </c:pt>
                <c:pt idx="86">
                  <c:v>0</c:v>
                </c:pt>
                <c:pt idx="87">
                  <c:v>0</c:v>
                </c:pt>
                <c:pt idx="88">
                  <c:v>1278</c:v>
                </c:pt>
                <c:pt idx="89">
                  <c:v>0</c:v>
                </c:pt>
                <c:pt idx="90">
                  <c:v>1388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938</c:v>
                </c:pt>
                <c:pt idx="96">
                  <c:v>1438</c:v>
                </c:pt>
                <c:pt idx="97">
                  <c:v>1447</c:v>
                </c:pt>
                <c:pt idx="98">
                  <c:v>1399</c:v>
                </c:pt>
                <c:pt idx="99">
                  <c:v>1308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Individuo2!$G$3</c:f>
              <c:strCache>
                <c:ptCount val="1"/>
                <c:pt idx="0">
                  <c:v>Pierde en algún mapa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Individuo2!$G$4:$G$104</c:f>
              <c:numCache>
                <c:formatCode>General</c:formatCode>
                <c:ptCount val="101"/>
                <c:pt idx="0">
                  <c:v>0</c:v>
                </c:pt>
                <c:pt idx="1">
                  <c:v>2019</c:v>
                </c:pt>
                <c:pt idx="2">
                  <c:v>1609</c:v>
                </c:pt>
                <c:pt idx="3">
                  <c:v>1609</c:v>
                </c:pt>
                <c:pt idx="4">
                  <c:v>1609</c:v>
                </c:pt>
                <c:pt idx="5">
                  <c:v>1609</c:v>
                </c:pt>
                <c:pt idx="6">
                  <c:v>1609</c:v>
                </c:pt>
                <c:pt idx="7">
                  <c:v>0</c:v>
                </c:pt>
                <c:pt idx="8">
                  <c:v>0</c:v>
                </c:pt>
                <c:pt idx="9">
                  <c:v>1210</c:v>
                </c:pt>
                <c:pt idx="10">
                  <c:v>1072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2506</c:v>
                </c:pt>
                <c:pt idx="15">
                  <c:v>2506</c:v>
                </c:pt>
                <c:pt idx="16">
                  <c:v>2506</c:v>
                </c:pt>
                <c:pt idx="17">
                  <c:v>2506</c:v>
                </c:pt>
                <c:pt idx="18">
                  <c:v>2506</c:v>
                </c:pt>
                <c:pt idx="19">
                  <c:v>2506</c:v>
                </c:pt>
                <c:pt idx="20">
                  <c:v>2506</c:v>
                </c:pt>
                <c:pt idx="21">
                  <c:v>2506</c:v>
                </c:pt>
                <c:pt idx="22">
                  <c:v>2506</c:v>
                </c:pt>
                <c:pt idx="23">
                  <c:v>0</c:v>
                </c:pt>
                <c:pt idx="24">
                  <c:v>2506</c:v>
                </c:pt>
                <c:pt idx="25">
                  <c:v>2506</c:v>
                </c:pt>
                <c:pt idx="26">
                  <c:v>2506</c:v>
                </c:pt>
                <c:pt idx="27">
                  <c:v>2506</c:v>
                </c:pt>
                <c:pt idx="28">
                  <c:v>2506</c:v>
                </c:pt>
                <c:pt idx="29">
                  <c:v>2506</c:v>
                </c:pt>
                <c:pt idx="30">
                  <c:v>2506</c:v>
                </c:pt>
                <c:pt idx="31">
                  <c:v>2506</c:v>
                </c:pt>
                <c:pt idx="32">
                  <c:v>2506</c:v>
                </c:pt>
                <c:pt idx="33">
                  <c:v>2506</c:v>
                </c:pt>
                <c:pt idx="34">
                  <c:v>0</c:v>
                </c:pt>
                <c:pt idx="35">
                  <c:v>2506</c:v>
                </c:pt>
                <c:pt idx="36">
                  <c:v>2506</c:v>
                </c:pt>
                <c:pt idx="37">
                  <c:v>2506</c:v>
                </c:pt>
                <c:pt idx="38">
                  <c:v>2506</c:v>
                </c:pt>
                <c:pt idx="39">
                  <c:v>2506</c:v>
                </c:pt>
                <c:pt idx="40">
                  <c:v>2506</c:v>
                </c:pt>
                <c:pt idx="41">
                  <c:v>2506</c:v>
                </c:pt>
                <c:pt idx="42">
                  <c:v>2506</c:v>
                </c:pt>
                <c:pt idx="43">
                  <c:v>2506</c:v>
                </c:pt>
                <c:pt idx="44">
                  <c:v>2506</c:v>
                </c:pt>
                <c:pt idx="45">
                  <c:v>0</c:v>
                </c:pt>
                <c:pt idx="46">
                  <c:v>2506</c:v>
                </c:pt>
                <c:pt idx="47">
                  <c:v>2506</c:v>
                </c:pt>
                <c:pt idx="48">
                  <c:v>2506</c:v>
                </c:pt>
                <c:pt idx="49">
                  <c:v>2506</c:v>
                </c:pt>
                <c:pt idx="50">
                  <c:v>2506</c:v>
                </c:pt>
                <c:pt idx="51">
                  <c:v>2506</c:v>
                </c:pt>
                <c:pt idx="52">
                  <c:v>2506</c:v>
                </c:pt>
                <c:pt idx="53">
                  <c:v>2506</c:v>
                </c:pt>
                <c:pt idx="54">
                  <c:v>2506</c:v>
                </c:pt>
                <c:pt idx="55">
                  <c:v>2506</c:v>
                </c:pt>
                <c:pt idx="56">
                  <c:v>0</c:v>
                </c:pt>
                <c:pt idx="57">
                  <c:v>2506</c:v>
                </c:pt>
                <c:pt idx="58">
                  <c:v>2506</c:v>
                </c:pt>
                <c:pt idx="59">
                  <c:v>2506</c:v>
                </c:pt>
                <c:pt idx="60">
                  <c:v>2506</c:v>
                </c:pt>
                <c:pt idx="61">
                  <c:v>2506</c:v>
                </c:pt>
                <c:pt idx="62">
                  <c:v>1715</c:v>
                </c:pt>
                <c:pt idx="63">
                  <c:v>1684</c:v>
                </c:pt>
                <c:pt idx="64">
                  <c:v>0</c:v>
                </c:pt>
                <c:pt idx="65">
                  <c:v>1393</c:v>
                </c:pt>
                <c:pt idx="66">
                  <c:v>0</c:v>
                </c:pt>
                <c:pt idx="67">
                  <c:v>1609</c:v>
                </c:pt>
                <c:pt idx="68">
                  <c:v>1913</c:v>
                </c:pt>
                <c:pt idx="69">
                  <c:v>0</c:v>
                </c:pt>
                <c:pt idx="70">
                  <c:v>1541</c:v>
                </c:pt>
                <c:pt idx="71">
                  <c:v>1633</c:v>
                </c:pt>
                <c:pt idx="72">
                  <c:v>0</c:v>
                </c:pt>
                <c:pt idx="73">
                  <c:v>0</c:v>
                </c:pt>
                <c:pt idx="74">
                  <c:v>2486</c:v>
                </c:pt>
                <c:pt idx="75">
                  <c:v>1371</c:v>
                </c:pt>
                <c:pt idx="76">
                  <c:v>0</c:v>
                </c:pt>
                <c:pt idx="77">
                  <c:v>2011</c:v>
                </c:pt>
                <c:pt idx="78">
                  <c:v>1609</c:v>
                </c:pt>
                <c:pt idx="79">
                  <c:v>0</c:v>
                </c:pt>
                <c:pt idx="80">
                  <c:v>0</c:v>
                </c:pt>
                <c:pt idx="81">
                  <c:v>1611</c:v>
                </c:pt>
                <c:pt idx="82">
                  <c:v>1781</c:v>
                </c:pt>
                <c:pt idx="83">
                  <c:v>1214</c:v>
                </c:pt>
                <c:pt idx="84">
                  <c:v>2116</c:v>
                </c:pt>
                <c:pt idx="85">
                  <c:v>0</c:v>
                </c:pt>
                <c:pt idx="86">
                  <c:v>1453</c:v>
                </c:pt>
                <c:pt idx="87">
                  <c:v>2572</c:v>
                </c:pt>
                <c:pt idx="88">
                  <c:v>0</c:v>
                </c:pt>
                <c:pt idx="89">
                  <c:v>1609</c:v>
                </c:pt>
                <c:pt idx="90">
                  <c:v>0</c:v>
                </c:pt>
                <c:pt idx="91">
                  <c:v>1678</c:v>
                </c:pt>
                <c:pt idx="92">
                  <c:v>1433</c:v>
                </c:pt>
                <c:pt idx="93">
                  <c:v>1662</c:v>
                </c:pt>
                <c:pt idx="94">
                  <c:v>1966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1609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Individuo2!$H$3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chemeClr val="tx1">
                  <a:lumMod val="95000"/>
                  <a:lumOff val="5000"/>
                </a:schemeClr>
              </a:solidFill>
            </c:spPr>
          </c:marker>
          <c:yVal>
            <c:numRef>
              <c:f>Individuo2!$H$4:$H$104</c:f>
              <c:numCache>
                <c:formatCode>General</c:formatCode>
                <c:ptCount val="101"/>
                <c:pt idx="0">
                  <c:v>1924.7722772277227</c:v>
                </c:pt>
                <c:pt idx="1">
                  <c:v>1924.7722772277227</c:v>
                </c:pt>
                <c:pt idx="2">
                  <c:v>1924.7722772277227</c:v>
                </c:pt>
                <c:pt idx="3">
                  <c:v>1924.7722772277227</c:v>
                </c:pt>
                <c:pt idx="4">
                  <c:v>1924.7722772277227</c:v>
                </c:pt>
                <c:pt idx="5">
                  <c:v>1924.7722772277227</c:v>
                </c:pt>
                <c:pt idx="6">
                  <c:v>1924.7722772277227</c:v>
                </c:pt>
                <c:pt idx="7">
                  <c:v>1924.7722772277227</c:v>
                </c:pt>
                <c:pt idx="8">
                  <c:v>1924.7722772277227</c:v>
                </c:pt>
                <c:pt idx="9">
                  <c:v>1924.7722772277227</c:v>
                </c:pt>
                <c:pt idx="10">
                  <c:v>1924.7722772277227</c:v>
                </c:pt>
                <c:pt idx="11">
                  <c:v>1924.7722772277227</c:v>
                </c:pt>
                <c:pt idx="12">
                  <c:v>1924.7722772277227</c:v>
                </c:pt>
                <c:pt idx="13">
                  <c:v>1924.7722772277227</c:v>
                </c:pt>
                <c:pt idx="14">
                  <c:v>1924.7722772277227</c:v>
                </c:pt>
                <c:pt idx="15">
                  <c:v>1924.7722772277227</c:v>
                </c:pt>
                <c:pt idx="16">
                  <c:v>1924.7722772277227</c:v>
                </c:pt>
                <c:pt idx="17">
                  <c:v>1924.7722772277227</c:v>
                </c:pt>
                <c:pt idx="18">
                  <c:v>1924.7722772277227</c:v>
                </c:pt>
                <c:pt idx="19">
                  <c:v>1924.7722772277227</c:v>
                </c:pt>
                <c:pt idx="20">
                  <c:v>1924.7722772277227</c:v>
                </c:pt>
                <c:pt idx="21">
                  <c:v>1924.7722772277227</c:v>
                </c:pt>
                <c:pt idx="22">
                  <c:v>1924.7722772277227</c:v>
                </c:pt>
                <c:pt idx="23">
                  <c:v>1924.7722772277227</c:v>
                </c:pt>
                <c:pt idx="24">
                  <c:v>1924.7722772277227</c:v>
                </c:pt>
                <c:pt idx="25">
                  <c:v>1924.7722772277227</c:v>
                </c:pt>
                <c:pt idx="26">
                  <c:v>1924.7722772277227</c:v>
                </c:pt>
                <c:pt idx="27">
                  <c:v>1924.7722772277227</c:v>
                </c:pt>
                <c:pt idx="28">
                  <c:v>1924.7722772277227</c:v>
                </c:pt>
                <c:pt idx="29">
                  <c:v>1924.7722772277227</c:v>
                </c:pt>
                <c:pt idx="30">
                  <c:v>1924.7722772277227</c:v>
                </c:pt>
                <c:pt idx="31">
                  <c:v>1924.7722772277227</c:v>
                </c:pt>
                <c:pt idx="32">
                  <c:v>1924.7722772277227</c:v>
                </c:pt>
                <c:pt idx="33">
                  <c:v>1924.7722772277227</c:v>
                </c:pt>
                <c:pt idx="34">
                  <c:v>1924.7722772277227</c:v>
                </c:pt>
                <c:pt idx="35">
                  <c:v>1924.7722772277227</c:v>
                </c:pt>
                <c:pt idx="36">
                  <c:v>1924.7722772277227</c:v>
                </c:pt>
                <c:pt idx="37">
                  <c:v>1924.7722772277227</c:v>
                </c:pt>
                <c:pt idx="38">
                  <c:v>1924.7722772277227</c:v>
                </c:pt>
                <c:pt idx="39">
                  <c:v>1924.7722772277227</c:v>
                </c:pt>
                <c:pt idx="40">
                  <c:v>1924.7722772277227</c:v>
                </c:pt>
                <c:pt idx="41">
                  <c:v>1924.7722772277227</c:v>
                </c:pt>
                <c:pt idx="42">
                  <c:v>1924.7722772277227</c:v>
                </c:pt>
                <c:pt idx="43">
                  <c:v>1924.7722772277227</c:v>
                </c:pt>
                <c:pt idx="44">
                  <c:v>1924.7722772277227</c:v>
                </c:pt>
                <c:pt idx="45">
                  <c:v>1924.7722772277227</c:v>
                </c:pt>
                <c:pt idx="46">
                  <c:v>1924.7722772277227</c:v>
                </c:pt>
                <c:pt idx="47">
                  <c:v>1924.7722772277227</c:v>
                </c:pt>
                <c:pt idx="48">
                  <c:v>1924.7722772277227</c:v>
                </c:pt>
                <c:pt idx="49">
                  <c:v>1924.7722772277227</c:v>
                </c:pt>
                <c:pt idx="50">
                  <c:v>1924.7722772277227</c:v>
                </c:pt>
                <c:pt idx="51">
                  <c:v>1924.7722772277227</c:v>
                </c:pt>
                <c:pt idx="52">
                  <c:v>1924.7722772277227</c:v>
                </c:pt>
                <c:pt idx="53">
                  <c:v>1924.7722772277227</c:v>
                </c:pt>
                <c:pt idx="54">
                  <c:v>1924.7722772277227</c:v>
                </c:pt>
                <c:pt idx="55">
                  <c:v>1924.7722772277227</c:v>
                </c:pt>
                <c:pt idx="56">
                  <c:v>1924.7722772277227</c:v>
                </c:pt>
                <c:pt idx="57">
                  <c:v>1924.7722772277227</c:v>
                </c:pt>
                <c:pt idx="58">
                  <c:v>1924.7722772277227</c:v>
                </c:pt>
                <c:pt idx="59">
                  <c:v>1924.7722772277227</c:v>
                </c:pt>
                <c:pt idx="60">
                  <c:v>1924.7722772277227</c:v>
                </c:pt>
                <c:pt idx="61">
                  <c:v>1924.7722772277227</c:v>
                </c:pt>
                <c:pt idx="62">
                  <c:v>1924.7722772277227</c:v>
                </c:pt>
                <c:pt idx="63">
                  <c:v>1924.7722772277227</c:v>
                </c:pt>
                <c:pt idx="64">
                  <c:v>1924.7722772277227</c:v>
                </c:pt>
                <c:pt idx="65">
                  <c:v>1924.7722772277227</c:v>
                </c:pt>
                <c:pt idx="66">
                  <c:v>1924.7722772277227</c:v>
                </c:pt>
                <c:pt idx="67">
                  <c:v>1924.7722772277227</c:v>
                </c:pt>
                <c:pt idx="68">
                  <c:v>1924.7722772277227</c:v>
                </c:pt>
                <c:pt idx="69">
                  <c:v>1924.7722772277227</c:v>
                </c:pt>
                <c:pt idx="70">
                  <c:v>1924.7722772277227</c:v>
                </c:pt>
                <c:pt idx="71">
                  <c:v>1924.7722772277227</c:v>
                </c:pt>
                <c:pt idx="72">
                  <c:v>1924.7722772277227</c:v>
                </c:pt>
                <c:pt idx="73">
                  <c:v>1924.7722772277227</c:v>
                </c:pt>
                <c:pt idx="74">
                  <c:v>1924.7722772277227</c:v>
                </c:pt>
                <c:pt idx="75">
                  <c:v>1924.7722772277227</c:v>
                </c:pt>
                <c:pt idx="76">
                  <c:v>1924.7722772277227</c:v>
                </c:pt>
                <c:pt idx="77">
                  <c:v>1924.7722772277227</c:v>
                </c:pt>
                <c:pt idx="78">
                  <c:v>1924.7722772277227</c:v>
                </c:pt>
                <c:pt idx="79">
                  <c:v>1924.7722772277227</c:v>
                </c:pt>
                <c:pt idx="80">
                  <c:v>1924.7722772277227</c:v>
                </c:pt>
                <c:pt idx="81">
                  <c:v>1924.7722772277227</c:v>
                </c:pt>
                <c:pt idx="82">
                  <c:v>1924.7722772277227</c:v>
                </c:pt>
                <c:pt idx="83">
                  <c:v>1924.7722772277227</c:v>
                </c:pt>
                <c:pt idx="84">
                  <c:v>1924.7722772277227</c:v>
                </c:pt>
                <c:pt idx="85">
                  <c:v>1924.7722772277227</c:v>
                </c:pt>
                <c:pt idx="86">
                  <c:v>1924.7722772277227</c:v>
                </c:pt>
                <c:pt idx="87">
                  <c:v>1924.7722772277227</c:v>
                </c:pt>
                <c:pt idx="88">
                  <c:v>1924.7722772277227</c:v>
                </c:pt>
                <c:pt idx="89">
                  <c:v>1924.7722772277227</c:v>
                </c:pt>
                <c:pt idx="90">
                  <c:v>1924.7722772277227</c:v>
                </c:pt>
                <c:pt idx="91">
                  <c:v>1924.7722772277227</c:v>
                </c:pt>
                <c:pt idx="92">
                  <c:v>1924.7722772277227</c:v>
                </c:pt>
                <c:pt idx="93">
                  <c:v>1924.7722772277227</c:v>
                </c:pt>
                <c:pt idx="94">
                  <c:v>1924.7722772277227</c:v>
                </c:pt>
                <c:pt idx="95">
                  <c:v>1924.7722772277227</c:v>
                </c:pt>
                <c:pt idx="96">
                  <c:v>1924.7722772277227</c:v>
                </c:pt>
                <c:pt idx="97">
                  <c:v>1924.7722772277227</c:v>
                </c:pt>
                <c:pt idx="98">
                  <c:v>1924.7722772277227</c:v>
                </c:pt>
                <c:pt idx="99">
                  <c:v>1924.7722772277227</c:v>
                </c:pt>
                <c:pt idx="100">
                  <c:v>1924.7722772277227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4128"/>
        <c:axId val="41108032"/>
      </c:scatterChart>
      <c:valAx>
        <c:axId val="9870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Batallas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108032"/>
        <c:crosses val="autoZero"/>
        <c:crossBetween val="midCat"/>
        <c:majorUnit val="10"/>
        <c:minorUnit val="10"/>
      </c:valAx>
      <c:valAx>
        <c:axId val="41108032"/>
        <c:scaling>
          <c:orientation val="minMax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Turnos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7041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B3 = {0.06704}{0.38051}{0.36475}{0.11843}{0.70744}{0.65223}{0.33085}{0.44680}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Individuo3!$F$3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Individuo3!$F$4:$F$104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1393</c:v>
                </c:pt>
                <c:pt idx="3">
                  <c:v>1871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1058</c:v>
                </c:pt>
                <c:pt idx="18">
                  <c:v>1059</c:v>
                </c:pt>
                <c:pt idx="19">
                  <c:v>2066</c:v>
                </c:pt>
                <c:pt idx="20">
                  <c:v>0</c:v>
                </c:pt>
                <c:pt idx="21">
                  <c:v>0</c:v>
                </c:pt>
                <c:pt idx="22">
                  <c:v>1170</c:v>
                </c:pt>
                <c:pt idx="23">
                  <c:v>1864</c:v>
                </c:pt>
                <c:pt idx="24">
                  <c:v>0</c:v>
                </c:pt>
                <c:pt idx="25">
                  <c:v>1685</c:v>
                </c:pt>
                <c:pt idx="26">
                  <c:v>0</c:v>
                </c:pt>
                <c:pt idx="27">
                  <c:v>1437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1541</c:v>
                </c:pt>
                <c:pt idx="32">
                  <c:v>1410</c:v>
                </c:pt>
                <c:pt idx="33">
                  <c:v>0</c:v>
                </c:pt>
                <c:pt idx="34">
                  <c:v>1304</c:v>
                </c:pt>
                <c:pt idx="35">
                  <c:v>1077</c:v>
                </c:pt>
                <c:pt idx="36">
                  <c:v>1506</c:v>
                </c:pt>
                <c:pt idx="37">
                  <c:v>0</c:v>
                </c:pt>
                <c:pt idx="38">
                  <c:v>0</c:v>
                </c:pt>
                <c:pt idx="39">
                  <c:v>1626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1451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1429</c:v>
                </c:pt>
                <c:pt idx="51">
                  <c:v>1217</c:v>
                </c:pt>
                <c:pt idx="52">
                  <c:v>0</c:v>
                </c:pt>
                <c:pt idx="53">
                  <c:v>0</c:v>
                </c:pt>
                <c:pt idx="54">
                  <c:v>1348</c:v>
                </c:pt>
                <c:pt idx="55">
                  <c:v>0</c:v>
                </c:pt>
                <c:pt idx="56">
                  <c:v>1766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1246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Individuo3!$G$3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Individuo3!$G$4:$G$104</c:f>
              <c:numCache>
                <c:formatCode>General</c:formatCode>
                <c:ptCount val="101"/>
                <c:pt idx="0">
                  <c:v>0</c:v>
                </c:pt>
                <c:pt idx="1">
                  <c:v>2624</c:v>
                </c:pt>
                <c:pt idx="2">
                  <c:v>0</c:v>
                </c:pt>
                <c:pt idx="3">
                  <c:v>0</c:v>
                </c:pt>
                <c:pt idx="4">
                  <c:v>1107</c:v>
                </c:pt>
                <c:pt idx="5">
                  <c:v>1617</c:v>
                </c:pt>
                <c:pt idx="6">
                  <c:v>1617</c:v>
                </c:pt>
                <c:pt idx="7">
                  <c:v>1617</c:v>
                </c:pt>
                <c:pt idx="8">
                  <c:v>1617</c:v>
                </c:pt>
                <c:pt idx="9">
                  <c:v>1617</c:v>
                </c:pt>
                <c:pt idx="10">
                  <c:v>1617</c:v>
                </c:pt>
                <c:pt idx="11">
                  <c:v>1617</c:v>
                </c:pt>
                <c:pt idx="12">
                  <c:v>0</c:v>
                </c:pt>
                <c:pt idx="13">
                  <c:v>1617</c:v>
                </c:pt>
                <c:pt idx="14">
                  <c:v>1617</c:v>
                </c:pt>
                <c:pt idx="15">
                  <c:v>1784</c:v>
                </c:pt>
                <c:pt idx="16">
                  <c:v>1983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1917</c:v>
                </c:pt>
                <c:pt idx="21">
                  <c:v>1014</c:v>
                </c:pt>
                <c:pt idx="22">
                  <c:v>0</c:v>
                </c:pt>
                <c:pt idx="23">
                  <c:v>0</c:v>
                </c:pt>
                <c:pt idx="24">
                  <c:v>1193</c:v>
                </c:pt>
                <c:pt idx="25">
                  <c:v>0</c:v>
                </c:pt>
                <c:pt idx="26">
                  <c:v>1726</c:v>
                </c:pt>
                <c:pt idx="27">
                  <c:v>0</c:v>
                </c:pt>
                <c:pt idx="28">
                  <c:v>2251</c:v>
                </c:pt>
                <c:pt idx="29">
                  <c:v>2251</c:v>
                </c:pt>
                <c:pt idx="30">
                  <c:v>1344</c:v>
                </c:pt>
                <c:pt idx="31">
                  <c:v>0</c:v>
                </c:pt>
                <c:pt idx="32">
                  <c:v>0</c:v>
                </c:pt>
                <c:pt idx="33">
                  <c:v>2111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1820</c:v>
                </c:pt>
                <c:pt idx="38">
                  <c:v>1761</c:v>
                </c:pt>
                <c:pt idx="39">
                  <c:v>0</c:v>
                </c:pt>
                <c:pt idx="40">
                  <c:v>1541</c:v>
                </c:pt>
                <c:pt idx="41">
                  <c:v>1878</c:v>
                </c:pt>
                <c:pt idx="42">
                  <c:v>1789</c:v>
                </c:pt>
                <c:pt idx="43">
                  <c:v>2321</c:v>
                </c:pt>
                <c:pt idx="44">
                  <c:v>1753</c:v>
                </c:pt>
                <c:pt idx="45">
                  <c:v>0</c:v>
                </c:pt>
                <c:pt idx="46">
                  <c:v>1223</c:v>
                </c:pt>
                <c:pt idx="47">
                  <c:v>1803</c:v>
                </c:pt>
                <c:pt idx="48">
                  <c:v>2015</c:v>
                </c:pt>
                <c:pt idx="49">
                  <c:v>1927</c:v>
                </c:pt>
                <c:pt idx="50">
                  <c:v>0</c:v>
                </c:pt>
                <c:pt idx="51">
                  <c:v>0</c:v>
                </c:pt>
                <c:pt idx="52">
                  <c:v>1759</c:v>
                </c:pt>
                <c:pt idx="53">
                  <c:v>1722</c:v>
                </c:pt>
                <c:pt idx="54">
                  <c:v>0</c:v>
                </c:pt>
                <c:pt idx="55">
                  <c:v>2095</c:v>
                </c:pt>
                <c:pt idx="56">
                  <c:v>0</c:v>
                </c:pt>
                <c:pt idx="57">
                  <c:v>1859</c:v>
                </c:pt>
                <c:pt idx="58">
                  <c:v>1547</c:v>
                </c:pt>
                <c:pt idx="59">
                  <c:v>1847</c:v>
                </c:pt>
                <c:pt idx="60">
                  <c:v>1907</c:v>
                </c:pt>
                <c:pt idx="61">
                  <c:v>2624</c:v>
                </c:pt>
                <c:pt idx="62">
                  <c:v>2624</c:v>
                </c:pt>
                <c:pt idx="63">
                  <c:v>2624</c:v>
                </c:pt>
                <c:pt idx="64">
                  <c:v>2624</c:v>
                </c:pt>
                <c:pt idx="65">
                  <c:v>2624</c:v>
                </c:pt>
                <c:pt idx="66">
                  <c:v>2624</c:v>
                </c:pt>
                <c:pt idx="67">
                  <c:v>1541</c:v>
                </c:pt>
                <c:pt idx="68">
                  <c:v>2624</c:v>
                </c:pt>
                <c:pt idx="69">
                  <c:v>2624</c:v>
                </c:pt>
                <c:pt idx="70">
                  <c:v>2624</c:v>
                </c:pt>
                <c:pt idx="71">
                  <c:v>2624</c:v>
                </c:pt>
                <c:pt idx="72">
                  <c:v>2624</c:v>
                </c:pt>
                <c:pt idx="73">
                  <c:v>2624</c:v>
                </c:pt>
                <c:pt idx="74">
                  <c:v>2624</c:v>
                </c:pt>
                <c:pt idx="75">
                  <c:v>2624</c:v>
                </c:pt>
                <c:pt idx="76">
                  <c:v>2624</c:v>
                </c:pt>
                <c:pt idx="77">
                  <c:v>2624</c:v>
                </c:pt>
                <c:pt idx="78">
                  <c:v>0</c:v>
                </c:pt>
                <c:pt idx="79">
                  <c:v>2624</c:v>
                </c:pt>
                <c:pt idx="80">
                  <c:v>2624</c:v>
                </c:pt>
                <c:pt idx="81">
                  <c:v>2624</c:v>
                </c:pt>
                <c:pt idx="82">
                  <c:v>2624</c:v>
                </c:pt>
                <c:pt idx="83">
                  <c:v>2624</c:v>
                </c:pt>
                <c:pt idx="84">
                  <c:v>2624</c:v>
                </c:pt>
                <c:pt idx="85">
                  <c:v>2624</c:v>
                </c:pt>
                <c:pt idx="86">
                  <c:v>2624</c:v>
                </c:pt>
                <c:pt idx="87">
                  <c:v>2624</c:v>
                </c:pt>
                <c:pt idx="88">
                  <c:v>2624</c:v>
                </c:pt>
                <c:pt idx="89">
                  <c:v>1471</c:v>
                </c:pt>
                <c:pt idx="90">
                  <c:v>2624</c:v>
                </c:pt>
                <c:pt idx="91">
                  <c:v>2624</c:v>
                </c:pt>
                <c:pt idx="92">
                  <c:v>2624</c:v>
                </c:pt>
                <c:pt idx="93">
                  <c:v>2624</c:v>
                </c:pt>
                <c:pt idx="94">
                  <c:v>2624</c:v>
                </c:pt>
                <c:pt idx="95">
                  <c:v>2624</c:v>
                </c:pt>
                <c:pt idx="96">
                  <c:v>2624</c:v>
                </c:pt>
                <c:pt idx="97">
                  <c:v>2624</c:v>
                </c:pt>
                <c:pt idx="98">
                  <c:v>2624</c:v>
                </c:pt>
                <c:pt idx="99">
                  <c:v>2624</c:v>
                </c:pt>
                <c:pt idx="100">
                  <c:v>1552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Individuo3!$H$3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Individuo3!$H$4:$H$104</c:f>
              <c:numCache>
                <c:formatCode>General</c:formatCode>
                <c:ptCount val="101"/>
                <c:pt idx="0">
                  <c:v>1960.1683168316831</c:v>
                </c:pt>
                <c:pt idx="1">
                  <c:v>1960.1683168316831</c:v>
                </c:pt>
                <c:pt idx="2">
                  <c:v>1960.1683168316831</c:v>
                </c:pt>
                <c:pt idx="3">
                  <c:v>1960.1683168316831</c:v>
                </c:pt>
                <c:pt idx="4">
                  <c:v>1960.1683168316831</c:v>
                </c:pt>
                <c:pt idx="5">
                  <c:v>1960.1683168316831</c:v>
                </c:pt>
                <c:pt idx="6">
                  <c:v>1960.1683168316831</c:v>
                </c:pt>
                <c:pt idx="7">
                  <c:v>1960.1683168316831</c:v>
                </c:pt>
                <c:pt idx="8">
                  <c:v>1960.1683168316831</c:v>
                </c:pt>
                <c:pt idx="9">
                  <c:v>1960.1683168316831</c:v>
                </c:pt>
                <c:pt idx="10">
                  <c:v>1960.1683168316831</c:v>
                </c:pt>
                <c:pt idx="11">
                  <c:v>1960.1683168316831</c:v>
                </c:pt>
                <c:pt idx="12">
                  <c:v>1960.1683168316831</c:v>
                </c:pt>
                <c:pt idx="13">
                  <c:v>1960.1683168316831</c:v>
                </c:pt>
                <c:pt idx="14">
                  <c:v>1960.1683168316831</c:v>
                </c:pt>
                <c:pt idx="15">
                  <c:v>1960.1683168316831</c:v>
                </c:pt>
                <c:pt idx="16">
                  <c:v>1960.1683168316831</c:v>
                </c:pt>
                <c:pt idx="17">
                  <c:v>1960.1683168316831</c:v>
                </c:pt>
                <c:pt idx="18">
                  <c:v>1960.1683168316831</c:v>
                </c:pt>
                <c:pt idx="19">
                  <c:v>1960.1683168316831</c:v>
                </c:pt>
                <c:pt idx="20">
                  <c:v>1960.1683168316831</c:v>
                </c:pt>
                <c:pt idx="21">
                  <c:v>1960.1683168316831</c:v>
                </c:pt>
                <c:pt idx="22">
                  <c:v>1960.1683168316831</c:v>
                </c:pt>
                <c:pt idx="23">
                  <c:v>1960.1683168316831</c:v>
                </c:pt>
                <c:pt idx="24">
                  <c:v>1960.1683168316831</c:v>
                </c:pt>
                <c:pt idx="25">
                  <c:v>1960.1683168316831</c:v>
                </c:pt>
                <c:pt idx="26">
                  <c:v>1960.1683168316831</c:v>
                </c:pt>
                <c:pt idx="27">
                  <c:v>1960.1683168316831</c:v>
                </c:pt>
                <c:pt idx="28">
                  <c:v>1960.1683168316831</c:v>
                </c:pt>
                <c:pt idx="29">
                  <c:v>1960.1683168316831</c:v>
                </c:pt>
                <c:pt idx="30">
                  <c:v>1960.1683168316831</c:v>
                </c:pt>
                <c:pt idx="31">
                  <c:v>1960.1683168316831</c:v>
                </c:pt>
                <c:pt idx="32">
                  <c:v>1960.1683168316831</c:v>
                </c:pt>
                <c:pt idx="33">
                  <c:v>1960.1683168316831</c:v>
                </c:pt>
                <c:pt idx="34">
                  <c:v>1960.1683168316831</c:v>
                </c:pt>
                <c:pt idx="35">
                  <c:v>1960.1683168316831</c:v>
                </c:pt>
                <c:pt idx="36">
                  <c:v>1960.1683168316831</c:v>
                </c:pt>
                <c:pt idx="37">
                  <c:v>1960.1683168316831</c:v>
                </c:pt>
                <c:pt idx="38">
                  <c:v>1960.1683168316831</c:v>
                </c:pt>
                <c:pt idx="39">
                  <c:v>1960.1683168316831</c:v>
                </c:pt>
                <c:pt idx="40">
                  <c:v>1960.1683168316831</c:v>
                </c:pt>
                <c:pt idx="41">
                  <c:v>1960.1683168316831</c:v>
                </c:pt>
                <c:pt idx="42">
                  <c:v>1960.1683168316831</c:v>
                </c:pt>
                <c:pt idx="43">
                  <c:v>1960.1683168316831</c:v>
                </c:pt>
                <c:pt idx="44">
                  <c:v>1960.1683168316831</c:v>
                </c:pt>
                <c:pt idx="45">
                  <c:v>1960.1683168316831</c:v>
                </c:pt>
                <c:pt idx="46">
                  <c:v>1960.1683168316831</c:v>
                </c:pt>
                <c:pt idx="47">
                  <c:v>1960.1683168316831</c:v>
                </c:pt>
                <c:pt idx="48">
                  <c:v>1960.1683168316831</c:v>
                </c:pt>
                <c:pt idx="49">
                  <c:v>1960.1683168316831</c:v>
                </c:pt>
                <c:pt idx="50">
                  <c:v>1960.1683168316831</c:v>
                </c:pt>
                <c:pt idx="51">
                  <c:v>1960.1683168316831</c:v>
                </c:pt>
                <c:pt idx="52">
                  <c:v>1960.1683168316831</c:v>
                </c:pt>
                <c:pt idx="53">
                  <c:v>1960.1683168316831</c:v>
                </c:pt>
                <c:pt idx="54">
                  <c:v>1960.1683168316831</c:v>
                </c:pt>
                <c:pt idx="55">
                  <c:v>1960.1683168316831</c:v>
                </c:pt>
                <c:pt idx="56">
                  <c:v>1960.1683168316831</c:v>
                </c:pt>
                <c:pt idx="57">
                  <c:v>1960.1683168316831</c:v>
                </c:pt>
                <c:pt idx="58">
                  <c:v>1960.1683168316831</c:v>
                </c:pt>
                <c:pt idx="59">
                  <c:v>1960.1683168316831</c:v>
                </c:pt>
                <c:pt idx="60">
                  <c:v>1960.1683168316831</c:v>
                </c:pt>
                <c:pt idx="61">
                  <c:v>1960.1683168316831</c:v>
                </c:pt>
                <c:pt idx="62">
                  <c:v>1960.1683168316831</c:v>
                </c:pt>
                <c:pt idx="63">
                  <c:v>1960.1683168316831</c:v>
                </c:pt>
                <c:pt idx="64">
                  <c:v>1960.1683168316831</c:v>
                </c:pt>
                <c:pt idx="65">
                  <c:v>1960.1683168316831</c:v>
                </c:pt>
                <c:pt idx="66">
                  <c:v>1960.1683168316831</c:v>
                </c:pt>
                <c:pt idx="67">
                  <c:v>1960.1683168316831</c:v>
                </c:pt>
                <c:pt idx="68">
                  <c:v>1960.1683168316831</c:v>
                </c:pt>
                <c:pt idx="69">
                  <c:v>1960.1683168316831</c:v>
                </c:pt>
                <c:pt idx="70">
                  <c:v>1960.1683168316831</c:v>
                </c:pt>
                <c:pt idx="71">
                  <c:v>1960.1683168316831</c:v>
                </c:pt>
                <c:pt idx="72">
                  <c:v>1960.1683168316831</c:v>
                </c:pt>
                <c:pt idx="73">
                  <c:v>1960.1683168316831</c:v>
                </c:pt>
                <c:pt idx="74">
                  <c:v>1960.1683168316831</c:v>
                </c:pt>
                <c:pt idx="75">
                  <c:v>1960.1683168316831</c:v>
                </c:pt>
                <c:pt idx="76">
                  <c:v>1960.1683168316831</c:v>
                </c:pt>
                <c:pt idx="77">
                  <c:v>1960.1683168316831</c:v>
                </c:pt>
                <c:pt idx="78">
                  <c:v>1960.1683168316831</c:v>
                </c:pt>
                <c:pt idx="79">
                  <c:v>1960.1683168316831</c:v>
                </c:pt>
                <c:pt idx="80">
                  <c:v>1960.1683168316831</c:v>
                </c:pt>
                <c:pt idx="81">
                  <c:v>1960.1683168316831</c:v>
                </c:pt>
                <c:pt idx="82">
                  <c:v>1960.1683168316831</c:v>
                </c:pt>
                <c:pt idx="83">
                  <c:v>1960.1683168316831</c:v>
                </c:pt>
                <c:pt idx="84">
                  <c:v>1960.1683168316831</c:v>
                </c:pt>
                <c:pt idx="85">
                  <c:v>1960.1683168316831</c:v>
                </c:pt>
                <c:pt idx="86">
                  <c:v>1960.1683168316831</c:v>
                </c:pt>
                <c:pt idx="87">
                  <c:v>1960.1683168316831</c:v>
                </c:pt>
                <c:pt idx="88">
                  <c:v>1960.1683168316831</c:v>
                </c:pt>
                <c:pt idx="89">
                  <c:v>1960.1683168316831</c:v>
                </c:pt>
                <c:pt idx="90">
                  <c:v>1960.1683168316831</c:v>
                </c:pt>
                <c:pt idx="91">
                  <c:v>1960.1683168316831</c:v>
                </c:pt>
                <c:pt idx="92">
                  <c:v>1960.1683168316831</c:v>
                </c:pt>
                <c:pt idx="93">
                  <c:v>1960.1683168316831</c:v>
                </c:pt>
                <c:pt idx="94">
                  <c:v>1960.1683168316831</c:v>
                </c:pt>
                <c:pt idx="95">
                  <c:v>1960.1683168316831</c:v>
                </c:pt>
                <c:pt idx="96">
                  <c:v>1960.1683168316831</c:v>
                </c:pt>
                <c:pt idx="97">
                  <c:v>1960.1683168316831</c:v>
                </c:pt>
                <c:pt idx="98">
                  <c:v>1960.1683168316831</c:v>
                </c:pt>
                <c:pt idx="99">
                  <c:v>1960.1683168316831</c:v>
                </c:pt>
                <c:pt idx="100">
                  <c:v>1960.1683168316831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0336"/>
        <c:axId val="41110912"/>
      </c:scatterChart>
      <c:valAx>
        <c:axId val="411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110912"/>
        <c:crosses val="autoZero"/>
        <c:crossBetween val="midCat"/>
        <c:majorUnit val="10"/>
        <c:minorUnit val="10"/>
      </c:valAx>
      <c:valAx>
        <c:axId val="41110912"/>
        <c:scaling>
          <c:orientation val="minMax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103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B4 =</a:t>
            </a:r>
            <a:r>
              <a:rPr lang="es-ES" sz="1000" baseline="0"/>
              <a:t> </a:t>
            </a:r>
            <a:r>
              <a:rPr lang="es-ES" sz="1000"/>
              <a:t>{0.06704}{0.380511}{0.36475}{0.11843}{0.70744}{0.65223}{0.33085}{0.44680}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Individuo4!$F$3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Individuo4!$F$4:$F$104</c:f>
              <c:numCache>
                <c:formatCode>General</c:formatCode>
                <c:ptCount val="101"/>
                <c:pt idx="0">
                  <c:v>0</c:v>
                </c:pt>
                <c:pt idx="1">
                  <c:v>1066</c:v>
                </c:pt>
                <c:pt idx="2">
                  <c:v>1387</c:v>
                </c:pt>
                <c:pt idx="3">
                  <c:v>1048</c:v>
                </c:pt>
                <c:pt idx="4">
                  <c:v>1104</c:v>
                </c:pt>
                <c:pt idx="5">
                  <c:v>853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1210</c:v>
                </c:pt>
                <c:pt idx="16">
                  <c:v>1068</c:v>
                </c:pt>
                <c:pt idx="17">
                  <c:v>989</c:v>
                </c:pt>
                <c:pt idx="18">
                  <c:v>1338</c:v>
                </c:pt>
                <c:pt idx="19">
                  <c:v>1097</c:v>
                </c:pt>
                <c:pt idx="20">
                  <c:v>1304</c:v>
                </c:pt>
                <c:pt idx="21">
                  <c:v>1124</c:v>
                </c:pt>
                <c:pt idx="22">
                  <c:v>1033</c:v>
                </c:pt>
                <c:pt idx="23">
                  <c:v>0</c:v>
                </c:pt>
                <c:pt idx="24">
                  <c:v>1009</c:v>
                </c:pt>
                <c:pt idx="25">
                  <c:v>733</c:v>
                </c:pt>
                <c:pt idx="26">
                  <c:v>1078</c:v>
                </c:pt>
                <c:pt idx="27">
                  <c:v>1052</c:v>
                </c:pt>
                <c:pt idx="28">
                  <c:v>1029</c:v>
                </c:pt>
                <c:pt idx="29">
                  <c:v>1280</c:v>
                </c:pt>
                <c:pt idx="30">
                  <c:v>933</c:v>
                </c:pt>
                <c:pt idx="31">
                  <c:v>989</c:v>
                </c:pt>
                <c:pt idx="32">
                  <c:v>1184</c:v>
                </c:pt>
                <c:pt idx="33">
                  <c:v>1006</c:v>
                </c:pt>
                <c:pt idx="34">
                  <c:v>0</c:v>
                </c:pt>
                <c:pt idx="35">
                  <c:v>944</c:v>
                </c:pt>
                <c:pt idx="36">
                  <c:v>984</c:v>
                </c:pt>
                <c:pt idx="37">
                  <c:v>1372</c:v>
                </c:pt>
                <c:pt idx="38">
                  <c:v>1051</c:v>
                </c:pt>
                <c:pt idx="39">
                  <c:v>1210</c:v>
                </c:pt>
                <c:pt idx="40">
                  <c:v>1120</c:v>
                </c:pt>
                <c:pt idx="41">
                  <c:v>1410</c:v>
                </c:pt>
                <c:pt idx="42">
                  <c:v>1477</c:v>
                </c:pt>
                <c:pt idx="43">
                  <c:v>1098</c:v>
                </c:pt>
                <c:pt idx="44">
                  <c:v>1113</c:v>
                </c:pt>
                <c:pt idx="45">
                  <c:v>0</c:v>
                </c:pt>
                <c:pt idx="46">
                  <c:v>1092</c:v>
                </c:pt>
                <c:pt idx="47">
                  <c:v>827</c:v>
                </c:pt>
                <c:pt idx="48">
                  <c:v>1192</c:v>
                </c:pt>
                <c:pt idx="49">
                  <c:v>1305</c:v>
                </c:pt>
                <c:pt idx="50">
                  <c:v>1194</c:v>
                </c:pt>
                <c:pt idx="51">
                  <c:v>1139</c:v>
                </c:pt>
                <c:pt idx="52">
                  <c:v>1029</c:v>
                </c:pt>
                <c:pt idx="53">
                  <c:v>1300</c:v>
                </c:pt>
                <c:pt idx="54">
                  <c:v>1114</c:v>
                </c:pt>
                <c:pt idx="55">
                  <c:v>1489</c:v>
                </c:pt>
                <c:pt idx="56">
                  <c:v>0</c:v>
                </c:pt>
                <c:pt idx="57">
                  <c:v>1106</c:v>
                </c:pt>
                <c:pt idx="58">
                  <c:v>935</c:v>
                </c:pt>
                <c:pt idx="59">
                  <c:v>1344</c:v>
                </c:pt>
                <c:pt idx="60">
                  <c:v>1149</c:v>
                </c:pt>
                <c:pt idx="61">
                  <c:v>1060</c:v>
                </c:pt>
                <c:pt idx="62">
                  <c:v>1281</c:v>
                </c:pt>
                <c:pt idx="63">
                  <c:v>1027</c:v>
                </c:pt>
                <c:pt idx="64">
                  <c:v>1279</c:v>
                </c:pt>
                <c:pt idx="65">
                  <c:v>948</c:v>
                </c:pt>
                <c:pt idx="66">
                  <c:v>1413</c:v>
                </c:pt>
                <c:pt idx="67">
                  <c:v>0</c:v>
                </c:pt>
                <c:pt idx="68">
                  <c:v>1137</c:v>
                </c:pt>
                <c:pt idx="69">
                  <c:v>1194</c:v>
                </c:pt>
                <c:pt idx="70">
                  <c:v>0</c:v>
                </c:pt>
                <c:pt idx="71">
                  <c:v>1203</c:v>
                </c:pt>
                <c:pt idx="72">
                  <c:v>1489</c:v>
                </c:pt>
                <c:pt idx="73">
                  <c:v>1226</c:v>
                </c:pt>
                <c:pt idx="74">
                  <c:v>1021</c:v>
                </c:pt>
                <c:pt idx="75">
                  <c:v>1216</c:v>
                </c:pt>
                <c:pt idx="76">
                  <c:v>1176</c:v>
                </c:pt>
                <c:pt idx="77">
                  <c:v>1131</c:v>
                </c:pt>
                <c:pt idx="78">
                  <c:v>1221</c:v>
                </c:pt>
                <c:pt idx="79">
                  <c:v>1159</c:v>
                </c:pt>
                <c:pt idx="80">
                  <c:v>994</c:v>
                </c:pt>
                <c:pt idx="81">
                  <c:v>1170</c:v>
                </c:pt>
                <c:pt idx="82">
                  <c:v>1385</c:v>
                </c:pt>
                <c:pt idx="83">
                  <c:v>1570</c:v>
                </c:pt>
                <c:pt idx="84">
                  <c:v>984</c:v>
                </c:pt>
                <c:pt idx="85">
                  <c:v>1008</c:v>
                </c:pt>
                <c:pt idx="86">
                  <c:v>1133</c:v>
                </c:pt>
                <c:pt idx="87">
                  <c:v>1011</c:v>
                </c:pt>
                <c:pt idx="88">
                  <c:v>1026</c:v>
                </c:pt>
                <c:pt idx="89">
                  <c:v>1205</c:v>
                </c:pt>
                <c:pt idx="90">
                  <c:v>1092</c:v>
                </c:pt>
                <c:pt idx="91">
                  <c:v>981</c:v>
                </c:pt>
                <c:pt idx="92">
                  <c:v>1097</c:v>
                </c:pt>
                <c:pt idx="93">
                  <c:v>1234</c:v>
                </c:pt>
                <c:pt idx="94">
                  <c:v>1052</c:v>
                </c:pt>
                <c:pt idx="95">
                  <c:v>1175</c:v>
                </c:pt>
                <c:pt idx="96">
                  <c:v>1408</c:v>
                </c:pt>
                <c:pt idx="97">
                  <c:v>1149</c:v>
                </c:pt>
                <c:pt idx="98">
                  <c:v>1261</c:v>
                </c:pt>
                <c:pt idx="99">
                  <c:v>1152</c:v>
                </c:pt>
                <c:pt idx="100">
                  <c:v>1044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Individuo4!$G$3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Individuo4!$G$4:$G$104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1856</c:v>
                </c:pt>
                <c:pt idx="7">
                  <c:v>1856</c:v>
                </c:pt>
                <c:pt idx="8">
                  <c:v>1856</c:v>
                </c:pt>
                <c:pt idx="9">
                  <c:v>1856</c:v>
                </c:pt>
                <c:pt idx="10">
                  <c:v>1856</c:v>
                </c:pt>
                <c:pt idx="11">
                  <c:v>1856</c:v>
                </c:pt>
                <c:pt idx="12">
                  <c:v>0</c:v>
                </c:pt>
                <c:pt idx="13">
                  <c:v>1856</c:v>
                </c:pt>
                <c:pt idx="14">
                  <c:v>1856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1179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Individuo4!$H$3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>
              <a:noFill/>
            </a:ln>
          </c:spPr>
          <c:yVal>
            <c:numRef>
              <c:f>Individuo4!$H$4:$H$104</c:f>
              <c:numCache>
                <c:formatCode>General</c:formatCode>
                <c:ptCount val="101"/>
                <c:pt idx="0">
                  <c:v>1121.2574257425742</c:v>
                </c:pt>
                <c:pt idx="1">
                  <c:v>1121.2574257425742</c:v>
                </c:pt>
                <c:pt idx="2">
                  <c:v>1121.2574257425742</c:v>
                </c:pt>
                <c:pt idx="3">
                  <c:v>1121.2574257425742</c:v>
                </c:pt>
                <c:pt idx="4">
                  <c:v>1121.2574257425742</c:v>
                </c:pt>
                <c:pt idx="5">
                  <c:v>1121.2574257425742</c:v>
                </c:pt>
                <c:pt idx="6">
                  <c:v>1121.2574257425742</c:v>
                </c:pt>
                <c:pt idx="7">
                  <c:v>1121.2574257425742</c:v>
                </c:pt>
                <c:pt idx="8">
                  <c:v>1121.2574257425742</c:v>
                </c:pt>
                <c:pt idx="9">
                  <c:v>1121.2574257425742</c:v>
                </c:pt>
                <c:pt idx="10">
                  <c:v>1121.2574257425742</c:v>
                </c:pt>
                <c:pt idx="11">
                  <c:v>1121.2574257425742</c:v>
                </c:pt>
                <c:pt idx="12">
                  <c:v>1121.2574257425742</c:v>
                </c:pt>
                <c:pt idx="13">
                  <c:v>1121.2574257425742</c:v>
                </c:pt>
                <c:pt idx="14">
                  <c:v>1121.2574257425742</c:v>
                </c:pt>
                <c:pt idx="15">
                  <c:v>1121.2574257425742</c:v>
                </c:pt>
                <c:pt idx="16">
                  <c:v>1121.2574257425742</c:v>
                </c:pt>
                <c:pt idx="17">
                  <c:v>1121.2574257425742</c:v>
                </c:pt>
                <c:pt idx="18">
                  <c:v>1121.2574257425742</c:v>
                </c:pt>
                <c:pt idx="19">
                  <c:v>1121.2574257425742</c:v>
                </c:pt>
                <c:pt idx="20">
                  <c:v>1121.2574257425742</c:v>
                </c:pt>
                <c:pt idx="21">
                  <c:v>1121.2574257425742</c:v>
                </c:pt>
                <c:pt idx="22">
                  <c:v>1121.2574257425742</c:v>
                </c:pt>
                <c:pt idx="23">
                  <c:v>1121.2574257425742</c:v>
                </c:pt>
                <c:pt idx="24">
                  <c:v>1121.2574257425742</c:v>
                </c:pt>
                <c:pt idx="25">
                  <c:v>1121.2574257425742</c:v>
                </c:pt>
                <c:pt idx="26">
                  <c:v>1121.2574257425742</c:v>
                </c:pt>
                <c:pt idx="27">
                  <c:v>1121.2574257425742</c:v>
                </c:pt>
                <c:pt idx="28">
                  <c:v>1121.2574257425742</c:v>
                </c:pt>
                <c:pt idx="29">
                  <c:v>1121.2574257425742</c:v>
                </c:pt>
                <c:pt idx="30">
                  <c:v>1121.2574257425742</c:v>
                </c:pt>
                <c:pt idx="31">
                  <c:v>1121.2574257425742</c:v>
                </c:pt>
                <c:pt idx="32">
                  <c:v>1121.2574257425742</c:v>
                </c:pt>
                <c:pt idx="33">
                  <c:v>1121.2574257425742</c:v>
                </c:pt>
                <c:pt idx="34">
                  <c:v>1121.2574257425742</c:v>
                </c:pt>
                <c:pt idx="35">
                  <c:v>1121.2574257425742</c:v>
                </c:pt>
                <c:pt idx="36">
                  <c:v>1121.2574257425742</c:v>
                </c:pt>
                <c:pt idx="37">
                  <c:v>1121.2574257425742</c:v>
                </c:pt>
                <c:pt idx="38">
                  <c:v>1121.2574257425742</c:v>
                </c:pt>
                <c:pt idx="39">
                  <c:v>1121.2574257425742</c:v>
                </c:pt>
                <c:pt idx="40">
                  <c:v>1121.2574257425742</c:v>
                </c:pt>
                <c:pt idx="41">
                  <c:v>1121.2574257425742</c:v>
                </c:pt>
                <c:pt idx="42">
                  <c:v>1121.2574257425742</c:v>
                </c:pt>
                <c:pt idx="43">
                  <c:v>1121.2574257425742</c:v>
                </c:pt>
                <c:pt idx="44">
                  <c:v>1121.2574257425742</c:v>
                </c:pt>
                <c:pt idx="45">
                  <c:v>1121.2574257425742</c:v>
                </c:pt>
                <c:pt idx="46">
                  <c:v>1121.2574257425742</c:v>
                </c:pt>
                <c:pt idx="47">
                  <c:v>1121.2574257425742</c:v>
                </c:pt>
                <c:pt idx="48">
                  <c:v>1121.2574257425742</c:v>
                </c:pt>
                <c:pt idx="49">
                  <c:v>1121.2574257425742</c:v>
                </c:pt>
                <c:pt idx="50">
                  <c:v>1121.2574257425742</c:v>
                </c:pt>
                <c:pt idx="51">
                  <c:v>1121.2574257425742</c:v>
                </c:pt>
                <c:pt idx="52">
                  <c:v>1121.2574257425742</c:v>
                </c:pt>
                <c:pt idx="53">
                  <c:v>1121.2574257425742</c:v>
                </c:pt>
                <c:pt idx="54">
                  <c:v>1121.2574257425742</c:v>
                </c:pt>
                <c:pt idx="55">
                  <c:v>1121.2574257425742</c:v>
                </c:pt>
                <c:pt idx="56">
                  <c:v>1121.2574257425742</c:v>
                </c:pt>
                <c:pt idx="57">
                  <c:v>1121.2574257425742</c:v>
                </c:pt>
                <c:pt idx="58">
                  <c:v>1121.2574257425742</c:v>
                </c:pt>
                <c:pt idx="59">
                  <c:v>1121.2574257425742</c:v>
                </c:pt>
                <c:pt idx="60">
                  <c:v>1121.2574257425742</c:v>
                </c:pt>
                <c:pt idx="61">
                  <c:v>1121.2574257425742</c:v>
                </c:pt>
                <c:pt idx="62">
                  <c:v>1121.2574257425742</c:v>
                </c:pt>
                <c:pt idx="63">
                  <c:v>1121.2574257425742</c:v>
                </c:pt>
                <c:pt idx="64">
                  <c:v>1121.2574257425742</c:v>
                </c:pt>
                <c:pt idx="65">
                  <c:v>1121.2574257425742</c:v>
                </c:pt>
                <c:pt idx="66">
                  <c:v>1121.2574257425742</c:v>
                </c:pt>
                <c:pt idx="67">
                  <c:v>1121.2574257425742</c:v>
                </c:pt>
                <c:pt idx="68">
                  <c:v>1121.2574257425742</c:v>
                </c:pt>
                <c:pt idx="69">
                  <c:v>1121.2574257425742</c:v>
                </c:pt>
                <c:pt idx="70">
                  <c:v>1121.2574257425742</c:v>
                </c:pt>
                <c:pt idx="71">
                  <c:v>1121.2574257425742</c:v>
                </c:pt>
                <c:pt idx="72">
                  <c:v>1121.2574257425742</c:v>
                </c:pt>
                <c:pt idx="73">
                  <c:v>1121.2574257425742</c:v>
                </c:pt>
                <c:pt idx="74">
                  <c:v>1121.2574257425742</c:v>
                </c:pt>
                <c:pt idx="75">
                  <c:v>1121.2574257425742</c:v>
                </c:pt>
                <c:pt idx="76">
                  <c:v>1121.2574257425742</c:v>
                </c:pt>
                <c:pt idx="77">
                  <c:v>1121.2574257425742</c:v>
                </c:pt>
                <c:pt idx="78">
                  <c:v>1121.2574257425742</c:v>
                </c:pt>
                <c:pt idx="79">
                  <c:v>1121.2574257425742</c:v>
                </c:pt>
                <c:pt idx="80">
                  <c:v>1121.2574257425742</c:v>
                </c:pt>
                <c:pt idx="81">
                  <c:v>1121.2574257425742</c:v>
                </c:pt>
                <c:pt idx="82">
                  <c:v>1121.2574257425742</c:v>
                </c:pt>
                <c:pt idx="83">
                  <c:v>1121.2574257425742</c:v>
                </c:pt>
                <c:pt idx="84">
                  <c:v>1121.2574257425742</c:v>
                </c:pt>
                <c:pt idx="85">
                  <c:v>1121.2574257425742</c:v>
                </c:pt>
                <c:pt idx="86">
                  <c:v>1121.2574257425742</c:v>
                </c:pt>
                <c:pt idx="87">
                  <c:v>1121.2574257425742</c:v>
                </c:pt>
                <c:pt idx="88">
                  <c:v>1121.2574257425742</c:v>
                </c:pt>
                <c:pt idx="89">
                  <c:v>1121.2574257425742</c:v>
                </c:pt>
                <c:pt idx="90">
                  <c:v>1121.2574257425742</c:v>
                </c:pt>
                <c:pt idx="91">
                  <c:v>1121.2574257425742</c:v>
                </c:pt>
                <c:pt idx="92">
                  <c:v>1121.2574257425742</c:v>
                </c:pt>
                <c:pt idx="93">
                  <c:v>1121.2574257425742</c:v>
                </c:pt>
                <c:pt idx="94">
                  <c:v>1121.2574257425742</c:v>
                </c:pt>
                <c:pt idx="95">
                  <c:v>1121.2574257425742</c:v>
                </c:pt>
                <c:pt idx="96">
                  <c:v>1121.2574257425742</c:v>
                </c:pt>
                <c:pt idx="97">
                  <c:v>1121.2574257425742</c:v>
                </c:pt>
                <c:pt idx="98">
                  <c:v>1121.2574257425742</c:v>
                </c:pt>
                <c:pt idx="99">
                  <c:v>1121.2574257425742</c:v>
                </c:pt>
                <c:pt idx="100">
                  <c:v>1121.2574257425742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3216"/>
        <c:axId val="41113792"/>
      </c:scatterChart>
      <c:valAx>
        <c:axId val="411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1113792"/>
        <c:crosses val="autoZero"/>
        <c:crossBetween val="midCat"/>
        <c:majorUnit val="10"/>
        <c:minorUnit val="10"/>
      </c:valAx>
      <c:valAx>
        <c:axId val="41113792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1132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WinnerBot = {0.034222}{0.46962}{0.66181}{0.61649}{0.07952}{0.71095}{0.45054}{0.47592}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'Individuo5 - Mejor BOT'!$F$3</c:f>
              <c:strCache>
                <c:ptCount val="1"/>
                <c:pt idx="0">
                  <c:v>Wins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'Individuo5 - Mejor BOT'!$F$4:$F$104</c:f>
              <c:numCache>
                <c:formatCode>General</c:formatCode>
                <c:ptCount val="101"/>
                <c:pt idx="0">
                  <c:v>635</c:v>
                </c:pt>
                <c:pt idx="1">
                  <c:v>670</c:v>
                </c:pt>
                <c:pt idx="2">
                  <c:v>789</c:v>
                </c:pt>
                <c:pt idx="3">
                  <c:v>690</c:v>
                </c:pt>
                <c:pt idx="4">
                  <c:v>614</c:v>
                </c:pt>
                <c:pt idx="5">
                  <c:v>0</c:v>
                </c:pt>
                <c:pt idx="6">
                  <c:v>632</c:v>
                </c:pt>
                <c:pt idx="7">
                  <c:v>725</c:v>
                </c:pt>
                <c:pt idx="8">
                  <c:v>745</c:v>
                </c:pt>
                <c:pt idx="9">
                  <c:v>0</c:v>
                </c:pt>
                <c:pt idx="10">
                  <c:v>813</c:v>
                </c:pt>
                <c:pt idx="11">
                  <c:v>705</c:v>
                </c:pt>
                <c:pt idx="12">
                  <c:v>812</c:v>
                </c:pt>
                <c:pt idx="13">
                  <c:v>717</c:v>
                </c:pt>
                <c:pt idx="14">
                  <c:v>711</c:v>
                </c:pt>
                <c:pt idx="15">
                  <c:v>0</c:v>
                </c:pt>
                <c:pt idx="16">
                  <c:v>639</c:v>
                </c:pt>
                <c:pt idx="17">
                  <c:v>1269</c:v>
                </c:pt>
                <c:pt idx="18">
                  <c:v>589</c:v>
                </c:pt>
                <c:pt idx="19">
                  <c:v>661</c:v>
                </c:pt>
                <c:pt idx="20">
                  <c:v>610</c:v>
                </c:pt>
                <c:pt idx="21">
                  <c:v>692</c:v>
                </c:pt>
                <c:pt idx="22">
                  <c:v>603</c:v>
                </c:pt>
                <c:pt idx="23">
                  <c:v>718</c:v>
                </c:pt>
                <c:pt idx="24">
                  <c:v>661</c:v>
                </c:pt>
                <c:pt idx="25">
                  <c:v>672</c:v>
                </c:pt>
                <c:pt idx="26">
                  <c:v>827</c:v>
                </c:pt>
                <c:pt idx="27">
                  <c:v>621</c:v>
                </c:pt>
                <c:pt idx="28">
                  <c:v>689</c:v>
                </c:pt>
                <c:pt idx="29">
                  <c:v>719</c:v>
                </c:pt>
                <c:pt idx="30">
                  <c:v>789</c:v>
                </c:pt>
                <c:pt idx="31">
                  <c:v>689</c:v>
                </c:pt>
                <c:pt idx="32">
                  <c:v>1068</c:v>
                </c:pt>
                <c:pt idx="33">
                  <c:v>741</c:v>
                </c:pt>
                <c:pt idx="34">
                  <c:v>1429</c:v>
                </c:pt>
                <c:pt idx="35">
                  <c:v>690</c:v>
                </c:pt>
                <c:pt idx="36">
                  <c:v>737</c:v>
                </c:pt>
                <c:pt idx="37">
                  <c:v>746</c:v>
                </c:pt>
                <c:pt idx="38">
                  <c:v>1539</c:v>
                </c:pt>
                <c:pt idx="39">
                  <c:v>562</c:v>
                </c:pt>
                <c:pt idx="40">
                  <c:v>862</c:v>
                </c:pt>
                <c:pt idx="41">
                  <c:v>901</c:v>
                </c:pt>
                <c:pt idx="42">
                  <c:v>751</c:v>
                </c:pt>
                <c:pt idx="43">
                  <c:v>573</c:v>
                </c:pt>
                <c:pt idx="44">
                  <c:v>697</c:v>
                </c:pt>
                <c:pt idx="45">
                  <c:v>643</c:v>
                </c:pt>
                <c:pt idx="46">
                  <c:v>655</c:v>
                </c:pt>
                <c:pt idx="47">
                  <c:v>671</c:v>
                </c:pt>
                <c:pt idx="48">
                  <c:v>707</c:v>
                </c:pt>
                <c:pt idx="49">
                  <c:v>656</c:v>
                </c:pt>
                <c:pt idx="50">
                  <c:v>638</c:v>
                </c:pt>
                <c:pt idx="51">
                  <c:v>0</c:v>
                </c:pt>
                <c:pt idx="52">
                  <c:v>757</c:v>
                </c:pt>
                <c:pt idx="53">
                  <c:v>1088</c:v>
                </c:pt>
                <c:pt idx="54">
                  <c:v>1433</c:v>
                </c:pt>
                <c:pt idx="55">
                  <c:v>751</c:v>
                </c:pt>
                <c:pt idx="56">
                  <c:v>625</c:v>
                </c:pt>
                <c:pt idx="57">
                  <c:v>0</c:v>
                </c:pt>
                <c:pt idx="58">
                  <c:v>655</c:v>
                </c:pt>
                <c:pt idx="59">
                  <c:v>0</c:v>
                </c:pt>
                <c:pt idx="60">
                  <c:v>1046</c:v>
                </c:pt>
                <c:pt idx="61">
                  <c:v>756</c:v>
                </c:pt>
                <c:pt idx="62">
                  <c:v>652</c:v>
                </c:pt>
                <c:pt idx="63">
                  <c:v>1029</c:v>
                </c:pt>
                <c:pt idx="64">
                  <c:v>636</c:v>
                </c:pt>
                <c:pt idx="65">
                  <c:v>0</c:v>
                </c:pt>
                <c:pt idx="66">
                  <c:v>0</c:v>
                </c:pt>
                <c:pt idx="67">
                  <c:v>651</c:v>
                </c:pt>
                <c:pt idx="68">
                  <c:v>684</c:v>
                </c:pt>
                <c:pt idx="69">
                  <c:v>820</c:v>
                </c:pt>
                <c:pt idx="70">
                  <c:v>792</c:v>
                </c:pt>
                <c:pt idx="71">
                  <c:v>703</c:v>
                </c:pt>
                <c:pt idx="72">
                  <c:v>676</c:v>
                </c:pt>
                <c:pt idx="73">
                  <c:v>638</c:v>
                </c:pt>
                <c:pt idx="74">
                  <c:v>970</c:v>
                </c:pt>
                <c:pt idx="75">
                  <c:v>0</c:v>
                </c:pt>
                <c:pt idx="76">
                  <c:v>665</c:v>
                </c:pt>
                <c:pt idx="77">
                  <c:v>653</c:v>
                </c:pt>
                <c:pt idx="78">
                  <c:v>635</c:v>
                </c:pt>
                <c:pt idx="79">
                  <c:v>677</c:v>
                </c:pt>
                <c:pt idx="80">
                  <c:v>620</c:v>
                </c:pt>
                <c:pt idx="81">
                  <c:v>632</c:v>
                </c:pt>
                <c:pt idx="82">
                  <c:v>671</c:v>
                </c:pt>
                <c:pt idx="83">
                  <c:v>706</c:v>
                </c:pt>
                <c:pt idx="84">
                  <c:v>714</c:v>
                </c:pt>
                <c:pt idx="85">
                  <c:v>700</c:v>
                </c:pt>
                <c:pt idx="86">
                  <c:v>679</c:v>
                </c:pt>
                <c:pt idx="87">
                  <c:v>655</c:v>
                </c:pt>
                <c:pt idx="88">
                  <c:v>780</c:v>
                </c:pt>
                <c:pt idx="89">
                  <c:v>1094</c:v>
                </c:pt>
                <c:pt idx="90">
                  <c:v>720</c:v>
                </c:pt>
                <c:pt idx="91">
                  <c:v>717</c:v>
                </c:pt>
                <c:pt idx="92">
                  <c:v>728</c:v>
                </c:pt>
                <c:pt idx="93">
                  <c:v>627</c:v>
                </c:pt>
                <c:pt idx="94">
                  <c:v>647</c:v>
                </c:pt>
                <c:pt idx="95">
                  <c:v>694</c:v>
                </c:pt>
                <c:pt idx="96">
                  <c:v>627</c:v>
                </c:pt>
                <c:pt idx="97">
                  <c:v>667</c:v>
                </c:pt>
                <c:pt idx="98">
                  <c:v>610</c:v>
                </c:pt>
                <c:pt idx="99">
                  <c:v>660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'Individuo5 - Mejor BOT'!$G$3</c:f>
              <c:strCache>
                <c:ptCount val="1"/>
                <c:pt idx="0">
                  <c:v>Loses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'Individuo5 - Mejor BOT'!$G$4:$G$104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1556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1443</c:v>
                </c:pt>
                <c:pt idx="58">
                  <c:v>0</c:v>
                </c:pt>
                <c:pt idx="59">
                  <c:v>1564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1508</c:v>
                </c:pt>
                <c:pt idx="66">
                  <c:v>1568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1192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6304"/>
        <c:axId val="74826880"/>
      </c:scatterChart>
      <c:valAx>
        <c:axId val="7482630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Battles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4826880"/>
        <c:crosses val="autoZero"/>
        <c:crossBetween val="midCat"/>
        <c:majorUnit val="10"/>
        <c:minorUnit val="10"/>
      </c:valAx>
      <c:valAx>
        <c:axId val="74826880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(aggregated</a:t>
                </a:r>
                <a:r>
                  <a:rPr lang="es-ES" baseline="0"/>
                  <a:t> #turns</a:t>
                </a:r>
                <a:r>
                  <a:rPr lang="es-E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263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ES" sz="1000"/>
              <a:t>B6</a:t>
            </a:r>
            <a:r>
              <a:rPr lang="es-ES" sz="1000" baseline="0"/>
              <a:t> = {0.61471}{0.15712}{0.74125}{0.52863}{0.31925}{0.58198}{0.33138}{0.66512}</a:t>
            </a:r>
            <a:endParaRPr lang="es-ES" sz="10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'Individuo6 - Medio BOT'!$F$3</c:f>
              <c:strCache>
                <c:ptCount val="1"/>
                <c:pt idx="0">
                  <c:v>Win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'Individuo6 - Medio BOT'!$F$4:$F$104</c:f>
              <c:numCache>
                <c:formatCode>General</c:formatCode>
                <c:ptCount val="101"/>
                <c:pt idx="0">
                  <c:v>2044</c:v>
                </c:pt>
                <c:pt idx="1">
                  <c:v>0</c:v>
                </c:pt>
                <c:pt idx="2">
                  <c:v>1505</c:v>
                </c:pt>
                <c:pt idx="3">
                  <c:v>1147</c:v>
                </c:pt>
                <c:pt idx="4">
                  <c:v>1383</c:v>
                </c:pt>
                <c:pt idx="5">
                  <c:v>0</c:v>
                </c:pt>
                <c:pt idx="6">
                  <c:v>1915</c:v>
                </c:pt>
                <c:pt idx="7">
                  <c:v>0</c:v>
                </c:pt>
                <c:pt idx="8">
                  <c:v>0</c:v>
                </c:pt>
                <c:pt idx="9">
                  <c:v>2106</c:v>
                </c:pt>
                <c:pt idx="10">
                  <c:v>2214</c:v>
                </c:pt>
                <c:pt idx="11">
                  <c:v>1672</c:v>
                </c:pt>
                <c:pt idx="12">
                  <c:v>1470</c:v>
                </c:pt>
                <c:pt idx="13">
                  <c:v>1442</c:v>
                </c:pt>
                <c:pt idx="14">
                  <c:v>1714</c:v>
                </c:pt>
                <c:pt idx="15">
                  <c:v>2042</c:v>
                </c:pt>
                <c:pt idx="16">
                  <c:v>2041</c:v>
                </c:pt>
                <c:pt idx="17">
                  <c:v>0</c:v>
                </c:pt>
                <c:pt idx="18">
                  <c:v>1347</c:v>
                </c:pt>
                <c:pt idx="19">
                  <c:v>1641</c:v>
                </c:pt>
                <c:pt idx="20">
                  <c:v>1480</c:v>
                </c:pt>
                <c:pt idx="21">
                  <c:v>1692</c:v>
                </c:pt>
                <c:pt idx="22">
                  <c:v>1426</c:v>
                </c:pt>
                <c:pt idx="23">
                  <c:v>1657</c:v>
                </c:pt>
                <c:pt idx="24">
                  <c:v>1722</c:v>
                </c:pt>
                <c:pt idx="25">
                  <c:v>1509</c:v>
                </c:pt>
                <c:pt idx="26">
                  <c:v>2068</c:v>
                </c:pt>
                <c:pt idx="27">
                  <c:v>1683</c:v>
                </c:pt>
                <c:pt idx="28">
                  <c:v>1193</c:v>
                </c:pt>
                <c:pt idx="29">
                  <c:v>1358</c:v>
                </c:pt>
                <c:pt idx="30">
                  <c:v>1126</c:v>
                </c:pt>
                <c:pt idx="31">
                  <c:v>1016</c:v>
                </c:pt>
                <c:pt idx="32">
                  <c:v>1091</c:v>
                </c:pt>
                <c:pt idx="33">
                  <c:v>1516</c:v>
                </c:pt>
                <c:pt idx="34">
                  <c:v>1793</c:v>
                </c:pt>
                <c:pt idx="35">
                  <c:v>1294</c:v>
                </c:pt>
                <c:pt idx="36">
                  <c:v>1150</c:v>
                </c:pt>
                <c:pt idx="37">
                  <c:v>2026</c:v>
                </c:pt>
                <c:pt idx="38">
                  <c:v>1542</c:v>
                </c:pt>
                <c:pt idx="39">
                  <c:v>1010</c:v>
                </c:pt>
                <c:pt idx="40">
                  <c:v>1860</c:v>
                </c:pt>
                <c:pt idx="41">
                  <c:v>768</c:v>
                </c:pt>
                <c:pt idx="42">
                  <c:v>0</c:v>
                </c:pt>
                <c:pt idx="43">
                  <c:v>1465</c:v>
                </c:pt>
                <c:pt idx="44">
                  <c:v>1118</c:v>
                </c:pt>
                <c:pt idx="45">
                  <c:v>1575</c:v>
                </c:pt>
                <c:pt idx="46">
                  <c:v>1161</c:v>
                </c:pt>
                <c:pt idx="47">
                  <c:v>1049</c:v>
                </c:pt>
                <c:pt idx="48">
                  <c:v>1565</c:v>
                </c:pt>
                <c:pt idx="49">
                  <c:v>1502</c:v>
                </c:pt>
                <c:pt idx="50">
                  <c:v>923</c:v>
                </c:pt>
                <c:pt idx="51">
                  <c:v>1084</c:v>
                </c:pt>
                <c:pt idx="52">
                  <c:v>1417</c:v>
                </c:pt>
                <c:pt idx="53">
                  <c:v>1679</c:v>
                </c:pt>
                <c:pt idx="54">
                  <c:v>0</c:v>
                </c:pt>
                <c:pt idx="55">
                  <c:v>1553</c:v>
                </c:pt>
                <c:pt idx="56">
                  <c:v>2004</c:v>
                </c:pt>
                <c:pt idx="57">
                  <c:v>1687</c:v>
                </c:pt>
                <c:pt idx="58">
                  <c:v>0</c:v>
                </c:pt>
                <c:pt idx="59">
                  <c:v>0</c:v>
                </c:pt>
                <c:pt idx="60">
                  <c:v>1531</c:v>
                </c:pt>
                <c:pt idx="61">
                  <c:v>0</c:v>
                </c:pt>
                <c:pt idx="62">
                  <c:v>1649</c:v>
                </c:pt>
                <c:pt idx="63">
                  <c:v>1208</c:v>
                </c:pt>
                <c:pt idx="64">
                  <c:v>1427</c:v>
                </c:pt>
                <c:pt idx="65">
                  <c:v>1588</c:v>
                </c:pt>
                <c:pt idx="66">
                  <c:v>1168</c:v>
                </c:pt>
                <c:pt idx="67">
                  <c:v>1702</c:v>
                </c:pt>
                <c:pt idx="68">
                  <c:v>1304</c:v>
                </c:pt>
                <c:pt idx="69">
                  <c:v>0</c:v>
                </c:pt>
                <c:pt idx="70">
                  <c:v>0</c:v>
                </c:pt>
                <c:pt idx="71">
                  <c:v>2282</c:v>
                </c:pt>
                <c:pt idx="72">
                  <c:v>1299</c:v>
                </c:pt>
                <c:pt idx="73">
                  <c:v>1190</c:v>
                </c:pt>
                <c:pt idx="74">
                  <c:v>1147</c:v>
                </c:pt>
                <c:pt idx="75">
                  <c:v>1531</c:v>
                </c:pt>
                <c:pt idx="76">
                  <c:v>1253</c:v>
                </c:pt>
                <c:pt idx="77">
                  <c:v>0</c:v>
                </c:pt>
                <c:pt idx="78">
                  <c:v>1529</c:v>
                </c:pt>
                <c:pt idx="79">
                  <c:v>1848</c:v>
                </c:pt>
                <c:pt idx="80">
                  <c:v>1770</c:v>
                </c:pt>
                <c:pt idx="81">
                  <c:v>1538</c:v>
                </c:pt>
                <c:pt idx="82">
                  <c:v>1841</c:v>
                </c:pt>
                <c:pt idx="83">
                  <c:v>1912</c:v>
                </c:pt>
                <c:pt idx="84">
                  <c:v>1280</c:v>
                </c:pt>
                <c:pt idx="85">
                  <c:v>1672</c:v>
                </c:pt>
                <c:pt idx="86">
                  <c:v>2104</c:v>
                </c:pt>
                <c:pt idx="87">
                  <c:v>1641</c:v>
                </c:pt>
                <c:pt idx="88">
                  <c:v>2038</c:v>
                </c:pt>
                <c:pt idx="89">
                  <c:v>1584</c:v>
                </c:pt>
                <c:pt idx="90">
                  <c:v>1726</c:v>
                </c:pt>
                <c:pt idx="91">
                  <c:v>2083</c:v>
                </c:pt>
                <c:pt idx="92">
                  <c:v>1297</c:v>
                </c:pt>
                <c:pt idx="93">
                  <c:v>1249</c:v>
                </c:pt>
                <c:pt idx="94">
                  <c:v>1244</c:v>
                </c:pt>
                <c:pt idx="95">
                  <c:v>1164</c:v>
                </c:pt>
                <c:pt idx="96">
                  <c:v>0</c:v>
                </c:pt>
                <c:pt idx="97">
                  <c:v>1305</c:v>
                </c:pt>
                <c:pt idx="98">
                  <c:v>0</c:v>
                </c:pt>
                <c:pt idx="99">
                  <c:v>1218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'Individuo6 - Medio BOT'!$G$3</c:f>
              <c:strCache>
                <c:ptCount val="1"/>
                <c:pt idx="0">
                  <c:v>Lose in 5 maps</c:v>
                </c:pt>
              </c:strCache>
            </c:strRef>
          </c:tx>
          <c:spPr>
            <a:ln w="28575">
              <a:noFill/>
            </a:ln>
          </c:spPr>
          <c:yVal>
            <c:numRef>
              <c:f>'Individuo6 - Medio BOT'!$G$4:$G$104</c:f>
              <c:numCache>
                <c:formatCode>General</c:formatCode>
                <c:ptCount val="101"/>
                <c:pt idx="0">
                  <c:v>0</c:v>
                </c:pt>
                <c:pt idx="1">
                  <c:v>2303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1873</c:v>
                </c:pt>
                <c:pt idx="6">
                  <c:v>0</c:v>
                </c:pt>
                <c:pt idx="7">
                  <c:v>1913</c:v>
                </c:pt>
                <c:pt idx="8">
                  <c:v>1928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2376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2279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2018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2680</c:v>
                </c:pt>
                <c:pt idx="59">
                  <c:v>1403</c:v>
                </c:pt>
                <c:pt idx="60">
                  <c:v>0</c:v>
                </c:pt>
                <c:pt idx="61">
                  <c:v>2215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1785</c:v>
                </c:pt>
                <c:pt idx="70">
                  <c:v>1879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1441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2464</c:v>
                </c:pt>
                <c:pt idx="97">
                  <c:v>0</c:v>
                </c:pt>
                <c:pt idx="98">
                  <c:v>2544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'Individuo6 - Medio BOT'!$H$3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errBars>
            <c:errDir val="x"/>
            <c:errBarType val="both"/>
            <c:errValType val="fixedVal"/>
            <c:noEndCap val="0"/>
            <c:val val="1"/>
          </c:errBars>
          <c:yVal>
            <c:numRef>
              <c:f>'Individuo6 - Medio BOT'!$H$4:$H$103</c:f>
              <c:numCache>
                <c:formatCode>General</c:formatCode>
                <c:ptCount val="100"/>
                <c:pt idx="0">
                  <c:v>1608.68</c:v>
                </c:pt>
                <c:pt idx="1">
                  <c:v>1608.68</c:v>
                </c:pt>
                <c:pt idx="2">
                  <c:v>1608.68</c:v>
                </c:pt>
                <c:pt idx="3">
                  <c:v>1608.68</c:v>
                </c:pt>
                <c:pt idx="4">
                  <c:v>1608.68</c:v>
                </c:pt>
                <c:pt idx="5">
                  <c:v>1608.68</c:v>
                </c:pt>
                <c:pt idx="6">
                  <c:v>1608.68</c:v>
                </c:pt>
                <c:pt idx="7">
                  <c:v>1608.68</c:v>
                </c:pt>
                <c:pt idx="8">
                  <c:v>1608.68</c:v>
                </c:pt>
                <c:pt idx="9">
                  <c:v>1608.68</c:v>
                </c:pt>
                <c:pt idx="10">
                  <c:v>1608.68</c:v>
                </c:pt>
                <c:pt idx="11">
                  <c:v>1608.68</c:v>
                </c:pt>
                <c:pt idx="12">
                  <c:v>1608.68</c:v>
                </c:pt>
                <c:pt idx="13">
                  <c:v>1608.68</c:v>
                </c:pt>
                <c:pt idx="14">
                  <c:v>1608.68</c:v>
                </c:pt>
                <c:pt idx="15">
                  <c:v>1608.68</c:v>
                </c:pt>
                <c:pt idx="16">
                  <c:v>1608.68</c:v>
                </c:pt>
                <c:pt idx="17">
                  <c:v>1608.68</c:v>
                </c:pt>
                <c:pt idx="18">
                  <c:v>1608.68</c:v>
                </c:pt>
                <c:pt idx="19">
                  <c:v>1608.68</c:v>
                </c:pt>
                <c:pt idx="20">
                  <c:v>1608.68</c:v>
                </c:pt>
                <c:pt idx="21">
                  <c:v>1608.68</c:v>
                </c:pt>
                <c:pt idx="22">
                  <c:v>1608.68</c:v>
                </c:pt>
                <c:pt idx="23">
                  <c:v>1608.68</c:v>
                </c:pt>
                <c:pt idx="24">
                  <c:v>1608.68</c:v>
                </c:pt>
                <c:pt idx="25">
                  <c:v>1608.68</c:v>
                </c:pt>
                <c:pt idx="26">
                  <c:v>1608.68</c:v>
                </c:pt>
                <c:pt idx="27">
                  <c:v>1608.68</c:v>
                </c:pt>
                <c:pt idx="28">
                  <c:v>1608.68</c:v>
                </c:pt>
                <c:pt idx="29">
                  <c:v>1608.68</c:v>
                </c:pt>
                <c:pt idx="30">
                  <c:v>1608.68</c:v>
                </c:pt>
                <c:pt idx="31">
                  <c:v>1608.68</c:v>
                </c:pt>
                <c:pt idx="32">
                  <c:v>1608.68</c:v>
                </c:pt>
                <c:pt idx="33">
                  <c:v>1608.68</c:v>
                </c:pt>
                <c:pt idx="34">
                  <c:v>1608.68</c:v>
                </c:pt>
                <c:pt idx="35">
                  <c:v>1608.68</c:v>
                </c:pt>
                <c:pt idx="36">
                  <c:v>1608.68</c:v>
                </c:pt>
                <c:pt idx="37">
                  <c:v>1608.68</c:v>
                </c:pt>
                <c:pt idx="38">
                  <c:v>1608.68</c:v>
                </c:pt>
                <c:pt idx="39">
                  <c:v>1608.68</c:v>
                </c:pt>
                <c:pt idx="40">
                  <c:v>1608.68</c:v>
                </c:pt>
                <c:pt idx="41">
                  <c:v>1608.68</c:v>
                </c:pt>
                <c:pt idx="42">
                  <c:v>1608.68</c:v>
                </c:pt>
                <c:pt idx="43">
                  <c:v>1608.68</c:v>
                </c:pt>
                <c:pt idx="44">
                  <c:v>1608.68</c:v>
                </c:pt>
                <c:pt idx="45">
                  <c:v>1608.68</c:v>
                </c:pt>
                <c:pt idx="46">
                  <c:v>1608.68</c:v>
                </c:pt>
                <c:pt idx="47">
                  <c:v>1608.68</c:v>
                </c:pt>
                <c:pt idx="48">
                  <c:v>1608.68</c:v>
                </c:pt>
                <c:pt idx="49">
                  <c:v>1608.68</c:v>
                </c:pt>
                <c:pt idx="50">
                  <c:v>1608.68</c:v>
                </c:pt>
                <c:pt idx="51">
                  <c:v>1608.68</c:v>
                </c:pt>
                <c:pt idx="52">
                  <c:v>1608.68</c:v>
                </c:pt>
                <c:pt idx="53">
                  <c:v>1608.68</c:v>
                </c:pt>
                <c:pt idx="54">
                  <c:v>1608.68</c:v>
                </c:pt>
                <c:pt idx="55">
                  <c:v>1608.68</c:v>
                </c:pt>
                <c:pt idx="56">
                  <c:v>1608.68</c:v>
                </c:pt>
                <c:pt idx="57">
                  <c:v>1608.68</c:v>
                </c:pt>
                <c:pt idx="58">
                  <c:v>1608.68</c:v>
                </c:pt>
                <c:pt idx="59">
                  <c:v>1608.68</c:v>
                </c:pt>
                <c:pt idx="60">
                  <c:v>1608.68</c:v>
                </c:pt>
                <c:pt idx="61">
                  <c:v>1608.68</c:v>
                </c:pt>
                <c:pt idx="62">
                  <c:v>1608.68</c:v>
                </c:pt>
                <c:pt idx="63">
                  <c:v>1608.68</c:v>
                </c:pt>
                <c:pt idx="64">
                  <c:v>1608.68</c:v>
                </c:pt>
                <c:pt idx="65">
                  <c:v>1608.68</c:v>
                </c:pt>
                <c:pt idx="66">
                  <c:v>1608.68</c:v>
                </c:pt>
                <c:pt idx="67">
                  <c:v>1608.68</c:v>
                </c:pt>
                <c:pt idx="68">
                  <c:v>1608.68</c:v>
                </c:pt>
                <c:pt idx="69">
                  <c:v>1608.68</c:v>
                </c:pt>
                <c:pt idx="70">
                  <c:v>1608.68</c:v>
                </c:pt>
                <c:pt idx="71">
                  <c:v>1608.68</c:v>
                </c:pt>
                <c:pt idx="72">
                  <c:v>1608.68</c:v>
                </c:pt>
                <c:pt idx="73">
                  <c:v>1608.68</c:v>
                </c:pt>
                <c:pt idx="74">
                  <c:v>1608.68</c:v>
                </c:pt>
                <c:pt idx="75">
                  <c:v>1608.68</c:v>
                </c:pt>
                <c:pt idx="76">
                  <c:v>1608.68</c:v>
                </c:pt>
                <c:pt idx="77">
                  <c:v>1608.68</c:v>
                </c:pt>
                <c:pt idx="78">
                  <c:v>1608.68</c:v>
                </c:pt>
                <c:pt idx="79">
                  <c:v>1608.68</c:v>
                </c:pt>
                <c:pt idx="80">
                  <c:v>1608.68</c:v>
                </c:pt>
                <c:pt idx="81">
                  <c:v>1608.68</c:v>
                </c:pt>
                <c:pt idx="82">
                  <c:v>1608.68</c:v>
                </c:pt>
                <c:pt idx="83">
                  <c:v>1608.68</c:v>
                </c:pt>
                <c:pt idx="84">
                  <c:v>1608.68</c:v>
                </c:pt>
                <c:pt idx="85">
                  <c:v>1608.68</c:v>
                </c:pt>
                <c:pt idx="86">
                  <c:v>1608.68</c:v>
                </c:pt>
                <c:pt idx="87">
                  <c:v>1608.68</c:v>
                </c:pt>
                <c:pt idx="88">
                  <c:v>1608.68</c:v>
                </c:pt>
                <c:pt idx="89">
                  <c:v>1608.68</c:v>
                </c:pt>
                <c:pt idx="90">
                  <c:v>1608.68</c:v>
                </c:pt>
                <c:pt idx="91">
                  <c:v>1608.68</c:v>
                </c:pt>
                <c:pt idx="92">
                  <c:v>1608.68</c:v>
                </c:pt>
                <c:pt idx="93">
                  <c:v>1608.68</c:v>
                </c:pt>
                <c:pt idx="94">
                  <c:v>1608.68</c:v>
                </c:pt>
                <c:pt idx="95">
                  <c:v>1608.68</c:v>
                </c:pt>
                <c:pt idx="96">
                  <c:v>1608.68</c:v>
                </c:pt>
                <c:pt idx="97">
                  <c:v>1608.68</c:v>
                </c:pt>
                <c:pt idx="98">
                  <c:v>1608.68</c:v>
                </c:pt>
                <c:pt idx="99">
                  <c:v>1608.68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8608"/>
        <c:axId val="74829184"/>
      </c:scatterChart>
      <c:valAx>
        <c:axId val="748286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4829184"/>
        <c:crosses val="autoZero"/>
        <c:crossBetween val="midCat"/>
        <c:majorUnit val="10"/>
        <c:minorUnit val="10"/>
      </c:valAx>
      <c:valAx>
        <c:axId val="74829184"/>
        <c:scaling>
          <c:orientation val="minMax"/>
          <c:max val="3005"/>
          <c:min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fitness (only turns)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286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</c:marker>
          <c:trendline>
            <c:spPr>
              <a:ln w="38100">
                <a:solidFill>
                  <a:schemeClr val="tx2"/>
                </a:solidFill>
              </a:ln>
            </c:spPr>
            <c:trendlineType val="poly"/>
            <c:order val="3"/>
            <c:forward val="3000"/>
            <c:backward val="3000"/>
            <c:dispRSqr val="1"/>
            <c:dispEq val="1"/>
            <c:trendlineLbl>
              <c:layout>
                <c:manualLayout>
                  <c:x val="-0.1064712160929"/>
                  <c:y val="-3.9947144355885929E-2"/>
                </c:manualLayout>
              </c:layout>
              <c:numFmt formatCode="General" sourceLinked="0"/>
            </c:trendlineLbl>
          </c:trendline>
          <c:xVal>
            <c:numRef>
              <c:f>Resumen!$Q$107:$V$107</c:f>
              <c:numCache>
                <c:formatCode>General</c:formatCode>
                <c:ptCount val="6"/>
                <c:pt idx="0">
                  <c:v>5095.33</c:v>
                </c:pt>
                <c:pt idx="1">
                  <c:v>4147.93</c:v>
                </c:pt>
                <c:pt idx="2">
                  <c:v>4363.17</c:v>
                </c:pt>
                <c:pt idx="3">
                  <c:v>1602.03</c:v>
                </c:pt>
                <c:pt idx="4">
                  <c:v>1081.22</c:v>
                </c:pt>
                <c:pt idx="5">
                  <c:v>2058.6799999999998</c:v>
                </c:pt>
              </c:numCache>
            </c:numRef>
          </c:xVal>
          <c:yVal>
            <c:numRef>
              <c:f>Resumen!$Q$108:$V$108</c:f>
              <c:numCache>
                <c:formatCode>General</c:formatCode>
                <c:ptCount val="6"/>
                <c:pt idx="0">
                  <c:v>1242535.6778787894</c:v>
                </c:pt>
                <c:pt idx="1">
                  <c:v>3186768.9546464644</c:v>
                </c:pt>
                <c:pt idx="2">
                  <c:v>2491913.4354545441</c:v>
                </c:pt>
                <c:pt idx="3">
                  <c:v>1259250.4738383838</c:v>
                </c:pt>
                <c:pt idx="4">
                  <c:v>1177154.0319191918</c:v>
                </c:pt>
                <c:pt idx="5">
                  <c:v>1734154.9066666667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0848"/>
        <c:axId val="140898816"/>
      </c:scatterChart>
      <c:valAx>
        <c:axId val="1687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pseudo-fitness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898816"/>
        <c:crosses val="autoZero"/>
        <c:crossBetween val="midCat"/>
      </c:valAx>
      <c:valAx>
        <c:axId val="14089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Varianza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7908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u="none"/>
      </a:pPr>
      <a:endParaRPr lang="es-E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Resumen!$Q$104:$V$104</c:f>
              <c:numCache>
                <c:formatCode>General</c:formatCode>
                <c:ptCount val="6"/>
                <c:pt idx="0">
                  <c:v>1114.6908440813486</c:v>
                </c:pt>
                <c:pt idx="1">
                  <c:v>1785.1523617457599</c:v>
                </c:pt>
                <c:pt idx="2">
                  <c:v>1578.5795625987764</c:v>
                </c:pt>
                <c:pt idx="3">
                  <c:v>1122.1633008784345</c:v>
                </c:pt>
                <c:pt idx="4">
                  <c:v>1084.9672953223944</c:v>
                </c:pt>
                <c:pt idx="5">
                  <c:v>1316.8731551165688</c:v>
                </c:pt>
              </c:numCache>
            </c:numRef>
          </c:xVal>
          <c:yVal>
            <c:numRef>
              <c:f>Resumen!$Q$105:$V$105</c:f>
              <c:numCache>
                <c:formatCode>General</c:formatCode>
                <c:ptCount val="6"/>
                <c:pt idx="0">
                  <c:v>5594</c:v>
                </c:pt>
                <c:pt idx="1">
                  <c:v>4147.93</c:v>
                </c:pt>
                <c:pt idx="2">
                  <c:v>4363.17</c:v>
                </c:pt>
                <c:pt idx="3">
                  <c:v>1602.03</c:v>
                </c:pt>
                <c:pt idx="4">
                  <c:v>1081.22</c:v>
                </c:pt>
                <c:pt idx="5">
                  <c:v>2058.6799999999998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21888"/>
        <c:axId val="146184960"/>
      </c:scatterChart>
      <c:valAx>
        <c:axId val="1472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184960"/>
        <c:crosses val="autoZero"/>
        <c:crossBetween val="midCat"/>
      </c:valAx>
      <c:valAx>
        <c:axId val="1461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2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176212</xdr:rowOff>
    </xdr:from>
    <xdr:to>
      <xdr:col>16</xdr:col>
      <xdr:colOff>495300</xdr:colOff>
      <xdr:row>20</xdr:row>
      <xdr:rowOff>114300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0.09436</cdr:x>
      <cdr:y>0.0462</cdr:y>
    </cdr:from>
    <cdr:to>
      <cdr:x>0.45436</cdr:x>
      <cdr:y>0.11824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84200" y="155575"/>
          <a:ext cx="2228850" cy="242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/>
            <a:t>Assigned fitness in execution</a:t>
          </a:r>
          <a:r>
            <a:rPr lang="es-ES" sz="1000" baseline="0"/>
            <a:t>: 578</a:t>
          </a:r>
          <a:endParaRPr lang="es-ES" sz="10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</xdr:row>
      <xdr:rowOff>119062</xdr:rowOff>
    </xdr:from>
    <xdr:to>
      <xdr:col>17</xdr:col>
      <xdr:colOff>190500</xdr:colOff>
      <xdr:row>20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24847</xdr:colOff>
      <xdr:row>69</xdr:row>
      <xdr:rowOff>28161</xdr:rowOff>
    </xdr:from>
    <xdr:to>
      <xdr:col>29</xdr:col>
      <xdr:colOff>24847</xdr:colOff>
      <xdr:row>87</xdr:row>
      <xdr:rowOff>87796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132520</xdr:colOff>
      <xdr:row>83</xdr:row>
      <xdr:rowOff>119270</xdr:rowOff>
    </xdr:from>
    <xdr:to>
      <xdr:col>28</xdr:col>
      <xdr:colOff>753717</xdr:colOff>
      <xdr:row>104</xdr:row>
      <xdr:rowOff>66261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107674</xdr:colOff>
      <xdr:row>110</xdr:row>
      <xdr:rowOff>0</xdr:rowOff>
    </xdr:from>
    <xdr:to>
      <xdr:col>28</xdr:col>
      <xdr:colOff>107674</xdr:colOff>
      <xdr:row>128</xdr:row>
      <xdr:rowOff>59635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152400</xdr:rowOff>
    </xdr:from>
    <xdr:to>
      <xdr:col>10</xdr:col>
      <xdr:colOff>447675</xdr:colOff>
      <xdr:row>16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18</xdr:row>
      <xdr:rowOff>57150</xdr:rowOff>
    </xdr:from>
    <xdr:to>
      <xdr:col>14</xdr:col>
      <xdr:colOff>152400</xdr:colOff>
      <xdr:row>32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0.13128</cdr:x>
      <cdr:y>0.05186</cdr:y>
    </cdr:from>
    <cdr:to>
      <cdr:x>0.85846</cdr:x>
      <cdr:y>0.1239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812786" y="174617"/>
          <a:ext cx="4502163" cy="242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/>
            <a:t>Fitnes en la primera ejecución: GANA=</a:t>
          </a:r>
          <a:r>
            <a:rPr lang="es-ES" sz="1000" baseline="0"/>
            <a:t>SI   TURNOS =2044</a:t>
          </a:r>
          <a:endParaRPr lang="es-ES" sz="10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3</xdr:row>
      <xdr:rowOff>9525</xdr:rowOff>
    </xdr:from>
    <xdr:to>
      <xdr:col>16</xdr:col>
      <xdr:colOff>380999</xdr:colOff>
      <xdr:row>22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0.11485</cdr:x>
      <cdr:y>0.04519</cdr:y>
    </cdr:from>
    <cdr:to>
      <cdr:x>0.94028</cdr:x>
      <cdr:y>0.11082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714347" y="167009"/>
          <a:ext cx="5134004" cy="242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000"/>
            <a:t>Fitness en la primera ejecución</a:t>
          </a:r>
          <a:r>
            <a:rPr lang="es-ES" sz="1000" baseline="0"/>
            <a:t>: GANA=SI TURNOS= 2057</a:t>
          </a:r>
          <a:endParaRPr lang="es-ES" sz="10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176212</xdr:rowOff>
    </xdr:from>
    <xdr:to>
      <xdr:col>16</xdr:col>
      <xdr:colOff>495300</xdr:colOff>
      <xdr:row>20</xdr:row>
      <xdr:rowOff>114300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0.13128</cdr:x>
      <cdr:y>0.05186</cdr:y>
    </cdr:from>
    <cdr:to>
      <cdr:x>0.85846</cdr:x>
      <cdr:y>0.1239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812786" y="174617"/>
          <a:ext cx="4502163" cy="242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/>
            <a:t>Fitnes en la primera ejecución: GANA=</a:t>
          </a:r>
          <a:r>
            <a:rPr lang="es-ES" sz="1000" baseline="0"/>
            <a:t> SI TUTRNOS = 578</a:t>
          </a:r>
          <a:endParaRPr lang="es-ES" sz="10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147637</xdr:rowOff>
    </xdr:from>
    <xdr:to>
      <xdr:col>16</xdr:col>
      <xdr:colOff>180975</xdr:colOff>
      <xdr:row>20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147637</xdr:rowOff>
    </xdr:from>
    <xdr:to>
      <xdr:col>16</xdr:col>
      <xdr:colOff>180975</xdr:colOff>
      <xdr:row>20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166687</xdr:rowOff>
    </xdr:from>
    <xdr:to>
      <xdr:col>17</xdr:col>
      <xdr:colOff>161925</xdr:colOff>
      <xdr:row>20</xdr:row>
      <xdr:rowOff>104775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di5_mejorBOT._2" connectionId="7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ndi2_12" connectionId="4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ndi2_11" connectionId="4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ndi1_21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indi1_20" connectionId="1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indi1_19" connectionId="1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indi1_18" connectionId="1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indi2_10" connectionId="4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indi2_9" connectionId="5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indi1_17" connectionId="2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indi3_2" connectionId="6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di6_medio." connectionId="7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indi1_16" connectionId="2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indi1_15" connectionId="3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indi2_8" connectionId="5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indi1_14" connectionId="37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indi1_13" connectionId="2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indi1_12" connectionId="33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indi2_7" connectionId="5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indi1_11" connectionId="3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indi1_10" connectionId="1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indi1_9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di5_mejorBOT._1" connectionId="6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indi2_6" connectionId="4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indi2_5" connectionId="5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indi1_8" connectionId="2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indi3_1" connectionId="6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indi1_7" connectionId="1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indi1_6" connectionId="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indi2_4" connectionId="4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indi2_3" connectionId="50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indi1_5" connectionId="2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indi3" connectionId="6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di3_4" connectionId="5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indi1_4" connectionId="20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indi1_3" connectionId="3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indi2_2" connectionId="5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indi1_2" connectionId="3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indi1_1" connectionId="1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indi1" connectionId="3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indi2_1" connectionId="54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indi1" connectionId="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indi2_1" connectionId="4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indi1" connectionId="2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di3_3" connectionId="6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indi1_1" connectionId="11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indi3" connectionId="6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indi1" connectionId="2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indi2_1" connectionId="4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indi2_2" connectionId="4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indi1_2" connectionId="5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indi1_1" connectionId="1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indi1_1" connectionId="13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indi1_3" connectionId="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indi2_1" connectionId="4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di4" connectionId="6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indi2_2" connectionId="41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indi2_3" connectionId="3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indi1" connectionId="2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indi1_2" connectionId="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indi4" connectionId="6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indi3" connectionId="61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indi3_1" connectionId="5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indi5_mejorBOT._1" connectionId="68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indi6_medio." connectionId="7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indi5_mejorBOT._1" connectionId="6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di1_23" connectionId="7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indi1_2" connectionId="1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indi1_1" connectionId="3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indi2_1" connectionId="5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indi1" connectionId="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indi6_medio." connectionId="7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di1_22" connectionId="2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di2_13" connectionId="3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9" Type="http://schemas.openxmlformats.org/officeDocument/2006/relationships/queryTable" Target="../queryTables/queryTable37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42" Type="http://schemas.openxmlformats.org/officeDocument/2006/relationships/queryTable" Target="../queryTables/queryTable40.xml"/><Relationship Id="rId47" Type="http://schemas.openxmlformats.org/officeDocument/2006/relationships/queryTable" Target="../queryTables/queryTable45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37" Type="http://schemas.openxmlformats.org/officeDocument/2006/relationships/queryTable" Target="../queryTables/queryTable35.xml"/><Relationship Id="rId40" Type="http://schemas.openxmlformats.org/officeDocument/2006/relationships/queryTable" Target="../queryTables/queryTable38.xml"/><Relationship Id="rId45" Type="http://schemas.openxmlformats.org/officeDocument/2006/relationships/queryTable" Target="../queryTables/queryTable43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36" Type="http://schemas.openxmlformats.org/officeDocument/2006/relationships/queryTable" Target="../queryTables/queryTable34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4" Type="http://schemas.openxmlformats.org/officeDocument/2006/relationships/queryTable" Target="../queryTables/queryTable42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43" Type="http://schemas.openxmlformats.org/officeDocument/2006/relationships/queryTable" Target="../queryTables/queryTable41.xml"/><Relationship Id="rId48" Type="http://schemas.openxmlformats.org/officeDocument/2006/relationships/queryTable" Target="../queryTables/queryTable46.xml"/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38" Type="http://schemas.openxmlformats.org/officeDocument/2006/relationships/queryTable" Target="../queryTables/queryTable36.xml"/><Relationship Id="rId46" Type="http://schemas.openxmlformats.org/officeDocument/2006/relationships/queryTable" Target="../queryTables/queryTable44.xml"/><Relationship Id="rId20" Type="http://schemas.openxmlformats.org/officeDocument/2006/relationships/queryTable" Target="../queryTables/queryTable18.xml"/><Relationship Id="rId41" Type="http://schemas.openxmlformats.org/officeDocument/2006/relationships/queryTable" Target="../queryTables/queryTable39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50.xml"/><Relationship Id="rId4" Type="http://schemas.openxmlformats.org/officeDocument/2006/relationships/queryTable" Target="../queryTables/queryTable4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6.xml"/><Relationship Id="rId3" Type="http://schemas.openxmlformats.org/officeDocument/2006/relationships/queryTable" Target="../queryTables/queryTable51.xml"/><Relationship Id="rId7" Type="http://schemas.openxmlformats.org/officeDocument/2006/relationships/queryTable" Target="../queryTables/queryTable5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54.xml"/><Relationship Id="rId5" Type="http://schemas.openxmlformats.org/officeDocument/2006/relationships/queryTable" Target="../queryTables/queryTable53.xml"/><Relationship Id="rId4" Type="http://schemas.openxmlformats.org/officeDocument/2006/relationships/queryTable" Target="../queryTables/queryTable5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2.xml"/><Relationship Id="rId3" Type="http://schemas.openxmlformats.org/officeDocument/2006/relationships/queryTable" Target="../queryTables/queryTable57.xml"/><Relationship Id="rId7" Type="http://schemas.openxmlformats.org/officeDocument/2006/relationships/queryTable" Target="../queryTables/queryTable61.xml"/><Relationship Id="rId12" Type="http://schemas.openxmlformats.org/officeDocument/2006/relationships/queryTable" Target="../queryTables/queryTable6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60.xml"/><Relationship Id="rId11" Type="http://schemas.openxmlformats.org/officeDocument/2006/relationships/queryTable" Target="../queryTables/queryTable65.xml"/><Relationship Id="rId5" Type="http://schemas.openxmlformats.org/officeDocument/2006/relationships/queryTable" Target="../queryTables/queryTable59.xml"/><Relationship Id="rId10" Type="http://schemas.openxmlformats.org/officeDocument/2006/relationships/queryTable" Target="../queryTables/queryTable64.xml"/><Relationship Id="rId4" Type="http://schemas.openxmlformats.org/officeDocument/2006/relationships/queryTable" Target="../queryTables/queryTable58.xml"/><Relationship Id="rId9" Type="http://schemas.openxmlformats.org/officeDocument/2006/relationships/queryTable" Target="../queryTables/queryTable6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8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Relationship Id="rId4" Type="http://schemas.openxmlformats.org/officeDocument/2006/relationships/queryTable" Target="../queryTables/queryTable6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Relationship Id="rId6" Type="http://schemas.openxmlformats.org/officeDocument/2006/relationships/queryTable" Target="../queryTables/queryTable73.xml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N3" sqref="N3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86</v>
      </c>
      <c r="I2" t="s">
        <v>7</v>
      </c>
      <c r="J2">
        <f>COUNTIF(C4:C104,"false")</f>
        <v>15</v>
      </c>
    </row>
    <row r="3" spans="1:10" x14ac:dyDescent="0.25">
      <c r="F3" t="s">
        <v>27</v>
      </c>
      <c r="G3" t="s">
        <v>29</v>
      </c>
      <c r="H3" t="s">
        <v>8</v>
      </c>
    </row>
    <row r="4" spans="1:10" x14ac:dyDescent="0.25">
      <c r="B4" t="s">
        <v>2</v>
      </c>
      <c r="C4" t="s">
        <v>3</v>
      </c>
      <c r="D4" t="s">
        <v>1</v>
      </c>
      <c r="E4">
        <v>2044</v>
      </c>
      <c r="F4">
        <f>IF(C4="true",E4,"")</f>
        <v>2044</v>
      </c>
      <c r="G4" t="str">
        <f>IF(C4="false",E4,"")</f>
        <v/>
      </c>
      <c r="H4">
        <f>AVERAGE($E$4:$E$104)</f>
        <v>1603.0891089108911</v>
      </c>
    </row>
    <row r="5" spans="1:10" x14ac:dyDescent="0.25">
      <c r="B5" t="s">
        <v>2</v>
      </c>
      <c r="C5" t="s">
        <v>4</v>
      </c>
      <c r="D5" t="s">
        <v>1</v>
      </c>
      <c r="E5">
        <v>2303</v>
      </c>
      <c r="F5" t="str">
        <f t="shared" ref="F5:F68" si="0">IF(C5="true",E5,"")</f>
        <v/>
      </c>
      <c r="G5">
        <f t="shared" ref="G5:G68" si="1">IF(C5="false",E5,"")</f>
        <v>2303</v>
      </c>
      <c r="H5">
        <f t="shared" ref="H5:H68" si="2">AVERAGE($E$4:$E$104)</f>
        <v>1603.0891089108911</v>
      </c>
    </row>
    <row r="6" spans="1:10" x14ac:dyDescent="0.25">
      <c r="B6" t="s">
        <v>2</v>
      </c>
      <c r="C6" t="s">
        <v>3</v>
      </c>
      <c r="D6" t="s">
        <v>1</v>
      </c>
      <c r="E6">
        <v>1505</v>
      </c>
      <c r="F6">
        <f t="shared" si="0"/>
        <v>1505</v>
      </c>
      <c r="G6" t="str">
        <f t="shared" si="1"/>
        <v/>
      </c>
      <c r="H6">
        <f t="shared" si="2"/>
        <v>1603.0891089108911</v>
      </c>
    </row>
    <row r="7" spans="1:10" x14ac:dyDescent="0.25">
      <c r="B7" t="s">
        <v>2</v>
      </c>
      <c r="C7" t="s">
        <v>3</v>
      </c>
      <c r="D7" t="s">
        <v>1</v>
      </c>
      <c r="E7">
        <v>1147</v>
      </c>
      <c r="F7">
        <f t="shared" si="0"/>
        <v>1147</v>
      </c>
      <c r="G7" t="str">
        <f t="shared" si="1"/>
        <v/>
      </c>
      <c r="H7">
        <f t="shared" si="2"/>
        <v>1603.0891089108911</v>
      </c>
    </row>
    <row r="8" spans="1:10" x14ac:dyDescent="0.25">
      <c r="B8" t="s">
        <v>2</v>
      </c>
      <c r="C8" t="s">
        <v>3</v>
      </c>
      <c r="D8" t="s">
        <v>1</v>
      </c>
      <c r="E8">
        <v>1383</v>
      </c>
      <c r="F8">
        <f t="shared" si="0"/>
        <v>1383</v>
      </c>
      <c r="G8" t="str">
        <f t="shared" si="1"/>
        <v/>
      </c>
      <c r="H8">
        <f t="shared" si="2"/>
        <v>1603.0891089108911</v>
      </c>
    </row>
    <row r="9" spans="1:10" x14ac:dyDescent="0.25">
      <c r="B9" t="s">
        <v>2</v>
      </c>
      <c r="C9" t="s">
        <v>4</v>
      </c>
      <c r="D9" t="s">
        <v>1</v>
      </c>
      <c r="E9">
        <v>1873</v>
      </c>
      <c r="F9" t="str">
        <f t="shared" si="0"/>
        <v/>
      </c>
      <c r="G9">
        <f t="shared" si="1"/>
        <v>1873</v>
      </c>
      <c r="H9">
        <f t="shared" si="2"/>
        <v>1603.0891089108911</v>
      </c>
    </row>
    <row r="10" spans="1:10" x14ac:dyDescent="0.25">
      <c r="B10" t="s">
        <v>2</v>
      </c>
      <c r="C10" t="s">
        <v>3</v>
      </c>
      <c r="D10" t="s">
        <v>1</v>
      </c>
      <c r="E10">
        <v>1915</v>
      </c>
      <c r="F10">
        <f t="shared" si="0"/>
        <v>1915</v>
      </c>
      <c r="G10" t="str">
        <f t="shared" si="1"/>
        <v/>
      </c>
      <c r="H10">
        <f t="shared" si="2"/>
        <v>1603.0891089108911</v>
      </c>
    </row>
    <row r="11" spans="1:10" x14ac:dyDescent="0.25">
      <c r="B11" t="s">
        <v>2</v>
      </c>
      <c r="C11" t="s">
        <v>4</v>
      </c>
      <c r="D11" t="s">
        <v>1</v>
      </c>
      <c r="E11">
        <v>1913</v>
      </c>
      <c r="F11" t="str">
        <f t="shared" si="0"/>
        <v/>
      </c>
      <c r="G11">
        <f t="shared" si="1"/>
        <v>1913</v>
      </c>
      <c r="H11">
        <f t="shared" si="2"/>
        <v>1603.0891089108911</v>
      </c>
    </row>
    <row r="12" spans="1:10" x14ac:dyDescent="0.25">
      <c r="B12" t="s">
        <v>2</v>
      </c>
      <c r="C12" t="s">
        <v>4</v>
      </c>
      <c r="D12" t="s">
        <v>1</v>
      </c>
      <c r="E12">
        <v>1928</v>
      </c>
      <c r="F12" t="str">
        <f t="shared" si="0"/>
        <v/>
      </c>
      <c r="G12">
        <f t="shared" si="1"/>
        <v>1928</v>
      </c>
      <c r="H12">
        <f t="shared" si="2"/>
        <v>1603.0891089108911</v>
      </c>
    </row>
    <row r="13" spans="1:10" x14ac:dyDescent="0.25">
      <c r="B13" t="s">
        <v>2</v>
      </c>
      <c r="C13" t="s">
        <v>3</v>
      </c>
      <c r="D13" t="s">
        <v>1</v>
      </c>
      <c r="E13">
        <v>2106</v>
      </c>
      <c r="F13">
        <f t="shared" si="0"/>
        <v>2106</v>
      </c>
      <c r="G13" t="str">
        <f t="shared" si="1"/>
        <v/>
      </c>
      <c r="H13">
        <f t="shared" si="2"/>
        <v>1603.0891089108911</v>
      </c>
    </row>
    <row r="14" spans="1:10" x14ac:dyDescent="0.25">
      <c r="B14" t="s">
        <v>2</v>
      </c>
      <c r="C14" t="s">
        <v>3</v>
      </c>
      <c r="D14" t="s">
        <v>1</v>
      </c>
      <c r="E14">
        <v>2214</v>
      </c>
      <c r="F14">
        <f t="shared" si="0"/>
        <v>2214</v>
      </c>
      <c r="G14" t="str">
        <f t="shared" si="1"/>
        <v/>
      </c>
      <c r="H14">
        <f t="shared" si="2"/>
        <v>1603.0891089108911</v>
      </c>
    </row>
    <row r="15" spans="1:10" x14ac:dyDescent="0.25">
      <c r="B15" t="s">
        <v>2</v>
      </c>
      <c r="C15" t="s">
        <v>3</v>
      </c>
      <c r="D15" t="s">
        <v>1</v>
      </c>
      <c r="E15">
        <v>1672</v>
      </c>
      <c r="F15">
        <f t="shared" si="0"/>
        <v>1672</v>
      </c>
      <c r="G15" t="str">
        <f t="shared" si="1"/>
        <v/>
      </c>
      <c r="H15">
        <f t="shared" si="2"/>
        <v>1603.0891089108911</v>
      </c>
    </row>
    <row r="16" spans="1:10" x14ac:dyDescent="0.25">
      <c r="B16" t="s">
        <v>2</v>
      </c>
      <c r="C16" t="s">
        <v>3</v>
      </c>
      <c r="D16" t="s">
        <v>1</v>
      </c>
      <c r="E16">
        <v>1470</v>
      </c>
      <c r="F16">
        <f t="shared" si="0"/>
        <v>1470</v>
      </c>
      <c r="G16" t="str">
        <f t="shared" si="1"/>
        <v/>
      </c>
      <c r="H16">
        <f t="shared" si="2"/>
        <v>1603.0891089108911</v>
      </c>
    </row>
    <row r="17" spans="2:8" x14ac:dyDescent="0.25">
      <c r="B17" t="s">
        <v>2</v>
      </c>
      <c r="C17" t="s">
        <v>3</v>
      </c>
      <c r="D17" t="s">
        <v>1</v>
      </c>
      <c r="E17">
        <v>1442</v>
      </c>
      <c r="F17">
        <f t="shared" si="0"/>
        <v>1442</v>
      </c>
      <c r="G17" t="str">
        <f t="shared" si="1"/>
        <v/>
      </c>
      <c r="H17">
        <f t="shared" si="2"/>
        <v>1603.0891089108911</v>
      </c>
    </row>
    <row r="18" spans="2:8" x14ac:dyDescent="0.25">
      <c r="B18" t="s">
        <v>2</v>
      </c>
      <c r="C18" t="s">
        <v>3</v>
      </c>
      <c r="D18" t="s">
        <v>1</v>
      </c>
      <c r="E18">
        <v>1714</v>
      </c>
      <c r="F18">
        <f t="shared" si="0"/>
        <v>1714</v>
      </c>
      <c r="G18" t="str">
        <f t="shared" si="1"/>
        <v/>
      </c>
      <c r="H18">
        <f t="shared" si="2"/>
        <v>1603.0891089108911</v>
      </c>
    </row>
    <row r="19" spans="2:8" x14ac:dyDescent="0.25">
      <c r="B19" t="s">
        <v>2</v>
      </c>
      <c r="C19" t="s">
        <v>3</v>
      </c>
      <c r="D19" t="s">
        <v>1</v>
      </c>
      <c r="E19">
        <v>2042</v>
      </c>
      <c r="F19">
        <f t="shared" si="0"/>
        <v>2042</v>
      </c>
      <c r="G19" t="str">
        <f t="shared" si="1"/>
        <v/>
      </c>
      <c r="H19">
        <f t="shared" si="2"/>
        <v>1603.0891089108911</v>
      </c>
    </row>
    <row r="20" spans="2:8" x14ac:dyDescent="0.25">
      <c r="B20" t="s">
        <v>2</v>
      </c>
      <c r="C20" t="s">
        <v>3</v>
      </c>
      <c r="D20" t="s">
        <v>1</v>
      </c>
      <c r="E20">
        <v>2041</v>
      </c>
      <c r="F20">
        <f t="shared" si="0"/>
        <v>2041</v>
      </c>
      <c r="G20" t="str">
        <f t="shared" si="1"/>
        <v/>
      </c>
      <c r="H20">
        <f t="shared" si="2"/>
        <v>1603.0891089108911</v>
      </c>
    </row>
    <row r="21" spans="2:8" x14ac:dyDescent="0.25">
      <c r="B21" t="s">
        <v>2</v>
      </c>
      <c r="C21" t="s">
        <v>4</v>
      </c>
      <c r="D21" t="s">
        <v>1</v>
      </c>
      <c r="E21">
        <v>2376</v>
      </c>
      <c r="F21" t="str">
        <f t="shared" si="0"/>
        <v/>
      </c>
      <c r="G21">
        <f t="shared" si="1"/>
        <v>2376</v>
      </c>
      <c r="H21">
        <f t="shared" si="2"/>
        <v>1603.0891089108911</v>
      </c>
    </row>
    <row r="22" spans="2:8" x14ac:dyDescent="0.25">
      <c r="B22" t="s">
        <v>2</v>
      </c>
      <c r="C22" t="s">
        <v>3</v>
      </c>
      <c r="D22" t="s">
        <v>1</v>
      </c>
      <c r="E22">
        <v>1347</v>
      </c>
      <c r="F22">
        <f t="shared" si="0"/>
        <v>1347</v>
      </c>
      <c r="G22" t="str">
        <f t="shared" si="1"/>
        <v/>
      </c>
      <c r="H22">
        <f t="shared" si="2"/>
        <v>1603.0891089108911</v>
      </c>
    </row>
    <row r="23" spans="2:8" x14ac:dyDescent="0.25">
      <c r="B23" t="s">
        <v>2</v>
      </c>
      <c r="C23" t="s">
        <v>3</v>
      </c>
      <c r="D23" t="s">
        <v>1</v>
      </c>
      <c r="E23">
        <v>1641</v>
      </c>
      <c r="F23">
        <f t="shared" si="0"/>
        <v>1641</v>
      </c>
      <c r="G23" t="str">
        <f t="shared" si="1"/>
        <v/>
      </c>
      <c r="H23">
        <f t="shared" si="2"/>
        <v>1603.0891089108911</v>
      </c>
    </row>
    <row r="24" spans="2:8" x14ac:dyDescent="0.25">
      <c r="B24" t="s">
        <v>2</v>
      </c>
      <c r="C24" t="s">
        <v>3</v>
      </c>
      <c r="D24" t="s">
        <v>1</v>
      </c>
      <c r="E24">
        <v>1480</v>
      </c>
      <c r="F24">
        <f t="shared" si="0"/>
        <v>1480</v>
      </c>
      <c r="G24" t="str">
        <f t="shared" si="1"/>
        <v/>
      </c>
      <c r="H24">
        <f t="shared" si="2"/>
        <v>1603.0891089108911</v>
      </c>
    </row>
    <row r="25" spans="2:8" x14ac:dyDescent="0.25">
      <c r="B25" t="s">
        <v>2</v>
      </c>
      <c r="C25" t="s">
        <v>3</v>
      </c>
      <c r="D25" t="s">
        <v>1</v>
      </c>
      <c r="E25">
        <v>1692</v>
      </c>
      <c r="F25">
        <f t="shared" si="0"/>
        <v>1692</v>
      </c>
      <c r="G25" t="str">
        <f t="shared" si="1"/>
        <v/>
      </c>
      <c r="H25">
        <f t="shared" si="2"/>
        <v>1603.0891089108911</v>
      </c>
    </row>
    <row r="26" spans="2:8" x14ac:dyDescent="0.25">
      <c r="B26" t="s">
        <v>2</v>
      </c>
      <c r="C26" t="s">
        <v>3</v>
      </c>
      <c r="D26" t="s">
        <v>1</v>
      </c>
      <c r="E26">
        <v>1426</v>
      </c>
      <c r="F26">
        <f t="shared" si="0"/>
        <v>1426</v>
      </c>
      <c r="G26" t="str">
        <f t="shared" si="1"/>
        <v/>
      </c>
      <c r="H26">
        <f t="shared" si="2"/>
        <v>1603.0891089108911</v>
      </c>
    </row>
    <row r="27" spans="2:8" x14ac:dyDescent="0.25">
      <c r="B27" t="s">
        <v>2</v>
      </c>
      <c r="C27" t="s">
        <v>3</v>
      </c>
      <c r="D27" t="s">
        <v>1</v>
      </c>
      <c r="E27">
        <v>1657</v>
      </c>
      <c r="F27">
        <f t="shared" si="0"/>
        <v>1657</v>
      </c>
      <c r="G27" t="str">
        <f t="shared" si="1"/>
        <v/>
      </c>
      <c r="H27">
        <f t="shared" si="2"/>
        <v>1603.0891089108911</v>
      </c>
    </row>
    <row r="28" spans="2:8" x14ac:dyDescent="0.25">
      <c r="B28" t="s">
        <v>2</v>
      </c>
      <c r="C28" t="s">
        <v>3</v>
      </c>
      <c r="D28" t="s">
        <v>1</v>
      </c>
      <c r="E28">
        <v>1722</v>
      </c>
      <c r="F28">
        <f t="shared" si="0"/>
        <v>1722</v>
      </c>
      <c r="G28" t="str">
        <f t="shared" si="1"/>
        <v/>
      </c>
      <c r="H28">
        <f t="shared" si="2"/>
        <v>1603.0891089108911</v>
      </c>
    </row>
    <row r="29" spans="2:8" x14ac:dyDescent="0.25">
      <c r="B29" t="s">
        <v>2</v>
      </c>
      <c r="C29" t="s">
        <v>3</v>
      </c>
      <c r="D29" t="s">
        <v>1</v>
      </c>
      <c r="E29">
        <v>1509</v>
      </c>
      <c r="F29">
        <f t="shared" si="0"/>
        <v>1509</v>
      </c>
      <c r="G29" t="str">
        <f t="shared" si="1"/>
        <v/>
      </c>
      <c r="H29">
        <f t="shared" si="2"/>
        <v>1603.0891089108911</v>
      </c>
    </row>
    <row r="30" spans="2:8" x14ac:dyDescent="0.25">
      <c r="B30" t="s">
        <v>2</v>
      </c>
      <c r="C30" t="s">
        <v>3</v>
      </c>
      <c r="D30" t="s">
        <v>1</v>
      </c>
      <c r="E30">
        <v>2068</v>
      </c>
      <c r="F30">
        <f t="shared" si="0"/>
        <v>2068</v>
      </c>
      <c r="G30" t="str">
        <f t="shared" si="1"/>
        <v/>
      </c>
      <c r="H30">
        <f t="shared" si="2"/>
        <v>1603.0891089108911</v>
      </c>
    </row>
    <row r="31" spans="2:8" x14ac:dyDescent="0.25">
      <c r="B31" t="s">
        <v>2</v>
      </c>
      <c r="C31" t="s">
        <v>3</v>
      </c>
      <c r="D31" t="s">
        <v>1</v>
      </c>
      <c r="E31">
        <v>1683</v>
      </c>
      <c r="F31">
        <f t="shared" si="0"/>
        <v>1683</v>
      </c>
      <c r="G31" t="str">
        <f t="shared" si="1"/>
        <v/>
      </c>
      <c r="H31">
        <f t="shared" si="2"/>
        <v>1603.0891089108911</v>
      </c>
    </row>
    <row r="32" spans="2:8" x14ac:dyDescent="0.25">
      <c r="B32" t="s">
        <v>2</v>
      </c>
      <c r="C32" t="s">
        <v>3</v>
      </c>
      <c r="D32" t="s">
        <v>1</v>
      </c>
      <c r="E32">
        <v>1193</v>
      </c>
      <c r="F32">
        <f t="shared" si="0"/>
        <v>1193</v>
      </c>
      <c r="G32" t="str">
        <f t="shared" si="1"/>
        <v/>
      </c>
      <c r="H32">
        <f t="shared" si="2"/>
        <v>1603.0891089108911</v>
      </c>
    </row>
    <row r="33" spans="2:8" x14ac:dyDescent="0.25">
      <c r="B33" t="s">
        <v>2</v>
      </c>
      <c r="C33" t="s">
        <v>3</v>
      </c>
      <c r="D33" t="s">
        <v>1</v>
      </c>
      <c r="E33">
        <v>1358</v>
      </c>
      <c r="F33">
        <f t="shared" si="0"/>
        <v>1358</v>
      </c>
      <c r="G33" t="str">
        <f t="shared" si="1"/>
        <v/>
      </c>
      <c r="H33">
        <f t="shared" si="2"/>
        <v>1603.0891089108911</v>
      </c>
    </row>
    <row r="34" spans="2:8" x14ac:dyDescent="0.25">
      <c r="B34" t="s">
        <v>2</v>
      </c>
      <c r="C34" t="s">
        <v>3</v>
      </c>
      <c r="D34" t="s">
        <v>1</v>
      </c>
      <c r="E34">
        <v>1126</v>
      </c>
      <c r="F34">
        <f t="shared" si="0"/>
        <v>1126</v>
      </c>
      <c r="G34" t="str">
        <f t="shared" si="1"/>
        <v/>
      </c>
      <c r="H34">
        <f t="shared" si="2"/>
        <v>1603.0891089108911</v>
      </c>
    </row>
    <row r="35" spans="2:8" x14ac:dyDescent="0.25">
      <c r="B35" t="s">
        <v>2</v>
      </c>
      <c r="C35" t="s">
        <v>3</v>
      </c>
      <c r="D35" t="s">
        <v>1</v>
      </c>
      <c r="E35">
        <v>1016</v>
      </c>
      <c r="F35">
        <f t="shared" si="0"/>
        <v>1016</v>
      </c>
      <c r="G35" t="str">
        <f t="shared" si="1"/>
        <v/>
      </c>
      <c r="H35">
        <f t="shared" si="2"/>
        <v>1603.0891089108911</v>
      </c>
    </row>
    <row r="36" spans="2:8" x14ac:dyDescent="0.25">
      <c r="B36" t="s">
        <v>2</v>
      </c>
      <c r="C36" t="s">
        <v>3</v>
      </c>
      <c r="D36" t="s">
        <v>1</v>
      </c>
      <c r="E36">
        <v>1091</v>
      </c>
      <c r="F36">
        <f t="shared" si="0"/>
        <v>1091</v>
      </c>
      <c r="G36" t="str">
        <f t="shared" si="1"/>
        <v/>
      </c>
      <c r="H36">
        <f t="shared" si="2"/>
        <v>1603.0891089108911</v>
      </c>
    </row>
    <row r="37" spans="2:8" x14ac:dyDescent="0.25">
      <c r="B37" t="s">
        <v>2</v>
      </c>
      <c r="C37" t="s">
        <v>3</v>
      </c>
      <c r="D37" t="s">
        <v>1</v>
      </c>
      <c r="E37">
        <v>1516</v>
      </c>
      <c r="F37">
        <f t="shared" si="0"/>
        <v>1516</v>
      </c>
      <c r="G37" t="str">
        <f t="shared" si="1"/>
        <v/>
      </c>
      <c r="H37">
        <f t="shared" si="2"/>
        <v>1603.0891089108911</v>
      </c>
    </row>
    <row r="38" spans="2:8" x14ac:dyDescent="0.25">
      <c r="B38" t="s">
        <v>2</v>
      </c>
      <c r="C38" t="s">
        <v>3</v>
      </c>
      <c r="D38" t="s">
        <v>1</v>
      </c>
      <c r="E38">
        <v>1793</v>
      </c>
      <c r="F38">
        <f t="shared" si="0"/>
        <v>1793</v>
      </c>
      <c r="G38" t="str">
        <f t="shared" si="1"/>
        <v/>
      </c>
      <c r="H38">
        <f t="shared" si="2"/>
        <v>1603.0891089108911</v>
      </c>
    </row>
    <row r="39" spans="2:8" x14ac:dyDescent="0.25">
      <c r="B39" t="s">
        <v>2</v>
      </c>
      <c r="C39" t="s">
        <v>3</v>
      </c>
      <c r="D39" t="s">
        <v>1</v>
      </c>
      <c r="E39">
        <v>1294</v>
      </c>
      <c r="F39">
        <f t="shared" si="0"/>
        <v>1294</v>
      </c>
      <c r="G39" t="str">
        <f t="shared" si="1"/>
        <v/>
      </c>
      <c r="H39">
        <f t="shared" si="2"/>
        <v>1603.0891089108911</v>
      </c>
    </row>
    <row r="40" spans="2:8" x14ac:dyDescent="0.25">
      <c r="B40" t="s">
        <v>2</v>
      </c>
      <c r="C40" t="s">
        <v>3</v>
      </c>
      <c r="D40" t="s">
        <v>1</v>
      </c>
      <c r="E40">
        <v>1150</v>
      </c>
      <c r="F40">
        <f t="shared" si="0"/>
        <v>1150</v>
      </c>
      <c r="G40" t="str">
        <f t="shared" si="1"/>
        <v/>
      </c>
      <c r="H40">
        <f t="shared" si="2"/>
        <v>1603.0891089108911</v>
      </c>
    </row>
    <row r="41" spans="2:8" x14ac:dyDescent="0.25">
      <c r="B41" t="s">
        <v>2</v>
      </c>
      <c r="C41" t="s">
        <v>3</v>
      </c>
      <c r="D41" t="s">
        <v>1</v>
      </c>
      <c r="E41">
        <v>2026</v>
      </c>
      <c r="F41">
        <f t="shared" si="0"/>
        <v>2026</v>
      </c>
      <c r="G41" t="str">
        <f t="shared" si="1"/>
        <v/>
      </c>
      <c r="H41">
        <f t="shared" si="2"/>
        <v>1603.0891089108911</v>
      </c>
    </row>
    <row r="42" spans="2:8" x14ac:dyDescent="0.25">
      <c r="B42" t="s">
        <v>2</v>
      </c>
      <c r="C42" t="s">
        <v>3</v>
      </c>
      <c r="D42" t="s">
        <v>1</v>
      </c>
      <c r="E42">
        <v>1542</v>
      </c>
      <c r="F42">
        <f t="shared" si="0"/>
        <v>1542</v>
      </c>
      <c r="G42" t="str">
        <f t="shared" si="1"/>
        <v/>
      </c>
      <c r="H42">
        <f t="shared" si="2"/>
        <v>1603.0891089108911</v>
      </c>
    </row>
    <row r="43" spans="2:8" x14ac:dyDescent="0.25">
      <c r="B43" t="s">
        <v>2</v>
      </c>
      <c r="C43" t="s">
        <v>3</v>
      </c>
      <c r="D43" t="s">
        <v>1</v>
      </c>
      <c r="E43">
        <v>1010</v>
      </c>
      <c r="F43">
        <f t="shared" si="0"/>
        <v>1010</v>
      </c>
      <c r="G43" t="str">
        <f t="shared" si="1"/>
        <v/>
      </c>
      <c r="H43">
        <f t="shared" si="2"/>
        <v>1603.0891089108911</v>
      </c>
    </row>
    <row r="44" spans="2:8" x14ac:dyDescent="0.25">
      <c r="B44" t="s">
        <v>2</v>
      </c>
      <c r="C44" t="s">
        <v>3</v>
      </c>
      <c r="D44" t="s">
        <v>1</v>
      </c>
      <c r="E44">
        <v>1860</v>
      </c>
      <c r="F44">
        <f t="shared" si="0"/>
        <v>1860</v>
      </c>
      <c r="G44" t="str">
        <f t="shared" si="1"/>
        <v/>
      </c>
      <c r="H44">
        <f t="shared" si="2"/>
        <v>1603.0891089108911</v>
      </c>
    </row>
    <row r="45" spans="2:8" x14ac:dyDescent="0.25">
      <c r="B45" t="s">
        <v>2</v>
      </c>
      <c r="C45" t="s">
        <v>3</v>
      </c>
      <c r="D45" t="s">
        <v>1</v>
      </c>
      <c r="E45">
        <v>768</v>
      </c>
      <c r="F45">
        <f t="shared" si="0"/>
        <v>768</v>
      </c>
      <c r="G45" t="str">
        <f t="shared" si="1"/>
        <v/>
      </c>
      <c r="H45">
        <f t="shared" si="2"/>
        <v>1603.0891089108911</v>
      </c>
    </row>
    <row r="46" spans="2:8" x14ac:dyDescent="0.25">
      <c r="B46" t="s">
        <v>2</v>
      </c>
      <c r="C46" t="s">
        <v>4</v>
      </c>
      <c r="D46" t="s">
        <v>1</v>
      </c>
      <c r="E46">
        <v>2279</v>
      </c>
      <c r="F46" t="str">
        <f t="shared" si="0"/>
        <v/>
      </c>
      <c r="G46">
        <f t="shared" si="1"/>
        <v>2279</v>
      </c>
      <c r="H46">
        <f t="shared" si="2"/>
        <v>1603.0891089108911</v>
      </c>
    </row>
    <row r="47" spans="2:8" x14ac:dyDescent="0.25">
      <c r="B47" t="s">
        <v>2</v>
      </c>
      <c r="C47" t="s">
        <v>3</v>
      </c>
      <c r="D47" t="s">
        <v>1</v>
      </c>
      <c r="E47">
        <v>1465</v>
      </c>
      <c r="F47">
        <f t="shared" si="0"/>
        <v>1465</v>
      </c>
      <c r="G47" t="str">
        <f t="shared" si="1"/>
        <v/>
      </c>
      <c r="H47">
        <f t="shared" si="2"/>
        <v>1603.0891089108911</v>
      </c>
    </row>
    <row r="48" spans="2:8" x14ac:dyDescent="0.25">
      <c r="B48" t="s">
        <v>2</v>
      </c>
      <c r="C48" t="s">
        <v>3</v>
      </c>
      <c r="D48" t="s">
        <v>1</v>
      </c>
      <c r="E48">
        <v>1118</v>
      </c>
      <c r="F48">
        <f t="shared" si="0"/>
        <v>1118</v>
      </c>
      <c r="G48" t="str">
        <f t="shared" si="1"/>
        <v/>
      </c>
      <c r="H48">
        <f t="shared" si="2"/>
        <v>1603.0891089108911</v>
      </c>
    </row>
    <row r="49" spans="2:8" x14ac:dyDescent="0.25">
      <c r="B49" t="s">
        <v>2</v>
      </c>
      <c r="C49" t="s">
        <v>3</v>
      </c>
      <c r="D49" t="s">
        <v>1</v>
      </c>
      <c r="E49">
        <v>1575</v>
      </c>
      <c r="F49">
        <f t="shared" si="0"/>
        <v>1575</v>
      </c>
      <c r="G49" t="str">
        <f t="shared" si="1"/>
        <v/>
      </c>
      <c r="H49">
        <f t="shared" si="2"/>
        <v>1603.0891089108911</v>
      </c>
    </row>
    <row r="50" spans="2:8" x14ac:dyDescent="0.25">
      <c r="B50" t="s">
        <v>2</v>
      </c>
      <c r="C50" t="s">
        <v>3</v>
      </c>
      <c r="D50" t="s">
        <v>1</v>
      </c>
      <c r="E50">
        <v>1161</v>
      </c>
      <c r="F50">
        <f t="shared" si="0"/>
        <v>1161</v>
      </c>
      <c r="G50" t="str">
        <f t="shared" si="1"/>
        <v/>
      </c>
      <c r="H50">
        <f t="shared" si="2"/>
        <v>1603.0891089108911</v>
      </c>
    </row>
    <row r="51" spans="2:8" x14ac:dyDescent="0.25">
      <c r="B51" t="s">
        <v>2</v>
      </c>
      <c r="C51" t="s">
        <v>3</v>
      </c>
      <c r="D51" t="s">
        <v>1</v>
      </c>
      <c r="E51">
        <v>1049</v>
      </c>
      <c r="F51">
        <f t="shared" si="0"/>
        <v>1049</v>
      </c>
      <c r="G51" t="str">
        <f t="shared" si="1"/>
        <v/>
      </c>
      <c r="H51">
        <f t="shared" si="2"/>
        <v>1603.0891089108911</v>
      </c>
    </row>
    <row r="52" spans="2:8" x14ac:dyDescent="0.25">
      <c r="B52" t="s">
        <v>2</v>
      </c>
      <c r="C52" t="s">
        <v>3</v>
      </c>
      <c r="D52" t="s">
        <v>1</v>
      </c>
      <c r="E52">
        <v>1565</v>
      </c>
      <c r="F52">
        <f t="shared" si="0"/>
        <v>1565</v>
      </c>
      <c r="G52" t="str">
        <f t="shared" si="1"/>
        <v/>
      </c>
      <c r="H52">
        <f t="shared" si="2"/>
        <v>1603.0891089108911</v>
      </c>
    </row>
    <row r="53" spans="2:8" x14ac:dyDescent="0.25">
      <c r="B53" t="s">
        <v>2</v>
      </c>
      <c r="C53" t="s">
        <v>3</v>
      </c>
      <c r="D53" t="s">
        <v>1</v>
      </c>
      <c r="E53">
        <v>1502</v>
      </c>
      <c r="F53">
        <f t="shared" si="0"/>
        <v>1502</v>
      </c>
      <c r="G53" t="str">
        <f t="shared" si="1"/>
        <v/>
      </c>
      <c r="H53">
        <f t="shared" si="2"/>
        <v>1603.0891089108911</v>
      </c>
    </row>
    <row r="54" spans="2:8" x14ac:dyDescent="0.25">
      <c r="B54" t="s">
        <v>2</v>
      </c>
      <c r="C54" t="s">
        <v>3</v>
      </c>
      <c r="D54" t="s">
        <v>1</v>
      </c>
      <c r="E54">
        <v>923</v>
      </c>
      <c r="F54">
        <f t="shared" si="0"/>
        <v>923</v>
      </c>
      <c r="G54" t="str">
        <f t="shared" si="1"/>
        <v/>
      </c>
      <c r="H54">
        <f t="shared" si="2"/>
        <v>1603.0891089108911</v>
      </c>
    </row>
    <row r="55" spans="2:8" x14ac:dyDescent="0.25">
      <c r="B55" t="s">
        <v>2</v>
      </c>
      <c r="C55" t="s">
        <v>3</v>
      </c>
      <c r="D55" t="s">
        <v>1</v>
      </c>
      <c r="E55">
        <v>1084</v>
      </c>
      <c r="F55">
        <f t="shared" si="0"/>
        <v>1084</v>
      </c>
      <c r="G55" t="str">
        <f t="shared" si="1"/>
        <v/>
      </c>
      <c r="H55">
        <f t="shared" si="2"/>
        <v>1603.0891089108911</v>
      </c>
    </row>
    <row r="56" spans="2:8" x14ac:dyDescent="0.25">
      <c r="B56" t="s">
        <v>2</v>
      </c>
      <c r="C56" t="s">
        <v>3</v>
      </c>
      <c r="D56" t="s">
        <v>1</v>
      </c>
      <c r="E56">
        <v>1417</v>
      </c>
      <c r="F56">
        <f t="shared" si="0"/>
        <v>1417</v>
      </c>
      <c r="G56" t="str">
        <f t="shared" si="1"/>
        <v/>
      </c>
      <c r="H56">
        <f t="shared" si="2"/>
        <v>1603.0891089108911</v>
      </c>
    </row>
    <row r="57" spans="2:8" x14ac:dyDescent="0.25">
      <c r="B57" t="s">
        <v>2</v>
      </c>
      <c r="C57" t="s">
        <v>3</v>
      </c>
      <c r="D57" t="s">
        <v>1</v>
      </c>
      <c r="E57">
        <v>1679</v>
      </c>
      <c r="F57">
        <f t="shared" si="0"/>
        <v>1679</v>
      </c>
      <c r="G57" t="str">
        <f t="shared" si="1"/>
        <v/>
      </c>
      <c r="H57">
        <f t="shared" si="2"/>
        <v>1603.0891089108911</v>
      </c>
    </row>
    <row r="58" spans="2:8" x14ac:dyDescent="0.25">
      <c r="B58" t="s">
        <v>2</v>
      </c>
      <c r="C58" t="s">
        <v>4</v>
      </c>
      <c r="D58" t="s">
        <v>1</v>
      </c>
      <c r="E58">
        <v>2018</v>
      </c>
      <c r="F58" t="str">
        <f t="shared" si="0"/>
        <v/>
      </c>
      <c r="G58">
        <f t="shared" si="1"/>
        <v>2018</v>
      </c>
      <c r="H58">
        <f t="shared" si="2"/>
        <v>1603.0891089108911</v>
      </c>
    </row>
    <row r="59" spans="2:8" x14ac:dyDescent="0.25">
      <c r="B59" t="s">
        <v>2</v>
      </c>
      <c r="C59" t="s">
        <v>3</v>
      </c>
      <c r="D59" t="s">
        <v>1</v>
      </c>
      <c r="E59">
        <v>1553</v>
      </c>
      <c r="F59">
        <f t="shared" si="0"/>
        <v>1553</v>
      </c>
      <c r="G59" t="str">
        <f t="shared" si="1"/>
        <v/>
      </c>
      <c r="H59">
        <f t="shared" si="2"/>
        <v>1603.0891089108911</v>
      </c>
    </row>
    <row r="60" spans="2:8" x14ac:dyDescent="0.25">
      <c r="B60" t="s">
        <v>2</v>
      </c>
      <c r="C60" t="s">
        <v>3</v>
      </c>
      <c r="D60" t="s">
        <v>1</v>
      </c>
      <c r="E60">
        <v>2004</v>
      </c>
      <c r="F60">
        <f t="shared" si="0"/>
        <v>2004</v>
      </c>
      <c r="G60" t="str">
        <f t="shared" si="1"/>
        <v/>
      </c>
      <c r="H60">
        <f t="shared" si="2"/>
        <v>1603.0891089108911</v>
      </c>
    </row>
    <row r="61" spans="2:8" x14ac:dyDescent="0.25">
      <c r="B61" t="s">
        <v>2</v>
      </c>
      <c r="C61" t="s">
        <v>3</v>
      </c>
      <c r="D61" t="s">
        <v>1</v>
      </c>
      <c r="E61">
        <v>1687</v>
      </c>
      <c r="F61">
        <f t="shared" si="0"/>
        <v>1687</v>
      </c>
      <c r="G61" t="str">
        <f t="shared" si="1"/>
        <v/>
      </c>
      <c r="H61">
        <f t="shared" si="2"/>
        <v>1603.0891089108911</v>
      </c>
    </row>
    <row r="62" spans="2:8" x14ac:dyDescent="0.25">
      <c r="B62" t="s">
        <v>2</v>
      </c>
      <c r="C62" t="s">
        <v>4</v>
      </c>
      <c r="D62" t="s">
        <v>1</v>
      </c>
      <c r="E62">
        <v>2680</v>
      </c>
      <c r="F62" t="str">
        <f t="shared" si="0"/>
        <v/>
      </c>
      <c r="G62">
        <f t="shared" si="1"/>
        <v>2680</v>
      </c>
      <c r="H62">
        <f t="shared" si="2"/>
        <v>1603.0891089108911</v>
      </c>
    </row>
    <row r="63" spans="2:8" x14ac:dyDescent="0.25">
      <c r="B63" t="s">
        <v>2</v>
      </c>
      <c r="C63" t="s">
        <v>4</v>
      </c>
      <c r="D63" t="s">
        <v>1</v>
      </c>
      <c r="E63">
        <v>1403</v>
      </c>
      <c r="F63" t="str">
        <f t="shared" si="0"/>
        <v/>
      </c>
      <c r="G63">
        <f t="shared" si="1"/>
        <v>1403</v>
      </c>
      <c r="H63">
        <f t="shared" si="2"/>
        <v>1603.0891089108911</v>
      </c>
    </row>
    <row r="64" spans="2:8" x14ac:dyDescent="0.25">
      <c r="B64" t="s">
        <v>2</v>
      </c>
      <c r="C64" t="s">
        <v>3</v>
      </c>
      <c r="D64" t="s">
        <v>1</v>
      </c>
      <c r="E64">
        <v>1531</v>
      </c>
      <c r="F64">
        <f t="shared" si="0"/>
        <v>1531</v>
      </c>
      <c r="G64" t="str">
        <f t="shared" si="1"/>
        <v/>
      </c>
      <c r="H64">
        <f t="shared" si="2"/>
        <v>1603.0891089108911</v>
      </c>
    </row>
    <row r="65" spans="2:8" x14ac:dyDescent="0.25">
      <c r="B65" t="s">
        <v>2</v>
      </c>
      <c r="C65" t="s">
        <v>4</v>
      </c>
      <c r="D65" t="s">
        <v>1</v>
      </c>
      <c r="E65">
        <v>2215</v>
      </c>
      <c r="F65" t="str">
        <f t="shared" si="0"/>
        <v/>
      </c>
      <c r="G65">
        <f t="shared" si="1"/>
        <v>2215</v>
      </c>
      <c r="H65">
        <f t="shared" si="2"/>
        <v>1603.0891089108911</v>
      </c>
    </row>
    <row r="66" spans="2:8" x14ac:dyDescent="0.25">
      <c r="B66" t="s">
        <v>2</v>
      </c>
      <c r="C66" t="s">
        <v>3</v>
      </c>
      <c r="D66" t="s">
        <v>1</v>
      </c>
      <c r="E66">
        <v>1649</v>
      </c>
      <c r="F66">
        <f t="shared" si="0"/>
        <v>1649</v>
      </c>
      <c r="G66" t="str">
        <f t="shared" si="1"/>
        <v/>
      </c>
      <c r="H66">
        <f t="shared" si="2"/>
        <v>1603.0891089108911</v>
      </c>
    </row>
    <row r="67" spans="2:8" x14ac:dyDescent="0.25">
      <c r="B67" t="s">
        <v>2</v>
      </c>
      <c r="C67" t="s">
        <v>3</v>
      </c>
      <c r="D67" t="s">
        <v>1</v>
      </c>
      <c r="E67">
        <v>1208</v>
      </c>
      <c r="F67">
        <f t="shared" si="0"/>
        <v>1208</v>
      </c>
      <c r="G67" t="str">
        <f t="shared" si="1"/>
        <v/>
      </c>
      <c r="H67">
        <f t="shared" si="2"/>
        <v>1603.0891089108911</v>
      </c>
    </row>
    <row r="68" spans="2:8" x14ac:dyDescent="0.25">
      <c r="B68" t="s">
        <v>2</v>
      </c>
      <c r="C68" t="s">
        <v>3</v>
      </c>
      <c r="D68" t="s">
        <v>1</v>
      </c>
      <c r="E68">
        <v>1427</v>
      </c>
      <c r="F68">
        <f t="shared" si="0"/>
        <v>1427</v>
      </c>
      <c r="G68" t="str">
        <f t="shared" si="1"/>
        <v/>
      </c>
      <c r="H68">
        <f t="shared" si="2"/>
        <v>1603.0891089108911</v>
      </c>
    </row>
    <row r="69" spans="2:8" x14ac:dyDescent="0.25">
      <c r="B69" t="s">
        <v>2</v>
      </c>
      <c r="C69" t="s">
        <v>3</v>
      </c>
      <c r="D69" t="s">
        <v>1</v>
      </c>
      <c r="E69">
        <v>1588</v>
      </c>
      <c r="F69">
        <f t="shared" ref="F69:F104" si="3">IF(C69="true",E69,"")</f>
        <v>1588</v>
      </c>
      <c r="G69" t="str">
        <f t="shared" ref="G69:G104" si="4">IF(C69="false",E69,"")</f>
        <v/>
      </c>
      <c r="H69">
        <f t="shared" ref="H69:H104" si="5">AVERAGE($E$4:$E$104)</f>
        <v>1603.0891089108911</v>
      </c>
    </row>
    <row r="70" spans="2:8" x14ac:dyDescent="0.25">
      <c r="B70" t="s">
        <v>2</v>
      </c>
      <c r="C70" t="s">
        <v>3</v>
      </c>
      <c r="D70" t="s">
        <v>1</v>
      </c>
      <c r="E70">
        <v>1168</v>
      </c>
      <c r="F70">
        <f t="shared" si="3"/>
        <v>1168</v>
      </c>
      <c r="G70" t="str">
        <f t="shared" si="4"/>
        <v/>
      </c>
      <c r="H70">
        <f t="shared" si="5"/>
        <v>1603.0891089108911</v>
      </c>
    </row>
    <row r="71" spans="2:8" x14ac:dyDescent="0.25">
      <c r="B71" t="s">
        <v>2</v>
      </c>
      <c r="C71" t="s">
        <v>3</v>
      </c>
      <c r="D71" t="s">
        <v>1</v>
      </c>
      <c r="E71">
        <v>1702</v>
      </c>
      <c r="F71">
        <f t="shared" si="3"/>
        <v>1702</v>
      </c>
      <c r="G71" t="str">
        <f t="shared" si="4"/>
        <v/>
      </c>
      <c r="H71">
        <f t="shared" si="5"/>
        <v>1603.0891089108911</v>
      </c>
    </row>
    <row r="72" spans="2:8" x14ac:dyDescent="0.25">
      <c r="B72" t="s">
        <v>2</v>
      </c>
      <c r="C72" t="s">
        <v>3</v>
      </c>
      <c r="D72" t="s">
        <v>1</v>
      </c>
      <c r="E72">
        <v>1304</v>
      </c>
      <c r="F72">
        <f t="shared" si="3"/>
        <v>1304</v>
      </c>
      <c r="G72" t="str">
        <f t="shared" si="4"/>
        <v/>
      </c>
      <c r="H72">
        <f t="shared" si="5"/>
        <v>1603.0891089108911</v>
      </c>
    </row>
    <row r="73" spans="2:8" x14ac:dyDescent="0.25">
      <c r="B73" t="s">
        <v>2</v>
      </c>
      <c r="C73" t="s">
        <v>4</v>
      </c>
      <c r="D73" t="s">
        <v>1</v>
      </c>
      <c r="E73">
        <v>1785</v>
      </c>
      <c r="F73" t="str">
        <f t="shared" si="3"/>
        <v/>
      </c>
      <c r="G73">
        <f t="shared" si="4"/>
        <v>1785</v>
      </c>
      <c r="H73">
        <f t="shared" si="5"/>
        <v>1603.0891089108911</v>
      </c>
    </row>
    <row r="74" spans="2:8" x14ac:dyDescent="0.25">
      <c r="B74" t="s">
        <v>2</v>
      </c>
      <c r="C74" t="s">
        <v>4</v>
      </c>
      <c r="D74" t="s">
        <v>1</v>
      </c>
      <c r="E74">
        <v>1879</v>
      </c>
      <c r="F74" t="str">
        <f t="shared" si="3"/>
        <v/>
      </c>
      <c r="G74">
        <f t="shared" si="4"/>
        <v>1879</v>
      </c>
      <c r="H74">
        <f t="shared" si="5"/>
        <v>1603.0891089108911</v>
      </c>
    </row>
    <row r="75" spans="2:8" x14ac:dyDescent="0.25">
      <c r="B75" t="s">
        <v>2</v>
      </c>
      <c r="C75" t="s">
        <v>3</v>
      </c>
      <c r="D75" t="s">
        <v>1</v>
      </c>
      <c r="E75">
        <v>2282</v>
      </c>
      <c r="F75">
        <f t="shared" si="3"/>
        <v>2282</v>
      </c>
      <c r="G75" t="str">
        <f t="shared" si="4"/>
        <v/>
      </c>
      <c r="H75">
        <f t="shared" si="5"/>
        <v>1603.0891089108911</v>
      </c>
    </row>
    <row r="76" spans="2:8" x14ac:dyDescent="0.25">
      <c r="B76" t="s">
        <v>2</v>
      </c>
      <c r="C76" t="s">
        <v>3</v>
      </c>
      <c r="D76" t="s">
        <v>1</v>
      </c>
      <c r="E76">
        <v>1299</v>
      </c>
      <c r="F76">
        <f t="shared" si="3"/>
        <v>1299</v>
      </c>
      <c r="G76" t="str">
        <f t="shared" si="4"/>
        <v/>
      </c>
      <c r="H76">
        <f t="shared" si="5"/>
        <v>1603.0891089108911</v>
      </c>
    </row>
    <row r="77" spans="2:8" x14ac:dyDescent="0.25">
      <c r="B77" t="s">
        <v>2</v>
      </c>
      <c r="C77" t="s">
        <v>3</v>
      </c>
      <c r="D77" t="s">
        <v>1</v>
      </c>
      <c r="E77">
        <v>1190</v>
      </c>
      <c r="F77">
        <f t="shared" si="3"/>
        <v>1190</v>
      </c>
      <c r="G77" t="str">
        <f t="shared" si="4"/>
        <v/>
      </c>
      <c r="H77">
        <f t="shared" si="5"/>
        <v>1603.0891089108911</v>
      </c>
    </row>
    <row r="78" spans="2:8" x14ac:dyDescent="0.25">
      <c r="B78" t="s">
        <v>2</v>
      </c>
      <c r="C78" t="s">
        <v>3</v>
      </c>
      <c r="D78" t="s">
        <v>1</v>
      </c>
      <c r="E78">
        <v>1147</v>
      </c>
      <c r="F78">
        <f t="shared" si="3"/>
        <v>1147</v>
      </c>
      <c r="G78" t="str">
        <f t="shared" si="4"/>
        <v/>
      </c>
      <c r="H78">
        <f t="shared" si="5"/>
        <v>1603.0891089108911</v>
      </c>
    </row>
    <row r="79" spans="2:8" x14ac:dyDescent="0.25">
      <c r="B79" t="s">
        <v>2</v>
      </c>
      <c r="C79" t="s">
        <v>3</v>
      </c>
      <c r="D79" t="s">
        <v>1</v>
      </c>
      <c r="E79">
        <v>1531</v>
      </c>
      <c r="F79">
        <f t="shared" si="3"/>
        <v>1531</v>
      </c>
      <c r="G79" t="str">
        <f t="shared" si="4"/>
        <v/>
      </c>
      <c r="H79">
        <f t="shared" si="5"/>
        <v>1603.0891089108911</v>
      </c>
    </row>
    <row r="80" spans="2:8" x14ac:dyDescent="0.25">
      <c r="B80" t="s">
        <v>2</v>
      </c>
      <c r="C80" t="s">
        <v>3</v>
      </c>
      <c r="D80" t="s">
        <v>1</v>
      </c>
      <c r="E80">
        <v>1253</v>
      </c>
      <c r="F80">
        <f t="shared" si="3"/>
        <v>1253</v>
      </c>
      <c r="G80" t="str">
        <f t="shared" si="4"/>
        <v/>
      </c>
      <c r="H80">
        <f t="shared" si="5"/>
        <v>1603.0891089108911</v>
      </c>
    </row>
    <row r="81" spans="2:8" x14ac:dyDescent="0.25">
      <c r="B81" t="s">
        <v>2</v>
      </c>
      <c r="C81" t="s">
        <v>4</v>
      </c>
      <c r="D81" t="s">
        <v>1</v>
      </c>
      <c r="E81">
        <v>1441</v>
      </c>
      <c r="F81" t="str">
        <f t="shared" si="3"/>
        <v/>
      </c>
      <c r="G81">
        <f t="shared" si="4"/>
        <v>1441</v>
      </c>
      <c r="H81">
        <f t="shared" si="5"/>
        <v>1603.0891089108911</v>
      </c>
    </row>
    <row r="82" spans="2:8" x14ac:dyDescent="0.25">
      <c r="B82" t="s">
        <v>2</v>
      </c>
      <c r="C82" t="s">
        <v>3</v>
      </c>
      <c r="D82" t="s">
        <v>1</v>
      </c>
      <c r="E82">
        <v>1529</v>
      </c>
      <c r="F82">
        <f t="shared" si="3"/>
        <v>1529</v>
      </c>
      <c r="G82" t="str">
        <f t="shared" si="4"/>
        <v/>
      </c>
      <c r="H82">
        <f t="shared" si="5"/>
        <v>1603.0891089108911</v>
      </c>
    </row>
    <row r="83" spans="2:8" x14ac:dyDescent="0.25">
      <c r="B83" t="s">
        <v>2</v>
      </c>
      <c r="C83" t="s">
        <v>3</v>
      </c>
      <c r="D83" t="s">
        <v>1</v>
      </c>
      <c r="E83">
        <v>1848</v>
      </c>
      <c r="F83">
        <f t="shared" si="3"/>
        <v>1848</v>
      </c>
      <c r="G83" t="str">
        <f t="shared" si="4"/>
        <v/>
      </c>
      <c r="H83">
        <f t="shared" si="5"/>
        <v>1603.0891089108911</v>
      </c>
    </row>
    <row r="84" spans="2:8" x14ac:dyDescent="0.25">
      <c r="B84" t="s">
        <v>2</v>
      </c>
      <c r="C84" t="s">
        <v>3</v>
      </c>
      <c r="D84" t="s">
        <v>1</v>
      </c>
      <c r="E84">
        <v>1770</v>
      </c>
      <c r="F84">
        <f t="shared" si="3"/>
        <v>1770</v>
      </c>
      <c r="G84" t="str">
        <f t="shared" si="4"/>
        <v/>
      </c>
      <c r="H84">
        <f t="shared" si="5"/>
        <v>1603.0891089108911</v>
      </c>
    </row>
    <row r="85" spans="2:8" x14ac:dyDescent="0.25">
      <c r="B85" t="s">
        <v>2</v>
      </c>
      <c r="C85" t="s">
        <v>3</v>
      </c>
      <c r="D85" t="s">
        <v>1</v>
      </c>
      <c r="E85">
        <v>1538</v>
      </c>
      <c r="F85">
        <f t="shared" si="3"/>
        <v>1538</v>
      </c>
      <c r="G85" t="str">
        <f t="shared" si="4"/>
        <v/>
      </c>
      <c r="H85">
        <f t="shared" si="5"/>
        <v>1603.0891089108911</v>
      </c>
    </row>
    <row r="86" spans="2:8" x14ac:dyDescent="0.25">
      <c r="B86" t="s">
        <v>2</v>
      </c>
      <c r="C86" t="s">
        <v>3</v>
      </c>
      <c r="D86" t="s">
        <v>1</v>
      </c>
      <c r="E86">
        <v>1841</v>
      </c>
      <c r="F86">
        <f t="shared" si="3"/>
        <v>1841</v>
      </c>
      <c r="G86" t="str">
        <f t="shared" si="4"/>
        <v/>
      </c>
      <c r="H86">
        <f t="shared" si="5"/>
        <v>1603.0891089108911</v>
      </c>
    </row>
    <row r="87" spans="2:8" x14ac:dyDescent="0.25">
      <c r="B87" t="s">
        <v>2</v>
      </c>
      <c r="C87" t="s">
        <v>3</v>
      </c>
      <c r="D87" t="s">
        <v>1</v>
      </c>
      <c r="E87">
        <v>1912</v>
      </c>
      <c r="F87">
        <f t="shared" si="3"/>
        <v>1912</v>
      </c>
      <c r="G87" t="str">
        <f t="shared" si="4"/>
        <v/>
      </c>
      <c r="H87">
        <f t="shared" si="5"/>
        <v>1603.0891089108911</v>
      </c>
    </row>
    <row r="88" spans="2:8" x14ac:dyDescent="0.25">
      <c r="B88" t="s">
        <v>2</v>
      </c>
      <c r="C88" t="s">
        <v>3</v>
      </c>
      <c r="D88" t="s">
        <v>1</v>
      </c>
      <c r="E88">
        <v>1280</v>
      </c>
      <c r="F88">
        <f t="shared" si="3"/>
        <v>1280</v>
      </c>
      <c r="G88" t="str">
        <f t="shared" si="4"/>
        <v/>
      </c>
      <c r="H88">
        <f t="shared" si="5"/>
        <v>1603.0891089108911</v>
      </c>
    </row>
    <row r="89" spans="2:8" x14ac:dyDescent="0.25">
      <c r="B89" t="s">
        <v>2</v>
      </c>
      <c r="C89" t="s">
        <v>3</v>
      </c>
      <c r="D89" t="s">
        <v>1</v>
      </c>
      <c r="E89">
        <v>1672</v>
      </c>
      <c r="F89">
        <f t="shared" si="3"/>
        <v>1672</v>
      </c>
      <c r="G89" t="str">
        <f t="shared" si="4"/>
        <v/>
      </c>
      <c r="H89">
        <f t="shared" si="5"/>
        <v>1603.0891089108911</v>
      </c>
    </row>
    <row r="90" spans="2:8" x14ac:dyDescent="0.25">
      <c r="B90" t="s">
        <v>2</v>
      </c>
      <c r="C90" t="s">
        <v>3</v>
      </c>
      <c r="D90" t="s">
        <v>1</v>
      </c>
      <c r="E90">
        <v>2104</v>
      </c>
      <c r="F90">
        <f t="shared" si="3"/>
        <v>2104</v>
      </c>
      <c r="G90" t="str">
        <f t="shared" si="4"/>
        <v/>
      </c>
      <c r="H90">
        <f t="shared" si="5"/>
        <v>1603.0891089108911</v>
      </c>
    </row>
    <row r="91" spans="2:8" x14ac:dyDescent="0.25">
      <c r="B91" t="s">
        <v>2</v>
      </c>
      <c r="C91" t="s">
        <v>3</v>
      </c>
      <c r="D91" t="s">
        <v>1</v>
      </c>
      <c r="E91">
        <v>1641</v>
      </c>
      <c r="F91">
        <f t="shared" si="3"/>
        <v>1641</v>
      </c>
      <c r="G91" t="str">
        <f t="shared" si="4"/>
        <v/>
      </c>
      <c r="H91">
        <f t="shared" si="5"/>
        <v>1603.0891089108911</v>
      </c>
    </row>
    <row r="92" spans="2:8" x14ac:dyDescent="0.25">
      <c r="B92" t="s">
        <v>2</v>
      </c>
      <c r="C92" t="s">
        <v>3</v>
      </c>
      <c r="D92" t="s">
        <v>1</v>
      </c>
      <c r="E92">
        <v>2038</v>
      </c>
      <c r="F92">
        <f t="shared" si="3"/>
        <v>2038</v>
      </c>
      <c r="G92" t="str">
        <f t="shared" si="4"/>
        <v/>
      </c>
      <c r="H92">
        <f t="shared" si="5"/>
        <v>1603.0891089108911</v>
      </c>
    </row>
    <row r="93" spans="2:8" x14ac:dyDescent="0.25">
      <c r="B93" t="s">
        <v>2</v>
      </c>
      <c r="C93" t="s">
        <v>3</v>
      </c>
      <c r="D93" t="s">
        <v>1</v>
      </c>
      <c r="E93">
        <v>1584</v>
      </c>
      <c r="F93">
        <f t="shared" si="3"/>
        <v>1584</v>
      </c>
      <c r="G93" t="str">
        <f t="shared" si="4"/>
        <v/>
      </c>
      <c r="H93">
        <f t="shared" si="5"/>
        <v>1603.0891089108911</v>
      </c>
    </row>
    <row r="94" spans="2:8" x14ac:dyDescent="0.25">
      <c r="B94" t="s">
        <v>2</v>
      </c>
      <c r="C94" t="s">
        <v>3</v>
      </c>
      <c r="D94" t="s">
        <v>1</v>
      </c>
      <c r="E94">
        <v>1726</v>
      </c>
      <c r="F94">
        <f t="shared" si="3"/>
        <v>1726</v>
      </c>
      <c r="G94" t="str">
        <f t="shared" si="4"/>
        <v/>
      </c>
      <c r="H94">
        <f t="shared" si="5"/>
        <v>1603.0891089108911</v>
      </c>
    </row>
    <row r="95" spans="2:8" x14ac:dyDescent="0.25">
      <c r="B95" t="s">
        <v>2</v>
      </c>
      <c r="C95" t="s">
        <v>3</v>
      </c>
      <c r="D95" t="s">
        <v>1</v>
      </c>
      <c r="E95">
        <v>2083</v>
      </c>
      <c r="F95">
        <f t="shared" si="3"/>
        <v>2083</v>
      </c>
      <c r="G95" t="str">
        <f t="shared" si="4"/>
        <v/>
      </c>
      <c r="H95">
        <f t="shared" si="5"/>
        <v>1603.0891089108911</v>
      </c>
    </row>
    <row r="96" spans="2:8" x14ac:dyDescent="0.25">
      <c r="B96" t="s">
        <v>2</v>
      </c>
      <c r="C96" t="s">
        <v>3</v>
      </c>
      <c r="D96" t="s">
        <v>1</v>
      </c>
      <c r="E96">
        <v>1297</v>
      </c>
      <c r="F96">
        <f t="shared" si="3"/>
        <v>1297</v>
      </c>
      <c r="G96" t="str">
        <f t="shared" si="4"/>
        <v/>
      </c>
      <c r="H96">
        <f t="shared" si="5"/>
        <v>1603.0891089108911</v>
      </c>
    </row>
    <row r="97" spans="2:8" x14ac:dyDescent="0.25">
      <c r="B97" t="s">
        <v>2</v>
      </c>
      <c r="C97" t="s">
        <v>3</v>
      </c>
      <c r="D97" t="s">
        <v>1</v>
      </c>
      <c r="E97">
        <v>1249</v>
      </c>
      <c r="F97">
        <f t="shared" si="3"/>
        <v>1249</v>
      </c>
      <c r="G97" t="str">
        <f t="shared" si="4"/>
        <v/>
      </c>
      <c r="H97">
        <f t="shared" si="5"/>
        <v>1603.0891089108911</v>
      </c>
    </row>
    <row r="98" spans="2:8" x14ac:dyDescent="0.25">
      <c r="B98" t="s">
        <v>2</v>
      </c>
      <c r="C98" t="s">
        <v>3</v>
      </c>
      <c r="D98" t="s">
        <v>1</v>
      </c>
      <c r="E98">
        <v>1244</v>
      </c>
      <c r="F98">
        <f t="shared" si="3"/>
        <v>1244</v>
      </c>
      <c r="G98" t="str">
        <f t="shared" si="4"/>
        <v/>
      </c>
      <c r="H98">
        <f t="shared" si="5"/>
        <v>1603.0891089108911</v>
      </c>
    </row>
    <row r="99" spans="2:8" x14ac:dyDescent="0.25">
      <c r="B99" t="s">
        <v>2</v>
      </c>
      <c r="C99" t="s">
        <v>3</v>
      </c>
      <c r="D99" t="s">
        <v>1</v>
      </c>
      <c r="E99">
        <v>1164</v>
      </c>
      <c r="F99">
        <f t="shared" si="3"/>
        <v>1164</v>
      </c>
      <c r="G99" t="str">
        <f t="shared" si="4"/>
        <v/>
      </c>
      <c r="H99">
        <f t="shared" si="5"/>
        <v>1603.0891089108911</v>
      </c>
    </row>
    <row r="100" spans="2:8" x14ac:dyDescent="0.25">
      <c r="B100" t="s">
        <v>2</v>
      </c>
      <c r="C100" t="s">
        <v>4</v>
      </c>
      <c r="D100" t="s">
        <v>1</v>
      </c>
      <c r="E100">
        <v>2464</v>
      </c>
      <c r="F100" t="str">
        <f t="shared" si="3"/>
        <v/>
      </c>
      <c r="G100">
        <f t="shared" si="4"/>
        <v>2464</v>
      </c>
      <c r="H100">
        <f t="shared" si="5"/>
        <v>1603.0891089108911</v>
      </c>
    </row>
    <row r="101" spans="2:8" x14ac:dyDescent="0.25">
      <c r="B101" t="s">
        <v>2</v>
      </c>
      <c r="C101" t="s">
        <v>3</v>
      </c>
      <c r="D101" t="s">
        <v>1</v>
      </c>
      <c r="E101">
        <v>1305</v>
      </c>
      <c r="F101">
        <f t="shared" si="3"/>
        <v>1305</v>
      </c>
      <c r="G101" t="str">
        <f t="shared" si="4"/>
        <v/>
      </c>
      <c r="H101">
        <f t="shared" si="5"/>
        <v>1603.0891089108911</v>
      </c>
    </row>
    <row r="102" spans="2:8" x14ac:dyDescent="0.25">
      <c r="B102" t="s">
        <v>2</v>
      </c>
      <c r="C102" t="s">
        <v>4</v>
      </c>
      <c r="D102" t="s">
        <v>1</v>
      </c>
      <c r="E102">
        <v>2544</v>
      </c>
      <c r="F102" t="str">
        <f t="shared" si="3"/>
        <v/>
      </c>
      <c r="G102">
        <f t="shared" si="4"/>
        <v>2544</v>
      </c>
      <c r="H102">
        <f t="shared" si="5"/>
        <v>1603.0891089108911</v>
      </c>
    </row>
    <row r="103" spans="2:8" x14ac:dyDescent="0.25">
      <c r="B103" t="s">
        <v>2</v>
      </c>
      <c r="C103" t="s">
        <v>3</v>
      </c>
      <c r="D103" t="s">
        <v>1</v>
      </c>
      <c r="E103">
        <v>1218</v>
      </c>
      <c r="F103">
        <f t="shared" si="3"/>
        <v>1218</v>
      </c>
      <c r="G103" t="str">
        <f t="shared" si="4"/>
        <v/>
      </c>
      <c r="H103">
        <f t="shared" si="5"/>
        <v>1603.0891089108911</v>
      </c>
    </row>
    <row r="104" spans="2:8" x14ac:dyDescent="0.25">
      <c r="B104" t="s">
        <v>2</v>
      </c>
      <c r="C104" t="s">
        <v>3</v>
      </c>
      <c r="D104" t="s">
        <v>1</v>
      </c>
      <c r="E104">
        <v>1044</v>
      </c>
      <c r="F104">
        <f t="shared" si="3"/>
        <v>1044</v>
      </c>
      <c r="G104" t="str">
        <f t="shared" si="4"/>
        <v/>
      </c>
      <c r="H104">
        <f t="shared" si="5"/>
        <v>1603.0891089108911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M16" sqref="M16"/>
    </sheetView>
  </sheetViews>
  <sheetFormatPr baseColWidth="10" defaultRowHeight="15" x14ac:dyDescent="0.25"/>
  <sheetData>
    <row r="1" spans="1:3" x14ac:dyDescent="0.25">
      <c r="A1" t="s">
        <v>30</v>
      </c>
      <c r="B1">
        <v>2275.33</v>
      </c>
      <c r="C1">
        <v>508.808606</v>
      </c>
    </row>
    <row r="2" spans="1:3" x14ac:dyDescent="0.25">
      <c r="A2" t="s">
        <v>31</v>
      </c>
      <c r="B2">
        <v>1924.93</v>
      </c>
      <c r="C2">
        <v>586.61534040000004</v>
      </c>
    </row>
    <row r="3" spans="1:3" x14ac:dyDescent="0.25">
      <c r="A3" t="s">
        <v>32</v>
      </c>
      <c r="B3">
        <v>1964.25</v>
      </c>
      <c r="C3">
        <v>606.66030149999995</v>
      </c>
    </row>
    <row r="4" spans="1:3" x14ac:dyDescent="0.25">
      <c r="A4" t="s">
        <v>33</v>
      </c>
      <c r="B4">
        <v>1121.25764</v>
      </c>
      <c r="C4">
        <v>390.70072060000001</v>
      </c>
    </row>
    <row r="5" spans="1:3" x14ac:dyDescent="0.25">
      <c r="A5" t="s">
        <v>34</v>
      </c>
      <c r="B5">
        <v>811.22</v>
      </c>
      <c r="C5">
        <v>272.92151460000002</v>
      </c>
    </row>
    <row r="6" spans="1:3" x14ac:dyDescent="0.25">
      <c r="A6" t="s">
        <v>35</v>
      </c>
      <c r="B6">
        <v>1608.68</v>
      </c>
      <c r="C6">
        <v>390.62932599999999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J28" sqref="J28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8" x14ac:dyDescent="0.25">
      <c r="A1" t="s">
        <v>5</v>
      </c>
      <c r="B1" t="s">
        <v>0</v>
      </c>
    </row>
    <row r="2" spans="1:8" x14ac:dyDescent="0.25">
      <c r="A2" t="s">
        <v>6</v>
      </c>
      <c r="B2">
        <f>COUNTIF(C4:C104,"true")</f>
        <v>6</v>
      </c>
      <c r="C2" t="s">
        <v>7</v>
      </c>
      <c r="D2">
        <f>COUNTIF(C4:C104,"false")</f>
        <v>95</v>
      </c>
    </row>
    <row r="3" spans="1:8" x14ac:dyDescent="0.25">
      <c r="F3" t="s">
        <v>27</v>
      </c>
      <c r="G3" t="s">
        <v>28</v>
      </c>
      <c r="H3" t="s">
        <v>11</v>
      </c>
    </row>
    <row r="4" spans="1:8" x14ac:dyDescent="0.25">
      <c r="B4" t="s">
        <v>2</v>
      </c>
      <c r="C4" t="s">
        <v>3</v>
      </c>
      <c r="D4" t="s">
        <v>1</v>
      </c>
      <c r="E4">
        <v>813</v>
      </c>
      <c r="F4">
        <f>IF(C4="true",E4,"")</f>
        <v>813</v>
      </c>
      <c r="G4" t="str">
        <f>IF(C4="false",E4,"")</f>
        <v/>
      </c>
      <c r="H4">
        <f>AVERAGE($E$4:$E$104)</f>
        <v>2268.227722772277</v>
      </c>
    </row>
    <row r="5" spans="1:8" x14ac:dyDescent="0.25">
      <c r="B5" t="s">
        <v>2</v>
      </c>
      <c r="C5" t="s">
        <v>4</v>
      </c>
      <c r="D5" t="s">
        <v>1</v>
      </c>
      <c r="E5">
        <v>2594</v>
      </c>
      <c r="F5" t="str">
        <f t="shared" ref="F5:F68" si="0">IF(C5="true",E5,"")</f>
        <v/>
      </c>
      <c r="G5">
        <f t="shared" ref="G5:G68" si="1">IF(C5="false",E5,"")</f>
        <v>2594</v>
      </c>
      <c r="H5">
        <f t="shared" ref="H5:H68" si="2">AVERAGE($E$4:$E$104)</f>
        <v>2268.227722772277</v>
      </c>
    </row>
    <row r="6" spans="1:8" x14ac:dyDescent="0.25">
      <c r="B6" t="s">
        <v>2</v>
      </c>
      <c r="C6" t="s">
        <v>4</v>
      </c>
      <c r="D6" t="s">
        <v>1</v>
      </c>
      <c r="E6">
        <v>1558</v>
      </c>
      <c r="F6" t="str">
        <f t="shared" si="0"/>
        <v/>
      </c>
      <c r="G6">
        <f t="shared" si="1"/>
        <v>1558</v>
      </c>
      <c r="H6">
        <f t="shared" si="2"/>
        <v>2268.227722772277</v>
      </c>
    </row>
    <row r="7" spans="1:8" x14ac:dyDescent="0.25">
      <c r="B7" t="s">
        <v>2</v>
      </c>
      <c r="C7" t="s">
        <v>4</v>
      </c>
      <c r="D7" t="s">
        <v>1</v>
      </c>
      <c r="E7">
        <v>1558</v>
      </c>
      <c r="F7" t="str">
        <f t="shared" si="0"/>
        <v/>
      </c>
      <c r="G7">
        <f t="shared" si="1"/>
        <v>1558</v>
      </c>
      <c r="H7">
        <f t="shared" si="2"/>
        <v>2268.227722772277</v>
      </c>
    </row>
    <row r="8" spans="1:8" x14ac:dyDescent="0.25">
      <c r="B8" t="s">
        <v>2</v>
      </c>
      <c r="C8" t="s">
        <v>4</v>
      </c>
      <c r="D8" t="s">
        <v>1</v>
      </c>
      <c r="E8">
        <v>1558</v>
      </c>
      <c r="F8" t="str">
        <f t="shared" si="0"/>
        <v/>
      </c>
      <c r="G8">
        <f t="shared" si="1"/>
        <v>1558</v>
      </c>
      <c r="H8">
        <f t="shared" si="2"/>
        <v>2268.227722772277</v>
      </c>
    </row>
    <row r="9" spans="1:8" x14ac:dyDescent="0.25">
      <c r="B9" t="s">
        <v>2</v>
      </c>
      <c r="C9" t="s">
        <v>4</v>
      </c>
      <c r="D9" t="s">
        <v>1</v>
      </c>
      <c r="E9">
        <v>1558</v>
      </c>
      <c r="F9" t="str">
        <f t="shared" si="0"/>
        <v/>
      </c>
      <c r="G9">
        <f t="shared" si="1"/>
        <v>1558</v>
      </c>
      <c r="H9">
        <f t="shared" si="2"/>
        <v>2268.227722772277</v>
      </c>
    </row>
    <row r="10" spans="1:8" x14ac:dyDescent="0.25">
      <c r="B10" t="s">
        <v>2</v>
      </c>
      <c r="C10" t="s">
        <v>3</v>
      </c>
      <c r="D10" t="s">
        <v>1</v>
      </c>
      <c r="E10">
        <v>876</v>
      </c>
      <c r="F10">
        <f t="shared" si="0"/>
        <v>876</v>
      </c>
      <c r="G10" t="str">
        <f t="shared" si="1"/>
        <v/>
      </c>
      <c r="H10">
        <f t="shared" si="2"/>
        <v>2268.227722772277</v>
      </c>
    </row>
    <row r="11" spans="1:8" x14ac:dyDescent="0.25">
      <c r="B11" t="s">
        <v>2</v>
      </c>
      <c r="C11" t="s">
        <v>3</v>
      </c>
      <c r="D11" t="s">
        <v>1</v>
      </c>
      <c r="E11">
        <v>1052</v>
      </c>
      <c r="F11">
        <f t="shared" si="0"/>
        <v>1052</v>
      </c>
      <c r="G11" t="str">
        <f t="shared" si="1"/>
        <v/>
      </c>
      <c r="H11">
        <f t="shared" si="2"/>
        <v>2268.227722772277</v>
      </c>
    </row>
    <row r="12" spans="1:8" x14ac:dyDescent="0.25">
      <c r="B12" t="s">
        <v>2</v>
      </c>
      <c r="C12" t="s">
        <v>3</v>
      </c>
      <c r="D12" t="s">
        <v>1</v>
      </c>
      <c r="E12">
        <v>892</v>
      </c>
      <c r="F12">
        <f t="shared" si="0"/>
        <v>892</v>
      </c>
      <c r="G12" t="str">
        <f t="shared" si="1"/>
        <v/>
      </c>
      <c r="H12">
        <f t="shared" si="2"/>
        <v>2268.227722772277</v>
      </c>
    </row>
    <row r="13" spans="1:8" x14ac:dyDescent="0.25">
      <c r="B13" t="s">
        <v>2</v>
      </c>
      <c r="C13" t="s">
        <v>4</v>
      </c>
      <c r="D13" t="s">
        <v>1</v>
      </c>
      <c r="E13">
        <v>1583</v>
      </c>
      <c r="F13" t="str">
        <f t="shared" si="0"/>
        <v/>
      </c>
      <c r="G13">
        <f t="shared" si="1"/>
        <v>1583</v>
      </c>
      <c r="H13">
        <f t="shared" si="2"/>
        <v>2268.227722772277</v>
      </c>
    </row>
    <row r="14" spans="1:8" x14ac:dyDescent="0.25">
      <c r="B14" t="s">
        <v>2</v>
      </c>
      <c r="C14" t="s">
        <v>3</v>
      </c>
      <c r="D14" t="s">
        <v>1</v>
      </c>
      <c r="E14">
        <v>1526</v>
      </c>
      <c r="F14">
        <f t="shared" si="0"/>
        <v>1526</v>
      </c>
      <c r="G14" t="str">
        <f t="shared" si="1"/>
        <v/>
      </c>
      <c r="H14">
        <f t="shared" si="2"/>
        <v>2268.227722772277</v>
      </c>
    </row>
    <row r="15" spans="1:8" x14ac:dyDescent="0.25">
      <c r="B15" t="s">
        <v>2</v>
      </c>
      <c r="C15" t="s">
        <v>3</v>
      </c>
      <c r="D15" t="s">
        <v>1</v>
      </c>
      <c r="E15">
        <v>681</v>
      </c>
      <c r="F15">
        <f t="shared" si="0"/>
        <v>681</v>
      </c>
      <c r="G15" t="str">
        <f t="shared" si="1"/>
        <v/>
      </c>
      <c r="H15">
        <f t="shared" si="2"/>
        <v>2268.227722772277</v>
      </c>
    </row>
    <row r="16" spans="1:8" x14ac:dyDescent="0.25">
      <c r="B16" t="s">
        <v>2</v>
      </c>
      <c r="C16" t="s">
        <v>4</v>
      </c>
      <c r="D16" t="s">
        <v>1</v>
      </c>
      <c r="E16">
        <v>1558</v>
      </c>
      <c r="F16" t="str">
        <f t="shared" si="0"/>
        <v/>
      </c>
      <c r="G16">
        <f t="shared" si="1"/>
        <v>1558</v>
      </c>
      <c r="H16">
        <f t="shared" si="2"/>
        <v>2268.227722772277</v>
      </c>
    </row>
    <row r="17" spans="2:13" x14ac:dyDescent="0.25">
      <c r="B17" t="s">
        <v>2</v>
      </c>
      <c r="C17" t="s">
        <v>4</v>
      </c>
      <c r="D17" t="s">
        <v>1</v>
      </c>
      <c r="E17">
        <v>1412</v>
      </c>
      <c r="F17" t="str">
        <f t="shared" si="0"/>
        <v/>
      </c>
      <c r="G17">
        <f t="shared" si="1"/>
        <v>1412</v>
      </c>
      <c r="H17">
        <f t="shared" si="2"/>
        <v>2268.227722772277</v>
      </c>
    </row>
    <row r="18" spans="2:13" x14ac:dyDescent="0.25">
      <c r="B18" t="s">
        <v>2</v>
      </c>
      <c r="C18" t="s">
        <v>4</v>
      </c>
      <c r="D18" t="s">
        <v>1</v>
      </c>
      <c r="E18">
        <v>2057</v>
      </c>
      <c r="F18" t="str">
        <f t="shared" si="0"/>
        <v/>
      </c>
      <c r="G18">
        <f t="shared" si="1"/>
        <v>2057</v>
      </c>
      <c r="H18">
        <f t="shared" si="2"/>
        <v>2268.227722772277</v>
      </c>
    </row>
    <row r="19" spans="2:13" x14ac:dyDescent="0.25">
      <c r="B19" t="s">
        <v>2</v>
      </c>
      <c r="C19" t="s">
        <v>4</v>
      </c>
      <c r="D19" t="s">
        <v>1</v>
      </c>
      <c r="E19">
        <v>2057</v>
      </c>
      <c r="F19" t="str">
        <f t="shared" si="0"/>
        <v/>
      </c>
      <c r="G19">
        <f t="shared" si="1"/>
        <v>2057</v>
      </c>
      <c r="H19">
        <f t="shared" si="2"/>
        <v>2268.227722772277</v>
      </c>
    </row>
    <row r="20" spans="2:13" x14ac:dyDescent="0.25">
      <c r="B20" t="s">
        <v>2</v>
      </c>
      <c r="C20" t="s">
        <v>4</v>
      </c>
      <c r="D20" t="s">
        <v>1</v>
      </c>
      <c r="E20">
        <v>2057</v>
      </c>
      <c r="F20" t="str">
        <f t="shared" si="0"/>
        <v/>
      </c>
      <c r="G20">
        <f t="shared" si="1"/>
        <v>2057</v>
      </c>
      <c r="H20">
        <f t="shared" si="2"/>
        <v>2268.227722772277</v>
      </c>
    </row>
    <row r="21" spans="2:13" x14ac:dyDescent="0.25">
      <c r="B21" t="s">
        <v>2</v>
      </c>
      <c r="C21" t="s">
        <v>4</v>
      </c>
      <c r="D21" t="s">
        <v>1</v>
      </c>
      <c r="E21">
        <v>2057</v>
      </c>
      <c r="F21" t="str">
        <f t="shared" si="0"/>
        <v/>
      </c>
      <c r="G21">
        <f t="shared" si="1"/>
        <v>2057</v>
      </c>
      <c r="H21">
        <f t="shared" si="2"/>
        <v>2268.227722772277</v>
      </c>
    </row>
    <row r="22" spans="2:13" x14ac:dyDescent="0.25">
      <c r="B22" t="s">
        <v>2</v>
      </c>
      <c r="C22" t="s">
        <v>4</v>
      </c>
      <c r="D22" t="s">
        <v>1</v>
      </c>
      <c r="E22">
        <v>2057</v>
      </c>
      <c r="F22" t="str">
        <f t="shared" si="0"/>
        <v/>
      </c>
      <c r="G22">
        <f t="shared" si="1"/>
        <v>2057</v>
      </c>
      <c r="H22">
        <f t="shared" si="2"/>
        <v>2268.227722772277</v>
      </c>
    </row>
    <row r="23" spans="2:13" x14ac:dyDescent="0.25">
      <c r="B23" t="s">
        <v>2</v>
      </c>
      <c r="C23" t="s">
        <v>4</v>
      </c>
      <c r="D23" t="s">
        <v>1</v>
      </c>
      <c r="E23">
        <v>2057</v>
      </c>
      <c r="F23" t="str">
        <f t="shared" si="0"/>
        <v/>
      </c>
      <c r="G23">
        <f t="shared" si="1"/>
        <v>2057</v>
      </c>
      <c r="H23">
        <f t="shared" si="2"/>
        <v>2268.227722772277</v>
      </c>
    </row>
    <row r="24" spans="2:13" x14ac:dyDescent="0.25">
      <c r="B24" t="s">
        <v>2</v>
      </c>
      <c r="C24" t="s">
        <v>4</v>
      </c>
      <c r="D24" t="s">
        <v>1</v>
      </c>
      <c r="E24">
        <v>2057</v>
      </c>
      <c r="F24" t="str">
        <f t="shared" si="0"/>
        <v/>
      </c>
      <c r="G24">
        <f t="shared" si="1"/>
        <v>2057</v>
      </c>
      <c r="H24">
        <f t="shared" si="2"/>
        <v>2268.227722772277</v>
      </c>
    </row>
    <row r="25" spans="2:13" x14ac:dyDescent="0.25">
      <c r="B25" t="s">
        <v>2</v>
      </c>
      <c r="C25" t="s">
        <v>4</v>
      </c>
      <c r="D25" t="s">
        <v>1</v>
      </c>
      <c r="E25">
        <v>2057</v>
      </c>
      <c r="F25" t="str">
        <f t="shared" si="0"/>
        <v/>
      </c>
      <c r="G25">
        <f t="shared" si="1"/>
        <v>2057</v>
      </c>
      <c r="H25">
        <f t="shared" si="2"/>
        <v>2268.227722772277</v>
      </c>
    </row>
    <row r="26" spans="2:13" x14ac:dyDescent="0.25">
      <c r="B26" t="s">
        <v>2</v>
      </c>
      <c r="C26" t="s">
        <v>4</v>
      </c>
      <c r="D26" t="s">
        <v>1</v>
      </c>
      <c r="E26">
        <v>2057</v>
      </c>
      <c r="F26" t="str">
        <f t="shared" si="0"/>
        <v/>
      </c>
      <c r="G26">
        <f t="shared" si="1"/>
        <v>2057</v>
      </c>
      <c r="H26">
        <f t="shared" si="2"/>
        <v>2268.227722772277</v>
      </c>
    </row>
    <row r="27" spans="2:13" x14ac:dyDescent="0.25">
      <c r="B27" t="s">
        <v>2</v>
      </c>
      <c r="C27" t="s">
        <v>4</v>
      </c>
      <c r="D27" t="s">
        <v>1</v>
      </c>
      <c r="E27">
        <v>1558</v>
      </c>
      <c r="F27" t="str">
        <f t="shared" si="0"/>
        <v/>
      </c>
      <c r="G27">
        <f t="shared" si="1"/>
        <v>1558</v>
      </c>
      <c r="H27">
        <f t="shared" si="2"/>
        <v>2268.227722772277</v>
      </c>
    </row>
    <row r="28" spans="2:13" x14ac:dyDescent="0.25">
      <c r="B28" t="s">
        <v>2</v>
      </c>
      <c r="C28" t="s">
        <v>4</v>
      </c>
      <c r="D28" t="s">
        <v>1</v>
      </c>
      <c r="E28">
        <v>2057</v>
      </c>
      <c r="F28" t="str">
        <f t="shared" si="0"/>
        <v/>
      </c>
      <c r="G28">
        <f t="shared" si="1"/>
        <v>2057</v>
      </c>
      <c r="H28">
        <f t="shared" si="2"/>
        <v>2268.227722772277</v>
      </c>
    </row>
    <row r="29" spans="2:13" x14ac:dyDescent="0.25">
      <c r="B29" t="s">
        <v>2</v>
      </c>
      <c r="C29" t="s">
        <v>4</v>
      </c>
      <c r="D29" t="s">
        <v>1</v>
      </c>
      <c r="E29">
        <v>2057</v>
      </c>
      <c r="F29" t="str">
        <f t="shared" si="0"/>
        <v/>
      </c>
      <c r="G29">
        <f t="shared" si="1"/>
        <v>2057</v>
      </c>
      <c r="H29">
        <f t="shared" si="2"/>
        <v>2268.227722772277</v>
      </c>
      <c r="M29">
        <f>AVERAGE(E4:E103)</f>
        <v>2275.33</v>
      </c>
    </row>
    <row r="30" spans="2:13" x14ac:dyDescent="0.25">
      <c r="B30" t="s">
        <v>2</v>
      </c>
      <c r="C30" t="s">
        <v>4</v>
      </c>
      <c r="D30" t="s">
        <v>1</v>
      </c>
      <c r="E30">
        <v>2057</v>
      </c>
      <c r="F30" t="str">
        <f t="shared" si="0"/>
        <v/>
      </c>
      <c r="G30">
        <f t="shared" si="1"/>
        <v>2057</v>
      </c>
      <c r="H30">
        <f t="shared" si="2"/>
        <v>2268.227722772277</v>
      </c>
      <c r="M30">
        <f>STDEV(E4:E104)</f>
        <v>508.80860608264328</v>
      </c>
    </row>
    <row r="31" spans="2:13" x14ac:dyDescent="0.25">
      <c r="B31" t="s">
        <v>2</v>
      </c>
      <c r="C31" t="s">
        <v>4</v>
      </c>
      <c r="D31" t="s">
        <v>1</v>
      </c>
      <c r="E31">
        <v>2057</v>
      </c>
      <c r="F31" t="str">
        <f t="shared" si="0"/>
        <v/>
      </c>
      <c r="G31">
        <f t="shared" si="1"/>
        <v>2057</v>
      </c>
      <c r="H31">
        <f t="shared" si="2"/>
        <v>2268.227722772277</v>
      </c>
      <c r="M31">
        <f>SQRT(M30)</f>
        <v>22.556786253423674</v>
      </c>
    </row>
    <row r="32" spans="2:13" x14ac:dyDescent="0.25">
      <c r="B32" t="s">
        <v>2</v>
      </c>
      <c r="C32" t="s">
        <v>4</v>
      </c>
      <c r="D32" t="s">
        <v>1</v>
      </c>
      <c r="E32">
        <v>2057</v>
      </c>
      <c r="F32" t="str">
        <f t="shared" si="0"/>
        <v/>
      </c>
      <c r="G32">
        <f t="shared" si="1"/>
        <v>2057</v>
      </c>
      <c r="H32">
        <f t="shared" si="2"/>
        <v>2268.227722772277</v>
      </c>
    </row>
    <row r="33" spans="2:8" x14ac:dyDescent="0.25">
      <c r="B33" t="s">
        <v>2</v>
      </c>
      <c r="C33" t="s">
        <v>4</v>
      </c>
      <c r="D33" t="s">
        <v>1</v>
      </c>
      <c r="E33">
        <v>2594</v>
      </c>
      <c r="F33" t="str">
        <f t="shared" si="0"/>
        <v/>
      </c>
      <c r="G33">
        <f t="shared" si="1"/>
        <v>2594</v>
      </c>
      <c r="H33">
        <f t="shared" si="2"/>
        <v>2268.227722772277</v>
      </c>
    </row>
    <row r="34" spans="2:8" x14ac:dyDescent="0.25">
      <c r="B34" t="s">
        <v>2</v>
      </c>
      <c r="C34" t="s">
        <v>4</v>
      </c>
      <c r="D34" t="s">
        <v>1</v>
      </c>
      <c r="E34">
        <v>2594</v>
      </c>
      <c r="F34" t="str">
        <f t="shared" si="0"/>
        <v/>
      </c>
      <c r="G34">
        <f t="shared" si="1"/>
        <v>2594</v>
      </c>
      <c r="H34">
        <f t="shared" si="2"/>
        <v>2268.227722772277</v>
      </c>
    </row>
    <row r="35" spans="2:8" x14ac:dyDescent="0.25">
      <c r="B35" t="s">
        <v>2</v>
      </c>
      <c r="C35" t="s">
        <v>4</v>
      </c>
      <c r="D35" t="s">
        <v>1</v>
      </c>
      <c r="E35">
        <v>2594</v>
      </c>
      <c r="F35" t="str">
        <f t="shared" si="0"/>
        <v/>
      </c>
      <c r="G35">
        <f t="shared" si="1"/>
        <v>2594</v>
      </c>
      <c r="H35">
        <f t="shared" si="2"/>
        <v>2268.227722772277</v>
      </c>
    </row>
    <row r="36" spans="2:8" x14ac:dyDescent="0.25">
      <c r="B36" t="s">
        <v>2</v>
      </c>
      <c r="C36" t="s">
        <v>4</v>
      </c>
      <c r="D36" t="s">
        <v>1</v>
      </c>
      <c r="E36">
        <v>2594</v>
      </c>
      <c r="F36" t="str">
        <f t="shared" si="0"/>
        <v/>
      </c>
      <c r="G36">
        <f t="shared" si="1"/>
        <v>2594</v>
      </c>
      <c r="H36">
        <f t="shared" si="2"/>
        <v>2268.227722772277</v>
      </c>
    </row>
    <row r="37" spans="2:8" x14ac:dyDescent="0.25">
      <c r="B37" t="s">
        <v>2</v>
      </c>
      <c r="C37" t="s">
        <v>4</v>
      </c>
      <c r="D37" t="s">
        <v>1</v>
      </c>
      <c r="E37">
        <v>2594</v>
      </c>
      <c r="F37" t="str">
        <f t="shared" si="0"/>
        <v/>
      </c>
      <c r="G37">
        <f t="shared" si="1"/>
        <v>2594</v>
      </c>
      <c r="H37">
        <f t="shared" si="2"/>
        <v>2268.227722772277</v>
      </c>
    </row>
    <row r="38" spans="2:8" x14ac:dyDescent="0.25">
      <c r="B38" t="s">
        <v>2</v>
      </c>
      <c r="C38" t="s">
        <v>4</v>
      </c>
      <c r="D38" t="s">
        <v>1</v>
      </c>
      <c r="E38">
        <v>1558</v>
      </c>
      <c r="F38" t="str">
        <f t="shared" si="0"/>
        <v/>
      </c>
      <c r="G38">
        <f t="shared" si="1"/>
        <v>1558</v>
      </c>
      <c r="H38">
        <f t="shared" si="2"/>
        <v>2268.227722772277</v>
      </c>
    </row>
    <row r="39" spans="2:8" x14ac:dyDescent="0.25">
      <c r="B39" t="s">
        <v>2</v>
      </c>
      <c r="C39" t="s">
        <v>4</v>
      </c>
      <c r="D39" t="s">
        <v>1</v>
      </c>
      <c r="E39">
        <v>2594</v>
      </c>
      <c r="F39" t="str">
        <f t="shared" si="0"/>
        <v/>
      </c>
      <c r="G39">
        <f t="shared" si="1"/>
        <v>2594</v>
      </c>
      <c r="H39">
        <f t="shared" si="2"/>
        <v>2268.227722772277</v>
      </c>
    </row>
    <row r="40" spans="2:8" x14ac:dyDescent="0.25">
      <c r="B40" t="s">
        <v>2</v>
      </c>
      <c r="C40" t="s">
        <v>4</v>
      </c>
      <c r="D40" t="s">
        <v>1</v>
      </c>
      <c r="E40">
        <v>2594</v>
      </c>
      <c r="F40" t="str">
        <f t="shared" si="0"/>
        <v/>
      </c>
      <c r="G40">
        <f t="shared" si="1"/>
        <v>2594</v>
      </c>
      <c r="H40">
        <f t="shared" si="2"/>
        <v>2268.227722772277</v>
      </c>
    </row>
    <row r="41" spans="2:8" x14ac:dyDescent="0.25">
      <c r="B41" t="s">
        <v>2</v>
      </c>
      <c r="C41" t="s">
        <v>4</v>
      </c>
      <c r="D41" t="s">
        <v>1</v>
      </c>
      <c r="E41">
        <v>2594</v>
      </c>
      <c r="F41" t="str">
        <f t="shared" si="0"/>
        <v/>
      </c>
      <c r="G41">
        <f t="shared" si="1"/>
        <v>2594</v>
      </c>
      <c r="H41">
        <f t="shared" si="2"/>
        <v>2268.227722772277</v>
      </c>
    </row>
    <row r="42" spans="2:8" x14ac:dyDescent="0.25">
      <c r="B42" t="s">
        <v>2</v>
      </c>
      <c r="C42" t="s">
        <v>4</v>
      </c>
      <c r="D42" t="s">
        <v>1</v>
      </c>
      <c r="E42">
        <v>2594</v>
      </c>
      <c r="F42" t="str">
        <f t="shared" si="0"/>
        <v/>
      </c>
      <c r="G42">
        <f t="shared" si="1"/>
        <v>2594</v>
      </c>
      <c r="H42">
        <f t="shared" si="2"/>
        <v>2268.227722772277</v>
      </c>
    </row>
    <row r="43" spans="2:8" x14ac:dyDescent="0.25">
      <c r="B43" t="s">
        <v>2</v>
      </c>
      <c r="C43" t="s">
        <v>4</v>
      </c>
      <c r="D43" t="s">
        <v>1</v>
      </c>
      <c r="E43">
        <v>2594</v>
      </c>
      <c r="F43" t="str">
        <f t="shared" si="0"/>
        <v/>
      </c>
      <c r="G43">
        <f t="shared" si="1"/>
        <v>2594</v>
      </c>
      <c r="H43">
        <f t="shared" si="2"/>
        <v>2268.227722772277</v>
      </c>
    </row>
    <row r="44" spans="2:8" x14ac:dyDescent="0.25">
      <c r="B44" t="s">
        <v>2</v>
      </c>
      <c r="C44" t="s">
        <v>4</v>
      </c>
      <c r="D44" t="s">
        <v>1</v>
      </c>
      <c r="E44">
        <v>2594</v>
      </c>
      <c r="F44" t="str">
        <f t="shared" si="0"/>
        <v/>
      </c>
      <c r="G44">
        <f t="shared" si="1"/>
        <v>2594</v>
      </c>
      <c r="H44">
        <f t="shared" si="2"/>
        <v>2268.227722772277</v>
      </c>
    </row>
    <row r="45" spans="2:8" x14ac:dyDescent="0.25">
      <c r="B45" t="s">
        <v>2</v>
      </c>
      <c r="C45" t="s">
        <v>4</v>
      </c>
      <c r="D45" t="s">
        <v>1</v>
      </c>
      <c r="E45">
        <v>2594</v>
      </c>
      <c r="F45" t="str">
        <f t="shared" si="0"/>
        <v/>
      </c>
      <c r="G45">
        <f t="shared" si="1"/>
        <v>2594</v>
      </c>
      <c r="H45">
        <f t="shared" si="2"/>
        <v>2268.227722772277</v>
      </c>
    </row>
    <row r="46" spans="2:8" x14ac:dyDescent="0.25">
      <c r="B46" t="s">
        <v>2</v>
      </c>
      <c r="C46" t="s">
        <v>4</v>
      </c>
      <c r="D46" t="s">
        <v>1</v>
      </c>
      <c r="E46">
        <v>2594</v>
      </c>
      <c r="F46" t="str">
        <f t="shared" si="0"/>
        <v/>
      </c>
      <c r="G46">
        <f t="shared" si="1"/>
        <v>2594</v>
      </c>
      <c r="H46">
        <f t="shared" si="2"/>
        <v>2268.227722772277</v>
      </c>
    </row>
    <row r="47" spans="2:8" x14ac:dyDescent="0.25">
      <c r="B47" t="s">
        <v>2</v>
      </c>
      <c r="C47" t="s">
        <v>4</v>
      </c>
      <c r="D47" t="s">
        <v>1</v>
      </c>
      <c r="E47">
        <v>2594</v>
      </c>
      <c r="F47" t="str">
        <f t="shared" si="0"/>
        <v/>
      </c>
      <c r="G47">
        <f t="shared" si="1"/>
        <v>2594</v>
      </c>
      <c r="H47">
        <f t="shared" si="2"/>
        <v>2268.227722772277</v>
      </c>
    </row>
    <row r="48" spans="2:8" x14ac:dyDescent="0.25">
      <c r="B48" t="s">
        <v>2</v>
      </c>
      <c r="C48" t="s">
        <v>4</v>
      </c>
      <c r="D48" t="s">
        <v>1</v>
      </c>
      <c r="E48">
        <v>2594</v>
      </c>
      <c r="F48" t="str">
        <f t="shared" si="0"/>
        <v/>
      </c>
      <c r="G48">
        <f t="shared" si="1"/>
        <v>2594</v>
      </c>
      <c r="H48">
        <f t="shared" si="2"/>
        <v>2268.227722772277</v>
      </c>
    </row>
    <row r="49" spans="2:8" x14ac:dyDescent="0.25">
      <c r="B49" t="s">
        <v>2</v>
      </c>
      <c r="C49" t="s">
        <v>4</v>
      </c>
      <c r="D49" t="s">
        <v>1</v>
      </c>
      <c r="E49">
        <v>1558</v>
      </c>
      <c r="F49" t="str">
        <f t="shared" si="0"/>
        <v/>
      </c>
      <c r="G49">
        <f t="shared" si="1"/>
        <v>1558</v>
      </c>
      <c r="H49">
        <f t="shared" si="2"/>
        <v>2268.227722772277</v>
      </c>
    </row>
    <row r="50" spans="2:8" x14ac:dyDescent="0.25">
      <c r="B50" t="s">
        <v>2</v>
      </c>
      <c r="C50" t="s">
        <v>4</v>
      </c>
      <c r="D50" t="s">
        <v>1</v>
      </c>
      <c r="E50">
        <v>2594</v>
      </c>
      <c r="F50" t="str">
        <f t="shared" si="0"/>
        <v/>
      </c>
      <c r="G50">
        <f t="shared" si="1"/>
        <v>2594</v>
      </c>
      <c r="H50">
        <f t="shared" si="2"/>
        <v>2268.227722772277</v>
      </c>
    </row>
    <row r="51" spans="2:8" x14ac:dyDescent="0.25">
      <c r="B51" t="s">
        <v>2</v>
      </c>
      <c r="C51" t="s">
        <v>4</v>
      </c>
      <c r="D51" t="s">
        <v>1</v>
      </c>
      <c r="E51">
        <v>2594</v>
      </c>
      <c r="F51" t="str">
        <f t="shared" si="0"/>
        <v/>
      </c>
      <c r="G51">
        <f t="shared" si="1"/>
        <v>2594</v>
      </c>
      <c r="H51">
        <f t="shared" si="2"/>
        <v>2268.227722772277</v>
      </c>
    </row>
    <row r="52" spans="2:8" x14ac:dyDescent="0.25">
      <c r="B52" t="s">
        <v>2</v>
      </c>
      <c r="C52" t="s">
        <v>4</v>
      </c>
      <c r="D52" t="s">
        <v>1</v>
      </c>
      <c r="E52">
        <v>2594</v>
      </c>
      <c r="F52" t="str">
        <f t="shared" si="0"/>
        <v/>
      </c>
      <c r="G52">
        <f t="shared" si="1"/>
        <v>2594</v>
      </c>
      <c r="H52">
        <f t="shared" si="2"/>
        <v>2268.227722772277</v>
      </c>
    </row>
    <row r="53" spans="2:8" x14ac:dyDescent="0.25">
      <c r="B53" t="s">
        <v>2</v>
      </c>
      <c r="C53" t="s">
        <v>4</v>
      </c>
      <c r="D53" t="s">
        <v>1</v>
      </c>
      <c r="E53">
        <v>2594</v>
      </c>
      <c r="F53" t="str">
        <f t="shared" si="0"/>
        <v/>
      </c>
      <c r="G53">
        <f t="shared" si="1"/>
        <v>2594</v>
      </c>
      <c r="H53">
        <f t="shared" si="2"/>
        <v>2268.227722772277</v>
      </c>
    </row>
    <row r="54" spans="2:8" x14ac:dyDescent="0.25">
      <c r="B54" t="s">
        <v>2</v>
      </c>
      <c r="C54" t="s">
        <v>4</v>
      </c>
      <c r="D54" t="s">
        <v>1</v>
      </c>
      <c r="E54">
        <v>2594</v>
      </c>
      <c r="F54" t="str">
        <f t="shared" si="0"/>
        <v/>
      </c>
      <c r="G54">
        <f t="shared" si="1"/>
        <v>2594</v>
      </c>
      <c r="H54">
        <f t="shared" si="2"/>
        <v>2268.227722772277</v>
      </c>
    </row>
    <row r="55" spans="2:8" x14ac:dyDescent="0.25">
      <c r="B55" t="s">
        <v>2</v>
      </c>
      <c r="C55" t="s">
        <v>4</v>
      </c>
      <c r="D55" t="s">
        <v>1</v>
      </c>
      <c r="E55">
        <v>2594</v>
      </c>
      <c r="F55" t="str">
        <f t="shared" si="0"/>
        <v/>
      </c>
      <c r="G55">
        <f t="shared" si="1"/>
        <v>2594</v>
      </c>
      <c r="H55">
        <f t="shared" si="2"/>
        <v>2268.227722772277</v>
      </c>
    </row>
    <row r="56" spans="2:8" x14ac:dyDescent="0.25">
      <c r="B56" t="s">
        <v>2</v>
      </c>
      <c r="C56" t="s">
        <v>4</v>
      </c>
      <c r="D56" t="s">
        <v>1</v>
      </c>
      <c r="E56">
        <v>2594</v>
      </c>
      <c r="F56" t="str">
        <f t="shared" si="0"/>
        <v/>
      </c>
      <c r="G56">
        <f t="shared" si="1"/>
        <v>2594</v>
      </c>
      <c r="H56">
        <f t="shared" si="2"/>
        <v>2268.227722772277</v>
      </c>
    </row>
    <row r="57" spans="2:8" x14ac:dyDescent="0.25">
      <c r="B57" t="s">
        <v>2</v>
      </c>
      <c r="C57" t="s">
        <v>4</v>
      </c>
      <c r="D57" t="s">
        <v>1</v>
      </c>
      <c r="E57">
        <v>2594</v>
      </c>
      <c r="F57" t="str">
        <f t="shared" si="0"/>
        <v/>
      </c>
      <c r="G57">
        <f t="shared" si="1"/>
        <v>2594</v>
      </c>
      <c r="H57">
        <f t="shared" si="2"/>
        <v>2268.227722772277</v>
      </c>
    </row>
    <row r="58" spans="2:8" x14ac:dyDescent="0.25">
      <c r="B58" t="s">
        <v>2</v>
      </c>
      <c r="C58" t="s">
        <v>4</v>
      </c>
      <c r="D58" t="s">
        <v>1</v>
      </c>
      <c r="E58">
        <v>2594</v>
      </c>
      <c r="F58" t="str">
        <f t="shared" si="0"/>
        <v/>
      </c>
      <c r="G58">
        <f t="shared" si="1"/>
        <v>2594</v>
      </c>
      <c r="H58">
        <f t="shared" si="2"/>
        <v>2268.227722772277</v>
      </c>
    </row>
    <row r="59" spans="2:8" x14ac:dyDescent="0.25">
      <c r="B59" t="s">
        <v>2</v>
      </c>
      <c r="C59" t="s">
        <v>4</v>
      </c>
      <c r="D59" t="s">
        <v>1</v>
      </c>
      <c r="E59">
        <v>2594</v>
      </c>
      <c r="F59" t="str">
        <f t="shared" si="0"/>
        <v/>
      </c>
      <c r="G59">
        <f t="shared" si="1"/>
        <v>2594</v>
      </c>
      <c r="H59">
        <f t="shared" si="2"/>
        <v>2268.227722772277</v>
      </c>
    </row>
    <row r="60" spans="2:8" x14ac:dyDescent="0.25">
      <c r="B60" t="s">
        <v>2</v>
      </c>
      <c r="C60" t="s">
        <v>4</v>
      </c>
      <c r="D60" t="s">
        <v>1</v>
      </c>
      <c r="E60">
        <v>1558</v>
      </c>
      <c r="F60" t="str">
        <f t="shared" si="0"/>
        <v/>
      </c>
      <c r="G60">
        <f t="shared" si="1"/>
        <v>1558</v>
      </c>
      <c r="H60">
        <f t="shared" si="2"/>
        <v>2268.227722772277</v>
      </c>
    </row>
    <row r="61" spans="2:8" x14ac:dyDescent="0.25">
      <c r="B61" t="s">
        <v>2</v>
      </c>
      <c r="C61" t="s">
        <v>4</v>
      </c>
      <c r="D61" t="s">
        <v>1</v>
      </c>
      <c r="E61">
        <v>2594</v>
      </c>
      <c r="F61" t="str">
        <f t="shared" si="0"/>
        <v/>
      </c>
      <c r="G61">
        <f t="shared" si="1"/>
        <v>2594</v>
      </c>
      <c r="H61">
        <f t="shared" si="2"/>
        <v>2268.227722772277</v>
      </c>
    </row>
    <row r="62" spans="2:8" x14ac:dyDescent="0.25">
      <c r="B62" t="s">
        <v>2</v>
      </c>
      <c r="C62" t="s">
        <v>4</v>
      </c>
      <c r="D62" t="s">
        <v>1</v>
      </c>
      <c r="E62">
        <v>2594</v>
      </c>
      <c r="F62" t="str">
        <f t="shared" si="0"/>
        <v/>
      </c>
      <c r="G62">
        <f t="shared" si="1"/>
        <v>2594</v>
      </c>
      <c r="H62">
        <f t="shared" si="2"/>
        <v>2268.227722772277</v>
      </c>
    </row>
    <row r="63" spans="2:8" x14ac:dyDescent="0.25">
      <c r="B63" t="s">
        <v>2</v>
      </c>
      <c r="C63" t="s">
        <v>4</v>
      </c>
      <c r="D63" t="s">
        <v>1</v>
      </c>
      <c r="E63">
        <v>2594</v>
      </c>
      <c r="F63" t="str">
        <f t="shared" si="0"/>
        <v/>
      </c>
      <c r="G63">
        <f t="shared" si="1"/>
        <v>2594</v>
      </c>
      <c r="H63">
        <f t="shared" si="2"/>
        <v>2268.227722772277</v>
      </c>
    </row>
    <row r="64" spans="2:8" x14ac:dyDescent="0.25">
      <c r="B64" t="s">
        <v>2</v>
      </c>
      <c r="C64" t="s">
        <v>4</v>
      </c>
      <c r="D64" t="s">
        <v>1</v>
      </c>
      <c r="E64">
        <v>2594</v>
      </c>
      <c r="F64" t="str">
        <f t="shared" si="0"/>
        <v/>
      </c>
      <c r="G64">
        <f t="shared" si="1"/>
        <v>2594</v>
      </c>
      <c r="H64">
        <f t="shared" si="2"/>
        <v>2268.227722772277</v>
      </c>
    </row>
    <row r="65" spans="2:8" x14ac:dyDescent="0.25">
      <c r="B65" t="s">
        <v>2</v>
      </c>
      <c r="C65" t="s">
        <v>4</v>
      </c>
      <c r="D65" t="s">
        <v>1</v>
      </c>
      <c r="E65">
        <v>2594</v>
      </c>
      <c r="F65" t="str">
        <f t="shared" si="0"/>
        <v/>
      </c>
      <c r="G65">
        <f t="shared" si="1"/>
        <v>2594</v>
      </c>
      <c r="H65">
        <f t="shared" si="2"/>
        <v>2268.227722772277</v>
      </c>
    </row>
    <row r="66" spans="2:8" x14ac:dyDescent="0.25">
      <c r="B66" t="s">
        <v>2</v>
      </c>
      <c r="C66" t="s">
        <v>4</v>
      </c>
      <c r="D66" t="s">
        <v>1</v>
      </c>
      <c r="E66">
        <v>2594</v>
      </c>
      <c r="F66" t="str">
        <f t="shared" si="0"/>
        <v/>
      </c>
      <c r="G66">
        <f t="shared" si="1"/>
        <v>2594</v>
      </c>
      <c r="H66">
        <f t="shared" si="2"/>
        <v>2268.227722772277</v>
      </c>
    </row>
    <row r="67" spans="2:8" x14ac:dyDescent="0.25">
      <c r="B67" t="s">
        <v>2</v>
      </c>
      <c r="C67" t="s">
        <v>4</v>
      </c>
      <c r="D67" t="s">
        <v>1</v>
      </c>
      <c r="E67">
        <v>2594</v>
      </c>
      <c r="F67" t="str">
        <f t="shared" si="0"/>
        <v/>
      </c>
      <c r="G67">
        <f t="shared" si="1"/>
        <v>2594</v>
      </c>
      <c r="H67">
        <f t="shared" si="2"/>
        <v>2268.227722772277</v>
      </c>
    </row>
    <row r="68" spans="2:8" x14ac:dyDescent="0.25">
      <c r="B68" t="s">
        <v>2</v>
      </c>
      <c r="C68" t="s">
        <v>4</v>
      </c>
      <c r="D68" t="s">
        <v>1</v>
      </c>
      <c r="E68">
        <v>2594</v>
      </c>
      <c r="F68" t="str">
        <f t="shared" si="0"/>
        <v/>
      </c>
      <c r="G68">
        <f t="shared" si="1"/>
        <v>2594</v>
      </c>
      <c r="H68">
        <f t="shared" si="2"/>
        <v>2268.227722772277</v>
      </c>
    </row>
    <row r="69" spans="2:8" x14ac:dyDescent="0.25">
      <c r="B69" t="s">
        <v>2</v>
      </c>
      <c r="C69" t="s">
        <v>4</v>
      </c>
      <c r="D69" t="s">
        <v>1</v>
      </c>
      <c r="E69">
        <v>2594</v>
      </c>
      <c r="F69" t="str">
        <f t="shared" ref="F69:F104" si="3">IF(C69="true",E69,"")</f>
        <v/>
      </c>
      <c r="G69">
        <f t="shared" ref="G69:G104" si="4">IF(C69="false",E69,"")</f>
        <v>2594</v>
      </c>
      <c r="H69">
        <f t="shared" ref="H69:H104" si="5">AVERAGE($E$4:$E$104)</f>
        <v>2268.227722772277</v>
      </c>
    </row>
    <row r="70" spans="2:8" x14ac:dyDescent="0.25">
      <c r="B70" t="s">
        <v>2</v>
      </c>
      <c r="C70" t="s">
        <v>4</v>
      </c>
      <c r="D70" t="s">
        <v>1</v>
      </c>
      <c r="E70">
        <v>2594</v>
      </c>
      <c r="F70" t="str">
        <f t="shared" si="3"/>
        <v/>
      </c>
      <c r="G70">
        <f t="shared" si="4"/>
        <v>2594</v>
      </c>
      <c r="H70">
        <f t="shared" si="5"/>
        <v>2268.227722772277</v>
      </c>
    </row>
    <row r="71" spans="2:8" x14ac:dyDescent="0.25">
      <c r="B71" t="s">
        <v>2</v>
      </c>
      <c r="C71" t="s">
        <v>4</v>
      </c>
      <c r="D71" t="s">
        <v>1</v>
      </c>
      <c r="E71">
        <v>1558</v>
      </c>
      <c r="F71" t="str">
        <f t="shared" si="3"/>
        <v/>
      </c>
      <c r="G71">
        <f t="shared" si="4"/>
        <v>1558</v>
      </c>
      <c r="H71">
        <f t="shared" si="5"/>
        <v>2268.227722772277</v>
      </c>
    </row>
    <row r="72" spans="2:8" x14ac:dyDescent="0.25">
      <c r="B72" t="s">
        <v>2</v>
      </c>
      <c r="C72" t="s">
        <v>4</v>
      </c>
      <c r="D72" t="s">
        <v>1</v>
      </c>
      <c r="E72">
        <v>2594</v>
      </c>
      <c r="F72" t="str">
        <f t="shared" si="3"/>
        <v/>
      </c>
      <c r="G72">
        <f t="shared" si="4"/>
        <v>2594</v>
      </c>
      <c r="H72">
        <f t="shared" si="5"/>
        <v>2268.227722772277</v>
      </c>
    </row>
    <row r="73" spans="2:8" x14ac:dyDescent="0.25">
      <c r="B73" t="s">
        <v>2</v>
      </c>
      <c r="C73" t="s">
        <v>4</v>
      </c>
      <c r="D73" t="s">
        <v>1</v>
      </c>
      <c r="E73">
        <v>2594</v>
      </c>
      <c r="F73" t="str">
        <f t="shared" si="3"/>
        <v/>
      </c>
      <c r="G73">
        <f t="shared" si="4"/>
        <v>2594</v>
      </c>
      <c r="H73">
        <f t="shared" si="5"/>
        <v>2268.227722772277</v>
      </c>
    </row>
    <row r="74" spans="2:8" x14ac:dyDescent="0.25">
      <c r="B74" t="s">
        <v>2</v>
      </c>
      <c r="C74" t="s">
        <v>4</v>
      </c>
      <c r="D74" t="s">
        <v>1</v>
      </c>
      <c r="E74">
        <v>2594</v>
      </c>
      <c r="F74" t="str">
        <f t="shared" si="3"/>
        <v/>
      </c>
      <c r="G74">
        <f t="shared" si="4"/>
        <v>2594</v>
      </c>
      <c r="H74">
        <f t="shared" si="5"/>
        <v>2268.227722772277</v>
      </c>
    </row>
    <row r="75" spans="2:8" x14ac:dyDescent="0.25">
      <c r="B75" t="s">
        <v>2</v>
      </c>
      <c r="C75" t="s">
        <v>4</v>
      </c>
      <c r="D75" t="s">
        <v>1</v>
      </c>
      <c r="E75">
        <v>2594</v>
      </c>
      <c r="F75" t="str">
        <f t="shared" si="3"/>
        <v/>
      </c>
      <c r="G75">
        <f t="shared" si="4"/>
        <v>2594</v>
      </c>
      <c r="H75">
        <f t="shared" si="5"/>
        <v>2268.227722772277</v>
      </c>
    </row>
    <row r="76" spans="2:8" x14ac:dyDescent="0.25">
      <c r="B76" t="s">
        <v>2</v>
      </c>
      <c r="C76" t="s">
        <v>4</v>
      </c>
      <c r="D76" t="s">
        <v>1</v>
      </c>
      <c r="E76">
        <v>2594</v>
      </c>
      <c r="F76" t="str">
        <f t="shared" si="3"/>
        <v/>
      </c>
      <c r="G76">
        <f t="shared" si="4"/>
        <v>2594</v>
      </c>
      <c r="H76">
        <f t="shared" si="5"/>
        <v>2268.227722772277</v>
      </c>
    </row>
    <row r="77" spans="2:8" x14ac:dyDescent="0.25">
      <c r="B77" t="s">
        <v>2</v>
      </c>
      <c r="C77" t="s">
        <v>4</v>
      </c>
      <c r="D77" t="s">
        <v>1</v>
      </c>
      <c r="E77">
        <v>2594</v>
      </c>
      <c r="F77" t="str">
        <f t="shared" si="3"/>
        <v/>
      </c>
      <c r="G77">
        <f t="shared" si="4"/>
        <v>2594</v>
      </c>
      <c r="H77">
        <f t="shared" si="5"/>
        <v>2268.227722772277</v>
      </c>
    </row>
    <row r="78" spans="2:8" x14ac:dyDescent="0.25">
      <c r="B78" t="s">
        <v>2</v>
      </c>
      <c r="C78" t="s">
        <v>4</v>
      </c>
      <c r="D78" t="s">
        <v>1</v>
      </c>
      <c r="E78">
        <v>2594</v>
      </c>
      <c r="F78" t="str">
        <f t="shared" si="3"/>
        <v/>
      </c>
      <c r="G78">
        <f t="shared" si="4"/>
        <v>2594</v>
      </c>
      <c r="H78">
        <f t="shared" si="5"/>
        <v>2268.227722772277</v>
      </c>
    </row>
    <row r="79" spans="2:8" x14ac:dyDescent="0.25">
      <c r="B79" t="s">
        <v>2</v>
      </c>
      <c r="C79" t="s">
        <v>4</v>
      </c>
      <c r="D79" t="s">
        <v>1</v>
      </c>
      <c r="E79">
        <v>2594</v>
      </c>
      <c r="F79" t="str">
        <f t="shared" si="3"/>
        <v/>
      </c>
      <c r="G79">
        <f t="shared" si="4"/>
        <v>2594</v>
      </c>
      <c r="H79">
        <f t="shared" si="5"/>
        <v>2268.227722772277</v>
      </c>
    </row>
    <row r="80" spans="2:8" x14ac:dyDescent="0.25">
      <c r="B80" t="s">
        <v>2</v>
      </c>
      <c r="C80" t="s">
        <v>4</v>
      </c>
      <c r="D80" t="s">
        <v>1</v>
      </c>
      <c r="E80">
        <v>2594</v>
      </c>
      <c r="F80" t="str">
        <f t="shared" si="3"/>
        <v/>
      </c>
      <c r="G80">
        <f t="shared" si="4"/>
        <v>2594</v>
      </c>
      <c r="H80">
        <f t="shared" si="5"/>
        <v>2268.227722772277</v>
      </c>
    </row>
    <row r="81" spans="2:8" x14ac:dyDescent="0.25">
      <c r="B81" t="s">
        <v>2</v>
      </c>
      <c r="C81" t="s">
        <v>4</v>
      </c>
      <c r="D81" t="s">
        <v>1</v>
      </c>
      <c r="E81">
        <v>2594</v>
      </c>
      <c r="F81" t="str">
        <f t="shared" si="3"/>
        <v/>
      </c>
      <c r="G81">
        <f t="shared" si="4"/>
        <v>2594</v>
      </c>
      <c r="H81">
        <f t="shared" si="5"/>
        <v>2268.227722772277</v>
      </c>
    </row>
    <row r="82" spans="2:8" x14ac:dyDescent="0.25">
      <c r="B82" t="s">
        <v>2</v>
      </c>
      <c r="C82" t="s">
        <v>4</v>
      </c>
      <c r="D82" t="s">
        <v>1</v>
      </c>
      <c r="E82">
        <v>1558</v>
      </c>
      <c r="F82" t="str">
        <f t="shared" si="3"/>
        <v/>
      </c>
      <c r="G82">
        <f t="shared" si="4"/>
        <v>1558</v>
      </c>
      <c r="H82">
        <f t="shared" si="5"/>
        <v>2268.227722772277</v>
      </c>
    </row>
    <row r="83" spans="2:8" x14ac:dyDescent="0.25">
      <c r="B83" t="s">
        <v>2</v>
      </c>
      <c r="C83" t="s">
        <v>4</v>
      </c>
      <c r="D83" t="s">
        <v>1</v>
      </c>
      <c r="E83">
        <v>2594</v>
      </c>
      <c r="F83" t="str">
        <f t="shared" si="3"/>
        <v/>
      </c>
      <c r="G83">
        <f t="shared" si="4"/>
        <v>2594</v>
      </c>
      <c r="H83">
        <f t="shared" si="5"/>
        <v>2268.227722772277</v>
      </c>
    </row>
    <row r="84" spans="2:8" x14ac:dyDescent="0.25">
      <c r="B84" t="s">
        <v>2</v>
      </c>
      <c r="C84" t="s">
        <v>4</v>
      </c>
      <c r="D84" t="s">
        <v>1</v>
      </c>
      <c r="E84">
        <v>2594</v>
      </c>
      <c r="F84" t="str">
        <f t="shared" si="3"/>
        <v/>
      </c>
      <c r="G84">
        <f t="shared" si="4"/>
        <v>2594</v>
      </c>
      <c r="H84">
        <f t="shared" si="5"/>
        <v>2268.227722772277</v>
      </c>
    </row>
    <row r="85" spans="2:8" x14ac:dyDescent="0.25">
      <c r="B85" t="s">
        <v>2</v>
      </c>
      <c r="C85" t="s">
        <v>4</v>
      </c>
      <c r="D85" t="s">
        <v>1</v>
      </c>
      <c r="E85">
        <v>2594</v>
      </c>
      <c r="F85" t="str">
        <f t="shared" si="3"/>
        <v/>
      </c>
      <c r="G85">
        <f t="shared" si="4"/>
        <v>2594</v>
      </c>
      <c r="H85">
        <f t="shared" si="5"/>
        <v>2268.227722772277</v>
      </c>
    </row>
    <row r="86" spans="2:8" x14ac:dyDescent="0.25">
      <c r="B86" t="s">
        <v>2</v>
      </c>
      <c r="C86" t="s">
        <v>4</v>
      </c>
      <c r="D86" t="s">
        <v>1</v>
      </c>
      <c r="E86">
        <v>2594</v>
      </c>
      <c r="F86" t="str">
        <f t="shared" si="3"/>
        <v/>
      </c>
      <c r="G86">
        <f t="shared" si="4"/>
        <v>2594</v>
      </c>
      <c r="H86">
        <f t="shared" si="5"/>
        <v>2268.227722772277</v>
      </c>
    </row>
    <row r="87" spans="2:8" x14ac:dyDescent="0.25">
      <c r="B87" t="s">
        <v>2</v>
      </c>
      <c r="C87" t="s">
        <v>4</v>
      </c>
      <c r="D87" t="s">
        <v>1</v>
      </c>
      <c r="E87">
        <v>2594</v>
      </c>
      <c r="F87" t="str">
        <f t="shared" si="3"/>
        <v/>
      </c>
      <c r="G87">
        <f t="shared" si="4"/>
        <v>2594</v>
      </c>
      <c r="H87">
        <f t="shared" si="5"/>
        <v>2268.227722772277</v>
      </c>
    </row>
    <row r="88" spans="2:8" x14ac:dyDescent="0.25">
      <c r="B88" t="s">
        <v>2</v>
      </c>
      <c r="C88" t="s">
        <v>4</v>
      </c>
      <c r="D88" t="s">
        <v>1</v>
      </c>
      <c r="E88">
        <v>2594</v>
      </c>
      <c r="F88" t="str">
        <f t="shared" si="3"/>
        <v/>
      </c>
      <c r="G88">
        <f t="shared" si="4"/>
        <v>2594</v>
      </c>
      <c r="H88">
        <f t="shared" si="5"/>
        <v>2268.227722772277</v>
      </c>
    </row>
    <row r="89" spans="2:8" x14ac:dyDescent="0.25">
      <c r="B89" t="s">
        <v>2</v>
      </c>
      <c r="C89" t="s">
        <v>4</v>
      </c>
      <c r="D89" t="s">
        <v>1</v>
      </c>
      <c r="E89">
        <v>2594</v>
      </c>
      <c r="F89" t="str">
        <f t="shared" si="3"/>
        <v/>
      </c>
      <c r="G89">
        <f t="shared" si="4"/>
        <v>2594</v>
      </c>
      <c r="H89">
        <f t="shared" si="5"/>
        <v>2268.227722772277</v>
      </c>
    </row>
    <row r="90" spans="2:8" x14ac:dyDescent="0.25">
      <c r="B90" t="s">
        <v>2</v>
      </c>
      <c r="C90" t="s">
        <v>4</v>
      </c>
      <c r="D90" t="s">
        <v>1</v>
      </c>
      <c r="E90">
        <v>2594</v>
      </c>
      <c r="F90" t="str">
        <f t="shared" si="3"/>
        <v/>
      </c>
      <c r="G90">
        <f t="shared" si="4"/>
        <v>2594</v>
      </c>
      <c r="H90">
        <f t="shared" si="5"/>
        <v>2268.227722772277</v>
      </c>
    </row>
    <row r="91" spans="2:8" x14ac:dyDescent="0.25">
      <c r="B91" t="s">
        <v>2</v>
      </c>
      <c r="C91" t="s">
        <v>4</v>
      </c>
      <c r="D91" t="s">
        <v>1</v>
      </c>
      <c r="E91">
        <v>2594</v>
      </c>
      <c r="F91" t="str">
        <f t="shared" si="3"/>
        <v/>
      </c>
      <c r="G91">
        <f t="shared" si="4"/>
        <v>2594</v>
      </c>
      <c r="H91">
        <f t="shared" si="5"/>
        <v>2268.227722772277</v>
      </c>
    </row>
    <row r="92" spans="2:8" x14ac:dyDescent="0.25">
      <c r="B92" t="s">
        <v>2</v>
      </c>
      <c r="C92" t="s">
        <v>4</v>
      </c>
      <c r="D92" t="s">
        <v>1</v>
      </c>
      <c r="E92">
        <v>2594</v>
      </c>
      <c r="F92" t="str">
        <f t="shared" si="3"/>
        <v/>
      </c>
      <c r="G92">
        <f t="shared" si="4"/>
        <v>2594</v>
      </c>
      <c r="H92">
        <f t="shared" si="5"/>
        <v>2268.227722772277</v>
      </c>
    </row>
    <row r="93" spans="2:8" x14ac:dyDescent="0.25">
      <c r="B93" t="s">
        <v>2</v>
      </c>
      <c r="C93" t="s">
        <v>4</v>
      </c>
      <c r="D93" t="s">
        <v>1</v>
      </c>
      <c r="E93">
        <v>1558</v>
      </c>
      <c r="F93" t="str">
        <f t="shared" si="3"/>
        <v/>
      </c>
      <c r="G93">
        <f t="shared" si="4"/>
        <v>1558</v>
      </c>
      <c r="H93">
        <f t="shared" si="5"/>
        <v>2268.227722772277</v>
      </c>
    </row>
    <row r="94" spans="2:8" x14ac:dyDescent="0.25">
      <c r="B94" t="s">
        <v>2</v>
      </c>
      <c r="C94" t="s">
        <v>4</v>
      </c>
      <c r="D94" t="s">
        <v>1</v>
      </c>
      <c r="E94">
        <v>2594</v>
      </c>
      <c r="F94" t="str">
        <f t="shared" si="3"/>
        <v/>
      </c>
      <c r="G94">
        <f t="shared" si="4"/>
        <v>2594</v>
      </c>
      <c r="H94">
        <f t="shared" si="5"/>
        <v>2268.227722772277</v>
      </c>
    </row>
    <row r="95" spans="2:8" x14ac:dyDescent="0.25">
      <c r="B95" t="s">
        <v>2</v>
      </c>
      <c r="C95" t="s">
        <v>4</v>
      </c>
      <c r="D95" t="s">
        <v>1</v>
      </c>
      <c r="E95">
        <v>2594</v>
      </c>
      <c r="F95" t="str">
        <f t="shared" si="3"/>
        <v/>
      </c>
      <c r="G95">
        <f t="shared" si="4"/>
        <v>2594</v>
      </c>
      <c r="H95">
        <f t="shared" si="5"/>
        <v>2268.227722772277</v>
      </c>
    </row>
    <row r="96" spans="2:8" x14ac:dyDescent="0.25">
      <c r="B96" t="s">
        <v>2</v>
      </c>
      <c r="C96" t="s">
        <v>4</v>
      </c>
      <c r="D96" t="s">
        <v>1</v>
      </c>
      <c r="E96">
        <v>2594</v>
      </c>
      <c r="F96" t="str">
        <f t="shared" si="3"/>
        <v/>
      </c>
      <c r="G96">
        <f t="shared" si="4"/>
        <v>2594</v>
      </c>
      <c r="H96">
        <f t="shared" si="5"/>
        <v>2268.227722772277</v>
      </c>
    </row>
    <row r="97" spans="2:8" x14ac:dyDescent="0.25">
      <c r="B97" t="s">
        <v>2</v>
      </c>
      <c r="C97" t="s">
        <v>4</v>
      </c>
      <c r="D97" t="s">
        <v>1</v>
      </c>
      <c r="E97">
        <v>2594</v>
      </c>
      <c r="F97" t="str">
        <f t="shared" si="3"/>
        <v/>
      </c>
      <c r="G97">
        <f t="shared" si="4"/>
        <v>2594</v>
      </c>
      <c r="H97">
        <f t="shared" si="5"/>
        <v>2268.227722772277</v>
      </c>
    </row>
    <row r="98" spans="2:8" x14ac:dyDescent="0.25">
      <c r="B98" t="s">
        <v>2</v>
      </c>
      <c r="C98" t="s">
        <v>4</v>
      </c>
      <c r="D98" t="s">
        <v>1</v>
      </c>
      <c r="E98">
        <v>2594</v>
      </c>
      <c r="F98" t="str">
        <f t="shared" si="3"/>
        <v/>
      </c>
      <c r="G98">
        <f t="shared" si="4"/>
        <v>2594</v>
      </c>
      <c r="H98">
        <f t="shared" si="5"/>
        <v>2268.227722772277</v>
      </c>
    </row>
    <row r="99" spans="2:8" x14ac:dyDescent="0.25">
      <c r="B99" t="s">
        <v>2</v>
      </c>
      <c r="C99" t="s">
        <v>4</v>
      </c>
      <c r="D99" t="s">
        <v>1</v>
      </c>
      <c r="E99">
        <v>2594</v>
      </c>
      <c r="F99" t="str">
        <f t="shared" si="3"/>
        <v/>
      </c>
      <c r="G99">
        <f t="shared" si="4"/>
        <v>2594</v>
      </c>
      <c r="H99">
        <f t="shared" si="5"/>
        <v>2268.227722772277</v>
      </c>
    </row>
    <row r="100" spans="2:8" x14ac:dyDescent="0.25">
      <c r="B100" t="s">
        <v>2</v>
      </c>
      <c r="C100" t="s">
        <v>4</v>
      </c>
      <c r="D100" t="s">
        <v>1</v>
      </c>
      <c r="E100">
        <v>2594</v>
      </c>
      <c r="F100" t="str">
        <f t="shared" si="3"/>
        <v/>
      </c>
      <c r="G100">
        <f t="shared" si="4"/>
        <v>2594</v>
      </c>
      <c r="H100">
        <f t="shared" si="5"/>
        <v>2268.227722772277</v>
      </c>
    </row>
    <row r="101" spans="2:8" x14ac:dyDescent="0.25">
      <c r="B101" t="s">
        <v>2</v>
      </c>
      <c r="C101" t="s">
        <v>4</v>
      </c>
      <c r="D101" t="s">
        <v>1</v>
      </c>
      <c r="E101">
        <v>2594</v>
      </c>
      <c r="F101" t="str">
        <f t="shared" si="3"/>
        <v/>
      </c>
      <c r="G101">
        <f t="shared" si="4"/>
        <v>2594</v>
      </c>
      <c r="H101">
        <f t="shared" si="5"/>
        <v>2268.227722772277</v>
      </c>
    </row>
    <row r="102" spans="2:8" x14ac:dyDescent="0.25">
      <c r="B102" t="s">
        <v>2</v>
      </c>
      <c r="C102" t="s">
        <v>4</v>
      </c>
      <c r="D102" t="s">
        <v>1</v>
      </c>
      <c r="E102">
        <v>2594</v>
      </c>
      <c r="F102" t="str">
        <f t="shared" si="3"/>
        <v/>
      </c>
      <c r="G102">
        <f t="shared" si="4"/>
        <v>2594</v>
      </c>
      <c r="H102">
        <f t="shared" si="5"/>
        <v>2268.227722772277</v>
      </c>
    </row>
    <row r="103" spans="2:8" x14ac:dyDescent="0.25">
      <c r="B103" t="s">
        <v>2</v>
      </c>
      <c r="C103" t="s">
        <v>4</v>
      </c>
      <c r="D103" t="s">
        <v>1</v>
      </c>
      <c r="E103">
        <v>2594</v>
      </c>
      <c r="F103" t="str">
        <f t="shared" si="3"/>
        <v/>
      </c>
      <c r="G103">
        <f t="shared" si="4"/>
        <v>2594</v>
      </c>
      <c r="H103">
        <f t="shared" si="5"/>
        <v>2268.227722772277</v>
      </c>
    </row>
    <row r="104" spans="2:8" x14ac:dyDescent="0.25">
      <c r="B104" t="s">
        <v>2</v>
      </c>
      <c r="C104" t="s">
        <v>4</v>
      </c>
      <c r="D104" t="s">
        <v>1</v>
      </c>
      <c r="E104">
        <v>1558</v>
      </c>
      <c r="F104" t="str">
        <f t="shared" si="3"/>
        <v/>
      </c>
      <c r="G104">
        <f t="shared" si="4"/>
        <v>1558</v>
      </c>
      <c r="H104">
        <f t="shared" si="5"/>
        <v>2268.227722772277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L23" sqref="L23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26</v>
      </c>
      <c r="I2" t="s">
        <v>7</v>
      </c>
      <c r="J2">
        <f>COUNTIF(C4:C104,"false")</f>
        <v>75</v>
      </c>
    </row>
    <row r="3" spans="1:10" x14ac:dyDescent="0.25">
      <c r="F3" t="s">
        <v>27</v>
      </c>
      <c r="G3" t="s">
        <v>29</v>
      </c>
      <c r="H3" t="s">
        <v>8</v>
      </c>
    </row>
    <row r="4" spans="1:10" x14ac:dyDescent="0.25">
      <c r="B4" t="s">
        <v>2</v>
      </c>
      <c r="C4" t="s">
        <v>3</v>
      </c>
      <c r="D4" t="s">
        <v>1</v>
      </c>
      <c r="E4">
        <v>963</v>
      </c>
      <c r="F4">
        <f>IF(C4="true",E4,"")</f>
        <v>963</v>
      </c>
      <c r="G4" t="str">
        <f>IF(C4="false",E4,"")</f>
        <v/>
      </c>
      <c r="H4">
        <f>AVERAGE($E$4:$E$104)</f>
        <v>1924.7722772277227</v>
      </c>
    </row>
    <row r="5" spans="1:10" x14ac:dyDescent="0.25">
      <c r="B5" t="s">
        <v>2</v>
      </c>
      <c r="C5" t="s">
        <v>4</v>
      </c>
      <c r="D5" t="s">
        <v>1</v>
      </c>
      <c r="E5">
        <v>2019</v>
      </c>
      <c r="F5" t="str">
        <f t="shared" ref="F5:F68" si="0">IF(C5="true",E5,"")</f>
        <v/>
      </c>
      <c r="G5">
        <f t="shared" ref="G5:G68" si="1">IF(C5="false",E5,"")</f>
        <v>2019</v>
      </c>
      <c r="H5">
        <f t="shared" ref="H5:H68" si="2">AVERAGE($E$4:$E$104)</f>
        <v>1924.7722772277227</v>
      </c>
    </row>
    <row r="6" spans="1:10" x14ac:dyDescent="0.25">
      <c r="B6" t="s">
        <v>2</v>
      </c>
      <c r="C6" t="s">
        <v>4</v>
      </c>
      <c r="D6" t="s">
        <v>1</v>
      </c>
      <c r="E6">
        <v>1609</v>
      </c>
      <c r="F6" t="str">
        <f t="shared" si="0"/>
        <v/>
      </c>
      <c r="G6">
        <f t="shared" si="1"/>
        <v>1609</v>
      </c>
      <c r="H6">
        <f t="shared" si="2"/>
        <v>1924.7722772277227</v>
      </c>
    </row>
    <row r="7" spans="1:10" x14ac:dyDescent="0.25">
      <c r="B7" t="s">
        <v>2</v>
      </c>
      <c r="C7" t="s">
        <v>4</v>
      </c>
      <c r="D7" t="s">
        <v>1</v>
      </c>
      <c r="E7">
        <v>1609</v>
      </c>
      <c r="F7" t="str">
        <f t="shared" si="0"/>
        <v/>
      </c>
      <c r="G7">
        <f t="shared" si="1"/>
        <v>1609</v>
      </c>
      <c r="H7">
        <f t="shared" si="2"/>
        <v>1924.7722772277227</v>
      </c>
    </row>
    <row r="8" spans="1:10" x14ac:dyDescent="0.25">
      <c r="B8" t="s">
        <v>2</v>
      </c>
      <c r="C8" t="s">
        <v>4</v>
      </c>
      <c r="D8" t="s">
        <v>1</v>
      </c>
      <c r="E8">
        <v>1609</v>
      </c>
      <c r="F8" t="str">
        <f t="shared" si="0"/>
        <v/>
      </c>
      <c r="G8">
        <f t="shared" si="1"/>
        <v>1609</v>
      </c>
      <c r="H8">
        <f t="shared" si="2"/>
        <v>1924.7722772277227</v>
      </c>
    </row>
    <row r="9" spans="1:10" x14ac:dyDescent="0.25">
      <c r="B9" t="s">
        <v>2</v>
      </c>
      <c r="C9" t="s">
        <v>4</v>
      </c>
      <c r="D9" t="s">
        <v>1</v>
      </c>
      <c r="E9">
        <v>1609</v>
      </c>
      <c r="F9" t="str">
        <f t="shared" si="0"/>
        <v/>
      </c>
      <c r="G9">
        <f t="shared" si="1"/>
        <v>1609</v>
      </c>
      <c r="H9">
        <f t="shared" si="2"/>
        <v>1924.7722772277227</v>
      </c>
    </row>
    <row r="10" spans="1:10" x14ac:dyDescent="0.25">
      <c r="B10" t="s">
        <v>2</v>
      </c>
      <c r="C10" t="s">
        <v>4</v>
      </c>
      <c r="D10" t="s">
        <v>1</v>
      </c>
      <c r="E10">
        <v>1609</v>
      </c>
      <c r="F10" t="str">
        <f t="shared" si="0"/>
        <v/>
      </c>
      <c r="G10">
        <f t="shared" si="1"/>
        <v>1609</v>
      </c>
      <c r="H10">
        <f t="shared" si="2"/>
        <v>1924.7722772277227</v>
      </c>
    </row>
    <row r="11" spans="1:10" x14ac:dyDescent="0.25">
      <c r="B11" t="s">
        <v>2</v>
      </c>
      <c r="C11" t="s">
        <v>3</v>
      </c>
      <c r="D11" t="s">
        <v>1</v>
      </c>
      <c r="E11">
        <v>1191</v>
      </c>
      <c r="F11">
        <f t="shared" si="0"/>
        <v>1191</v>
      </c>
      <c r="G11" t="str">
        <f t="shared" si="1"/>
        <v/>
      </c>
      <c r="H11">
        <f t="shared" si="2"/>
        <v>1924.7722772277227</v>
      </c>
    </row>
    <row r="12" spans="1:10" x14ac:dyDescent="0.25">
      <c r="B12" t="s">
        <v>2</v>
      </c>
      <c r="C12" t="s">
        <v>3</v>
      </c>
      <c r="D12" t="s">
        <v>1</v>
      </c>
      <c r="E12">
        <v>981</v>
      </c>
      <c r="F12">
        <f t="shared" si="0"/>
        <v>981</v>
      </c>
      <c r="G12" t="str">
        <f t="shared" si="1"/>
        <v/>
      </c>
      <c r="H12">
        <f t="shared" si="2"/>
        <v>1924.7722772277227</v>
      </c>
    </row>
    <row r="13" spans="1:10" x14ac:dyDescent="0.25">
      <c r="B13" t="s">
        <v>2</v>
      </c>
      <c r="C13" t="s">
        <v>4</v>
      </c>
      <c r="D13" t="s">
        <v>1</v>
      </c>
      <c r="E13">
        <v>1210</v>
      </c>
      <c r="F13" t="str">
        <f t="shared" si="0"/>
        <v/>
      </c>
      <c r="G13">
        <f t="shared" si="1"/>
        <v>1210</v>
      </c>
      <c r="H13">
        <f t="shared" si="2"/>
        <v>1924.7722772277227</v>
      </c>
    </row>
    <row r="14" spans="1:10" x14ac:dyDescent="0.25">
      <c r="B14" t="s">
        <v>2</v>
      </c>
      <c r="C14" t="s">
        <v>4</v>
      </c>
      <c r="D14" t="s">
        <v>1</v>
      </c>
      <c r="E14">
        <v>1072</v>
      </c>
      <c r="F14" t="str">
        <f t="shared" si="0"/>
        <v/>
      </c>
      <c r="G14">
        <f t="shared" si="1"/>
        <v>1072</v>
      </c>
      <c r="H14">
        <f t="shared" si="2"/>
        <v>1924.7722772277227</v>
      </c>
    </row>
    <row r="15" spans="1:10" x14ac:dyDescent="0.25">
      <c r="B15" t="s">
        <v>2</v>
      </c>
      <c r="C15" t="s">
        <v>3</v>
      </c>
      <c r="D15" t="s">
        <v>1</v>
      </c>
      <c r="E15">
        <v>1199</v>
      </c>
      <c r="F15">
        <f t="shared" si="0"/>
        <v>1199</v>
      </c>
      <c r="G15" t="str">
        <f t="shared" si="1"/>
        <v/>
      </c>
      <c r="H15">
        <f t="shared" si="2"/>
        <v>1924.7722772277227</v>
      </c>
    </row>
    <row r="16" spans="1:10" x14ac:dyDescent="0.25">
      <c r="B16" t="s">
        <v>2</v>
      </c>
      <c r="C16" t="s">
        <v>3</v>
      </c>
      <c r="D16" t="s">
        <v>1</v>
      </c>
      <c r="E16">
        <v>1487</v>
      </c>
      <c r="F16">
        <f t="shared" si="0"/>
        <v>1487</v>
      </c>
      <c r="G16" t="str">
        <f t="shared" si="1"/>
        <v/>
      </c>
      <c r="H16">
        <f t="shared" si="2"/>
        <v>1924.7722772277227</v>
      </c>
    </row>
    <row r="17" spans="2:12" x14ac:dyDescent="0.25">
      <c r="B17" t="s">
        <v>2</v>
      </c>
      <c r="C17" t="s">
        <v>3</v>
      </c>
      <c r="D17" t="s">
        <v>1</v>
      </c>
      <c r="E17">
        <v>873</v>
      </c>
      <c r="F17">
        <f t="shared" si="0"/>
        <v>873</v>
      </c>
      <c r="G17" t="str">
        <f t="shared" si="1"/>
        <v/>
      </c>
      <c r="H17">
        <f t="shared" si="2"/>
        <v>1924.7722772277227</v>
      </c>
    </row>
    <row r="18" spans="2:12" x14ac:dyDescent="0.25">
      <c r="B18" t="s">
        <v>2</v>
      </c>
      <c r="C18" t="s">
        <v>4</v>
      </c>
      <c r="D18" t="s">
        <v>1</v>
      </c>
      <c r="E18">
        <v>2506</v>
      </c>
      <c r="F18" t="str">
        <f t="shared" si="0"/>
        <v/>
      </c>
      <c r="G18">
        <f t="shared" si="1"/>
        <v>2506</v>
      </c>
      <c r="H18">
        <f t="shared" si="2"/>
        <v>1924.7722772277227</v>
      </c>
    </row>
    <row r="19" spans="2:12" x14ac:dyDescent="0.25">
      <c r="B19" t="s">
        <v>2</v>
      </c>
      <c r="C19" t="s">
        <v>4</v>
      </c>
      <c r="D19" t="s">
        <v>1</v>
      </c>
      <c r="E19">
        <v>2506</v>
      </c>
      <c r="F19" t="str">
        <f t="shared" si="0"/>
        <v/>
      </c>
      <c r="G19">
        <f t="shared" si="1"/>
        <v>2506</v>
      </c>
      <c r="H19">
        <f t="shared" si="2"/>
        <v>1924.7722772277227</v>
      </c>
    </row>
    <row r="20" spans="2:12" x14ac:dyDescent="0.25">
      <c r="B20" t="s">
        <v>2</v>
      </c>
      <c r="C20" t="s">
        <v>4</v>
      </c>
      <c r="D20" t="s">
        <v>1</v>
      </c>
      <c r="E20">
        <v>2506</v>
      </c>
      <c r="F20" t="str">
        <f t="shared" si="0"/>
        <v/>
      </c>
      <c r="G20">
        <f t="shared" si="1"/>
        <v>2506</v>
      </c>
      <c r="H20">
        <f t="shared" si="2"/>
        <v>1924.7722772277227</v>
      </c>
    </row>
    <row r="21" spans="2:12" x14ac:dyDescent="0.25">
      <c r="B21" t="s">
        <v>2</v>
      </c>
      <c r="C21" t="s">
        <v>4</v>
      </c>
      <c r="D21" t="s">
        <v>1</v>
      </c>
      <c r="E21">
        <v>2506</v>
      </c>
      <c r="F21" t="str">
        <f t="shared" si="0"/>
        <v/>
      </c>
      <c r="G21">
        <f t="shared" si="1"/>
        <v>2506</v>
      </c>
      <c r="H21">
        <f t="shared" si="2"/>
        <v>1924.7722772277227</v>
      </c>
    </row>
    <row r="22" spans="2:12" x14ac:dyDescent="0.25">
      <c r="B22" t="s">
        <v>2</v>
      </c>
      <c r="C22" t="s">
        <v>4</v>
      </c>
      <c r="D22" t="s">
        <v>1</v>
      </c>
      <c r="E22">
        <v>2506</v>
      </c>
      <c r="F22" t="str">
        <f t="shared" si="0"/>
        <v/>
      </c>
      <c r="G22">
        <f t="shared" si="1"/>
        <v>2506</v>
      </c>
      <c r="H22">
        <f t="shared" si="2"/>
        <v>1924.7722772277227</v>
      </c>
    </row>
    <row r="23" spans="2:12" x14ac:dyDescent="0.25">
      <c r="B23" t="s">
        <v>2</v>
      </c>
      <c r="C23" t="s">
        <v>4</v>
      </c>
      <c r="D23" t="s">
        <v>1</v>
      </c>
      <c r="E23">
        <v>2506</v>
      </c>
      <c r="F23" t="str">
        <f t="shared" si="0"/>
        <v/>
      </c>
      <c r="G23">
        <f t="shared" si="1"/>
        <v>2506</v>
      </c>
      <c r="H23">
        <f t="shared" si="2"/>
        <v>1924.7722772277227</v>
      </c>
      <c r="L23">
        <f>AVERAGE(E4:E103)</f>
        <v>1927.93</v>
      </c>
    </row>
    <row r="24" spans="2:12" x14ac:dyDescent="0.25">
      <c r="B24" t="s">
        <v>2</v>
      </c>
      <c r="C24" t="s">
        <v>4</v>
      </c>
      <c r="D24" t="s">
        <v>1</v>
      </c>
      <c r="E24">
        <v>2506</v>
      </c>
      <c r="F24" t="str">
        <f t="shared" si="0"/>
        <v/>
      </c>
      <c r="G24">
        <f t="shared" si="1"/>
        <v>2506</v>
      </c>
      <c r="H24">
        <f t="shared" si="2"/>
        <v>1924.7722772277227</v>
      </c>
      <c r="L24">
        <f>STDEV(E4:E104)</f>
        <v>586.61534042655455</v>
      </c>
    </row>
    <row r="25" spans="2:12" x14ac:dyDescent="0.25">
      <c r="B25" t="s">
        <v>2</v>
      </c>
      <c r="C25" t="s">
        <v>4</v>
      </c>
      <c r="D25" t="s">
        <v>1</v>
      </c>
      <c r="E25">
        <v>2506</v>
      </c>
      <c r="F25" t="str">
        <f t="shared" si="0"/>
        <v/>
      </c>
      <c r="G25">
        <f t="shared" si="1"/>
        <v>2506</v>
      </c>
      <c r="H25">
        <f t="shared" si="2"/>
        <v>1924.7722772277227</v>
      </c>
      <c r="L25">
        <f>SQRT(L24)</f>
        <v>24.220143278406809</v>
      </c>
    </row>
    <row r="26" spans="2:12" x14ac:dyDescent="0.25">
      <c r="B26" t="s">
        <v>2</v>
      </c>
      <c r="C26" t="s">
        <v>4</v>
      </c>
      <c r="D26" t="s">
        <v>1</v>
      </c>
      <c r="E26">
        <v>2506</v>
      </c>
      <c r="F26" t="str">
        <f t="shared" si="0"/>
        <v/>
      </c>
      <c r="G26">
        <f t="shared" si="1"/>
        <v>2506</v>
      </c>
      <c r="H26">
        <f t="shared" si="2"/>
        <v>1924.7722772277227</v>
      </c>
    </row>
    <row r="27" spans="2:12" x14ac:dyDescent="0.25">
      <c r="B27" t="s">
        <v>2</v>
      </c>
      <c r="C27" t="s">
        <v>3</v>
      </c>
      <c r="D27" t="s">
        <v>1</v>
      </c>
      <c r="E27">
        <v>1830</v>
      </c>
      <c r="F27">
        <f t="shared" si="0"/>
        <v>1830</v>
      </c>
      <c r="G27" t="str">
        <f t="shared" si="1"/>
        <v/>
      </c>
      <c r="H27">
        <f t="shared" si="2"/>
        <v>1924.7722772277227</v>
      </c>
    </row>
    <row r="28" spans="2:12" x14ac:dyDescent="0.25">
      <c r="B28" t="s">
        <v>2</v>
      </c>
      <c r="C28" t="s">
        <v>4</v>
      </c>
      <c r="D28" t="s">
        <v>1</v>
      </c>
      <c r="E28">
        <v>2506</v>
      </c>
      <c r="F28" t="str">
        <f t="shared" si="0"/>
        <v/>
      </c>
      <c r="G28">
        <f t="shared" si="1"/>
        <v>2506</v>
      </c>
      <c r="H28">
        <f t="shared" si="2"/>
        <v>1924.7722772277227</v>
      </c>
    </row>
    <row r="29" spans="2:12" x14ac:dyDescent="0.25">
      <c r="B29" t="s">
        <v>2</v>
      </c>
      <c r="C29" t="s">
        <v>4</v>
      </c>
      <c r="D29" t="s">
        <v>1</v>
      </c>
      <c r="E29">
        <v>2506</v>
      </c>
      <c r="F29" t="str">
        <f t="shared" si="0"/>
        <v/>
      </c>
      <c r="G29">
        <f t="shared" si="1"/>
        <v>2506</v>
      </c>
      <c r="H29">
        <f t="shared" si="2"/>
        <v>1924.7722772277227</v>
      </c>
    </row>
    <row r="30" spans="2:12" x14ac:dyDescent="0.25">
      <c r="B30" t="s">
        <v>2</v>
      </c>
      <c r="C30" t="s">
        <v>4</v>
      </c>
      <c r="D30" t="s">
        <v>1</v>
      </c>
      <c r="E30">
        <v>2506</v>
      </c>
      <c r="F30" t="str">
        <f t="shared" si="0"/>
        <v/>
      </c>
      <c r="G30">
        <f t="shared" si="1"/>
        <v>2506</v>
      </c>
      <c r="H30">
        <f t="shared" si="2"/>
        <v>1924.7722772277227</v>
      </c>
    </row>
    <row r="31" spans="2:12" x14ac:dyDescent="0.25">
      <c r="B31" t="s">
        <v>2</v>
      </c>
      <c r="C31" t="s">
        <v>4</v>
      </c>
      <c r="D31" t="s">
        <v>1</v>
      </c>
      <c r="E31">
        <v>2506</v>
      </c>
      <c r="F31" t="str">
        <f t="shared" si="0"/>
        <v/>
      </c>
      <c r="G31">
        <f t="shared" si="1"/>
        <v>2506</v>
      </c>
      <c r="H31">
        <f t="shared" si="2"/>
        <v>1924.7722772277227</v>
      </c>
    </row>
    <row r="32" spans="2:12" x14ac:dyDescent="0.25">
      <c r="B32" t="s">
        <v>2</v>
      </c>
      <c r="C32" t="s">
        <v>4</v>
      </c>
      <c r="D32" t="s">
        <v>1</v>
      </c>
      <c r="E32">
        <v>2506</v>
      </c>
      <c r="F32" t="str">
        <f t="shared" si="0"/>
        <v/>
      </c>
      <c r="G32">
        <f t="shared" si="1"/>
        <v>2506</v>
      </c>
      <c r="H32">
        <f t="shared" si="2"/>
        <v>1924.7722772277227</v>
      </c>
    </row>
    <row r="33" spans="2:8" x14ac:dyDescent="0.25">
      <c r="B33" t="s">
        <v>2</v>
      </c>
      <c r="C33" t="s">
        <v>4</v>
      </c>
      <c r="D33" t="s">
        <v>1</v>
      </c>
      <c r="E33">
        <v>2506</v>
      </c>
      <c r="F33" t="str">
        <f t="shared" si="0"/>
        <v/>
      </c>
      <c r="G33">
        <f t="shared" si="1"/>
        <v>2506</v>
      </c>
      <c r="H33">
        <f t="shared" si="2"/>
        <v>1924.7722772277227</v>
      </c>
    </row>
    <row r="34" spans="2:8" x14ac:dyDescent="0.25">
      <c r="B34" t="s">
        <v>2</v>
      </c>
      <c r="C34" t="s">
        <v>4</v>
      </c>
      <c r="D34" t="s">
        <v>1</v>
      </c>
      <c r="E34">
        <v>2506</v>
      </c>
      <c r="F34" t="str">
        <f t="shared" si="0"/>
        <v/>
      </c>
      <c r="G34">
        <f t="shared" si="1"/>
        <v>2506</v>
      </c>
      <c r="H34">
        <f t="shared" si="2"/>
        <v>1924.7722772277227</v>
      </c>
    </row>
    <row r="35" spans="2:8" x14ac:dyDescent="0.25">
      <c r="B35" t="s">
        <v>2</v>
      </c>
      <c r="C35" t="s">
        <v>4</v>
      </c>
      <c r="D35" t="s">
        <v>1</v>
      </c>
      <c r="E35">
        <v>2506</v>
      </c>
      <c r="F35" t="str">
        <f t="shared" si="0"/>
        <v/>
      </c>
      <c r="G35">
        <f t="shared" si="1"/>
        <v>2506</v>
      </c>
      <c r="H35">
        <f t="shared" si="2"/>
        <v>1924.7722772277227</v>
      </c>
    </row>
    <row r="36" spans="2:8" x14ac:dyDescent="0.25">
      <c r="B36" t="s">
        <v>2</v>
      </c>
      <c r="C36" t="s">
        <v>4</v>
      </c>
      <c r="D36" t="s">
        <v>1</v>
      </c>
      <c r="E36">
        <v>2506</v>
      </c>
      <c r="F36" t="str">
        <f t="shared" si="0"/>
        <v/>
      </c>
      <c r="G36">
        <f t="shared" si="1"/>
        <v>2506</v>
      </c>
      <c r="H36">
        <f t="shared" si="2"/>
        <v>1924.7722772277227</v>
      </c>
    </row>
    <row r="37" spans="2:8" x14ac:dyDescent="0.25">
      <c r="B37" t="s">
        <v>2</v>
      </c>
      <c r="C37" t="s">
        <v>4</v>
      </c>
      <c r="D37" t="s">
        <v>1</v>
      </c>
      <c r="E37">
        <v>2506</v>
      </c>
      <c r="F37" t="str">
        <f t="shared" si="0"/>
        <v/>
      </c>
      <c r="G37">
        <f t="shared" si="1"/>
        <v>2506</v>
      </c>
      <c r="H37">
        <f t="shared" si="2"/>
        <v>1924.7722772277227</v>
      </c>
    </row>
    <row r="38" spans="2:8" x14ac:dyDescent="0.25">
      <c r="B38" t="s">
        <v>2</v>
      </c>
      <c r="C38" t="s">
        <v>3</v>
      </c>
      <c r="D38" t="s">
        <v>1</v>
      </c>
      <c r="E38">
        <v>817</v>
      </c>
      <c r="F38">
        <f t="shared" si="0"/>
        <v>817</v>
      </c>
      <c r="G38" t="str">
        <f t="shared" si="1"/>
        <v/>
      </c>
      <c r="H38">
        <f t="shared" si="2"/>
        <v>1924.7722772277227</v>
      </c>
    </row>
    <row r="39" spans="2:8" x14ac:dyDescent="0.25">
      <c r="B39" t="s">
        <v>2</v>
      </c>
      <c r="C39" t="s">
        <v>4</v>
      </c>
      <c r="D39" t="s">
        <v>1</v>
      </c>
      <c r="E39">
        <v>2506</v>
      </c>
      <c r="F39" t="str">
        <f t="shared" si="0"/>
        <v/>
      </c>
      <c r="G39">
        <f t="shared" si="1"/>
        <v>2506</v>
      </c>
      <c r="H39">
        <f t="shared" si="2"/>
        <v>1924.7722772277227</v>
      </c>
    </row>
    <row r="40" spans="2:8" x14ac:dyDescent="0.25">
      <c r="B40" t="s">
        <v>2</v>
      </c>
      <c r="C40" t="s">
        <v>4</v>
      </c>
      <c r="D40" t="s">
        <v>1</v>
      </c>
      <c r="E40">
        <v>2506</v>
      </c>
      <c r="F40" t="str">
        <f t="shared" si="0"/>
        <v/>
      </c>
      <c r="G40">
        <f t="shared" si="1"/>
        <v>2506</v>
      </c>
      <c r="H40">
        <f t="shared" si="2"/>
        <v>1924.7722772277227</v>
      </c>
    </row>
    <row r="41" spans="2:8" x14ac:dyDescent="0.25">
      <c r="B41" t="s">
        <v>2</v>
      </c>
      <c r="C41" t="s">
        <v>4</v>
      </c>
      <c r="D41" t="s">
        <v>1</v>
      </c>
      <c r="E41">
        <v>2506</v>
      </c>
      <c r="F41" t="str">
        <f t="shared" si="0"/>
        <v/>
      </c>
      <c r="G41">
        <f t="shared" si="1"/>
        <v>2506</v>
      </c>
      <c r="H41">
        <f t="shared" si="2"/>
        <v>1924.7722772277227</v>
      </c>
    </row>
    <row r="42" spans="2:8" x14ac:dyDescent="0.25">
      <c r="B42" t="s">
        <v>2</v>
      </c>
      <c r="C42" t="s">
        <v>4</v>
      </c>
      <c r="D42" t="s">
        <v>1</v>
      </c>
      <c r="E42">
        <v>2506</v>
      </c>
      <c r="F42" t="str">
        <f t="shared" si="0"/>
        <v/>
      </c>
      <c r="G42">
        <f t="shared" si="1"/>
        <v>2506</v>
      </c>
      <c r="H42">
        <f t="shared" si="2"/>
        <v>1924.7722772277227</v>
      </c>
    </row>
    <row r="43" spans="2:8" x14ac:dyDescent="0.25">
      <c r="B43" t="s">
        <v>2</v>
      </c>
      <c r="C43" t="s">
        <v>4</v>
      </c>
      <c r="D43" t="s">
        <v>1</v>
      </c>
      <c r="E43">
        <v>2506</v>
      </c>
      <c r="F43" t="str">
        <f t="shared" si="0"/>
        <v/>
      </c>
      <c r="G43">
        <f t="shared" si="1"/>
        <v>2506</v>
      </c>
      <c r="H43">
        <f t="shared" si="2"/>
        <v>1924.7722772277227</v>
      </c>
    </row>
    <row r="44" spans="2:8" x14ac:dyDescent="0.25">
      <c r="B44" t="s">
        <v>2</v>
      </c>
      <c r="C44" t="s">
        <v>4</v>
      </c>
      <c r="D44" t="s">
        <v>1</v>
      </c>
      <c r="E44">
        <v>2506</v>
      </c>
      <c r="F44" t="str">
        <f t="shared" si="0"/>
        <v/>
      </c>
      <c r="G44">
        <f t="shared" si="1"/>
        <v>2506</v>
      </c>
      <c r="H44">
        <f t="shared" si="2"/>
        <v>1924.7722772277227</v>
      </c>
    </row>
    <row r="45" spans="2:8" x14ac:dyDescent="0.25">
      <c r="B45" t="s">
        <v>2</v>
      </c>
      <c r="C45" t="s">
        <v>4</v>
      </c>
      <c r="D45" t="s">
        <v>1</v>
      </c>
      <c r="E45">
        <v>2506</v>
      </c>
      <c r="F45" t="str">
        <f t="shared" si="0"/>
        <v/>
      </c>
      <c r="G45">
        <f t="shared" si="1"/>
        <v>2506</v>
      </c>
      <c r="H45">
        <f t="shared" si="2"/>
        <v>1924.7722772277227</v>
      </c>
    </row>
    <row r="46" spans="2:8" x14ac:dyDescent="0.25">
      <c r="B46" t="s">
        <v>2</v>
      </c>
      <c r="C46" t="s">
        <v>4</v>
      </c>
      <c r="D46" t="s">
        <v>1</v>
      </c>
      <c r="E46">
        <v>2506</v>
      </c>
      <c r="F46" t="str">
        <f t="shared" si="0"/>
        <v/>
      </c>
      <c r="G46">
        <f t="shared" si="1"/>
        <v>2506</v>
      </c>
      <c r="H46">
        <f t="shared" si="2"/>
        <v>1924.7722772277227</v>
      </c>
    </row>
    <row r="47" spans="2:8" x14ac:dyDescent="0.25">
      <c r="B47" t="s">
        <v>2</v>
      </c>
      <c r="C47" t="s">
        <v>4</v>
      </c>
      <c r="D47" t="s">
        <v>1</v>
      </c>
      <c r="E47">
        <v>2506</v>
      </c>
      <c r="F47" t="str">
        <f t="shared" si="0"/>
        <v/>
      </c>
      <c r="G47">
        <f t="shared" si="1"/>
        <v>2506</v>
      </c>
      <c r="H47">
        <f t="shared" si="2"/>
        <v>1924.7722772277227</v>
      </c>
    </row>
    <row r="48" spans="2:8" x14ac:dyDescent="0.25">
      <c r="B48" t="s">
        <v>2</v>
      </c>
      <c r="C48" t="s">
        <v>4</v>
      </c>
      <c r="D48" t="s">
        <v>1</v>
      </c>
      <c r="E48">
        <v>2506</v>
      </c>
      <c r="F48" t="str">
        <f t="shared" si="0"/>
        <v/>
      </c>
      <c r="G48">
        <f t="shared" si="1"/>
        <v>2506</v>
      </c>
      <c r="H48">
        <f t="shared" si="2"/>
        <v>1924.7722772277227</v>
      </c>
    </row>
    <row r="49" spans="2:8" x14ac:dyDescent="0.25">
      <c r="B49" t="s">
        <v>2</v>
      </c>
      <c r="C49" t="s">
        <v>3</v>
      </c>
      <c r="D49" t="s">
        <v>1</v>
      </c>
      <c r="E49">
        <v>1811</v>
      </c>
      <c r="F49">
        <f t="shared" si="0"/>
        <v>1811</v>
      </c>
      <c r="G49" t="str">
        <f t="shared" si="1"/>
        <v/>
      </c>
      <c r="H49">
        <f t="shared" si="2"/>
        <v>1924.7722772277227</v>
      </c>
    </row>
    <row r="50" spans="2:8" x14ac:dyDescent="0.25">
      <c r="B50" t="s">
        <v>2</v>
      </c>
      <c r="C50" t="s">
        <v>4</v>
      </c>
      <c r="D50" t="s">
        <v>1</v>
      </c>
      <c r="E50">
        <v>2506</v>
      </c>
      <c r="F50" t="str">
        <f t="shared" si="0"/>
        <v/>
      </c>
      <c r="G50">
        <f t="shared" si="1"/>
        <v>2506</v>
      </c>
      <c r="H50">
        <f t="shared" si="2"/>
        <v>1924.7722772277227</v>
      </c>
    </row>
    <row r="51" spans="2:8" x14ac:dyDescent="0.25">
      <c r="B51" t="s">
        <v>2</v>
      </c>
      <c r="C51" t="s">
        <v>4</v>
      </c>
      <c r="D51" t="s">
        <v>1</v>
      </c>
      <c r="E51">
        <v>2506</v>
      </c>
      <c r="F51" t="str">
        <f t="shared" si="0"/>
        <v/>
      </c>
      <c r="G51">
        <f t="shared" si="1"/>
        <v>2506</v>
      </c>
      <c r="H51">
        <f t="shared" si="2"/>
        <v>1924.7722772277227</v>
      </c>
    </row>
    <row r="52" spans="2:8" x14ac:dyDescent="0.25">
      <c r="B52" t="s">
        <v>2</v>
      </c>
      <c r="C52" t="s">
        <v>4</v>
      </c>
      <c r="D52" t="s">
        <v>1</v>
      </c>
      <c r="E52">
        <v>2506</v>
      </c>
      <c r="F52" t="str">
        <f t="shared" si="0"/>
        <v/>
      </c>
      <c r="G52">
        <f t="shared" si="1"/>
        <v>2506</v>
      </c>
      <c r="H52">
        <f t="shared" si="2"/>
        <v>1924.7722772277227</v>
      </c>
    </row>
    <row r="53" spans="2:8" x14ac:dyDescent="0.25">
      <c r="B53" t="s">
        <v>2</v>
      </c>
      <c r="C53" t="s">
        <v>4</v>
      </c>
      <c r="D53" t="s">
        <v>1</v>
      </c>
      <c r="E53">
        <v>2506</v>
      </c>
      <c r="F53" t="str">
        <f t="shared" si="0"/>
        <v/>
      </c>
      <c r="G53">
        <f t="shared" si="1"/>
        <v>2506</v>
      </c>
      <c r="H53">
        <f t="shared" si="2"/>
        <v>1924.7722772277227</v>
      </c>
    </row>
    <row r="54" spans="2:8" x14ac:dyDescent="0.25">
      <c r="B54" t="s">
        <v>2</v>
      </c>
      <c r="C54" t="s">
        <v>4</v>
      </c>
      <c r="D54" t="s">
        <v>1</v>
      </c>
      <c r="E54">
        <v>2506</v>
      </c>
      <c r="F54" t="str">
        <f t="shared" si="0"/>
        <v/>
      </c>
      <c r="G54">
        <f t="shared" si="1"/>
        <v>2506</v>
      </c>
      <c r="H54">
        <f t="shared" si="2"/>
        <v>1924.7722772277227</v>
      </c>
    </row>
    <row r="55" spans="2:8" x14ac:dyDescent="0.25">
      <c r="B55" t="s">
        <v>2</v>
      </c>
      <c r="C55" t="s">
        <v>4</v>
      </c>
      <c r="D55" t="s">
        <v>1</v>
      </c>
      <c r="E55">
        <v>2506</v>
      </c>
      <c r="F55" t="str">
        <f t="shared" si="0"/>
        <v/>
      </c>
      <c r="G55">
        <f t="shared" si="1"/>
        <v>2506</v>
      </c>
      <c r="H55">
        <f t="shared" si="2"/>
        <v>1924.7722772277227</v>
      </c>
    </row>
    <row r="56" spans="2:8" x14ac:dyDescent="0.25">
      <c r="B56" t="s">
        <v>2</v>
      </c>
      <c r="C56" t="s">
        <v>4</v>
      </c>
      <c r="D56" t="s">
        <v>1</v>
      </c>
      <c r="E56">
        <v>2506</v>
      </c>
      <c r="F56" t="str">
        <f t="shared" si="0"/>
        <v/>
      </c>
      <c r="G56">
        <f t="shared" si="1"/>
        <v>2506</v>
      </c>
      <c r="H56">
        <f t="shared" si="2"/>
        <v>1924.7722772277227</v>
      </c>
    </row>
    <row r="57" spans="2:8" x14ac:dyDescent="0.25">
      <c r="B57" t="s">
        <v>2</v>
      </c>
      <c r="C57" t="s">
        <v>4</v>
      </c>
      <c r="D57" t="s">
        <v>1</v>
      </c>
      <c r="E57">
        <v>2506</v>
      </c>
      <c r="F57" t="str">
        <f t="shared" si="0"/>
        <v/>
      </c>
      <c r="G57">
        <f t="shared" si="1"/>
        <v>2506</v>
      </c>
      <c r="H57">
        <f t="shared" si="2"/>
        <v>1924.7722772277227</v>
      </c>
    </row>
    <row r="58" spans="2:8" x14ac:dyDescent="0.25">
      <c r="B58" t="s">
        <v>2</v>
      </c>
      <c r="C58" t="s">
        <v>4</v>
      </c>
      <c r="D58" t="s">
        <v>1</v>
      </c>
      <c r="E58">
        <v>2506</v>
      </c>
      <c r="F58" t="str">
        <f t="shared" si="0"/>
        <v/>
      </c>
      <c r="G58">
        <f t="shared" si="1"/>
        <v>2506</v>
      </c>
      <c r="H58">
        <f t="shared" si="2"/>
        <v>1924.7722772277227</v>
      </c>
    </row>
    <row r="59" spans="2:8" x14ac:dyDescent="0.25">
      <c r="B59" t="s">
        <v>2</v>
      </c>
      <c r="C59" t="s">
        <v>4</v>
      </c>
      <c r="D59" t="s">
        <v>1</v>
      </c>
      <c r="E59">
        <v>2506</v>
      </c>
      <c r="F59" t="str">
        <f t="shared" si="0"/>
        <v/>
      </c>
      <c r="G59">
        <f t="shared" si="1"/>
        <v>2506</v>
      </c>
      <c r="H59">
        <f t="shared" si="2"/>
        <v>1924.7722772277227</v>
      </c>
    </row>
    <row r="60" spans="2:8" x14ac:dyDescent="0.25">
      <c r="B60" t="s">
        <v>2</v>
      </c>
      <c r="C60" t="s">
        <v>3</v>
      </c>
      <c r="D60" t="s">
        <v>1</v>
      </c>
      <c r="E60">
        <v>993</v>
      </c>
      <c r="F60">
        <f t="shared" si="0"/>
        <v>993</v>
      </c>
      <c r="G60" t="str">
        <f t="shared" si="1"/>
        <v/>
      </c>
      <c r="H60">
        <f t="shared" si="2"/>
        <v>1924.7722772277227</v>
      </c>
    </row>
    <row r="61" spans="2:8" x14ac:dyDescent="0.25">
      <c r="B61" t="s">
        <v>2</v>
      </c>
      <c r="C61" t="s">
        <v>4</v>
      </c>
      <c r="D61" t="s">
        <v>1</v>
      </c>
      <c r="E61">
        <v>2506</v>
      </c>
      <c r="F61" t="str">
        <f t="shared" si="0"/>
        <v/>
      </c>
      <c r="G61">
        <f t="shared" si="1"/>
        <v>2506</v>
      </c>
      <c r="H61">
        <f t="shared" si="2"/>
        <v>1924.7722772277227</v>
      </c>
    </row>
    <row r="62" spans="2:8" x14ac:dyDescent="0.25">
      <c r="B62" t="s">
        <v>2</v>
      </c>
      <c r="C62" t="s">
        <v>4</v>
      </c>
      <c r="D62" t="s">
        <v>1</v>
      </c>
      <c r="E62">
        <v>2506</v>
      </c>
      <c r="F62" t="str">
        <f t="shared" si="0"/>
        <v/>
      </c>
      <c r="G62">
        <f t="shared" si="1"/>
        <v>2506</v>
      </c>
      <c r="H62">
        <f t="shared" si="2"/>
        <v>1924.7722772277227</v>
      </c>
    </row>
    <row r="63" spans="2:8" x14ac:dyDescent="0.25">
      <c r="B63" t="s">
        <v>2</v>
      </c>
      <c r="C63" t="s">
        <v>4</v>
      </c>
      <c r="D63" t="s">
        <v>1</v>
      </c>
      <c r="E63">
        <v>2506</v>
      </c>
      <c r="F63" t="str">
        <f t="shared" si="0"/>
        <v/>
      </c>
      <c r="G63">
        <f t="shared" si="1"/>
        <v>2506</v>
      </c>
      <c r="H63">
        <f t="shared" si="2"/>
        <v>1924.7722772277227</v>
      </c>
    </row>
    <row r="64" spans="2:8" x14ac:dyDescent="0.25">
      <c r="B64" t="s">
        <v>2</v>
      </c>
      <c r="C64" t="s">
        <v>4</v>
      </c>
      <c r="D64" t="s">
        <v>1</v>
      </c>
      <c r="E64">
        <v>2506</v>
      </c>
      <c r="F64" t="str">
        <f t="shared" si="0"/>
        <v/>
      </c>
      <c r="G64">
        <f t="shared" si="1"/>
        <v>2506</v>
      </c>
      <c r="H64">
        <f t="shared" si="2"/>
        <v>1924.7722772277227</v>
      </c>
    </row>
    <row r="65" spans="2:8" x14ac:dyDescent="0.25">
      <c r="B65" t="s">
        <v>2</v>
      </c>
      <c r="C65" t="s">
        <v>4</v>
      </c>
      <c r="D65" t="s">
        <v>1</v>
      </c>
      <c r="E65">
        <v>2506</v>
      </c>
      <c r="F65" t="str">
        <f t="shared" si="0"/>
        <v/>
      </c>
      <c r="G65">
        <f t="shared" si="1"/>
        <v>2506</v>
      </c>
      <c r="H65">
        <f t="shared" si="2"/>
        <v>1924.7722772277227</v>
      </c>
    </row>
    <row r="66" spans="2:8" x14ac:dyDescent="0.25">
      <c r="B66" t="s">
        <v>2</v>
      </c>
      <c r="C66" t="s">
        <v>4</v>
      </c>
      <c r="D66" t="s">
        <v>1</v>
      </c>
      <c r="E66">
        <v>1715</v>
      </c>
      <c r="F66" t="str">
        <f t="shared" si="0"/>
        <v/>
      </c>
      <c r="G66">
        <f t="shared" si="1"/>
        <v>1715</v>
      </c>
      <c r="H66">
        <f t="shared" si="2"/>
        <v>1924.7722772277227</v>
      </c>
    </row>
    <row r="67" spans="2:8" x14ac:dyDescent="0.25">
      <c r="B67" t="s">
        <v>2</v>
      </c>
      <c r="C67" t="s">
        <v>4</v>
      </c>
      <c r="D67" t="s">
        <v>1</v>
      </c>
      <c r="E67">
        <v>1684</v>
      </c>
      <c r="F67" t="str">
        <f t="shared" si="0"/>
        <v/>
      </c>
      <c r="G67">
        <f t="shared" si="1"/>
        <v>1684</v>
      </c>
      <c r="H67">
        <f t="shared" si="2"/>
        <v>1924.7722772277227</v>
      </c>
    </row>
    <row r="68" spans="2:8" x14ac:dyDescent="0.25">
      <c r="B68" t="s">
        <v>2</v>
      </c>
      <c r="C68" t="s">
        <v>3</v>
      </c>
      <c r="D68" t="s">
        <v>1</v>
      </c>
      <c r="E68">
        <v>1423</v>
      </c>
      <c r="F68">
        <f t="shared" si="0"/>
        <v>1423</v>
      </c>
      <c r="G68" t="str">
        <f t="shared" si="1"/>
        <v/>
      </c>
      <c r="H68">
        <f t="shared" si="2"/>
        <v>1924.7722772277227</v>
      </c>
    </row>
    <row r="69" spans="2:8" x14ac:dyDescent="0.25">
      <c r="B69" t="s">
        <v>2</v>
      </c>
      <c r="C69" t="s">
        <v>4</v>
      </c>
      <c r="D69" t="s">
        <v>1</v>
      </c>
      <c r="E69">
        <v>1393</v>
      </c>
      <c r="F69" t="str">
        <f t="shared" ref="F69:F104" si="3">IF(C69="true",E69,"")</f>
        <v/>
      </c>
      <c r="G69">
        <f t="shared" ref="G69:G104" si="4">IF(C69="false",E69,"")</f>
        <v>1393</v>
      </c>
      <c r="H69">
        <f t="shared" ref="H69:H104" si="5">AVERAGE($E$4:$E$104)</f>
        <v>1924.7722772277227</v>
      </c>
    </row>
    <row r="70" spans="2:8" x14ac:dyDescent="0.25">
      <c r="B70" t="s">
        <v>2</v>
      </c>
      <c r="C70" t="s">
        <v>3</v>
      </c>
      <c r="D70" t="s">
        <v>1</v>
      </c>
      <c r="E70">
        <v>1427</v>
      </c>
      <c r="F70">
        <f t="shared" si="3"/>
        <v>1427</v>
      </c>
      <c r="G70" t="str">
        <f t="shared" si="4"/>
        <v/>
      </c>
      <c r="H70">
        <f t="shared" si="5"/>
        <v>1924.7722772277227</v>
      </c>
    </row>
    <row r="71" spans="2:8" x14ac:dyDescent="0.25">
      <c r="B71" t="s">
        <v>2</v>
      </c>
      <c r="C71" t="s">
        <v>4</v>
      </c>
      <c r="D71" t="s">
        <v>1</v>
      </c>
      <c r="E71">
        <v>1609</v>
      </c>
      <c r="F71" t="str">
        <f t="shared" si="3"/>
        <v/>
      </c>
      <c r="G71">
        <f t="shared" si="4"/>
        <v>1609</v>
      </c>
      <c r="H71">
        <f t="shared" si="5"/>
        <v>1924.7722772277227</v>
      </c>
    </row>
    <row r="72" spans="2:8" x14ac:dyDescent="0.25">
      <c r="B72" t="s">
        <v>2</v>
      </c>
      <c r="C72" t="s">
        <v>4</v>
      </c>
      <c r="D72" t="s">
        <v>1</v>
      </c>
      <c r="E72">
        <v>1913</v>
      </c>
      <c r="F72" t="str">
        <f t="shared" si="3"/>
        <v/>
      </c>
      <c r="G72">
        <f t="shared" si="4"/>
        <v>1913</v>
      </c>
      <c r="H72">
        <f t="shared" si="5"/>
        <v>1924.7722772277227</v>
      </c>
    </row>
    <row r="73" spans="2:8" x14ac:dyDescent="0.25">
      <c r="B73" t="s">
        <v>2</v>
      </c>
      <c r="C73" t="s">
        <v>3</v>
      </c>
      <c r="D73" t="s">
        <v>1</v>
      </c>
      <c r="E73">
        <v>778</v>
      </c>
      <c r="F73">
        <f t="shared" si="3"/>
        <v>778</v>
      </c>
      <c r="G73" t="str">
        <f t="shared" si="4"/>
        <v/>
      </c>
      <c r="H73">
        <f t="shared" si="5"/>
        <v>1924.7722772277227</v>
      </c>
    </row>
    <row r="74" spans="2:8" x14ac:dyDescent="0.25">
      <c r="B74" t="s">
        <v>2</v>
      </c>
      <c r="C74" t="s">
        <v>4</v>
      </c>
      <c r="D74" t="s">
        <v>1</v>
      </c>
      <c r="E74">
        <v>1541</v>
      </c>
      <c r="F74" t="str">
        <f t="shared" si="3"/>
        <v/>
      </c>
      <c r="G74">
        <f t="shared" si="4"/>
        <v>1541</v>
      </c>
      <c r="H74">
        <f t="shared" si="5"/>
        <v>1924.7722772277227</v>
      </c>
    </row>
    <row r="75" spans="2:8" x14ac:dyDescent="0.25">
      <c r="B75" t="s">
        <v>2</v>
      </c>
      <c r="C75" t="s">
        <v>4</v>
      </c>
      <c r="D75" t="s">
        <v>1</v>
      </c>
      <c r="E75">
        <v>1633</v>
      </c>
      <c r="F75" t="str">
        <f t="shared" si="3"/>
        <v/>
      </c>
      <c r="G75">
        <f t="shared" si="4"/>
        <v>1633</v>
      </c>
      <c r="H75">
        <f t="shared" si="5"/>
        <v>1924.7722772277227</v>
      </c>
    </row>
    <row r="76" spans="2:8" x14ac:dyDescent="0.25">
      <c r="B76" t="s">
        <v>2</v>
      </c>
      <c r="C76" t="s">
        <v>3</v>
      </c>
      <c r="D76" t="s">
        <v>1</v>
      </c>
      <c r="E76">
        <v>1560</v>
      </c>
      <c r="F76">
        <f t="shared" si="3"/>
        <v>1560</v>
      </c>
      <c r="G76" t="str">
        <f t="shared" si="4"/>
        <v/>
      </c>
      <c r="H76">
        <f t="shared" si="5"/>
        <v>1924.7722772277227</v>
      </c>
    </row>
    <row r="77" spans="2:8" x14ac:dyDescent="0.25">
      <c r="B77" t="s">
        <v>2</v>
      </c>
      <c r="C77" t="s">
        <v>3</v>
      </c>
      <c r="D77" t="s">
        <v>1</v>
      </c>
      <c r="E77">
        <v>1109</v>
      </c>
      <c r="F77">
        <f t="shared" si="3"/>
        <v>1109</v>
      </c>
      <c r="G77" t="str">
        <f t="shared" si="4"/>
        <v/>
      </c>
      <c r="H77">
        <f t="shared" si="5"/>
        <v>1924.7722772277227</v>
      </c>
    </row>
    <row r="78" spans="2:8" x14ac:dyDescent="0.25">
      <c r="B78" t="s">
        <v>2</v>
      </c>
      <c r="C78" t="s">
        <v>4</v>
      </c>
      <c r="D78" t="s">
        <v>1</v>
      </c>
      <c r="E78">
        <v>2486</v>
      </c>
      <c r="F78" t="str">
        <f t="shared" si="3"/>
        <v/>
      </c>
      <c r="G78">
        <f t="shared" si="4"/>
        <v>2486</v>
      </c>
      <c r="H78">
        <f t="shared" si="5"/>
        <v>1924.7722772277227</v>
      </c>
    </row>
    <row r="79" spans="2:8" x14ac:dyDescent="0.25">
      <c r="B79" t="s">
        <v>2</v>
      </c>
      <c r="C79" t="s">
        <v>4</v>
      </c>
      <c r="D79" t="s">
        <v>1</v>
      </c>
      <c r="E79">
        <v>1371</v>
      </c>
      <c r="F79" t="str">
        <f t="shared" si="3"/>
        <v/>
      </c>
      <c r="G79">
        <f t="shared" si="4"/>
        <v>1371</v>
      </c>
      <c r="H79">
        <f t="shared" si="5"/>
        <v>1924.7722772277227</v>
      </c>
    </row>
    <row r="80" spans="2:8" x14ac:dyDescent="0.25">
      <c r="B80" t="s">
        <v>2</v>
      </c>
      <c r="C80" t="s">
        <v>3</v>
      </c>
      <c r="D80" t="s">
        <v>1</v>
      </c>
      <c r="E80">
        <v>1133</v>
      </c>
      <c r="F80">
        <f t="shared" si="3"/>
        <v>1133</v>
      </c>
      <c r="G80" t="str">
        <f t="shared" si="4"/>
        <v/>
      </c>
      <c r="H80">
        <f t="shared" si="5"/>
        <v>1924.7722772277227</v>
      </c>
    </row>
    <row r="81" spans="2:8" x14ac:dyDescent="0.25">
      <c r="B81" t="s">
        <v>2</v>
      </c>
      <c r="C81" t="s">
        <v>4</v>
      </c>
      <c r="D81" t="s">
        <v>1</v>
      </c>
      <c r="E81">
        <v>2011</v>
      </c>
      <c r="F81" t="str">
        <f t="shared" si="3"/>
        <v/>
      </c>
      <c r="G81">
        <f t="shared" si="4"/>
        <v>2011</v>
      </c>
      <c r="H81">
        <f t="shared" si="5"/>
        <v>1924.7722772277227</v>
      </c>
    </row>
    <row r="82" spans="2:8" x14ac:dyDescent="0.25">
      <c r="B82" t="s">
        <v>2</v>
      </c>
      <c r="C82" t="s">
        <v>4</v>
      </c>
      <c r="D82" t="s">
        <v>1</v>
      </c>
      <c r="E82">
        <v>1609</v>
      </c>
      <c r="F82" t="str">
        <f t="shared" si="3"/>
        <v/>
      </c>
      <c r="G82">
        <f t="shared" si="4"/>
        <v>1609</v>
      </c>
      <c r="H82">
        <f t="shared" si="5"/>
        <v>1924.7722772277227</v>
      </c>
    </row>
    <row r="83" spans="2:8" x14ac:dyDescent="0.25">
      <c r="B83" t="s">
        <v>2</v>
      </c>
      <c r="C83" t="s">
        <v>3</v>
      </c>
      <c r="D83" t="s">
        <v>1</v>
      </c>
      <c r="E83">
        <v>944</v>
      </c>
      <c r="F83">
        <f t="shared" si="3"/>
        <v>944</v>
      </c>
      <c r="G83" t="str">
        <f t="shared" si="4"/>
        <v/>
      </c>
      <c r="H83">
        <f t="shared" si="5"/>
        <v>1924.7722772277227</v>
      </c>
    </row>
    <row r="84" spans="2:8" x14ac:dyDescent="0.25">
      <c r="B84" t="s">
        <v>2</v>
      </c>
      <c r="C84" t="s">
        <v>3</v>
      </c>
      <c r="D84" t="s">
        <v>1</v>
      </c>
      <c r="E84">
        <v>1470</v>
      </c>
      <c r="F84">
        <f t="shared" si="3"/>
        <v>1470</v>
      </c>
      <c r="G84" t="str">
        <f t="shared" si="4"/>
        <v/>
      </c>
      <c r="H84">
        <f t="shared" si="5"/>
        <v>1924.7722772277227</v>
      </c>
    </row>
    <row r="85" spans="2:8" x14ac:dyDescent="0.25">
      <c r="B85" t="s">
        <v>2</v>
      </c>
      <c r="C85" t="s">
        <v>4</v>
      </c>
      <c r="D85" t="s">
        <v>1</v>
      </c>
      <c r="E85">
        <v>1611</v>
      </c>
      <c r="F85" t="str">
        <f t="shared" si="3"/>
        <v/>
      </c>
      <c r="G85">
        <f t="shared" si="4"/>
        <v>1611</v>
      </c>
      <c r="H85">
        <f t="shared" si="5"/>
        <v>1924.7722772277227</v>
      </c>
    </row>
    <row r="86" spans="2:8" x14ac:dyDescent="0.25">
      <c r="B86" t="s">
        <v>2</v>
      </c>
      <c r="C86" t="s">
        <v>4</v>
      </c>
      <c r="D86" t="s">
        <v>1</v>
      </c>
      <c r="E86">
        <v>1781</v>
      </c>
      <c r="F86" t="str">
        <f t="shared" si="3"/>
        <v/>
      </c>
      <c r="G86">
        <f t="shared" si="4"/>
        <v>1781</v>
      </c>
      <c r="H86">
        <f t="shared" si="5"/>
        <v>1924.7722772277227</v>
      </c>
    </row>
    <row r="87" spans="2:8" x14ac:dyDescent="0.25">
      <c r="B87" t="s">
        <v>2</v>
      </c>
      <c r="C87" t="s">
        <v>4</v>
      </c>
      <c r="D87" t="s">
        <v>1</v>
      </c>
      <c r="E87">
        <v>1214</v>
      </c>
      <c r="F87" t="str">
        <f t="shared" si="3"/>
        <v/>
      </c>
      <c r="G87">
        <f t="shared" si="4"/>
        <v>1214</v>
      </c>
      <c r="H87">
        <f t="shared" si="5"/>
        <v>1924.7722772277227</v>
      </c>
    </row>
    <row r="88" spans="2:8" x14ac:dyDescent="0.25">
      <c r="B88" t="s">
        <v>2</v>
      </c>
      <c r="C88" t="s">
        <v>4</v>
      </c>
      <c r="D88" t="s">
        <v>1</v>
      </c>
      <c r="E88">
        <v>2116</v>
      </c>
      <c r="F88" t="str">
        <f t="shared" si="3"/>
        <v/>
      </c>
      <c r="G88">
        <f t="shared" si="4"/>
        <v>2116</v>
      </c>
      <c r="H88">
        <f t="shared" si="5"/>
        <v>1924.7722772277227</v>
      </c>
    </row>
    <row r="89" spans="2:8" x14ac:dyDescent="0.25">
      <c r="B89" t="s">
        <v>2</v>
      </c>
      <c r="C89" t="s">
        <v>3</v>
      </c>
      <c r="D89" t="s">
        <v>1</v>
      </c>
      <c r="E89">
        <v>938</v>
      </c>
      <c r="F89">
        <f t="shared" si="3"/>
        <v>938</v>
      </c>
      <c r="G89" t="str">
        <f t="shared" si="4"/>
        <v/>
      </c>
      <c r="H89">
        <f t="shared" si="5"/>
        <v>1924.7722772277227</v>
      </c>
    </row>
    <row r="90" spans="2:8" x14ac:dyDescent="0.25">
      <c r="B90" t="s">
        <v>2</v>
      </c>
      <c r="C90" t="s">
        <v>4</v>
      </c>
      <c r="D90" t="s">
        <v>1</v>
      </c>
      <c r="E90">
        <v>1453</v>
      </c>
      <c r="F90" t="str">
        <f t="shared" si="3"/>
        <v/>
      </c>
      <c r="G90">
        <f t="shared" si="4"/>
        <v>1453</v>
      </c>
      <c r="H90">
        <f t="shared" si="5"/>
        <v>1924.7722772277227</v>
      </c>
    </row>
    <row r="91" spans="2:8" x14ac:dyDescent="0.25">
      <c r="B91" t="s">
        <v>2</v>
      </c>
      <c r="C91" t="s">
        <v>4</v>
      </c>
      <c r="D91" t="s">
        <v>1</v>
      </c>
      <c r="E91">
        <v>2572</v>
      </c>
      <c r="F91" t="str">
        <f t="shared" si="3"/>
        <v/>
      </c>
      <c r="G91">
        <f t="shared" si="4"/>
        <v>2572</v>
      </c>
      <c r="H91">
        <f t="shared" si="5"/>
        <v>1924.7722772277227</v>
      </c>
    </row>
    <row r="92" spans="2:8" x14ac:dyDescent="0.25">
      <c r="B92" t="s">
        <v>2</v>
      </c>
      <c r="C92" t="s">
        <v>3</v>
      </c>
      <c r="D92" t="s">
        <v>1</v>
      </c>
      <c r="E92">
        <v>1278</v>
      </c>
      <c r="F92">
        <f t="shared" si="3"/>
        <v>1278</v>
      </c>
      <c r="G92" t="str">
        <f t="shared" si="4"/>
        <v/>
      </c>
      <c r="H92">
        <f t="shared" si="5"/>
        <v>1924.7722772277227</v>
      </c>
    </row>
    <row r="93" spans="2:8" x14ac:dyDescent="0.25">
      <c r="B93" t="s">
        <v>2</v>
      </c>
      <c r="C93" t="s">
        <v>4</v>
      </c>
      <c r="D93" t="s">
        <v>1</v>
      </c>
      <c r="E93">
        <v>1609</v>
      </c>
      <c r="F93" t="str">
        <f t="shared" si="3"/>
        <v/>
      </c>
      <c r="G93">
        <f t="shared" si="4"/>
        <v>1609</v>
      </c>
      <c r="H93">
        <f t="shared" si="5"/>
        <v>1924.7722772277227</v>
      </c>
    </row>
    <row r="94" spans="2:8" x14ac:dyDescent="0.25">
      <c r="B94" t="s">
        <v>2</v>
      </c>
      <c r="C94" t="s">
        <v>3</v>
      </c>
      <c r="D94" t="s">
        <v>1</v>
      </c>
      <c r="E94">
        <v>1388</v>
      </c>
      <c r="F94">
        <f t="shared" si="3"/>
        <v>1388</v>
      </c>
      <c r="G94" t="str">
        <f t="shared" si="4"/>
        <v/>
      </c>
      <c r="H94">
        <f t="shared" si="5"/>
        <v>1924.7722772277227</v>
      </c>
    </row>
    <row r="95" spans="2:8" x14ac:dyDescent="0.25">
      <c r="B95" t="s">
        <v>2</v>
      </c>
      <c r="C95" t="s">
        <v>4</v>
      </c>
      <c r="D95" t="s">
        <v>1</v>
      </c>
      <c r="E95">
        <v>1678</v>
      </c>
      <c r="F95" t="str">
        <f t="shared" si="3"/>
        <v/>
      </c>
      <c r="G95">
        <f t="shared" si="4"/>
        <v>1678</v>
      </c>
      <c r="H95">
        <f t="shared" si="5"/>
        <v>1924.7722772277227</v>
      </c>
    </row>
    <row r="96" spans="2:8" x14ac:dyDescent="0.25">
      <c r="B96" t="s">
        <v>2</v>
      </c>
      <c r="C96" t="s">
        <v>4</v>
      </c>
      <c r="D96" t="s">
        <v>1</v>
      </c>
      <c r="E96">
        <v>1433</v>
      </c>
      <c r="F96" t="str">
        <f t="shared" si="3"/>
        <v/>
      </c>
      <c r="G96">
        <f t="shared" si="4"/>
        <v>1433</v>
      </c>
      <c r="H96">
        <f t="shared" si="5"/>
        <v>1924.7722772277227</v>
      </c>
    </row>
    <row r="97" spans="2:8" x14ac:dyDescent="0.25">
      <c r="B97" t="s">
        <v>2</v>
      </c>
      <c r="C97" t="s">
        <v>4</v>
      </c>
      <c r="D97" t="s">
        <v>1</v>
      </c>
      <c r="E97">
        <v>1662</v>
      </c>
      <c r="F97" t="str">
        <f t="shared" si="3"/>
        <v/>
      </c>
      <c r="G97">
        <f t="shared" si="4"/>
        <v>1662</v>
      </c>
      <c r="H97">
        <f t="shared" si="5"/>
        <v>1924.7722772277227</v>
      </c>
    </row>
    <row r="98" spans="2:8" x14ac:dyDescent="0.25">
      <c r="B98" t="s">
        <v>2</v>
      </c>
      <c r="C98" t="s">
        <v>4</v>
      </c>
      <c r="D98" t="s">
        <v>1</v>
      </c>
      <c r="E98">
        <v>1966</v>
      </c>
      <c r="F98" t="str">
        <f t="shared" si="3"/>
        <v/>
      </c>
      <c r="G98">
        <f t="shared" si="4"/>
        <v>1966</v>
      </c>
      <c r="H98">
        <f t="shared" si="5"/>
        <v>1924.7722772277227</v>
      </c>
    </row>
    <row r="99" spans="2:8" x14ac:dyDescent="0.25">
      <c r="B99" t="s">
        <v>2</v>
      </c>
      <c r="C99" t="s">
        <v>3</v>
      </c>
      <c r="D99" t="s">
        <v>1</v>
      </c>
      <c r="E99">
        <v>938</v>
      </c>
      <c r="F99">
        <f t="shared" si="3"/>
        <v>938</v>
      </c>
      <c r="G99" t="str">
        <f t="shared" si="4"/>
        <v/>
      </c>
      <c r="H99">
        <f t="shared" si="5"/>
        <v>1924.7722772277227</v>
      </c>
    </row>
    <row r="100" spans="2:8" x14ac:dyDescent="0.25">
      <c r="B100" t="s">
        <v>2</v>
      </c>
      <c r="C100" t="s">
        <v>3</v>
      </c>
      <c r="D100" t="s">
        <v>1</v>
      </c>
      <c r="E100">
        <v>1438</v>
      </c>
      <c r="F100">
        <f t="shared" si="3"/>
        <v>1438</v>
      </c>
      <c r="G100" t="str">
        <f t="shared" si="4"/>
        <v/>
      </c>
      <c r="H100">
        <f t="shared" si="5"/>
        <v>1924.7722772277227</v>
      </c>
    </row>
    <row r="101" spans="2:8" x14ac:dyDescent="0.25">
      <c r="B101" t="s">
        <v>2</v>
      </c>
      <c r="C101" t="s">
        <v>3</v>
      </c>
      <c r="D101" t="s">
        <v>1</v>
      </c>
      <c r="E101">
        <v>1447</v>
      </c>
      <c r="F101">
        <f t="shared" si="3"/>
        <v>1447</v>
      </c>
      <c r="G101" t="str">
        <f t="shared" si="4"/>
        <v/>
      </c>
      <c r="H101">
        <f t="shared" si="5"/>
        <v>1924.7722772277227</v>
      </c>
    </row>
    <row r="102" spans="2:8" x14ac:dyDescent="0.25">
      <c r="B102" t="s">
        <v>2</v>
      </c>
      <c r="C102" t="s">
        <v>3</v>
      </c>
      <c r="D102" t="s">
        <v>1</v>
      </c>
      <c r="E102">
        <v>1399</v>
      </c>
      <c r="F102">
        <f t="shared" si="3"/>
        <v>1399</v>
      </c>
      <c r="G102" t="str">
        <f t="shared" si="4"/>
        <v/>
      </c>
      <c r="H102">
        <f t="shared" si="5"/>
        <v>1924.7722772277227</v>
      </c>
    </row>
    <row r="103" spans="2:8" x14ac:dyDescent="0.25">
      <c r="B103" t="s">
        <v>2</v>
      </c>
      <c r="C103" t="s">
        <v>3</v>
      </c>
      <c r="D103" t="s">
        <v>1</v>
      </c>
      <c r="E103">
        <v>1308</v>
      </c>
      <c r="F103">
        <f t="shared" si="3"/>
        <v>1308</v>
      </c>
      <c r="G103" t="str">
        <f t="shared" si="4"/>
        <v/>
      </c>
      <c r="H103">
        <f t="shared" si="5"/>
        <v>1924.7722772277227</v>
      </c>
    </row>
    <row r="104" spans="2:8" x14ac:dyDescent="0.25">
      <c r="B104" t="s">
        <v>2</v>
      </c>
      <c r="C104" t="s">
        <v>4</v>
      </c>
      <c r="D104" t="s">
        <v>1</v>
      </c>
      <c r="E104">
        <v>1609</v>
      </c>
      <c r="F104" t="str">
        <f t="shared" si="3"/>
        <v/>
      </c>
      <c r="G104">
        <f t="shared" si="4"/>
        <v>1609</v>
      </c>
      <c r="H104">
        <f t="shared" si="5"/>
        <v>1924.7722772277227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L23" sqref="L23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21</v>
      </c>
      <c r="I2" t="s">
        <v>7</v>
      </c>
      <c r="J2">
        <f>COUNTIF(C4:C104,"false")</f>
        <v>80</v>
      </c>
    </row>
    <row r="3" spans="1:10" x14ac:dyDescent="0.25">
      <c r="F3" t="s">
        <v>13</v>
      </c>
      <c r="G3" t="s">
        <v>14</v>
      </c>
      <c r="H3" t="s">
        <v>11</v>
      </c>
    </row>
    <row r="4" spans="1:10" x14ac:dyDescent="0.25">
      <c r="B4" t="s">
        <v>2</v>
      </c>
      <c r="C4" t="s">
        <v>4</v>
      </c>
      <c r="D4" t="s">
        <v>1</v>
      </c>
      <c r="E4">
        <v>0</v>
      </c>
      <c r="F4" t="str">
        <f>IF(C4="true",E4,"")</f>
        <v/>
      </c>
      <c r="G4">
        <f>IF(C4="false",E4,"")</f>
        <v>0</v>
      </c>
      <c r="H4">
        <f>AVERAGE($E$4:$E$104)</f>
        <v>1960.1683168316831</v>
      </c>
    </row>
    <row r="5" spans="1:10" x14ac:dyDescent="0.25">
      <c r="B5" t="s">
        <v>2</v>
      </c>
      <c r="C5" t="s">
        <v>4</v>
      </c>
      <c r="D5" t="s">
        <v>1</v>
      </c>
      <c r="E5">
        <v>2624</v>
      </c>
      <c r="F5" t="str">
        <f t="shared" ref="F5:F68" si="0">IF(C5="true",E5,"")</f>
        <v/>
      </c>
      <c r="G5">
        <f t="shared" ref="G5:G68" si="1">IF(C5="false",E5,"")</f>
        <v>2624</v>
      </c>
      <c r="H5">
        <f t="shared" ref="H5:H68" si="2">AVERAGE($E$4:$E$104)</f>
        <v>1960.1683168316831</v>
      </c>
    </row>
    <row r="6" spans="1:10" x14ac:dyDescent="0.25">
      <c r="B6" t="s">
        <v>2</v>
      </c>
      <c r="C6" t="s">
        <v>3</v>
      </c>
      <c r="D6" t="s">
        <v>1</v>
      </c>
      <c r="E6">
        <v>1393</v>
      </c>
      <c r="F6">
        <f t="shared" si="0"/>
        <v>1393</v>
      </c>
      <c r="G6" t="str">
        <f t="shared" si="1"/>
        <v/>
      </c>
      <c r="H6">
        <f t="shared" si="2"/>
        <v>1960.1683168316831</v>
      </c>
    </row>
    <row r="7" spans="1:10" x14ac:dyDescent="0.25">
      <c r="B7" t="s">
        <v>2</v>
      </c>
      <c r="C7" t="s">
        <v>3</v>
      </c>
      <c r="D7" t="s">
        <v>1</v>
      </c>
      <c r="E7">
        <v>1871</v>
      </c>
      <c r="F7">
        <f t="shared" si="0"/>
        <v>1871</v>
      </c>
      <c r="G7" t="str">
        <f t="shared" si="1"/>
        <v/>
      </c>
      <c r="H7">
        <f t="shared" si="2"/>
        <v>1960.1683168316831</v>
      </c>
    </row>
    <row r="8" spans="1:10" x14ac:dyDescent="0.25">
      <c r="B8" t="s">
        <v>2</v>
      </c>
      <c r="C8" t="s">
        <v>4</v>
      </c>
      <c r="D8" t="s">
        <v>1</v>
      </c>
      <c r="E8">
        <v>1107</v>
      </c>
      <c r="F8" t="str">
        <f t="shared" si="0"/>
        <v/>
      </c>
      <c r="G8">
        <f t="shared" si="1"/>
        <v>1107</v>
      </c>
      <c r="H8">
        <f t="shared" si="2"/>
        <v>1960.1683168316831</v>
      </c>
    </row>
    <row r="9" spans="1:10" x14ac:dyDescent="0.25">
      <c r="B9" t="s">
        <v>2</v>
      </c>
      <c r="C9" t="s">
        <v>4</v>
      </c>
      <c r="D9" t="s">
        <v>1</v>
      </c>
      <c r="E9">
        <v>1617</v>
      </c>
      <c r="F9" t="str">
        <f t="shared" si="0"/>
        <v/>
      </c>
      <c r="G9">
        <f t="shared" si="1"/>
        <v>1617</v>
      </c>
      <c r="H9">
        <f t="shared" si="2"/>
        <v>1960.1683168316831</v>
      </c>
    </row>
    <row r="10" spans="1:10" x14ac:dyDescent="0.25">
      <c r="B10" t="s">
        <v>2</v>
      </c>
      <c r="C10" t="s">
        <v>4</v>
      </c>
      <c r="D10" t="s">
        <v>1</v>
      </c>
      <c r="E10">
        <v>1617</v>
      </c>
      <c r="F10" t="str">
        <f t="shared" si="0"/>
        <v/>
      </c>
      <c r="G10">
        <f t="shared" si="1"/>
        <v>1617</v>
      </c>
      <c r="H10">
        <f t="shared" si="2"/>
        <v>1960.1683168316831</v>
      </c>
    </row>
    <row r="11" spans="1:10" x14ac:dyDescent="0.25">
      <c r="B11" t="s">
        <v>2</v>
      </c>
      <c r="C11" t="s">
        <v>4</v>
      </c>
      <c r="D11" t="s">
        <v>1</v>
      </c>
      <c r="E11">
        <v>1617</v>
      </c>
      <c r="F11" t="str">
        <f t="shared" si="0"/>
        <v/>
      </c>
      <c r="G11">
        <f t="shared" si="1"/>
        <v>1617</v>
      </c>
      <c r="H11">
        <f t="shared" si="2"/>
        <v>1960.1683168316831</v>
      </c>
    </row>
    <row r="12" spans="1:10" x14ac:dyDescent="0.25">
      <c r="B12" t="s">
        <v>2</v>
      </c>
      <c r="C12" t="s">
        <v>4</v>
      </c>
      <c r="D12" t="s">
        <v>1</v>
      </c>
      <c r="E12">
        <v>1617</v>
      </c>
      <c r="F12" t="str">
        <f t="shared" si="0"/>
        <v/>
      </c>
      <c r="G12">
        <f t="shared" si="1"/>
        <v>1617</v>
      </c>
      <c r="H12">
        <f t="shared" si="2"/>
        <v>1960.1683168316831</v>
      </c>
    </row>
    <row r="13" spans="1:10" x14ac:dyDescent="0.25">
      <c r="B13" t="s">
        <v>2</v>
      </c>
      <c r="C13" t="s">
        <v>4</v>
      </c>
      <c r="D13" t="s">
        <v>1</v>
      </c>
      <c r="E13">
        <v>1617</v>
      </c>
      <c r="F13" t="str">
        <f t="shared" si="0"/>
        <v/>
      </c>
      <c r="G13">
        <f t="shared" si="1"/>
        <v>1617</v>
      </c>
      <c r="H13">
        <f t="shared" si="2"/>
        <v>1960.1683168316831</v>
      </c>
    </row>
    <row r="14" spans="1:10" x14ac:dyDescent="0.25">
      <c r="B14" t="s">
        <v>2</v>
      </c>
      <c r="C14" t="s">
        <v>4</v>
      </c>
      <c r="D14" t="s">
        <v>1</v>
      </c>
      <c r="E14">
        <v>1617</v>
      </c>
      <c r="F14" t="str">
        <f t="shared" si="0"/>
        <v/>
      </c>
      <c r="G14">
        <f t="shared" si="1"/>
        <v>1617</v>
      </c>
      <c r="H14">
        <f t="shared" si="2"/>
        <v>1960.1683168316831</v>
      </c>
    </row>
    <row r="15" spans="1:10" x14ac:dyDescent="0.25">
      <c r="B15" t="s">
        <v>2</v>
      </c>
      <c r="C15" t="s">
        <v>4</v>
      </c>
      <c r="D15" t="s">
        <v>1</v>
      </c>
      <c r="E15">
        <v>1617</v>
      </c>
      <c r="F15" t="str">
        <f t="shared" si="0"/>
        <v/>
      </c>
      <c r="G15">
        <f t="shared" si="1"/>
        <v>1617</v>
      </c>
      <c r="H15">
        <f t="shared" si="2"/>
        <v>1960.1683168316831</v>
      </c>
    </row>
    <row r="16" spans="1:10" x14ac:dyDescent="0.25">
      <c r="B16" t="s">
        <v>2</v>
      </c>
      <c r="C16" t="s">
        <v>4</v>
      </c>
      <c r="D16" t="s">
        <v>1</v>
      </c>
      <c r="E16">
        <v>0</v>
      </c>
      <c r="F16" t="str">
        <f t="shared" si="0"/>
        <v/>
      </c>
      <c r="G16">
        <f t="shared" si="1"/>
        <v>0</v>
      </c>
      <c r="H16">
        <f t="shared" si="2"/>
        <v>1960.1683168316831</v>
      </c>
    </row>
    <row r="17" spans="2:12" x14ac:dyDescent="0.25">
      <c r="B17" t="s">
        <v>2</v>
      </c>
      <c r="C17" t="s">
        <v>4</v>
      </c>
      <c r="D17" t="s">
        <v>1</v>
      </c>
      <c r="E17">
        <v>1617</v>
      </c>
      <c r="F17" t="str">
        <f t="shared" si="0"/>
        <v/>
      </c>
      <c r="G17">
        <f t="shared" si="1"/>
        <v>1617</v>
      </c>
      <c r="H17">
        <f t="shared" si="2"/>
        <v>1960.1683168316831</v>
      </c>
    </row>
    <row r="18" spans="2:12" x14ac:dyDescent="0.25">
      <c r="B18" t="s">
        <v>2</v>
      </c>
      <c r="C18" t="s">
        <v>4</v>
      </c>
      <c r="D18" t="s">
        <v>1</v>
      </c>
      <c r="E18">
        <v>1617</v>
      </c>
      <c r="F18" t="str">
        <f t="shared" si="0"/>
        <v/>
      </c>
      <c r="G18">
        <f t="shared" si="1"/>
        <v>1617</v>
      </c>
      <c r="H18">
        <f t="shared" si="2"/>
        <v>1960.1683168316831</v>
      </c>
    </row>
    <row r="19" spans="2:12" x14ac:dyDescent="0.25">
      <c r="B19" t="s">
        <v>2</v>
      </c>
      <c r="C19" t="s">
        <v>4</v>
      </c>
      <c r="D19" t="s">
        <v>1</v>
      </c>
      <c r="E19">
        <v>1784</v>
      </c>
      <c r="F19" t="str">
        <f t="shared" si="0"/>
        <v/>
      </c>
      <c r="G19">
        <f t="shared" si="1"/>
        <v>1784</v>
      </c>
      <c r="H19">
        <f t="shared" si="2"/>
        <v>1960.1683168316831</v>
      </c>
    </row>
    <row r="20" spans="2:12" x14ac:dyDescent="0.25">
      <c r="B20" t="s">
        <v>2</v>
      </c>
      <c r="C20" t="s">
        <v>4</v>
      </c>
      <c r="D20" t="s">
        <v>1</v>
      </c>
      <c r="E20">
        <v>1983</v>
      </c>
      <c r="F20" t="str">
        <f t="shared" si="0"/>
        <v/>
      </c>
      <c r="G20">
        <f t="shared" si="1"/>
        <v>1983</v>
      </c>
      <c r="H20">
        <f t="shared" si="2"/>
        <v>1960.1683168316831</v>
      </c>
    </row>
    <row r="21" spans="2:12" x14ac:dyDescent="0.25">
      <c r="B21" t="s">
        <v>2</v>
      </c>
      <c r="C21" t="s">
        <v>3</v>
      </c>
      <c r="D21" t="s">
        <v>1</v>
      </c>
      <c r="E21">
        <v>1058</v>
      </c>
      <c r="F21">
        <f t="shared" si="0"/>
        <v>1058</v>
      </c>
      <c r="G21" t="str">
        <f t="shared" si="1"/>
        <v/>
      </c>
      <c r="H21">
        <f t="shared" si="2"/>
        <v>1960.1683168316831</v>
      </c>
    </row>
    <row r="22" spans="2:12" x14ac:dyDescent="0.25">
      <c r="B22" t="s">
        <v>2</v>
      </c>
      <c r="C22" t="s">
        <v>3</v>
      </c>
      <c r="D22" t="s">
        <v>1</v>
      </c>
      <c r="E22">
        <v>1059</v>
      </c>
      <c r="F22">
        <f t="shared" si="0"/>
        <v>1059</v>
      </c>
      <c r="G22" t="str">
        <f t="shared" si="1"/>
        <v/>
      </c>
      <c r="H22">
        <f t="shared" si="2"/>
        <v>1960.1683168316831</v>
      </c>
      <c r="L22">
        <f>AVERAGE(E4:E103)</f>
        <v>1964.25</v>
      </c>
    </row>
    <row r="23" spans="2:12" x14ac:dyDescent="0.25">
      <c r="B23" t="s">
        <v>2</v>
      </c>
      <c r="C23" t="s">
        <v>3</v>
      </c>
      <c r="D23" t="s">
        <v>1</v>
      </c>
      <c r="E23">
        <v>2066</v>
      </c>
      <c r="F23">
        <f t="shared" si="0"/>
        <v>2066</v>
      </c>
      <c r="G23" t="str">
        <f t="shared" si="1"/>
        <v/>
      </c>
      <c r="H23">
        <f t="shared" si="2"/>
        <v>1960.1683168316831</v>
      </c>
      <c r="L23">
        <f>STDEV(E4:E104)</f>
        <v>606.66030147533047</v>
      </c>
    </row>
    <row r="24" spans="2:12" x14ac:dyDescent="0.25">
      <c r="B24" t="s">
        <v>2</v>
      </c>
      <c r="C24" t="s">
        <v>4</v>
      </c>
      <c r="D24" t="s">
        <v>1</v>
      </c>
      <c r="E24">
        <v>1917</v>
      </c>
      <c r="F24" t="str">
        <f t="shared" si="0"/>
        <v/>
      </c>
      <c r="G24">
        <f t="shared" si="1"/>
        <v>1917</v>
      </c>
      <c r="H24">
        <f t="shared" si="2"/>
        <v>1960.1683168316831</v>
      </c>
      <c r="L24">
        <f>SQRT(L23)</f>
        <v>24.630475055819172</v>
      </c>
    </row>
    <row r="25" spans="2:12" x14ac:dyDescent="0.25">
      <c r="B25" t="s">
        <v>2</v>
      </c>
      <c r="C25" t="s">
        <v>4</v>
      </c>
      <c r="D25" t="s">
        <v>1</v>
      </c>
      <c r="E25">
        <v>1014</v>
      </c>
      <c r="F25" t="str">
        <f t="shared" si="0"/>
        <v/>
      </c>
      <c r="G25">
        <f t="shared" si="1"/>
        <v>1014</v>
      </c>
      <c r="H25">
        <f t="shared" si="2"/>
        <v>1960.1683168316831</v>
      </c>
    </row>
    <row r="26" spans="2:12" x14ac:dyDescent="0.25">
      <c r="B26" t="s">
        <v>2</v>
      </c>
      <c r="C26" t="s">
        <v>3</v>
      </c>
      <c r="D26" t="s">
        <v>1</v>
      </c>
      <c r="E26">
        <v>1170</v>
      </c>
      <c r="F26">
        <f t="shared" si="0"/>
        <v>1170</v>
      </c>
      <c r="G26" t="str">
        <f t="shared" si="1"/>
        <v/>
      </c>
      <c r="H26">
        <f t="shared" si="2"/>
        <v>1960.1683168316831</v>
      </c>
    </row>
    <row r="27" spans="2:12" x14ac:dyDescent="0.25">
      <c r="B27" t="s">
        <v>2</v>
      </c>
      <c r="C27" t="s">
        <v>3</v>
      </c>
      <c r="D27" t="s">
        <v>1</v>
      </c>
      <c r="E27">
        <v>1864</v>
      </c>
      <c r="F27">
        <f t="shared" si="0"/>
        <v>1864</v>
      </c>
      <c r="G27" t="str">
        <f t="shared" si="1"/>
        <v/>
      </c>
      <c r="H27">
        <f t="shared" si="2"/>
        <v>1960.1683168316831</v>
      </c>
    </row>
    <row r="28" spans="2:12" x14ac:dyDescent="0.25">
      <c r="B28" t="s">
        <v>2</v>
      </c>
      <c r="C28" t="s">
        <v>4</v>
      </c>
      <c r="D28" t="s">
        <v>1</v>
      </c>
      <c r="E28">
        <v>1193</v>
      </c>
      <c r="F28" t="str">
        <f t="shared" si="0"/>
        <v/>
      </c>
      <c r="G28">
        <f t="shared" si="1"/>
        <v>1193</v>
      </c>
      <c r="H28">
        <f t="shared" si="2"/>
        <v>1960.1683168316831</v>
      </c>
    </row>
    <row r="29" spans="2:12" x14ac:dyDescent="0.25">
      <c r="B29" t="s">
        <v>2</v>
      </c>
      <c r="C29" t="s">
        <v>3</v>
      </c>
      <c r="D29" t="s">
        <v>1</v>
      </c>
      <c r="E29">
        <v>1685</v>
      </c>
      <c r="F29">
        <f t="shared" si="0"/>
        <v>1685</v>
      </c>
      <c r="G29" t="str">
        <f t="shared" si="1"/>
        <v/>
      </c>
      <c r="H29">
        <f t="shared" si="2"/>
        <v>1960.1683168316831</v>
      </c>
    </row>
    <row r="30" spans="2:12" x14ac:dyDescent="0.25">
      <c r="B30" t="s">
        <v>2</v>
      </c>
      <c r="C30" t="s">
        <v>4</v>
      </c>
      <c r="D30" t="s">
        <v>1</v>
      </c>
      <c r="E30">
        <v>1726</v>
      </c>
      <c r="F30" t="str">
        <f t="shared" si="0"/>
        <v/>
      </c>
      <c r="G30">
        <f t="shared" si="1"/>
        <v>1726</v>
      </c>
      <c r="H30">
        <f t="shared" si="2"/>
        <v>1960.1683168316831</v>
      </c>
    </row>
    <row r="31" spans="2:12" x14ac:dyDescent="0.25">
      <c r="B31" t="s">
        <v>2</v>
      </c>
      <c r="C31" t="s">
        <v>3</v>
      </c>
      <c r="D31" t="s">
        <v>1</v>
      </c>
      <c r="E31">
        <v>1437</v>
      </c>
      <c r="F31">
        <f t="shared" si="0"/>
        <v>1437</v>
      </c>
      <c r="G31" t="str">
        <f t="shared" si="1"/>
        <v/>
      </c>
      <c r="H31">
        <f t="shared" si="2"/>
        <v>1960.1683168316831</v>
      </c>
    </row>
    <row r="32" spans="2:12" x14ac:dyDescent="0.25">
      <c r="B32" t="s">
        <v>2</v>
      </c>
      <c r="C32" t="s">
        <v>4</v>
      </c>
      <c r="D32" t="s">
        <v>1</v>
      </c>
      <c r="E32">
        <v>2251</v>
      </c>
      <c r="F32" t="str">
        <f t="shared" si="0"/>
        <v/>
      </c>
      <c r="G32">
        <f t="shared" si="1"/>
        <v>2251</v>
      </c>
      <c r="H32">
        <f t="shared" si="2"/>
        <v>1960.1683168316831</v>
      </c>
    </row>
    <row r="33" spans="2:8" x14ac:dyDescent="0.25">
      <c r="B33" t="s">
        <v>2</v>
      </c>
      <c r="C33" t="s">
        <v>4</v>
      </c>
      <c r="D33" t="s">
        <v>1</v>
      </c>
      <c r="E33">
        <v>2251</v>
      </c>
      <c r="F33" t="str">
        <f t="shared" si="0"/>
        <v/>
      </c>
      <c r="G33">
        <f t="shared" si="1"/>
        <v>2251</v>
      </c>
      <c r="H33">
        <f t="shared" si="2"/>
        <v>1960.1683168316831</v>
      </c>
    </row>
    <row r="34" spans="2:8" x14ac:dyDescent="0.25">
      <c r="B34" t="s">
        <v>2</v>
      </c>
      <c r="C34" t="s">
        <v>4</v>
      </c>
      <c r="D34" t="s">
        <v>1</v>
      </c>
      <c r="E34">
        <v>1344</v>
      </c>
      <c r="F34" t="str">
        <f t="shared" si="0"/>
        <v/>
      </c>
      <c r="G34">
        <f t="shared" si="1"/>
        <v>1344</v>
      </c>
      <c r="H34">
        <f t="shared" si="2"/>
        <v>1960.1683168316831</v>
      </c>
    </row>
    <row r="35" spans="2:8" x14ac:dyDescent="0.25">
      <c r="B35" t="s">
        <v>2</v>
      </c>
      <c r="C35" t="s">
        <v>3</v>
      </c>
      <c r="D35" t="s">
        <v>1</v>
      </c>
      <c r="E35">
        <v>1541</v>
      </c>
      <c r="F35">
        <f t="shared" si="0"/>
        <v>1541</v>
      </c>
      <c r="G35" t="str">
        <f t="shared" si="1"/>
        <v/>
      </c>
      <c r="H35">
        <f t="shared" si="2"/>
        <v>1960.1683168316831</v>
      </c>
    </row>
    <row r="36" spans="2:8" x14ac:dyDescent="0.25">
      <c r="B36" t="s">
        <v>2</v>
      </c>
      <c r="C36" t="s">
        <v>3</v>
      </c>
      <c r="D36" t="s">
        <v>1</v>
      </c>
      <c r="E36">
        <v>1410</v>
      </c>
      <c r="F36">
        <f t="shared" si="0"/>
        <v>1410</v>
      </c>
      <c r="G36" t="str">
        <f t="shared" si="1"/>
        <v/>
      </c>
      <c r="H36">
        <f t="shared" si="2"/>
        <v>1960.1683168316831</v>
      </c>
    </row>
    <row r="37" spans="2:8" x14ac:dyDescent="0.25">
      <c r="B37" t="s">
        <v>2</v>
      </c>
      <c r="C37" t="s">
        <v>4</v>
      </c>
      <c r="D37" t="s">
        <v>1</v>
      </c>
      <c r="E37">
        <v>2111</v>
      </c>
      <c r="F37" t="str">
        <f t="shared" si="0"/>
        <v/>
      </c>
      <c r="G37">
        <f t="shared" si="1"/>
        <v>2111</v>
      </c>
      <c r="H37">
        <f t="shared" si="2"/>
        <v>1960.1683168316831</v>
      </c>
    </row>
    <row r="38" spans="2:8" x14ac:dyDescent="0.25">
      <c r="B38" t="s">
        <v>2</v>
      </c>
      <c r="C38" t="s">
        <v>3</v>
      </c>
      <c r="D38" t="s">
        <v>1</v>
      </c>
      <c r="E38">
        <v>1304</v>
      </c>
      <c r="F38">
        <f t="shared" si="0"/>
        <v>1304</v>
      </c>
      <c r="G38" t="str">
        <f t="shared" si="1"/>
        <v/>
      </c>
      <c r="H38">
        <f t="shared" si="2"/>
        <v>1960.1683168316831</v>
      </c>
    </row>
    <row r="39" spans="2:8" x14ac:dyDescent="0.25">
      <c r="B39" t="s">
        <v>2</v>
      </c>
      <c r="C39" t="s">
        <v>3</v>
      </c>
      <c r="D39" t="s">
        <v>1</v>
      </c>
      <c r="E39">
        <v>1077</v>
      </c>
      <c r="F39">
        <f t="shared" si="0"/>
        <v>1077</v>
      </c>
      <c r="G39" t="str">
        <f t="shared" si="1"/>
        <v/>
      </c>
      <c r="H39">
        <f t="shared" si="2"/>
        <v>1960.1683168316831</v>
      </c>
    </row>
    <row r="40" spans="2:8" x14ac:dyDescent="0.25">
      <c r="B40" t="s">
        <v>2</v>
      </c>
      <c r="C40" t="s">
        <v>3</v>
      </c>
      <c r="D40" t="s">
        <v>1</v>
      </c>
      <c r="E40">
        <v>1506</v>
      </c>
      <c r="F40">
        <f t="shared" si="0"/>
        <v>1506</v>
      </c>
      <c r="G40" t="str">
        <f t="shared" si="1"/>
        <v/>
      </c>
      <c r="H40">
        <f t="shared" si="2"/>
        <v>1960.1683168316831</v>
      </c>
    </row>
    <row r="41" spans="2:8" x14ac:dyDescent="0.25">
      <c r="B41" t="s">
        <v>2</v>
      </c>
      <c r="C41" t="s">
        <v>4</v>
      </c>
      <c r="D41" t="s">
        <v>1</v>
      </c>
      <c r="E41">
        <v>1820</v>
      </c>
      <c r="F41" t="str">
        <f t="shared" si="0"/>
        <v/>
      </c>
      <c r="G41">
        <f t="shared" si="1"/>
        <v>1820</v>
      </c>
      <c r="H41">
        <f t="shared" si="2"/>
        <v>1960.1683168316831</v>
      </c>
    </row>
    <row r="42" spans="2:8" x14ac:dyDescent="0.25">
      <c r="B42" t="s">
        <v>2</v>
      </c>
      <c r="C42" t="s">
        <v>4</v>
      </c>
      <c r="D42" t="s">
        <v>1</v>
      </c>
      <c r="E42">
        <v>1761</v>
      </c>
      <c r="F42" t="str">
        <f t="shared" si="0"/>
        <v/>
      </c>
      <c r="G42">
        <f t="shared" si="1"/>
        <v>1761</v>
      </c>
      <c r="H42">
        <f t="shared" si="2"/>
        <v>1960.1683168316831</v>
      </c>
    </row>
    <row r="43" spans="2:8" x14ac:dyDescent="0.25">
      <c r="B43" t="s">
        <v>2</v>
      </c>
      <c r="C43" t="s">
        <v>3</v>
      </c>
      <c r="D43" t="s">
        <v>1</v>
      </c>
      <c r="E43">
        <v>1626</v>
      </c>
      <c r="F43">
        <f t="shared" si="0"/>
        <v>1626</v>
      </c>
      <c r="G43" t="str">
        <f t="shared" si="1"/>
        <v/>
      </c>
      <c r="H43">
        <f t="shared" si="2"/>
        <v>1960.1683168316831</v>
      </c>
    </row>
    <row r="44" spans="2:8" x14ac:dyDescent="0.25">
      <c r="B44" t="s">
        <v>2</v>
      </c>
      <c r="C44" t="s">
        <v>4</v>
      </c>
      <c r="D44" t="s">
        <v>1</v>
      </c>
      <c r="E44">
        <v>1541</v>
      </c>
      <c r="F44" t="str">
        <f t="shared" si="0"/>
        <v/>
      </c>
      <c r="G44">
        <f t="shared" si="1"/>
        <v>1541</v>
      </c>
      <c r="H44">
        <f t="shared" si="2"/>
        <v>1960.1683168316831</v>
      </c>
    </row>
    <row r="45" spans="2:8" x14ac:dyDescent="0.25">
      <c r="B45" t="s">
        <v>2</v>
      </c>
      <c r="C45" t="s">
        <v>4</v>
      </c>
      <c r="D45" t="s">
        <v>1</v>
      </c>
      <c r="E45">
        <v>1878</v>
      </c>
      <c r="F45" t="str">
        <f t="shared" si="0"/>
        <v/>
      </c>
      <c r="G45">
        <f t="shared" si="1"/>
        <v>1878</v>
      </c>
      <c r="H45">
        <f t="shared" si="2"/>
        <v>1960.1683168316831</v>
      </c>
    </row>
    <row r="46" spans="2:8" x14ac:dyDescent="0.25">
      <c r="B46" t="s">
        <v>2</v>
      </c>
      <c r="C46" t="s">
        <v>4</v>
      </c>
      <c r="D46" t="s">
        <v>1</v>
      </c>
      <c r="E46">
        <v>1789</v>
      </c>
      <c r="F46" t="str">
        <f t="shared" si="0"/>
        <v/>
      </c>
      <c r="G46">
        <f t="shared" si="1"/>
        <v>1789</v>
      </c>
      <c r="H46">
        <f t="shared" si="2"/>
        <v>1960.1683168316831</v>
      </c>
    </row>
    <row r="47" spans="2:8" x14ac:dyDescent="0.25">
      <c r="B47" t="s">
        <v>2</v>
      </c>
      <c r="C47" t="s">
        <v>4</v>
      </c>
      <c r="D47" t="s">
        <v>1</v>
      </c>
      <c r="E47">
        <v>2321</v>
      </c>
      <c r="F47" t="str">
        <f t="shared" si="0"/>
        <v/>
      </c>
      <c r="G47">
        <f t="shared" si="1"/>
        <v>2321</v>
      </c>
      <c r="H47">
        <f t="shared" si="2"/>
        <v>1960.1683168316831</v>
      </c>
    </row>
    <row r="48" spans="2:8" x14ac:dyDescent="0.25">
      <c r="B48" t="s">
        <v>2</v>
      </c>
      <c r="C48" t="s">
        <v>4</v>
      </c>
      <c r="D48" t="s">
        <v>1</v>
      </c>
      <c r="E48">
        <v>1753</v>
      </c>
      <c r="F48" t="str">
        <f t="shared" si="0"/>
        <v/>
      </c>
      <c r="G48">
        <f t="shared" si="1"/>
        <v>1753</v>
      </c>
      <c r="H48">
        <f t="shared" si="2"/>
        <v>1960.1683168316831</v>
      </c>
    </row>
    <row r="49" spans="2:8" x14ac:dyDescent="0.25">
      <c r="B49" t="s">
        <v>2</v>
      </c>
      <c r="C49" t="s">
        <v>3</v>
      </c>
      <c r="D49" t="s">
        <v>1</v>
      </c>
      <c r="E49">
        <v>1451</v>
      </c>
      <c r="F49">
        <f t="shared" si="0"/>
        <v>1451</v>
      </c>
      <c r="G49" t="str">
        <f t="shared" si="1"/>
        <v/>
      </c>
      <c r="H49">
        <f t="shared" si="2"/>
        <v>1960.1683168316831</v>
      </c>
    </row>
    <row r="50" spans="2:8" x14ac:dyDescent="0.25">
      <c r="B50" t="s">
        <v>2</v>
      </c>
      <c r="C50" t="s">
        <v>4</v>
      </c>
      <c r="D50" t="s">
        <v>1</v>
      </c>
      <c r="E50">
        <v>1223</v>
      </c>
      <c r="F50" t="str">
        <f t="shared" si="0"/>
        <v/>
      </c>
      <c r="G50">
        <f t="shared" si="1"/>
        <v>1223</v>
      </c>
      <c r="H50">
        <f t="shared" si="2"/>
        <v>1960.1683168316831</v>
      </c>
    </row>
    <row r="51" spans="2:8" x14ac:dyDescent="0.25">
      <c r="B51" t="s">
        <v>2</v>
      </c>
      <c r="C51" t="s">
        <v>4</v>
      </c>
      <c r="D51" t="s">
        <v>1</v>
      </c>
      <c r="E51">
        <v>1803</v>
      </c>
      <c r="F51" t="str">
        <f t="shared" si="0"/>
        <v/>
      </c>
      <c r="G51">
        <f t="shared" si="1"/>
        <v>1803</v>
      </c>
      <c r="H51">
        <f t="shared" si="2"/>
        <v>1960.1683168316831</v>
      </c>
    </row>
    <row r="52" spans="2:8" x14ac:dyDescent="0.25">
      <c r="B52" t="s">
        <v>2</v>
      </c>
      <c r="C52" t="s">
        <v>4</v>
      </c>
      <c r="D52" t="s">
        <v>1</v>
      </c>
      <c r="E52">
        <v>2015</v>
      </c>
      <c r="F52" t="str">
        <f t="shared" si="0"/>
        <v/>
      </c>
      <c r="G52">
        <f t="shared" si="1"/>
        <v>2015</v>
      </c>
      <c r="H52">
        <f t="shared" si="2"/>
        <v>1960.1683168316831</v>
      </c>
    </row>
    <row r="53" spans="2:8" x14ac:dyDescent="0.25">
      <c r="B53" t="s">
        <v>2</v>
      </c>
      <c r="C53" t="s">
        <v>4</v>
      </c>
      <c r="D53" t="s">
        <v>1</v>
      </c>
      <c r="E53">
        <v>1927</v>
      </c>
      <c r="F53" t="str">
        <f t="shared" si="0"/>
        <v/>
      </c>
      <c r="G53">
        <f t="shared" si="1"/>
        <v>1927</v>
      </c>
      <c r="H53">
        <f t="shared" si="2"/>
        <v>1960.1683168316831</v>
      </c>
    </row>
    <row r="54" spans="2:8" x14ac:dyDescent="0.25">
      <c r="B54" t="s">
        <v>2</v>
      </c>
      <c r="C54" t="s">
        <v>3</v>
      </c>
      <c r="D54" t="s">
        <v>1</v>
      </c>
      <c r="E54">
        <v>1429</v>
      </c>
      <c r="F54">
        <f t="shared" si="0"/>
        <v>1429</v>
      </c>
      <c r="G54" t="str">
        <f t="shared" si="1"/>
        <v/>
      </c>
      <c r="H54">
        <f t="shared" si="2"/>
        <v>1960.1683168316831</v>
      </c>
    </row>
    <row r="55" spans="2:8" x14ac:dyDescent="0.25">
      <c r="B55" t="s">
        <v>2</v>
      </c>
      <c r="C55" t="s">
        <v>3</v>
      </c>
      <c r="D55" t="s">
        <v>1</v>
      </c>
      <c r="E55">
        <v>1217</v>
      </c>
      <c r="F55">
        <f t="shared" si="0"/>
        <v>1217</v>
      </c>
      <c r="G55" t="str">
        <f t="shared" si="1"/>
        <v/>
      </c>
      <c r="H55">
        <f t="shared" si="2"/>
        <v>1960.1683168316831</v>
      </c>
    </row>
    <row r="56" spans="2:8" x14ac:dyDescent="0.25">
      <c r="B56" t="s">
        <v>2</v>
      </c>
      <c r="C56" t="s">
        <v>4</v>
      </c>
      <c r="D56" t="s">
        <v>1</v>
      </c>
      <c r="E56">
        <v>1759</v>
      </c>
      <c r="F56" t="str">
        <f t="shared" si="0"/>
        <v/>
      </c>
      <c r="G56">
        <f t="shared" si="1"/>
        <v>1759</v>
      </c>
      <c r="H56">
        <f t="shared" si="2"/>
        <v>1960.1683168316831</v>
      </c>
    </row>
    <row r="57" spans="2:8" x14ac:dyDescent="0.25">
      <c r="B57" t="s">
        <v>2</v>
      </c>
      <c r="C57" t="s">
        <v>4</v>
      </c>
      <c r="D57" t="s">
        <v>1</v>
      </c>
      <c r="E57">
        <v>1722</v>
      </c>
      <c r="F57" t="str">
        <f t="shared" si="0"/>
        <v/>
      </c>
      <c r="G57">
        <f t="shared" si="1"/>
        <v>1722</v>
      </c>
      <c r="H57">
        <f t="shared" si="2"/>
        <v>1960.1683168316831</v>
      </c>
    </row>
    <row r="58" spans="2:8" x14ac:dyDescent="0.25">
      <c r="B58" t="s">
        <v>2</v>
      </c>
      <c r="C58" t="s">
        <v>3</v>
      </c>
      <c r="D58" t="s">
        <v>1</v>
      </c>
      <c r="E58">
        <v>1348</v>
      </c>
      <c r="F58">
        <f t="shared" si="0"/>
        <v>1348</v>
      </c>
      <c r="G58" t="str">
        <f t="shared" si="1"/>
        <v/>
      </c>
      <c r="H58">
        <f t="shared" si="2"/>
        <v>1960.1683168316831</v>
      </c>
    </row>
    <row r="59" spans="2:8" x14ac:dyDescent="0.25">
      <c r="B59" t="s">
        <v>2</v>
      </c>
      <c r="C59" t="s">
        <v>4</v>
      </c>
      <c r="D59" t="s">
        <v>1</v>
      </c>
      <c r="E59">
        <v>2095</v>
      </c>
      <c r="F59" t="str">
        <f t="shared" si="0"/>
        <v/>
      </c>
      <c r="G59">
        <f t="shared" si="1"/>
        <v>2095</v>
      </c>
      <c r="H59">
        <f t="shared" si="2"/>
        <v>1960.1683168316831</v>
      </c>
    </row>
    <row r="60" spans="2:8" x14ac:dyDescent="0.25">
      <c r="B60" t="s">
        <v>2</v>
      </c>
      <c r="C60" t="s">
        <v>3</v>
      </c>
      <c r="D60" t="s">
        <v>1</v>
      </c>
      <c r="E60">
        <v>1766</v>
      </c>
      <c r="F60">
        <f t="shared" si="0"/>
        <v>1766</v>
      </c>
      <c r="G60" t="str">
        <f t="shared" si="1"/>
        <v/>
      </c>
      <c r="H60">
        <f t="shared" si="2"/>
        <v>1960.1683168316831</v>
      </c>
    </row>
    <row r="61" spans="2:8" x14ac:dyDescent="0.25">
      <c r="B61" t="s">
        <v>2</v>
      </c>
      <c r="C61" t="s">
        <v>4</v>
      </c>
      <c r="D61" t="s">
        <v>1</v>
      </c>
      <c r="E61">
        <v>1859</v>
      </c>
      <c r="F61" t="str">
        <f t="shared" si="0"/>
        <v/>
      </c>
      <c r="G61">
        <f t="shared" si="1"/>
        <v>1859</v>
      </c>
      <c r="H61">
        <f t="shared" si="2"/>
        <v>1960.1683168316831</v>
      </c>
    </row>
    <row r="62" spans="2:8" x14ac:dyDescent="0.25">
      <c r="B62" t="s">
        <v>2</v>
      </c>
      <c r="C62" t="s">
        <v>4</v>
      </c>
      <c r="D62" t="s">
        <v>1</v>
      </c>
      <c r="E62">
        <v>1547</v>
      </c>
      <c r="F62" t="str">
        <f t="shared" si="0"/>
        <v/>
      </c>
      <c r="G62">
        <f t="shared" si="1"/>
        <v>1547</v>
      </c>
      <c r="H62">
        <f t="shared" si="2"/>
        <v>1960.1683168316831</v>
      </c>
    </row>
    <row r="63" spans="2:8" x14ac:dyDescent="0.25">
      <c r="B63" t="s">
        <v>2</v>
      </c>
      <c r="C63" t="s">
        <v>4</v>
      </c>
      <c r="D63" t="s">
        <v>1</v>
      </c>
      <c r="E63">
        <v>1847</v>
      </c>
      <c r="F63" t="str">
        <f t="shared" si="0"/>
        <v/>
      </c>
      <c r="G63">
        <f t="shared" si="1"/>
        <v>1847</v>
      </c>
      <c r="H63">
        <f t="shared" si="2"/>
        <v>1960.1683168316831</v>
      </c>
    </row>
    <row r="64" spans="2:8" x14ac:dyDescent="0.25">
      <c r="B64" t="s">
        <v>2</v>
      </c>
      <c r="C64" t="s">
        <v>4</v>
      </c>
      <c r="D64" t="s">
        <v>1</v>
      </c>
      <c r="E64">
        <v>1907</v>
      </c>
      <c r="F64" t="str">
        <f t="shared" si="0"/>
        <v/>
      </c>
      <c r="G64">
        <f t="shared" si="1"/>
        <v>1907</v>
      </c>
      <c r="H64">
        <f t="shared" si="2"/>
        <v>1960.1683168316831</v>
      </c>
    </row>
    <row r="65" spans="2:8" x14ac:dyDescent="0.25">
      <c r="B65" t="s">
        <v>2</v>
      </c>
      <c r="C65" t="s">
        <v>4</v>
      </c>
      <c r="D65" t="s">
        <v>1</v>
      </c>
      <c r="E65">
        <v>2624</v>
      </c>
      <c r="F65" t="str">
        <f t="shared" si="0"/>
        <v/>
      </c>
      <c r="G65">
        <f t="shared" si="1"/>
        <v>2624</v>
      </c>
      <c r="H65">
        <f t="shared" si="2"/>
        <v>1960.1683168316831</v>
      </c>
    </row>
    <row r="66" spans="2:8" x14ac:dyDescent="0.25">
      <c r="B66" t="s">
        <v>2</v>
      </c>
      <c r="C66" t="s">
        <v>4</v>
      </c>
      <c r="D66" t="s">
        <v>1</v>
      </c>
      <c r="E66">
        <v>2624</v>
      </c>
      <c r="F66" t="str">
        <f t="shared" si="0"/>
        <v/>
      </c>
      <c r="G66">
        <f t="shared" si="1"/>
        <v>2624</v>
      </c>
      <c r="H66">
        <f t="shared" si="2"/>
        <v>1960.1683168316831</v>
      </c>
    </row>
    <row r="67" spans="2:8" x14ac:dyDescent="0.25">
      <c r="B67" t="s">
        <v>2</v>
      </c>
      <c r="C67" t="s">
        <v>4</v>
      </c>
      <c r="D67" t="s">
        <v>1</v>
      </c>
      <c r="E67">
        <v>2624</v>
      </c>
      <c r="F67" t="str">
        <f t="shared" si="0"/>
        <v/>
      </c>
      <c r="G67">
        <f t="shared" si="1"/>
        <v>2624</v>
      </c>
      <c r="H67">
        <f t="shared" si="2"/>
        <v>1960.1683168316831</v>
      </c>
    </row>
    <row r="68" spans="2:8" x14ac:dyDescent="0.25">
      <c r="B68" t="s">
        <v>2</v>
      </c>
      <c r="C68" t="s">
        <v>4</v>
      </c>
      <c r="D68" t="s">
        <v>1</v>
      </c>
      <c r="E68">
        <v>2624</v>
      </c>
      <c r="F68" t="str">
        <f t="shared" si="0"/>
        <v/>
      </c>
      <c r="G68">
        <f t="shared" si="1"/>
        <v>2624</v>
      </c>
      <c r="H68">
        <f t="shared" si="2"/>
        <v>1960.1683168316831</v>
      </c>
    </row>
    <row r="69" spans="2:8" x14ac:dyDescent="0.25">
      <c r="B69" t="s">
        <v>2</v>
      </c>
      <c r="C69" t="s">
        <v>4</v>
      </c>
      <c r="D69" t="s">
        <v>1</v>
      </c>
      <c r="E69">
        <v>2624</v>
      </c>
      <c r="F69" t="str">
        <f t="shared" ref="F69:F104" si="3">IF(C69="true",E69,"")</f>
        <v/>
      </c>
      <c r="G69">
        <f t="shared" ref="G69:G104" si="4">IF(C69="false",E69,"")</f>
        <v>2624</v>
      </c>
      <c r="H69">
        <f t="shared" ref="H69:H104" si="5">AVERAGE($E$4:$E$104)</f>
        <v>1960.1683168316831</v>
      </c>
    </row>
    <row r="70" spans="2:8" x14ac:dyDescent="0.25">
      <c r="B70" t="s">
        <v>2</v>
      </c>
      <c r="C70" t="s">
        <v>4</v>
      </c>
      <c r="D70" t="s">
        <v>1</v>
      </c>
      <c r="E70">
        <v>2624</v>
      </c>
      <c r="F70" t="str">
        <f t="shared" si="3"/>
        <v/>
      </c>
      <c r="G70">
        <f t="shared" si="4"/>
        <v>2624</v>
      </c>
      <c r="H70">
        <f t="shared" si="5"/>
        <v>1960.1683168316831</v>
      </c>
    </row>
    <row r="71" spans="2:8" x14ac:dyDescent="0.25">
      <c r="B71" t="s">
        <v>2</v>
      </c>
      <c r="C71" t="s">
        <v>4</v>
      </c>
      <c r="D71" t="s">
        <v>1</v>
      </c>
      <c r="E71">
        <v>1541</v>
      </c>
      <c r="F71" t="str">
        <f t="shared" si="3"/>
        <v/>
      </c>
      <c r="G71">
        <f t="shared" si="4"/>
        <v>1541</v>
      </c>
      <c r="H71">
        <f t="shared" si="5"/>
        <v>1960.1683168316831</v>
      </c>
    </row>
    <row r="72" spans="2:8" x14ac:dyDescent="0.25">
      <c r="B72" t="s">
        <v>2</v>
      </c>
      <c r="C72" t="s">
        <v>4</v>
      </c>
      <c r="D72" t="s">
        <v>1</v>
      </c>
      <c r="E72">
        <v>2624</v>
      </c>
      <c r="F72" t="str">
        <f t="shared" si="3"/>
        <v/>
      </c>
      <c r="G72">
        <f t="shared" si="4"/>
        <v>2624</v>
      </c>
      <c r="H72">
        <f t="shared" si="5"/>
        <v>1960.1683168316831</v>
      </c>
    </row>
    <row r="73" spans="2:8" x14ac:dyDescent="0.25">
      <c r="B73" t="s">
        <v>2</v>
      </c>
      <c r="C73" t="s">
        <v>4</v>
      </c>
      <c r="D73" t="s">
        <v>1</v>
      </c>
      <c r="E73">
        <v>2624</v>
      </c>
      <c r="F73" t="str">
        <f t="shared" si="3"/>
        <v/>
      </c>
      <c r="G73">
        <f t="shared" si="4"/>
        <v>2624</v>
      </c>
      <c r="H73">
        <f t="shared" si="5"/>
        <v>1960.1683168316831</v>
      </c>
    </row>
    <row r="74" spans="2:8" x14ac:dyDescent="0.25">
      <c r="B74" t="s">
        <v>2</v>
      </c>
      <c r="C74" t="s">
        <v>4</v>
      </c>
      <c r="D74" t="s">
        <v>1</v>
      </c>
      <c r="E74">
        <v>2624</v>
      </c>
      <c r="F74" t="str">
        <f t="shared" si="3"/>
        <v/>
      </c>
      <c r="G74">
        <f t="shared" si="4"/>
        <v>2624</v>
      </c>
      <c r="H74">
        <f t="shared" si="5"/>
        <v>1960.1683168316831</v>
      </c>
    </row>
    <row r="75" spans="2:8" x14ac:dyDescent="0.25">
      <c r="B75" t="s">
        <v>2</v>
      </c>
      <c r="C75" t="s">
        <v>4</v>
      </c>
      <c r="D75" t="s">
        <v>1</v>
      </c>
      <c r="E75">
        <v>2624</v>
      </c>
      <c r="F75" t="str">
        <f t="shared" si="3"/>
        <v/>
      </c>
      <c r="G75">
        <f t="shared" si="4"/>
        <v>2624</v>
      </c>
      <c r="H75">
        <f t="shared" si="5"/>
        <v>1960.1683168316831</v>
      </c>
    </row>
    <row r="76" spans="2:8" x14ac:dyDescent="0.25">
      <c r="B76" t="s">
        <v>2</v>
      </c>
      <c r="C76" t="s">
        <v>4</v>
      </c>
      <c r="D76" t="s">
        <v>1</v>
      </c>
      <c r="E76">
        <v>2624</v>
      </c>
      <c r="F76" t="str">
        <f t="shared" si="3"/>
        <v/>
      </c>
      <c r="G76">
        <f t="shared" si="4"/>
        <v>2624</v>
      </c>
      <c r="H76">
        <f t="shared" si="5"/>
        <v>1960.1683168316831</v>
      </c>
    </row>
    <row r="77" spans="2:8" x14ac:dyDescent="0.25">
      <c r="B77" t="s">
        <v>2</v>
      </c>
      <c r="C77" t="s">
        <v>4</v>
      </c>
      <c r="D77" t="s">
        <v>1</v>
      </c>
      <c r="E77">
        <v>2624</v>
      </c>
      <c r="F77" t="str">
        <f t="shared" si="3"/>
        <v/>
      </c>
      <c r="G77">
        <f t="shared" si="4"/>
        <v>2624</v>
      </c>
      <c r="H77">
        <f t="shared" si="5"/>
        <v>1960.1683168316831</v>
      </c>
    </row>
    <row r="78" spans="2:8" x14ac:dyDescent="0.25">
      <c r="B78" t="s">
        <v>2</v>
      </c>
      <c r="C78" t="s">
        <v>4</v>
      </c>
      <c r="D78" t="s">
        <v>1</v>
      </c>
      <c r="E78">
        <v>2624</v>
      </c>
      <c r="F78" t="str">
        <f t="shared" si="3"/>
        <v/>
      </c>
      <c r="G78">
        <f t="shared" si="4"/>
        <v>2624</v>
      </c>
      <c r="H78">
        <f t="shared" si="5"/>
        <v>1960.1683168316831</v>
      </c>
    </row>
    <row r="79" spans="2:8" x14ac:dyDescent="0.25">
      <c r="B79" t="s">
        <v>2</v>
      </c>
      <c r="C79" t="s">
        <v>4</v>
      </c>
      <c r="D79" t="s">
        <v>1</v>
      </c>
      <c r="E79">
        <v>2624</v>
      </c>
      <c r="F79" t="str">
        <f t="shared" si="3"/>
        <v/>
      </c>
      <c r="G79">
        <f t="shared" si="4"/>
        <v>2624</v>
      </c>
      <c r="H79">
        <f t="shared" si="5"/>
        <v>1960.1683168316831</v>
      </c>
    </row>
    <row r="80" spans="2:8" x14ac:dyDescent="0.25">
      <c r="B80" t="s">
        <v>2</v>
      </c>
      <c r="C80" t="s">
        <v>4</v>
      </c>
      <c r="D80" t="s">
        <v>1</v>
      </c>
      <c r="E80">
        <v>2624</v>
      </c>
      <c r="F80" t="str">
        <f t="shared" si="3"/>
        <v/>
      </c>
      <c r="G80">
        <f t="shared" si="4"/>
        <v>2624</v>
      </c>
      <c r="H80">
        <f t="shared" si="5"/>
        <v>1960.1683168316831</v>
      </c>
    </row>
    <row r="81" spans="2:8" x14ac:dyDescent="0.25">
      <c r="B81" t="s">
        <v>2</v>
      </c>
      <c r="C81" t="s">
        <v>4</v>
      </c>
      <c r="D81" t="s">
        <v>1</v>
      </c>
      <c r="E81">
        <v>2624</v>
      </c>
      <c r="F81" t="str">
        <f t="shared" si="3"/>
        <v/>
      </c>
      <c r="G81">
        <f t="shared" si="4"/>
        <v>2624</v>
      </c>
      <c r="H81">
        <f t="shared" si="5"/>
        <v>1960.1683168316831</v>
      </c>
    </row>
    <row r="82" spans="2:8" x14ac:dyDescent="0.25">
      <c r="B82" t="s">
        <v>2</v>
      </c>
      <c r="C82" t="s">
        <v>3</v>
      </c>
      <c r="D82" t="s">
        <v>1</v>
      </c>
      <c r="E82">
        <v>1246</v>
      </c>
      <c r="F82">
        <f t="shared" si="3"/>
        <v>1246</v>
      </c>
      <c r="G82" t="str">
        <f t="shared" si="4"/>
        <v/>
      </c>
      <c r="H82">
        <f t="shared" si="5"/>
        <v>1960.1683168316831</v>
      </c>
    </row>
    <row r="83" spans="2:8" x14ac:dyDescent="0.25">
      <c r="B83" t="s">
        <v>2</v>
      </c>
      <c r="C83" t="s">
        <v>4</v>
      </c>
      <c r="D83" t="s">
        <v>1</v>
      </c>
      <c r="E83">
        <v>2624</v>
      </c>
      <c r="F83" t="str">
        <f t="shared" si="3"/>
        <v/>
      </c>
      <c r="G83">
        <f t="shared" si="4"/>
        <v>2624</v>
      </c>
      <c r="H83">
        <f t="shared" si="5"/>
        <v>1960.1683168316831</v>
      </c>
    </row>
    <row r="84" spans="2:8" x14ac:dyDescent="0.25">
      <c r="B84" t="s">
        <v>2</v>
      </c>
      <c r="C84" t="s">
        <v>4</v>
      </c>
      <c r="D84" t="s">
        <v>1</v>
      </c>
      <c r="E84">
        <v>2624</v>
      </c>
      <c r="F84" t="str">
        <f t="shared" si="3"/>
        <v/>
      </c>
      <c r="G84">
        <f t="shared" si="4"/>
        <v>2624</v>
      </c>
      <c r="H84">
        <f t="shared" si="5"/>
        <v>1960.1683168316831</v>
      </c>
    </row>
    <row r="85" spans="2:8" x14ac:dyDescent="0.25">
      <c r="B85" t="s">
        <v>2</v>
      </c>
      <c r="C85" t="s">
        <v>4</v>
      </c>
      <c r="D85" t="s">
        <v>1</v>
      </c>
      <c r="E85">
        <v>2624</v>
      </c>
      <c r="F85" t="str">
        <f t="shared" si="3"/>
        <v/>
      </c>
      <c r="G85">
        <f t="shared" si="4"/>
        <v>2624</v>
      </c>
      <c r="H85">
        <f t="shared" si="5"/>
        <v>1960.1683168316831</v>
      </c>
    </row>
    <row r="86" spans="2:8" x14ac:dyDescent="0.25">
      <c r="B86" t="s">
        <v>2</v>
      </c>
      <c r="C86" t="s">
        <v>4</v>
      </c>
      <c r="D86" t="s">
        <v>1</v>
      </c>
      <c r="E86">
        <v>2624</v>
      </c>
      <c r="F86" t="str">
        <f t="shared" si="3"/>
        <v/>
      </c>
      <c r="G86">
        <f t="shared" si="4"/>
        <v>2624</v>
      </c>
      <c r="H86">
        <f t="shared" si="5"/>
        <v>1960.1683168316831</v>
      </c>
    </row>
    <row r="87" spans="2:8" x14ac:dyDescent="0.25">
      <c r="B87" t="s">
        <v>2</v>
      </c>
      <c r="C87" t="s">
        <v>4</v>
      </c>
      <c r="D87" t="s">
        <v>1</v>
      </c>
      <c r="E87">
        <v>2624</v>
      </c>
      <c r="F87" t="str">
        <f t="shared" si="3"/>
        <v/>
      </c>
      <c r="G87">
        <f t="shared" si="4"/>
        <v>2624</v>
      </c>
      <c r="H87">
        <f t="shared" si="5"/>
        <v>1960.1683168316831</v>
      </c>
    </row>
    <row r="88" spans="2:8" x14ac:dyDescent="0.25">
      <c r="B88" t="s">
        <v>2</v>
      </c>
      <c r="C88" t="s">
        <v>4</v>
      </c>
      <c r="D88" t="s">
        <v>1</v>
      </c>
      <c r="E88">
        <v>2624</v>
      </c>
      <c r="F88" t="str">
        <f t="shared" si="3"/>
        <v/>
      </c>
      <c r="G88">
        <f t="shared" si="4"/>
        <v>2624</v>
      </c>
      <c r="H88">
        <f t="shared" si="5"/>
        <v>1960.1683168316831</v>
      </c>
    </row>
    <row r="89" spans="2:8" x14ac:dyDescent="0.25">
      <c r="B89" t="s">
        <v>2</v>
      </c>
      <c r="C89" t="s">
        <v>4</v>
      </c>
      <c r="D89" t="s">
        <v>1</v>
      </c>
      <c r="E89">
        <v>2624</v>
      </c>
      <c r="F89" t="str">
        <f t="shared" si="3"/>
        <v/>
      </c>
      <c r="G89">
        <f t="shared" si="4"/>
        <v>2624</v>
      </c>
      <c r="H89">
        <f t="shared" si="5"/>
        <v>1960.1683168316831</v>
      </c>
    </row>
    <row r="90" spans="2:8" x14ac:dyDescent="0.25">
      <c r="B90" t="s">
        <v>2</v>
      </c>
      <c r="C90" t="s">
        <v>4</v>
      </c>
      <c r="D90" t="s">
        <v>1</v>
      </c>
      <c r="E90">
        <v>2624</v>
      </c>
      <c r="F90" t="str">
        <f t="shared" si="3"/>
        <v/>
      </c>
      <c r="G90">
        <f t="shared" si="4"/>
        <v>2624</v>
      </c>
      <c r="H90">
        <f t="shared" si="5"/>
        <v>1960.1683168316831</v>
      </c>
    </row>
    <row r="91" spans="2:8" x14ac:dyDescent="0.25">
      <c r="B91" t="s">
        <v>2</v>
      </c>
      <c r="C91" t="s">
        <v>4</v>
      </c>
      <c r="D91" t="s">
        <v>1</v>
      </c>
      <c r="E91">
        <v>2624</v>
      </c>
      <c r="F91" t="str">
        <f t="shared" si="3"/>
        <v/>
      </c>
      <c r="G91">
        <f t="shared" si="4"/>
        <v>2624</v>
      </c>
      <c r="H91">
        <f t="shared" si="5"/>
        <v>1960.1683168316831</v>
      </c>
    </row>
    <row r="92" spans="2:8" x14ac:dyDescent="0.25">
      <c r="B92" t="s">
        <v>2</v>
      </c>
      <c r="C92" t="s">
        <v>4</v>
      </c>
      <c r="D92" t="s">
        <v>1</v>
      </c>
      <c r="E92">
        <v>2624</v>
      </c>
      <c r="F92" t="str">
        <f t="shared" si="3"/>
        <v/>
      </c>
      <c r="G92">
        <f t="shared" si="4"/>
        <v>2624</v>
      </c>
      <c r="H92">
        <f t="shared" si="5"/>
        <v>1960.1683168316831</v>
      </c>
    </row>
    <row r="93" spans="2:8" x14ac:dyDescent="0.25">
      <c r="B93" t="s">
        <v>2</v>
      </c>
      <c r="C93" t="s">
        <v>4</v>
      </c>
      <c r="D93" t="s">
        <v>1</v>
      </c>
      <c r="E93">
        <v>1471</v>
      </c>
      <c r="F93" t="str">
        <f t="shared" si="3"/>
        <v/>
      </c>
      <c r="G93">
        <f t="shared" si="4"/>
        <v>1471</v>
      </c>
      <c r="H93">
        <f t="shared" si="5"/>
        <v>1960.1683168316831</v>
      </c>
    </row>
    <row r="94" spans="2:8" x14ac:dyDescent="0.25">
      <c r="B94" t="s">
        <v>2</v>
      </c>
      <c r="C94" t="s">
        <v>4</v>
      </c>
      <c r="D94" t="s">
        <v>1</v>
      </c>
      <c r="E94">
        <v>2624</v>
      </c>
      <c r="F94" t="str">
        <f t="shared" si="3"/>
        <v/>
      </c>
      <c r="G94">
        <f t="shared" si="4"/>
        <v>2624</v>
      </c>
      <c r="H94">
        <f t="shared" si="5"/>
        <v>1960.1683168316831</v>
      </c>
    </row>
    <row r="95" spans="2:8" x14ac:dyDescent="0.25">
      <c r="B95" t="s">
        <v>2</v>
      </c>
      <c r="C95" t="s">
        <v>4</v>
      </c>
      <c r="D95" t="s">
        <v>1</v>
      </c>
      <c r="E95">
        <v>2624</v>
      </c>
      <c r="F95" t="str">
        <f t="shared" si="3"/>
        <v/>
      </c>
      <c r="G95">
        <f t="shared" si="4"/>
        <v>2624</v>
      </c>
      <c r="H95">
        <f t="shared" si="5"/>
        <v>1960.1683168316831</v>
      </c>
    </row>
    <row r="96" spans="2:8" x14ac:dyDescent="0.25">
      <c r="B96" t="s">
        <v>2</v>
      </c>
      <c r="C96" t="s">
        <v>4</v>
      </c>
      <c r="D96" t="s">
        <v>1</v>
      </c>
      <c r="E96">
        <v>2624</v>
      </c>
      <c r="F96" t="str">
        <f t="shared" si="3"/>
        <v/>
      </c>
      <c r="G96">
        <f t="shared" si="4"/>
        <v>2624</v>
      </c>
      <c r="H96">
        <f t="shared" si="5"/>
        <v>1960.1683168316831</v>
      </c>
    </row>
    <row r="97" spans="2:8" x14ac:dyDescent="0.25">
      <c r="B97" t="s">
        <v>2</v>
      </c>
      <c r="C97" t="s">
        <v>4</v>
      </c>
      <c r="D97" t="s">
        <v>1</v>
      </c>
      <c r="E97">
        <v>2624</v>
      </c>
      <c r="F97" t="str">
        <f t="shared" si="3"/>
        <v/>
      </c>
      <c r="G97">
        <f t="shared" si="4"/>
        <v>2624</v>
      </c>
      <c r="H97">
        <f t="shared" si="5"/>
        <v>1960.1683168316831</v>
      </c>
    </row>
    <row r="98" spans="2:8" x14ac:dyDescent="0.25">
      <c r="B98" t="s">
        <v>2</v>
      </c>
      <c r="C98" t="s">
        <v>4</v>
      </c>
      <c r="D98" t="s">
        <v>1</v>
      </c>
      <c r="E98">
        <v>2624</v>
      </c>
      <c r="F98" t="str">
        <f t="shared" si="3"/>
        <v/>
      </c>
      <c r="G98">
        <f t="shared" si="4"/>
        <v>2624</v>
      </c>
      <c r="H98">
        <f t="shared" si="5"/>
        <v>1960.1683168316831</v>
      </c>
    </row>
    <row r="99" spans="2:8" x14ac:dyDescent="0.25">
      <c r="B99" t="s">
        <v>2</v>
      </c>
      <c r="C99" t="s">
        <v>4</v>
      </c>
      <c r="D99" t="s">
        <v>1</v>
      </c>
      <c r="E99">
        <v>2624</v>
      </c>
      <c r="F99" t="str">
        <f t="shared" si="3"/>
        <v/>
      </c>
      <c r="G99">
        <f t="shared" si="4"/>
        <v>2624</v>
      </c>
      <c r="H99">
        <f t="shared" si="5"/>
        <v>1960.1683168316831</v>
      </c>
    </row>
    <row r="100" spans="2:8" x14ac:dyDescent="0.25">
      <c r="B100" t="s">
        <v>2</v>
      </c>
      <c r="C100" t="s">
        <v>4</v>
      </c>
      <c r="D100" t="s">
        <v>1</v>
      </c>
      <c r="E100">
        <v>2624</v>
      </c>
      <c r="F100" t="str">
        <f t="shared" si="3"/>
        <v/>
      </c>
      <c r="G100">
        <f t="shared" si="4"/>
        <v>2624</v>
      </c>
      <c r="H100">
        <f t="shared" si="5"/>
        <v>1960.1683168316831</v>
      </c>
    </row>
    <row r="101" spans="2:8" x14ac:dyDescent="0.25">
      <c r="B101" t="s">
        <v>2</v>
      </c>
      <c r="C101" t="s">
        <v>4</v>
      </c>
      <c r="D101" t="s">
        <v>1</v>
      </c>
      <c r="E101">
        <v>2624</v>
      </c>
      <c r="F101" t="str">
        <f t="shared" si="3"/>
        <v/>
      </c>
      <c r="G101">
        <f t="shared" si="4"/>
        <v>2624</v>
      </c>
      <c r="H101">
        <f t="shared" si="5"/>
        <v>1960.1683168316831</v>
      </c>
    </row>
    <row r="102" spans="2:8" x14ac:dyDescent="0.25">
      <c r="B102" t="s">
        <v>2</v>
      </c>
      <c r="C102" t="s">
        <v>4</v>
      </c>
      <c r="D102" t="s">
        <v>1</v>
      </c>
      <c r="E102">
        <v>2624</v>
      </c>
      <c r="F102" t="str">
        <f t="shared" si="3"/>
        <v/>
      </c>
      <c r="G102">
        <f t="shared" si="4"/>
        <v>2624</v>
      </c>
      <c r="H102">
        <f t="shared" si="5"/>
        <v>1960.1683168316831</v>
      </c>
    </row>
    <row r="103" spans="2:8" x14ac:dyDescent="0.25">
      <c r="B103" t="s">
        <v>2</v>
      </c>
      <c r="C103" t="s">
        <v>4</v>
      </c>
      <c r="D103" t="s">
        <v>1</v>
      </c>
      <c r="E103">
        <v>2624</v>
      </c>
      <c r="F103" t="str">
        <f t="shared" si="3"/>
        <v/>
      </c>
      <c r="G103">
        <f t="shared" si="4"/>
        <v>2624</v>
      </c>
      <c r="H103">
        <f t="shared" si="5"/>
        <v>1960.1683168316831</v>
      </c>
    </row>
    <row r="104" spans="2:8" x14ac:dyDescent="0.25">
      <c r="B104" t="s">
        <v>2</v>
      </c>
      <c r="C104" t="s">
        <v>4</v>
      </c>
      <c r="D104" t="s">
        <v>1</v>
      </c>
      <c r="E104">
        <v>1552</v>
      </c>
      <c r="F104" t="str">
        <f t="shared" si="3"/>
        <v/>
      </c>
      <c r="G104">
        <f t="shared" si="4"/>
        <v>1552</v>
      </c>
      <c r="H104">
        <f t="shared" si="5"/>
        <v>1960.1683168316831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L24" sqref="L24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0</v>
      </c>
    </row>
    <row r="2" spans="1:10" x14ac:dyDescent="0.25">
      <c r="G2" t="s">
        <v>6</v>
      </c>
      <c r="H2">
        <f>COUNTIF(C4:C104,"true")</f>
        <v>85</v>
      </c>
      <c r="I2" t="s">
        <v>7</v>
      </c>
      <c r="J2">
        <f>COUNTIF(C4:C104,"false")</f>
        <v>16</v>
      </c>
    </row>
    <row r="3" spans="1:10" x14ac:dyDescent="0.25">
      <c r="F3" t="s">
        <v>13</v>
      </c>
      <c r="G3" t="s">
        <v>14</v>
      </c>
      <c r="H3" t="s">
        <v>8</v>
      </c>
    </row>
    <row r="4" spans="1:10" x14ac:dyDescent="0.25">
      <c r="B4" t="s">
        <v>2</v>
      </c>
      <c r="C4" t="s">
        <v>4</v>
      </c>
      <c r="D4" t="s">
        <v>1</v>
      </c>
      <c r="E4">
        <v>0</v>
      </c>
      <c r="F4" t="str">
        <f>IF(C4="true",E4,"")</f>
        <v/>
      </c>
      <c r="G4">
        <f>IF(C4="false",E4,"")</f>
        <v>0</v>
      </c>
      <c r="H4">
        <f>AVERAGE($E$4:$E$104)</f>
        <v>1121.2574257425742</v>
      </c>
    </row>
    <row r="5" spans="1:10" x14ac:dyDescent="0.25">
      <c r="B5" t="s">
        <v>2</v>
      </c>
      <c r="C5" t="s">
        <v>3</v>
      </c>
      <c r="D5" t="s">
        <v>1</v>
      </c>
      <c r="E5">
        <v>1066</v>
      </c>
      <c r="F5">
        <f t="shared" ref="F5:F68" si="0">IF(C5="true",E5,"")</f>
        <v>1066</v>
      </c>
      <c r="G5" t="str">
        <f t="shared" ref="G5:G68" si="1">IF(C5="false",E5,"")</f>
        <v/>
      </c>
      <c r="H5">
        <f t="shared" ref="H5:H68" si="2">AVERAGE($E$4:$E$104)</f>
        <v>1121.2574257425742</v>
      </c>
    </row>
    <row r="6" spans="1:10" x14ac:dyDescent="0.25">
      <c r="B6" t="s">
        <v>2</v>
      </c>
      <c r="C6" t="s">
        <v>3</v>
      </c>
      <c r="D6" t="s">
        <v>1</v>
      </c>
      <c r="E6">
        <v>1387</v>
      </c>
      <c r="F6">
        <f t="shared" si="0"/>
        <v>1387</v>
      </c>
      <c r="G6" t="str">
        <f t="shared" si="1"/>
        <v/>
      </c>
      <c r="H6">
        <f t="shared" si="2"/>
        <v>1121.2574257425742</v>
      </c>
    </row>
    <row r="7" spans="1:10" x14ac:dyDescent="0.25">
      <c r="B7" t="s">
        <v>2</v>
      </c>
      <c r="C7" t="s">
        <v>3</v>
      </c>
      <c r="D7" t="s">
        <v>1</v>
      </c>
      <c r="E7">
        <v>1048</v>
      </c>
      <c r="F7">
        <f t="shared" si="0"/>
        <v>1048</v>
      </c>
      <c r="G7" t="str">
        <f t="shared" si="1"/>
        <v/>
      </c>
      <c r="H7">
        <f t="shared" si="2"/>
        <v>1121.2574257425742</v>
      </c>
    </row>
    <row r="8" spans="1:10" x14ac:dyDescent="0.25">
      <c r="B8" t="s">
        <v>2</v>
      </c>
      <c r="C8" t="s">
        <v>3</v>
      </c>
      <c r="D8" t="s">
        <v>1</v>
      </c>
      <c r="E8">
        <v>1104</v>
      </c>
      <c r="F8">
        <f t="shared" si="0"/>
        <v>1104</v>
      </c>
      <c r="G8" t="str">
        <f t="shared" si="1"/>
        <v/>
      </c>
      <c r="H8">
        <f t="shared" si="2"/>
        <v>1121.2574257425742</v>
      </c>
    </row>
    <row r="9" spans="1:10" x14ac:dyDescent="0.25">
      <c r="B9" t="s">
        <v>2</v>
      </c>
      <c r="C9" t="s">
        <v>3</v>
      </c>
      <c r="D9" t="s">
        <v>1</v>
      </c>
      <c r="E9">
        <v>853</v>
      </c>
      <c r="F9">
        <f t="shared" si="0"/>
        <v>853</v>
      </c>
      <c r="G9" t="str">
        <f t="shared" si="1"/>
        <v/>
      </c>
      <c r="H9">
        <f t="shared" si="2"/>
        <v>1121.2574257425742</v>
      </c>
    </row>
    <row r="10" spans="1:10" x14ac:dyDescent="0.25">
      <c r="B10" t="s">
        <v>2</v>
      </c>
      <c r="C10" t="s">
        <v>4</v>
      </c>
      <c r="D10" t="s">
        <v>1</v>
      </c>
      <c r="E10">
        <v>1856</v>
      </c>
      <c r="F10" t="str">
        <f t="shared" si="0"/>
        <v/>
      </c>
      <c r="G10">
        <f t="shared" si="1"/>
        <v>1856</v>
      </c>
      <c r="H10">
        <f t="shared" si="2"/>
        <v>1121.2574257425742</v>
      </c>
    </row>
    <row r="11" spans="1:10" x14ac:dyDescent="0.25">
      <c r="B11" t="s">
        <v>2</v>
      </c>
      <c r="C11" t="s">
        <v>4</v>
      </c>
      <c r="D11" t="s">
        <v>1</v>
      </c>
      <c r="E11">
        <v>1856</v>
      </c>
      <c r="F11" t="str">
        <f t="shared" si="0"/>
        <v/>
      </c>
      <c r="G11">
        <f t="shared" si="1"/>
        <v>1856</v>
      </c>
      <c r="H11">
        <f t="shared" si="2"/>
        <v>1121.2574257425742</v>
      </c>
    </row>
    <row r="12" spans="1:10" x14ac:dyDescent="0.25">
      <c r="B12" t="s">
        <v>2</v>
      </c>
      <c r="C12" t="s">
        <v>4</v>
      </c>
      <c r="D12" t="s">
        <v>1</v>
      </c>
      <c r="E12">
        <v>1856</v>
      </c>
      <c r="F12" t="str">
        <f t="shared" si="0"/>
        <v/>
      </c>
      <c r="G12">
        <f t="shared" si="1"/>
        <v>1856</v>
      </c>
      <c r="H12">
        <f t="shared" si="2"/>
        <v>1121.2574257425742</v>
      </c>
    </row>
    <row r="13" spans="1:10" x14ac:dyDescent="0.25">
      <c r="B13" t="s">
        <v>2</v>
      </c>
      <c r="C13" t="s">
        <v>4</v>
      </c>
      <c r="D13" t="s">
        <v>1</v>
      </c>
      <c r="E13">
        <v>1856</v>
      </c>
      <c r="F13" t="str">
        <f t="shared" si="0"/>
        <v/>
      </c>
      <c r="G13">
        <f t="shared" si="1"/>
        <v>1856</v>
      </c>
      <c r="H13">
        <f t="shared" si="2"/>
        <v>1121.2574257425742</v>
      </c>
    </row>
    <row r="14" spans="1:10" x14ac:dyDescent="0.25">
      <c r="B14" t="s">
        <v>2</v>
      </c>
      <c r="C14" t="s">
        <v>4</v>
      </c>
      <c r="D14" t="s">
        <v>1</v>
      </c>
      <c r="E14">
        <v>1856</v>
      </c>
      <c r="F14" t="str">
        <f t="shared" si="0"/>
        <v/>
      </c>
      <c r="G14">
        <f t="shared" si="1"/>
        <v>1856</v>
      </c>
      <c r="H14">
        <f t="shared" si="2"/>
        <v>1121.2574257425742</v>
      </c>
    </row>
    <row r="15" spans="1:10" x14ac:dyDescent="0.25">
      <c r="B15" t="s">
        <v>2</v>
      </c>
      <c r="C15" t="s">
        <v>4</v>
      </c>
      <c r="D15" t="s">
        <v>1</v>
      </c>
      <c r="E15">
        <v>1856</v>
      </c>
      <c r="F15" t="str">
        <f t="shared" si="0"/>
        <v/>
      </c>
      <c r="G15">
        <f t="shared" si="1"/>
        <v>1856</v>
      </c>
      <c r="H15">
        <f t="shared" si="2"/>
        <v>1121.2574257425742</v>
      </c>
    </row>
    <row r="16" spans="1:10" x14ac:dyDescent="0.25">
      <c r="B16" t="s">
        <v>2</v>
      </c>
      <c r="C16" t="s">
        <v>4</v>
      </c>
      <c r="D16" t="s">
        <v>1</v>
      </c>
      <c r="E16">
        <v>0</v>
      </c>
      <c r="F16" t="str">
        <f t="shared" si="0"/>
        <v/>
      </c>
      <c r="G16">
        <f t="shared" si="1"/>
        <v>0</v>
      </c>
      <c r="H16">
        <f t="shared" si="2"/>
        <v>1121.2574257425742</v>
      </c>
    </row>
    <row r="17" spans="2:12" x14ac:dyDescent="0.25">
      <c r="B17" t="s">
        <v>2</v>
      </c>
      <c r="C17" t="s">
        <v>4</v>
      </c>
      <c r="D17" t="s">
        <v>1</v>
      </c>
      <c r="E17">
        <v>1856</v>
      </c>
      <c r="F17" t="str">
        <f t="shared" si="0"/>
        <v/>
      </c>
      <c r="G17">
        <f t="shared" si="1"/>
        <v>1856</v>
      </c>
      <c r="H17">
        <f t="shared" si="2"/>
        <v>1121.2574257425742</v>
      </c>
    </row>
    <row r="18" spans="2:12" x14ac:dyDescent="0.25">
      <c r="B18" t="s">
        <v>2</v>
      </c>
      <c r="C18" t="s">
        <v>4</v>
      </c>
      <c r="D18" t="s">
        <v>1</v>
      </c>
      <c r="E18">
        <v>1856</v>
      </c>
      <c r="F18" t="str">
        <f t="shared" si="0"/>
        <v/>
      </c>
      <c r="G18">
        <f t="shared" si="1"/>
        <v>1856</v>
      </c>
      <c r="H18">
        <f t="shared" si="2"/>
        <v>1121.2574257425742</v>
      </c>
    </row>
    <row r="19" spans="2:12" x14ac:dyDescent="0.25">
      <c r="B19" t="s">
        <v>2</v>
      </c>
      <c r="C19" t="s">
        <v>3</v>
      </c>
      <c r="D19" t="s">
        <v>1</v>
      </c>
      <c r="E19">
        <v>1210</v>
      </c>
      <c r="F19">
        <f t="shared" si="0"/>
        <v>1210</v>
      </c>
      <c r="G19" t="str">
        <f t="shared" si="1"/>
        <v/>
      </c>
      <c r="H19">
        <f t="shared" si="2"/>
        <v>1121.2574257425742</v>
      </c>
    </row>
    <row r="20" spans="2:12" x14ac:dyDescent="0.25">
      <c r="B20" t="s">
        <v>2</v>
      </c>
      <c r="C20" t="s">
        <v>3</v>
      </c>
      <c r="D20" t="s">
        <v>1</v>
      </c>
      <c r="E20">
        <v>1068</v>
      </c>
      <c r="F20">
        <f t="shared" si="0"/>
        <v>1068</v>
      </c>
      <c r="G20" t="str">
        <f t="shared" si="1"/>
        <v/>
      </c>
      <c r="H20">
        <f t="shared" si="2"/>
        <v>1121.2574257425742</v>
      </c>
    </row>
    <row r="21" spans="2:12" x14ac:dyDescent="0.25">
      <c r="B21" t="s">
        <v>2</v>
      </c>
      <c r="C21" t="s">
        <v>3</v>
      </c>
      <c r="D21" t="s">
        <v>1</v>
      </c>
      <c r="E21">
        <v>989</v>
      </c>
      <c r="F21">
        <f t="shared" si="0"/>
        <v>989</v>
      </c>
      <c r="G21" t="str">
        <f t="shared" si="1"/>
        <v/>
      </c>
      <c r="H21">
        <f t="shared" si="2"/>
        <v>1121.2574257425742</v>
      </c>
    </row>
    <row r="22" spans="2:12" x14ac:dyDescent="0.25">
      <c r="B22" t="s">
        <v>2</v>
      </c>
      <c r="C22" t="s">
        <v>3</v>
      </c>
      <c r="D22" t="s">
        <v>1</v>
      </c>
      <c r="E22">
        <v>1338</v>
      </c>
      <c r="F22">
        <f t="shared" si="0"/>
        <v>1338</v>
      </c>
      <c r="G22" t="str">
        <f t="shared" si="1"/>
        <v/>
      </c>
      <c r="H22">
        <f t="shared" si="2"/>
        <v>1121.2574257425742</v>
      </c>
    </row>
    <row r="23" spans="2:12" x14ac:dyDescent="0.25">
      <c r="B23" t="s">
        <v>2</v>
      </c>
      <c r="C23" t="s">
        <v>3</v>
      </c>
      <c r="D23" t="s">
        <v>1</v>
      </c>
      <c r="E23">
        <v>1097</v>
      </c>
      <c r="F23">
        <f t="shared" si="0"/>
        <v>1097</v>
      </c>
      <c r="G23" t="str">
        <f t="shared" si="1"/>
        <v/>
      </c>
      <c r="H23">
        <f t="shared" si="2"/>
        <v>1121.2574257425742</v>
      </c>
      <c r="L23">
        <f>AVERAGE(E4:E104)</f>
        <v>1121.2574257425742</v>
      </c>
    </row>
    <row r="24" spans="2:12" x14ac:dyDescent="0.25">
      <c r="B24" t="s">
        <v>2</v>
      </c>
      <c r="C24" t="s">
        <v>3</v>
      </c>
      <c r="D24" t="s">
        <v>1</v>
      </c>
      <c r="E24">
        <v>1304</v>
      </c>
      <c r="F24">
        <f t="shared" si="0"/>
        <v>1304</v>
      </c>
      <c r="G24" t="str">
        <f t="shared" si="1"/>
        <v/>
      </c>
      <c r="H24">
        <f t="shared" si="2"/>
        <v>1121.2574257425742</v>
      </c>
      <c r="L24">
        <f>STDEV(E4:E104)</f>
        <v>390.70072058969498</v>
      </c>
    </row>
    <row r="25" spans="2:12" x14ac:dyDescent="0.25">
      <c r="B25" t="s">
        <v>2</v>
      </c>
      <c r="C25" t="s">
        <v>3</v>
      </c>
      <c r="D25" t="s">
        <v>1</v>
      </c>
      <c r="E25">
        <v>1124</v>
      </c>
      <c r="F25">
        <f t="shared" si="0"/>
        <v>1124</v>
      </c>
      <c r="G25" t="str">
        <f t="shared" si="1"/>
        <v/>
      </c>
      <c r="H25">
        <f t="shared" si="2"/>
        <v>1121.2574257425742</v>
      </c>
      <c r="L25">
        <f>SQRT(L24)</f>
        <v>19.766150879462977</v>
      </c>
    </row>
    <row r="26" spans="2:12" x14ac:dyDescent="0.25">
      <c r="B26" t="s">
        <v>2</v>
      </c>
      <c r="C26" t="s">
        <v>3</v>
      </c>
      <c r="D26" t="s">
        <v>1</v>
      </c>
      <c r="E26">
        <v>1033</v>
      </c>
      <c r="F26">
        <f t="shared" si="0"/>
        <v>1033</v>
      </c>
      <c r="G26" t="str">
        <f t="shared" si="1"/>
        <v/>
      </c>
      <c r="H26">
        <f t="shared" si="2"/>
        <v>1121.2574257425742</v>
      </c>
    </row>
    <row r="27" spans="2:12" x14ac:dyDescent="0.25">
      <c r="B27" t="s">
        <v>2</v>
      </c>
      <c r="C27" t="s">
        <v>4</v>
      </c>
      <c r="D27" t="s">
        <v>1</v>
      </c>
      <c r="E27">
        <v>0</v>
      </c>
      <c r="F27" t="str">
        <f t="shared" si="0"/>
        <v/>
      </c>
      <c r="G27">
        <f t="shared" si="1"/>
        <v>0</v>
      </c>
      <c r="H27">
        <f t="shared" si="2"/>
        <v>1121.2574257425742</v>
      </c>
    </row>
    <row r="28" spans="2:12" x14ac:dyDescent="0.25">
      <c r="B28" t="s">
        <v>2</v>
      </c>
      <c r="C28" t="s">
        <v>3</v>
      </c>
      <c r="D28" t="s">
        <v>1</v>
      </c>
      <c r="E28">
        <v>1009</v>
      </c>
      <c r="F28">
        <f t="shared" si="0"/>
        <v>1009</v>
      </c>
      <c r="G28" t="str">
        <f t="shared" si="1"/>
        <v/>
      </c>
      <c r="H28">
        <f t="shared" si="2"/>
        <v>1121.2574257425742</v>
      </c>
    </row>
    <row r="29" spans="2:12" x14ac:dyDescent="0.25">
      <c r="B29" t="s">
        <v>2</v>
      </c>
      <c r="C29" t="s">
        <v>3</v>
      </c>
      <c r="D29" t="s">
        <v>1</v>
      </c>
      <c r="E29">
        <v>733</v>
      </c>
      <c r="F29">
        <f t="shared" si="0"/>
        <v>733</v>
      </c>
      <c r="G29" t="str">
        <f t="shared" si="1"/>
        <v/>
      </c>
      <c r="H29">
        <f t="shared" si="2"/>
        <v>1121.2574257425742</v>
      </c>
    </row>
    <row r="30" spans="2:12" x14ac:dyDescent="0.25">
      <c r="B30" t="s">
        <v>2</v>
      </c>
      <c r="C30" t="s">
        <v>3</v>
      </c>
      <c r="D30" t="s">
        <v>1</v>
      </c>
      <c r="E30">
        <v>1078</v>
      </c>
      <c r="F30">
        <f t="shared" si="0"/>
        <v>1078</v>
      </c>
      <c r="G30" t="str">
        <f t="shared" si="1"/>
        <v/>
      </c>
      <c r="H30">
        <f t="shared" si="2"/>
        <v>1121.2574257425742</v>
      </c>
    </row>
    <row r="31" spans="2:12" x14ac:dyDescent="0.25">
      <c r="B31" t="s">
        <v>2</v>
      </c>
      <c r="C31" t="s">
        <v>3</v>
      </c>
      <c r="D31" t="s">
        <v>1</v>
      </c>
      <c r="E31">
        <v>1052</v>
      </c>
      <c r="F31">
        <f t="shared" si="0"/>
        <v>1052</v>
      </c>
      <c r="G31" t="str">
        <f t="shared" si="1"/>
        <v/>
      </c>
      <c r="H31">
        <f t="shared" si="2"/>
        <v>1121.2574257425742</v>
      </c>
    </row>
    <row r="32" spans="2:12" x14ac:dyDescent="0.25">
      <c r="B32" t="s">
        <v>2</v>
      </c>
      <c r="C32" t="s">
        <v>3</v>
      </c>
      <c r="D32" t="s">
        <v>1</v>
      </c>
      <c r="E32">
        <v>1029</v>
      </c>
      <c r="F32">
        <f t="shared" si="0"/>
        <v>1029</v>
      </c>
      <c r="G32" t="str">
        <f t="shared" si="1"/>
        <v/>
      </c>
      <c r="H32">
        <f t="shared" si="2"/>
        <v>1121.2574257425742</v>
      </c>
    </row>
    <row r="33" spans="2:8" x14ac:dyDescent="0.25">
      <c r="B33" t="s">
        <v>2</v>
      </c>
      <c r="C33" t="s">
        <v>3</v>
      </c>
      <c r="D33" t="s">
        <v>1</v>
      </c>
      <c r="E33">
        <v>1280</v>
      </c>
      <c r="F33">
        <f t="shared" si="0"/>
        <v>1280</v>
      </c>
      <c r="G33" t="str">
        <f t="shared" si="1"/>
        <v/>
      </c>
      <c r="H33">
        <f t="shared" si="2"/>
        <v>1121.2574257425742</v>
      </c>
    </row>
    <row r="34" spans="2:8" x14ac:dyDescent="0.25">
      <c r="B34" t="s">
        <v>2</v>
      </c>
      <c r="C34" t="s">
        <v>3</v>
      </c>
      <c r="D34" t="s">
        <v>1</v>
      </c>
      <c r="E34">
        <v>933</v>
      </c>
      <c r="F34">
        <f t="shared" si="0"/>
        <v>933</v>
      </c>
      <c r="G34" t="str">
        <f t="shared" si="1"/>
        <v/>
      </c>
      <c r="H34">
        <f t="shared" si="2"/>
        <v>1121.2574257425742</v>
      </c>
    </row>
    <row r="35" spans="2:8" x14ac:dyDescent="0.25">
      <c r="B35" t="s">
        <v>2</v>
      </c>
      <c r="C35" t="s">
        <v>3</v>
      </c>
      <c r="D35" t="s">
        <v>1</v>
      </c>
      <c r="E35">
        <v>989</v>
      </c>
      <c r="F35">
        <f t="shared" si="0"/>
        <v>989</v>
      </c>
      <c r="G35" t="str">
        <f t="shared" si="1"/>
        <v/>
      </c>
      <c r="H35">
        <f t="shared" si="2"/>
        <v>1121.2574257425742</v>
      </c>
    </row>
    <row r="36" spans="2:8" x14ac:dyDescent="0.25">
      <c r="B36" t="s">
        <v>2</v>
      </c>
      <c r="C36" t="s">
        <v>3</v>
      </c>
      <c r="D36" t="s">
        <v>1</v>
      </c>
      <c r="E36">
        <v>1184</v>
      </c>
      <c r="F36">
        <f t="shared" si="0"/>
        <v>1184</v>
      </c>
      <c r="G36" t="str">
        <f t="shared" si="1"/>
        <v/>
      </c>
      <c r="H36">
        <f t="shared" si="2"/>
        <v>1121.2574257425742</v>
      </c>
    </row>
    <row r="37" spans="2:8" x14ac:dyDescent="0.25">
      <c r="B37" t="s">
        <v>2</v>
      </c>
      <c r="C37" t="s">
        <v>3</v>
      </c>
      <c r="D37" t="s">
        <v>1</v>
      </c>
      <c r="E37">
        <v>1006</v>
      </c>
      <c r="F37">
        <f t="shared" si="0"/>
        <v>1006</v>
      </c>
      <c r="G37" t="str">
        <f t="shared" si="1"/>
        <v/>
      </c>
      <c r="H37">
        <f t="shared" si="2"/>
        <v>1121.2574257425742</v>
      </c>
    </row>
    <row r="38" spans="2:8" x14ac:dyDescent="0.25">
      <c r="B38" t="s">
        <v>2</v>
      </c>
      <c r="C38" t="s">
        <v>4</v>
      </c>
      <c r="D38" t="s">
        <v>1</v>
      </c>
      <c r="E38">
        <v>0</v>
      </c>
      <c r="F38" t="str">
        <f t="shared" si="0"/>
        <v/>
      </c>
      <c r="G38">
        <f t="shared" si="1"/>
        <v>0</v>
      </c>
      <c r="H38">
        <f t="shared" si="2"/>
        <v>1121.2574257425742</v>
      </c>
    </row>
    <row r="39" spans="2:8" x14ac:dyDescent="0.25">
      <c r="B39" t="s">
        <v>2</v>
      </c>
      <c r="C39" t="s">
        <v>3</v>
      </c>
      <c r="D39" t="s">
        <v>1</v>
      </c>
      <c r="E39">
        <v>944</v>
      </c>
      <c r="F39">
        <f t="shared" si="0"/>
        <v>944</v>
      </c>
      <c r="G39" t="str">
        <f t="shared" si="1"/>
        <v/>
      </c>
      <c r="H39">
        <f t="shared" si="2"/>
        <v>1121.2574257425742</v>
      </c>
    </row>
    <row r="40" spans="2:8" x14ac:dyDescent="0.25">
      <c r="B40" t="s">
        <v>2</v>
      </c>
      <c r="C40" t="s">
        <v>3</v>
      </c>
      <c r="D40" t="s">
        <v>1</v>
      </c>
      <c r="E40">
        <v>984</v>
      </c>
      <c r="F40">
        <f t="shared" si="0"/>
        <v>984</v>
      </c>
      <c r="G40" t="str">
        <f t="shared" si="1"/>
        <v/>
      </c>
      <c r="H40">
        <f t="shared" si="2"/>
        <v>1121.2574257425742</v>
      </c>
    </row>
    <row r="41" spans="2:8" x14ac:dyDescent="0.25">
      <c r="B41" t="s">
        <v>2</v>
      </c>
      <c r="C41" t="s">
        <v>3</v>
      </c>
      <c r="D41" t="s">
        <v>1</v>
      </c>
      <c r="E41">
        <v>1372</v>
      </c>
      <c r="F41">
        <f t="shared" si="0"/>
        <v>1372</v>
      </c>
      <c r="G41" t="str">
        <f t="shared" si="1"/>
        <v/>
      </c>
      <c r="H41">
        <f t="shared" si="2"/>
        <v>1121.2574257425742</v>
      </c>
    </row>
    <row r="42" spans="2:8" x14ac:dyDescent="0.25">
      <c r="B42" t="s">
        <v>2</v>
      </c>
      <c r="C42" t="s">
        <v>3</v>
      </c>
      <c r="D42" t="s">
        <v>1</v>
      </c>
      <c r="E42">
        <v>1051</v>
      </c>
      <c r="F42">
        <f t="shared" si="0"/>
        <v>1051</v>
      </c>
      <c r="G42" t="str">
        <f t="shared" si="1"/>
        <v/>
      </c>
      <c r="H42">
        <f t="shared" si="2"/>
        <v>1121.2574257425742</v>
      </c>
    </row>
    <row r="43" spans="2:8" x14ac:dyDescent="0.25">
      <c r="B43" t="s">
        <v>2</v>
      </c>
      <c r="C43" t="s">
        <v>3</v>
      </c>
      <c r="D43" t="s">
        <v>1</v>
      </c>
      <c r="E43">
        <v>1210</v>
      </c>
      <c r="F43">
        <f t="shared" si="0"/>
        <v>1210</v>
      </c>
      <c r="G43" t="str">
        <f t="shared" si="1"/>
        <v/>
      </c>
      <c r="H43">
        <f t="shared" si="2"/>
        <v>1121.2574257425742</v>
      </c>
    </row>
    <row r="44" spans="2:8" x14ac:dyDescent="0.25">
      <c r="B44" t="s">
        <v>2</v>
      </c>
      <c r="C44" t="s">
        <v>3</v>
      </c>
      <c r="D44" t="s">
        <v>1</v>
      </c>
      <c r="E44">
        <v>1120</v>
      </c>
      <c r="F44">
        <f t="shared" si="0"/>
        <v>1120</v>
      </c>
      <c r="G44" t="str">
        <f t="shared" si="1"/>
        <v/>
      </c>
      <c r="H44">
        <f t="shared" si="2"/>
        <v>1121.2574257425742</v>
      </c>
    </row>
    <row r="45" spans="2:8" x14ac:dyDescent="0.25">
      <c r="B45" t="s">
        <v>2</v>
      </c>
      <c r="C45" t="s">
        <v>3</v>
      </c>
      <c r="D45" t="s">
        <v>1</v>
      </c>
      <c r="E45">
        <v>1410</v>
      </c>
      <c r="F45">
        <f t="shared" si="0"/>
        <v>1410</v>
      </c>
      <c r="G45" t="str">
        <f t="shared" si="1"/>
        <v/>
      </c>
      <c r="H45">
        <f t="shared" si="2"/>
        <v>1121.2574257425742</v>
      </c>
    </row>
    <row r="46" spans="2:8" x14ac:dyDescent="0.25">
      <c r="B46" t="s">
        <v>2</v>
      </c>
      <c r="C46" t="s">
        <v>3</v>
      </c>
      <c r="D46" t="s">
        <v>1</v>
      </c>
      <c r="E46">
        <v>1477</v>
      </c>
      <c r="F46">
        <f t="shared" si="0"/>
        <v>1477</v>
      </c>
      <c r="G46" t="str">
        <f t="shared" si="1"/>
        <v/>
      </c>
      <c r="H46">
        <f t="shared" si="2"/>
        <v>1121.2574257425742</v>
      </c>
    </row>
    <row r="47" spans="2:8" x14ac:dyDescent="0.25">
      <c r="B47" t="s">
        <v>2</v>
      </c>
      <c r="C47" t="s">
        <v>3</v>
      </c>
      <c r="D47" t="s">
        <v>1</v>
      </c>
      <c r="E47">
        <v>1098</v>
      </c>
      <c r="F47">
        <f t="shared" si="0"/>
        <v>1098</v>
      </c>
      <c r="G47" t="str">
        <f t="shared" si="1"/>
        <v/>
      </c>
      <c r="H47">
        <f t="shared" si="2"/>
        <v>1121.2574257425742</v>
      </c>
    </row>
    <row r="48" spans="2:8" x14ac:dyDescent="0.25">
      <c r="B48" t="s">
        <v>2</v>
      </c>
      <c r="C48" t="s">
        <v>3</v>
      </c>
      <c r="D48" t="s">
        <v>1</v>
      </c>
      <c r="E48">
        <v>1113</v>
      </c>
      <c r="F48">
        <f t="shared" si="0"/>
        <v>1113</v>
      </c>
      <c r="G48" t="str">
        <f t="shared" si="1"/>
        <v/>
      </c>
      <c r="H48">
        <f t="shared" si="2"/>
        <v>1121.2574257425742</v>
      </c>
    </row>
    <row r="49" spans="2:8" x14ac:dyDescent="0.25">
      <c r="B49" t="s">
        <v>2</v>
      </c>
      <c r="C49" t="s">
        <v>4</v>
      </c>
      <c r="D49" t="s">
        <v>1</v>
      </c>
      <c r="E49">
        <v>0</v>
      </c>
      <c r="F49" t="str">
        <f t="shared" si="0"/>
        <v/>
      </c>
      <c r="G49">
        <f t="shared" si="1"/>
        <v>0</v>
      </c>
      <c r="H49">
        <f t="shared" si="2"/>
        <v>1121.2574257425742</v>
      </c>
    </row>
    <row r="50" spans="2:8" x14ac:dyDescent="0.25">
      <c r="B50" t="s">
        <v>2</v>
      </c>
      <c r="C50" t="s">
        <v>3</v>
      </c>
      <c r="D50" t="s">
        <v>1</v>
      </c>
      <c r="E50">
        <v>1092</v>
      </c>
      <c r="F50">
        <f t="shared" si="0"/>
        <v>1092</v>
      </c>
      <c r="G50" t="str">
        <f t="shared" si="1"/>
        <v/>
      </c>
      <c r="H50">
        <f t="shared" si="2"/>
        <v>1121.2574257425742</v>
      </c>
    </row>
    <row r="51" spans="2:8" x14ac:dyDescent="0.25">
      <c r="B51" t="s">
        <v>2</v>
      </c>
      <c r="C51" t="s">
        <v>3</v>
      </c>
      <c r="D51" t="s">
        <v>1</v>
      </c>
      <c r="E51">
        <v>827</v>
      </c>
      <c r="F51">
        <f t="shared" si="0"/>
        <v>827</v>
      </c>
      <c r="G51" t="str">
        <f t="shared" si="1"/>
        <v/>
      </c>
      <c r="H51">
        <f t="shared" si="2"/>
        <v>1121.2574257425742</v>
      </c>
    </row>
    <row r="52" spans="2:8" x14ac:dyDescent="0.25">
      <c r="B52" t="s">
        <v>2</v>
      </c>
      <c r="C52" t="s">
        <v>3</v>
      </c>
      <c r="D52" t="s">
        <v>1</v>
      </c>
      <c r="E52">
        <v>1192</v>
      </c>
      <c r="F52">
        <f t="shared" si="0"/>
        <v>1192</v>
      </c>
      <c r="G52" t="str">
        <f t="shared" si="1"/>
        <v/>
      </c>
      <c r="H52">
        <f t="shared" si="2"/>
        <v>1121.2574257425742</v>
      </c>
    </row>
    <row r="53" spans="2:8" x14ac:dyDescent="0.25">
      <c r="B53" t="s">
        <v>2</v>
      </c>
      <c r="C53" t="s">
        <v>3</v>
      </c>
      <c r="D53" t="s">
        <v>1</v>
      </c>
      <c r="E53">
        <v>1305</v>
      </c>
      <c r="F53">
        <f t="shared" si="0"/>
        <v>1305</v>
      </c>
      <c r="G53" t="str">
        <f t="shared" si="1"/>
        <v/>
      </c>
      <c r="H53">
        <f t="shared" si="2"/>
        <v>1121.2574257425742</v>
      </c>
    </row>
    <row r="54" spans="2:8" x14ac:dyDescent="0.25">
      <c r="B54" t="s">
        <v>2</v>
      </c>
      <c r="C54" t="s">
        <v>3</v>
      </c>
      <c r="D54" t="s">
        <v>1</v>
      </c>
      <c r="E54">
        <v>1194</v>
      </c>
      <c r="F54">
        <f t="shared" si="0"/>
        <v>1194</v>
      </c>
      <c r="G54" t="str">
        <f t="shared" si="1"/>
        <v/>
      </c>
      <c r="H54">
        <f t="shared" si="2"/>
        <v>1121.2574257425742</v>
      </c>
    </row>
    <row r="55" spans="2:8" x14ac:dyDescent="0.25">
      <c r="B55" t="s">
        <v>2</v>
      </c>
      <c r="C55" t="s">
        <v>3</v>
      </c>
      <c r="D55" t="s">
        <v>1</v>
      </c>
      <c r="E55">
        <v>1139</v>
      </c>
      <c r="F55">
        <f t="shared" si="0"/>
        <v>1139</v>
      </c>
      <c r="G55" t="str">
        <f t="shared" si="1"/>
        <v/>
      </c>
      <c r="H55">
        <f t="shared" si="2"/>
        <v>1121.2574257425742</v>
      </c>
    </row>
    <row r="56" spans="2:8" x14ac:dyDescent="0.25">
      <c r="B56" t="s">
        <v>2</v>
      </c>
      <c r="C56" t="s">
        <v>3</v>
      </c>
      <c r="D56" t="s">
        <v>1</v>
      </c>
      <c r="E56">
        <v>1029</v>
      </c>
      <c r="F56">
        <f t="shared" si="0"/>
        <v>1029</v>
      </c>
      <c r="G56" t="str">
        <f t="shared" si="1"/>
        <v/>
      </c>
      <c r="H56">
        <f t="shared" si="2"/>
        <v>1121.2574257425742</v>
      </c>
    </row>
    <row r="57" spans="2:8" x14ac:dyDescent="0.25">
      <c r="B57" t="s">
        <v>2</v>
      </c>
      <c r="C57" t="s">
        <v>3</v>
      </c>
      <c r="D57" t="s">
        <v>1</v>
      </c>
      <c r="E57">
        <v>1300</v>
      </c>
      <c r="F57">
        <f t="shared" si="0"/>
        <v>1300</v>
      </c>
      <c r="G57" t="str">
        <f t="shared" si="1"/>
        <v/>
      </c>
      <c r="H57">
        <f t="shared" si="2"/>
        <v>1121.2574257425742</v>
      </c>
    </row>
    <row r="58" spans="2:8" x14ac:dyDescent="0.25">
      <c r="B58" t="s">
        <v>2</v>
      </c>
      <c r="C58" t="s">
        <v>3</v>
      </c>
      <c r="D58" t="s">
        <v>1</v>
      </c>
      <c r="E58">
        <v>1114</v>
      </c>
      <c r="F58">
        <f t="shared" si="0"/>
        <v>1114</v>
      </c>
      <c r="G58" t="str">
        <f t="shared" si="1"/>
        <v/>
      </c>
      <c r="H58">
        <f t="shared" si="2"/>
        <v>1121.2574257425742</v>
      </c>
    </row>
    <row r="59" spans="2:8" x14ac:dyDescent="0.25">
      <c r="B59" t="s">
        <v>2</v>
      </c>
      <c r="C59" t="s">
        <v>3</v>
      </c>
      <c r="D59" t="s">
        <v>1</v>
      </c>
      <c r="E59">
        <v>1489</v>
      </c>
      <c r="F59">
        <f t="shared" si="0"/>
        <v>1489</v>
      </c>
      <c r="G59" t="str">
        <f t="shared" si="1"/>
        <v/>
      </c>
      <c r="H59">
        <f t="shared" si="2"/>
        <v>1121.2574257425742</v>
      </c>
    </row>
    <row r="60" spans="2:8" x14ac:dyDescent="0.25">
      <c r="B60" t="s">
        <v>2</v>
      </c>
      <c r="C60" t="s">
        <v>4</v>
      </c>
      <c r="D60" t="s">
        <v>1</v>
      </c>
      <c r="E60">
        <v>0</v>
      </c>
      <c r="F60" t="str">
        <f t="shared" si="0"/>
        <v/>
      </c>
      <c r="G60">
        <f t="shared" si="1"/>
        <v>0</v>
      </c>
      <c r="H60">
        <f t="shared" si="2"/>
        <v>1121.2574257425742</v>
      </c>
    </row>
    <row r="61" spans="2:8" x14ac:dyDescent="0.25">
      <c r="B61" t="s">
        <v>2</v>
      </c>
      <c r="C61" t="s">
        <v>3</v>
      </c>
      <c r="D61" t="s">
        <v>1</v>
      </c>
      <c r="E61">
        <v>1106</v>
      </c>
      <c r="F61">
        <f t="shared" si="0"/>
        <v>1106</v>
      </c>
      <c r="G61" t="str">
        <f t="shared" si="1"/>
        <v/>
      </c>
      <c r="H61">
        <f t="shared" si="2"/>
        <v>1121.2574257425742</v>
      </c>
    </row>
    <row r="62" spans="2:8" x14ac:dyDescent="0.25">
      <c r="B62" t="s">
        <v>2</v>
      </c>
      <c r="C62" t="s">
        <v>3</v>
      </c>
      <c r="D62" t="s">
        <v>1</v>
      </c>
      <c r="E62">
        <v>935</v>
      </c>
      <c r="F62">
        <f t="shared" si="0"/>
        <v>935</v>
      </c>
      <c r="G62" t="str">
        <f t="shared" si="1"/>
        <v/>
      </c>
      <c r="H62">
        <f t="shared" si="2"/>
        <v>1121.2574257425742</v>
      </c>
    </row>
    <row r="63" spans="2:8" x14ac:dyDescent="0.25">
      <c r="B63" t="s">
        <v>2</v>
      </c>
      <c r="C63" t="s">
        <v>3</v>
      </c>
      <c r="D63" t="s">
        <v>1</v>
      </c>
      <c r="E63">
        <v>1344</v>
      </c>
      <c r="F63">
        <f t="shared" si="0"/>
        <v>1344</v>
      </c>
      <c r="G63" t="str">
        <f t="shared" si="1"/>
        <v/>
      </c>
      <c r="H63">
        <f t="shared" si="2"/>
        <v>1121.2574257425742</v>
      </c>
    </row>
    <row r="64" spans="2:8" x14ac:dyDescent="0.25">
      <c r="B64" t="s">
        <v>2</v>
      </c>
      <c r="C64" t="s">
        <v>3</v>
      </c>
      <c r="D64" t="s">
        <v>1</v>
      </c>
      <c r="E64">
        <v>1149</v>
      </c>
      <c r="F64">
        <f t="shared" si="0"/>
        <v>1149</v>
      </c>
      <c r="G64" t="str">
        <f t="shared" si="1"/>
        <v/>
      </c>
      <c r="H64">
        <f t="shared" si="2"/>
        <v>1121.2574257425742</v>
      </c>
    </row>
    <row r="65" spans="2:8" x14ac:dyDescent="0.25">
      <c r="B65" t="s">
        <v>2</v>
      </c>
      <c r="C65" t="s">
        <v>3</v>
      </c>
      <c r="D65" t="s">
        <v>1</v>
      </c>
      <c r="E65">
        <v>1060</v>
      </c>
      <c r="F65">
        <f t="shared" si="0"/>
        <v>1060</v>
      </c>
      <c r="G65" t="str">
        <f t="shared" si="1"/>
        <v/>
      </c>
      <c r="H65">
        <f t="shared" si="2"/>
        <v>1121.2574257425742</v>
      </c>
    </row>
    <row r="66" spans="2:8" x14ac:dyDescent="0.25">
      <c r="B66" t="s">
        <v>2</v>
      </c>
      <c r="C66" t="s">
        <v>3</v>
      </c>
      <c r="D66" t="s">
        <v>1</v>
      </c>
      <c r="E66">
        <v>1281</v>
      </c>
      <c r="F66">
        <f t="shared" si="0"/>
        <v>1281</v>
      </c>
      <c r="G66" t="str">
        <f t="shared" si="1"/>
        <v/>
      </c>
      <c r="H66">
        <f t="shared" si="2"/>
        <v>1121.2574257425742</v>
      </c>
    </row>
    <row r="67" spans="2:8" x14ac:dyDescent="0.25">
      <c r="B67" t="s">
        <v>2</v>
      </c>
      <c r="C67" t="s">
        <v>3</v>
      </c>
      <c r="D67" t="s">
        <v>1</v>
      </c>
      <c r="E67">
        <v>1027</v>
      </c>
      <c r="F67">
        <f t="shared" si="0"/>
        <v>1027</v>
      </c>
      <c r="G67" t="str">
        <f t="shared" si="1"/>
        <v/>
      </c>
      <c r="H67">
        <f t="shared" si="2"/>
        <v>1121.2574257425742</v>
      </c>
    </row>
    <row r="68" spans="2:8" x14ac:dyDescent="0.25">
      <c r="B68" t="s">
        <v>2</v>
      </c>
      <c r="C68" t="s">
        <v>3</v>
      </c>
      <c r="D68" t="s">
        <v>1</v>
      </c>
      <c r="E68">
        <v>1279</v>
      </c>
      <c r="F68">
        <f t="shared" si="0"/>
        <v>1279</v>
      </c>
      <c r="G68" t="str">
        <f t="shared" si="1"/>
        <v/>
      </c>
      <c r="H68">
        <f t="shared" si="2"/>
        <v>1121.2574257425742</v>
      </c>
    </row>
    <row r="69" spans="2:8" x14ac:dyDescent="0.25">
      <c r="B69" t="s">
        <v>2</v>
      </c>
      <c r="C69" t="s">
        <v>3</v>
      </c>
      <c r="D69" t="s">
        <v>1</v>
      </c>
      <c r="E69">
        <v>948</v>
      </c>
      <c r="F69">
        <f t="shared" ref="F69:F104" si="3">IF(C69="true",E69,"")</f>
        <v>948</v>
      </c>
      <c r="G69" t="str">
        <f t="shared" ref="G69:G104" si="4">IF(C69="false",E69,"")</f>
        <v/>
      </c>
      <c r="H69">
        <f t="shared" ref="H69:H104" si="5">AVERAGE($E$4:$E$104)</f>
        <v>1121.2574257425742</v>
      </c>
    </row>
    <row r="70" spans="2:8" x14ac:dyDescent="0.25">
      <c r="B70" t="s">
        <v>2</v>
      </c>
      <c r="C70" t="s">
        <v>3</v>
      </c>
      <c r="D70" t="s">
        <v>1</v>
      </c>
      <c r="E70">
        <v>1413</v>
      </c>
      <c r="F70">
        <f t="shared" si="3"/>
        <v>1413</v>
      </c>
      <c r="G70" t="str">
        <f t="shared" si="4"/>
        <v/>
      </c>
      <c r="H70">
        <f t="shared" si="5"/>
        <v>1121.2574257425742</v>
      </c>
    </row>
    <row r="71" spans="2:8" x14ac:dyDescent="0.25">
      <c r="B71" t="s">
        <v>2</v>
      </c>
      <c r="C71" t="s">
        <v>4</v>
      </c>
      <c r="D71" t="s">
        <v>1</v>
      </c>
      <c r="E71">
        <v>0</v>
      </c>
      <c r="F71" t="str">
        <f t="shared" si="3"/>
        <v/>
      </c>
      <c r="G71">
        <f t="shared" si="4"/>
        <v>0</v>
      </c>
      <c r="H71">
        <f t="shared" si="5"/>
        <v>1121.2574257425742</v>
      </c>
    </row>
    <row r="72" spans="2:8" x14ac:dyDescent="0.25">
      <c r="B72" t="s">
        <v>2</v>
      </c>
      <c r="C72" t="s">
        <v>3</v>
      </c>
      <c r="D72" t="s">
        <v>1</v>
      </c>
      <c r="E72">
        <v>1137</v>
      </c>
      <c r="F72">
        <f t="shared" si="3"/>
        <v>1137</v>
      </c>
      <c r="G72" t="str">
        <f t="shared" si="4"/>
        <v/>
      </c>
      <c r="H72">
        <f t="shared" si="5"/>
        <v>1121.2574257425742</v>
      </c>
    </row>
    <row r="73" spans="2:8" x14ac:dyDescent="0.25">
      <c r="B73" t="s">
        <v>2</v>
      </c>
      <c r="C73" t="s">
        <v>3</v>
      </c>
      <c r="D73" t="s">
        <v>1</v>
      </c>
      <c r="E73">
        <v>1194</v>
      </c>
      <c r="F73">
        <f t="shared" si="3"/>
        <v>1194</v>
      </c>
      <c r="G73" t="str">
        <f t="shared" si="4"/>
        <v/>
      </c>
      <c r="H73">
        <f t="shared" si="5"/>
        <v>1121.2574257425742</v>
      </c>
    </row>
    <row r="74" spans="2:8" x14ac:dyDescent="0.25">
      <c r="B74" t="s">
        <v>2</v>
      </c>
      <c r="C74" t="s">
        <v>4</v>
      </c>
      <c r="D74" t="s">
        <v>1</v>
      </c>
      <c r="E74">
        <v>1179</v>
      </c>
      <c r="F74" t="str">
        <f t="shared" si="3"/>
        <v/>
      </c>
      <c r="G74">
        <f t="shared" si="4"/>
        <v>1179</v>
      </c>
      <c r="H74">
        <f t="shared" si="5"/>
        <v>1121.2574257425742</v>
      </c>
    </row>
    <row r="75" spans="2:8" x14ac:dyDescent="0.25">
      <c r="B75" t="s">
        <v>2</v>
      </c>
      <c r="C75" t="s">
        <v>3</v>
      </c>
      <c r="D75" t="s">
        <v>1</v>
      </c>
      <c r="E75">
        <v>1203</v>
      </c>
      <c r="F75">
        <f t="shared" si="3"/>
        <v>1203</v>
      </c>
      <c r="G75" t="str">
        <f t="shared" si="4"/>
        <v/>
      </c>
      <c r="H75">
        <f t="shared" si="5"/>
        <v>1121.2574257425742</v>
      </c>
    </row>
    <row r="76" spans="2:8" x14ac:dyDescent="0.25">
      <c r="B76" t="s">
        <v>2</v>
      </c>
      <c r="C76" t="s">
        <v>3</v>
      </c>
      <c r="D76" t="s">
        <v>1</v>
      </c>
      <c r="E76">
        <v>1489</v>
      </c>
      <c r="F76">
        <f t="shared" si="3"/>
        <v>1489</v>
      </c>
      <c r="G76" t="str">
        <f t="shared" si="4"/>
        <v/>
      </c>
      <c r="H76">
        <f t="shared" si="5"/>
        <v>1121.2574257425742</v>
      </c>
    </row>
    <row r="77" spans="2:8" x14ac:dyDescent="0.25">
      <c r="B77" t="s">
        <v>2</v>
      </c>
      <c r="C77" t="s">
        <v>3</v>
      </c>
      <c r="D77" t="s">
        <v>1</v>
      </c>
      <c r="E77">
        <v>1226</v>
      </c>
      <c r="F77">
        <f t="shared" si="3"/>
        <v>1226</v>
      </c>
      <c r="G77" t="str">
        <f t="shared" si="4"/>
        <v/>
      </c>
      <c r="H77">
        <f t="shared" si="5"/>
        <v>1121.2574257425742</v>
      </c>
    </row>
    <row r="78" spans="2:8" x14ac:dyDescent="0.25">
      <c r="B78" t="s">
        <v>2</v>
      </c>
      <c r="C78" t="s">
        <v>3</v>
      </c>
      <c r="D78" t="s">
        <v>1</v>
      </c>
      <c r="E78">
        <v>1021</v>
      </c>
      <c r="F78">
        <f t="shared" si="3"/>
        <v>1021</v>
      </c>
      <c r="G78" t="str">
        <f t="shared" si="4"/>
        <v/>
      </c>
      <c r="H78">
        <f t="shared" si="5"/>
        <v>1121.2574257425742</v>
      </c>
    </row>
    <row r="79" spans="2:8" x14ac:dyDescent="0.25">
      <c r="B79" t="s">
        <v>2</v>
      </c>
      <c r="C79" t="s">
        <v>3</v>
      </c>
      <c r="D79" t="s">
        <v>1</v>
      </c>
      <c r="E79">
        <v>1216</v>
      </c>
      <c r="F79">
        <f t="shared" si="3"/>
        <v>1216</v>
      </c>
      <c r="G79" t="str">
        <f t="shared" si="4"/>
        <v/>
      </c>
      <c r="H79">
        <f t="shared" si="5"/>
        <v>1121.2574257425742</v>
      </c>
    </row>
    <row r="80" spans="2:8" x14ac:dyDescent="0.25">
      <c r="B80" t="s">
        <v>2</v>
      </c>
      <c r="C80" t="s">
        <v>3</v>
      </c>
      <c r="D80" t="s">
        <v>1</v>
      </c>
      <c r="E80">
        <v>1176</v>
      </c>
      <c r="F80">
        <f t="shared" si="3"/>
        <v>1176</v>
      </c>
      <c r="G80" t="str">
        <f t="shared" si="4"/>
        <v/>
      </c>
      <c r="H80">
        <f t="shared" si="5"/>
        <v>1121.2574257425742</v>
      </c>
    </row>
    <row r="81" spans="2:8" x14ac:dyDescent="0.25">
      <c r="B81" t="s">
        <v>2</v>
      </c>
      <c r="C81" t="s">
        <v>3</v>
      </c>
      <c r="D81" t="s">
        <v>1</v>
      </c>
      <c r="E81">
        <v>1131</v>
      </c>
      <c r="F81">
        <f t="shared" si="3"/>
        <v>1131</v>
      </c>
      <c r="G81" t="str">
        <f t="shared" si="4"/>
        <v/>
      </c>
      <c r="H81">
        <f t="shared" si="5"/>
        <v>1121.2574257425742</v>
      </c>
    </row>
    <row r="82" spans="2:8" x14ac:dyDescent="0.25">
      <c r="B82" t="s">
        <v>2</v>
      </c>
      <c r="C82" t="s">
        <v>3</v>
      </c>
      <c r="D82" t="s">
        <v>1</v>
      </c>
      <c r="E82">
        <v>1221</v>
      </c>
      <c r="F82">
        <f t="shared" si="3"/>
        <v>1221</v>
      </c>
      <c r="G82" t="str">
        <f t="shared" si="4"/>
        <v/>
      </c>
      <c r="H82">
        <f t="shared" si="5"/>
        <v>1121.2574257425742</v>
      </c>
    </row>
    <row r="83" spans="2:8" x14ac:dyDescent="0.25">
      <c r="B83" t="s">
        <v>2</v>
      </c>
      <c r="C83" t="s">
        <v>3</v>
      </c>
      <c r="D83" t="s">
        <v>1</v>
      </c>
      <c r="E83">
        <v>1159</v>
      </c>
      <c r="F83">
        <f t="shared" si="3"/>
        <v>1159</v>
      </c>
      <c r="G83" t="str">
        <f t="shared" si="4"/>
        <v/>
      </c>
      <c r="H83">
        <f t="shared" si="5"/>
        <v>1121.2574257425742</v>
      </c>
    </row>
    <row r="84" spans="2:8" x14ac:dyDescent="0.25">
      <c r="B84" t="s">
        <v>2</v>
      </c>
      <c r="C84" t="s">
        <v>3</v>
      </c>
      <c r="D84" t="s">
        <v>1</v>
      </c>
      <c r="E84">
        <v>994</v>
      </c>
      <c r="F84">
        <f t="shared" si="3"/>
        <v>994</v>
      </c>
      <c r="G84" t="str">
        <f t="shared" si="4"/>
        <v/>
      </c>
      <c r="H84">
        <f t="shared" si="5"/>
        <v>1121.2574257425742</v>
      </c>
    </row>
    <row r="85" spans="2:8" x14ac:dyDescent="0.25">
      <c r="B85" t="s">
        <v>2</v>
      </c>
      <c r="C85" t="s">
        <v>3</v>
      </c>
      <c r="D85" t="s">
        <v>1</v>
      </c>
      <c r="E85">
        <v>1170</v>
      </c>
      <c r="F85">
        <f t="shared" si="3"/>
        <v>1170</v>
      </c>
      <c r="G85" t="str">
        <f t="shared" si="4"/>
        <v/>
      </c>
      <c r="H85">
        <f t="shared" si="5"/>
        <v>1121.2574257425742</v>
      </c>
    </row>
    <row r="86" spans="2:8" x14ac:dyDescent="0.25">
      <c r="B86" t="s">
        <v>2</v>
      </c>
      <c r="C86" t="s">
        <v>3</v>
      </c>
      <c r="D86" t="s">
        <v>1</v>
      </c>
      <c r="E86">
        <v>1385</v>
      </c>
      <c r="F86">
        <f t="shared" si="3"/>
        <v>1385</v>
      </c>
      <c r="G86" t="str">
        <f t="shared" si="4"/>
        <v/>
      </c>
      <c r="H86">
        <f t="shared" si="5"/>
        <v>1121.2574257425742</v>
      </c>
    </row>
    <row r="87" spans="2:8" x14ac:dyDescent="0.25">
      <c r="B87" t="s">
        <v>2</v>
      </c>
      <c r="C87" t="s">
        <v>3</v>
      </c>
      <c r="D87" t="s">
        <v>1</v>
      </c>
      <c r="E87">
        <v>1570</v>
      </c>
      <c r="F87">
        <f t="shared" si="3"/>
        <v>1570</v>
      </c>
      <c r="G87" t="str">
        <f t="shared" si="4"/>
        <v/>
      </c>
      <c r="H87">
        <f t="shared" si="5"/>
        <v>1121.2574257425742</v>
      </c>
    </row>
    <row r="88" spans="2:8" x14ac:dyDescent="0.25">
      <c r="B88" t="s">
        <v>2</v>
      </c>
      <c r="C88" t="s">
        <v>3</v>
      </c>
      <c r="D88" t="s">
        <v>1</v>
      </c>
      <c r="E88">
        <v>984</v>
      </c>
      <c r="F88">
        <f t="shared" si="3"/>
        <v>984</v>
      </c>
      <c r="G88" t="str">
        <f t="shared" si="4"/>
        <v/>
      </c>
      <c r="H88">
        <f t="shared" si="5"/>
        <v>1121.2574257425742</v>
      </c>
    </row>
    <row r="89" spans="2:8" x14ac:dyDescent="0.25">
      <c r="B89" t="s">
        <v>2</v>
      </c>
      <c r="C89" t="s">
        <v>3</v>
      </c>
      <c r="D89" t="s">
        <v>1</v>
      </c>
      <c r="E89">
        <v>1008</v>
      </c>
      <c r="F89">
        <f t="shared" si="3"/>
        <v>1008</v>
      </c>
      <c r="G89" t="str">
        <f t="shared" si="4"/>
        <v/>
      </c>
      <c r="H89">
        <f t="shared" si="5"/>
        <v>1121.2574257425742</v>
      </c>
    </row>
    <row r="90" spans="2:8" x14ac:dyDescent="0.25">
      <c r="B90" t="s">
        <v>2</v>
      </c>
      <c r="C90" t="s">
        <v>3</v>
      </c>
      <c r="D90" t="s">
        <v>1</v>
      </c>
      <c r="E90">
        <v>1133</v>
      </c>
      <c r="F90">
        <f t="shared" si="3"/>
        <v>1133</v>
      </c>
      <c r="G90" t="str">
        <f t="shared" si="4"/>
        <v/>
      </c>
      <c r="H90">
        <f t="shared" si="5"/>
        <v>1121.2574257425742</v>
      </c>
    </row>
    <row r="91" spans="2:8" x14ac:dyDescent="0.25">
      <c r="B91" t="s">
        <v>2</v>
      </c>
      <c r="C91" t="s">
        <v>3</v>
      </c>
      <c r="D91" t="s">
        <v>1</v>
      </c>
      <c r="E91">
        <v>1011</v>
      </c>
      <c r="F91">
        <f t="shared" si="3"/>
        <v>1011</v>
      </c>
      <c r="G91" t="str">
        <f t="shared" si="4"/>
        <v/>
      </c>
      <c r="H91">
        <f t="shared" si="5"/>
        <v>1121.2574257425742</v>
      </c>
    </row>
    <row r="92" spans="2:8" x14ac:dyDescent="0.25">
      <c r="B92" t="s">
        <v>2</v>
      </c>
      <c r="C92" t="s">
        <v>3</v>
      </c>
      <c r="D92" t="s">
        <v>1</v>
      </c>
      <c r="E92">
        <v>1026</v>
      </c>
      <c r="F92">
        <f t="shared" si="3"/>
        <v>1026</v>
      </c>
      <c r="G92" t="str">
        <f t="shared" si="4"/>
        <v/>
      </c>
      <c r="H92">
        <f t="shared" si="5"/>
        <v>1121.2574257425742</v>
      </c>
    </row>
    <row r="93" spans="2:8" x14ac:dyDescent="0.25">
      <c r="B93" t="s">
        <v>2</v>
      </c>
      <c r="C93" t="s">
        <v>3</v>
      </c>
      <c r="D93" t="s">
        <v>1</v>
      </c>
      <c r="E93">
        <v>1205</v>
      </c>
      <c r="F93">
        <f t="shared" si="3"/>
        <v>1205</v>
      </c>
      <c r="G93" t="str">
        <f t="shared" si="4"/>
        <v/>
      </c>
      <c r="H93">
        <f t="shared" si="5"/>
        <v>1121.2574257425742</v>
      </c>
    </row>
    <row r="94" spans="2:8" x14ac:dyDescent="0.25">
      <c r="B94" t="s">
        <v>2</v>
      </c>
      <c r="C94" t="s">
        <v>3</v>
      </c>
      <c r="D94" t="s">
        <v>1</v>
      </c>
      <c r="E94">
        <v>1092</v>
      </c>
      <c r="F94">
        <f t="shared" si="3"/>
        <v>1092</v>
      </c>
      <c r="G94" t="str">
        <f t="shared" si="4"/>
        <v/>
      </c>
      <c r="H94">
        <f t="shared" si="5"/>
        <v>1121.2574257425742</v>
      </c>
    </row>
    <row r="95" spans="2:8" x14ac:dyDescent="0.25">
      <c r="B95" t="s">
        <v>2</v>
      </c>
      <c r="C95" t="s">
        <v>3</v>
      </c>
      <c r="D95" t="s">
        <v>1</v>
      </c>
      <c r="E95">
        <v>981</v>
      </c>
      <c r="F95">
        <f t="shared" si="3"/>
        <v>981</v>
      </c>
      <c r="G95" t="str">
        <f t="shared" si="4"/>
        <v/>
      </c>
      <c r="H95">
        <f t="shared" si="5"/>
        <v>1121.2574257425742</v>
      </c>
    </row>
    <row r="96" spans="2:8" x14ac:dyDescent="0.25">
      <c r="B96" t="s">
        <v>2</v>
      </c>
      <c r="C96" t="s">
        <v>3</v>
      </c>
      <c r="D96" t="s">
        <v>1</v>
      </c>
      <c r="E96">
        <v>1097</v>
      </c>
      <c r="F96">
        <f t="shared" si="3"/>
        <v>1097</v>
      </c>
      <c r="G96" t="str">
        <f t="shared" si="4"/>
        <v/>
      </c>
      <c r="H96">
        <f t="shared" si="5"/>
        <v>1121.2574257425742</v>
      </c>
    </row>
    <row r="97" spans="2:8" x14ac:dyDescent="0.25">
      <c r="B97" t="s">
        <v>2</v>
      </c>
      <c r="C97" t="s">
        <v>3</v>
      </c>
      <c r="D97" t="s">
        <v>1</v>
      </c>
      <c r="E97">
        <v>1234</v>
      </c>
      <c r="F97">
        <f t="shared" si="3"/>
        <v>1234</v>
      </c>
      <c r="G97" t="str">
        <f t="shared" si="4"/>
        <v/>
      </c>
      <c r="H97">
        <f t="shared" si="5"/>
        <v>1121.2574257425742</v>
      </c>
    </row>
    <row r="98" spans="2:8" x14ac:dyDescent="0.25">
      <c r="B98" t="s">
        <v>2</v>
      </c>
      <c r="C98" t="s">
        <v>3</v>
      </c>
      <c r="D98" t="s">
        <v>1</v>
      </c>
      <c r="E98">
        <v>1052</v>
      </c>
      <c r="F98">
        <f t="shared" si="3"/>
        <v>1052</v>
      </c>
      <c r="G98" t="str">
        <f t="shared" si="4"/>
        <v/>
      </c>
      <c r="H98">
        <f t="shared" si="5"/>
        <v>1121.2574257425742</v>
      </c>
    </row>
    <row r="99" spans="2:8" x14ac:dyDescent="0.25">
      <c r="B99" t="s">
        <v>2</v>
      </c>
      <c r="C99" t="s">
        <v>3</v>
      </c>
      <c r="D99" t="s">
        <v>1</v>
      </c>
      <c r="E99">
        <v>1175</v>
      </c>
      <c r="F99">
        <f t="shared" si="3"/>
        <v>1175</v>
      </c>
      <c r="G99" t="str">
        <f t="shared" si="4"/>
        <v/>
      </c>
      <c r="H99">
        <f t="shared" si="5"/>
        <v>1121.2574257425742</v>
      </c>
    </row>
    <row r="100" spans="2:8" x14ac:dyDescent="0.25">
      <c r="B100" t="s">
        <v>2</v>
      </c>
      <c r="C100" t="s">
        <v>3</v>
      </c>
      <c r="D100" t="s">
        <v>1</v>
      </c>
      <c r="E100">
        <v>1408</v>
      </c>
      <c r="F100">
        <f t="shared" si="3"/>
        <v>1408</v>
      </c>
      <c r="G100" t="str">
        <f t="shared" si="4"/>
        <v/>
      </c>
      <c r="H100">
        <f t="shared" si="5"/>
        <v>1121.2574257425742</v>
      </c>
    </row>
    <row r="101" spans="2:8" x14ac:dyDescent="0.25">
      <c r="B101" t="s">
        <v>2</v>
      </c>
      <c r="C101" t="s">
        <v>3</v>
      </c>
      <c r="D101" t="s">
        <v>1</v>
      </c>
      <c r="E101">
        <v>1149</v>
      </c>
      <c r="F101">
        <f t="shared" si="3"/>
        <v>1149</v>
      </c>
      <c r="G101" t="str">
        <f t="shared" si="4"/>
        <v/>
      </c>
      <c r="H101">
        <f t="shared" si="5"/>
        <v>1121.2574257425742</v>
      </c>
    </row>
    <row r="102" spans="2:8" x14ac:dyDescent="0.25">
      <c r="B102" t="s">
        <v>2</v>
      </c>
      <c r="C102" t="s">
        <v>3</v>
      </c>
      <c r="D102" t="s">
        <v>1</v>
      </c>
      <c r="E102">
        <v>1261</v>
      </c>
      <c r="F102">
        <f t="shared" si="3"/>
        <v>1261</v>
      </c>
      <c r="G102" t="str">
        <f t="shared" si="4"/>
        <v/>
      </c>
      <c r="H102">
        <f t="shared" si="5"/>
        <v>1121.2574257425742</v>
      </c>
    </row>
    <row r="103" spans="2:8" x14ac:dyDescent="0.25">
      <c r="B103" t="s">
        <v>2</v>
      </c>
      <c r="C103" t="s">
        <v>3</v>
      </c>
      <c r="D103" t="s">
        <v>1</v>
      </c>
      <c r="E103">
        <v>1152</v>
      </c>
      <c r="F103">
        <f t="shared" si="3"/>
        <v>1152</v>
      </c>
      <c r="G103" t="str">
        <f t="shared" si="4"/>
        <v/>
      </c>
      <c r="H103">
        <f t="shared" si="5"/>
        <v>1121.2574257425742</v>
      </c>
    </row>
    <row r="104" spans="2:8" x14ac:dyDescent="0.25">
      <c r="B104" t="s">
        <v>2</v>
      </c>
      <c r="C104" t="s">
        <v>3</v>
      </c>
      <c r="D104" t="s">
        <v>1</v>
      </c>
      <c r="E104">
        <v>1044</v>
      </c>
      <c r="F104">
        <f t="shared" si="3"/>
        <v>1044</v>
      </c>
      <c r="G104" t="str">
        <f t="shared" si="4"/>
        <v/>
      </c>
      <c r="H104">
        <f t="shared" si="5"/>
        <v>1121.2574257425742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L24" sqref="L24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9</v>
      </c>
    </row>
    <row r="2" spans="1:10" x14ac:dyDescent="0.25">
      <c r="C2" s="1"/>
      <c r="G2" t="s">
        <v>6</v>
      </c>
      <c r="H2">
        <f>COUNTIF(C4:C104,"true")</f>
        <v>91</v>
      </c>
      <c r="I2" t="s">
        <v>7</v>
      </c>
      <c r="J2">
        <f>COUNTIF(C4:C104,"false")</f>
        <v>9</v>
      </c>
    </row>
    <row r="3" spans="1:10" x14ac:dyDescent="0.25">
      <c r="F3" t="s">
        <v>15</v>
      </c>
      <c r="G3" t="s">
        <v>16</v>
      </c>
      <c r="H3" t="s">
        <v>11</v>
      </c>
    </row>
    <row r="4" spans="1:10" x14ac:dyDescent="0.25">
      <c r="B4" t="s">
        <v>2</v>
      </c>
      <c r="C4" t="s">
        <v>3</v>
      </c>
      <c r="D4" t="s">
        <v>1</v>
      </c>
      <c r="E4">
        <v>635</v>
      </c>
      <c r="F4">
        <f>IF(C4="true",E4,"")</f>
        <v>635</v>
      </c>
      <c r="G4" t="str">
        <f>IF(C4="false",E4,"")</f>
        <v/>
      </c>
      <c r="H4">
        <f>AVERAGE($E$4:$E$104)</f>
        <v>811.22</v>
      </c>
      <c r="I4">
        <f>_xlfn.STDEV.P($E$4:$E$103)</f>
        <v>271.55347834266456</v>
      </c>
    </row>
    <row r="5" spans="1:10" x14ac:dyDescent="0.25">
      <c r="B5" t="s">
        <v>2</v>
      </c>
      <c r="C5" t="s">
        <v>3</v>
      </c>
      <c r="D5" t="s">
        <v>1</v>
      </c>
      <c r="E5">
        <v>670</v>
      </c>
      <c r="F5">
        <f t="shared" ref="F5:F68" si="0">IF(C5="true",E5,"")</f>
        <v>670</v>
      </c>
      <c r="G5" t="str">
        <f t="shared" ref="G5:G68" si="1">IF(C5="false",E5,"")</f>
        <v/>
      </c>
      <c r="H5">
        <f t="shared" ref="H5:H68" si="2">AVERAGE($E$4:$E$104)</f>
        <v>811.22</v>
      </c>
      <c r="I5">
        <f t="shared" ref="I5:I68" si="3">_xlfn.STDEV.P($E$4:$E$103)</f>
        <v>271.55347834266456</v>
      </c>
    </row>
    <row r="6" spans="1:10" x14ac:dyDescent="0.25">
      <c r="B6" t="s">
        <v>2</v>
      </c>
      <c r="C6" t="s">
        <v>3</v>
      </c>
      <c r="D6" t="s">
        <v>1</v>
      </c>
      <c r="E6">
        <v>789</v>
      </c>
      <c r="F6">
        <f t="shared" si="0"/>
        <v>789</v>
      </c>
      <c r="G6" t="str">
        <f t="shared" si="1"/>
        <v/>
      </c>
      <c r="H6">
        <f t="shared" si="2"/>
        <v>811.22</v>
      </c>
      <c r="I6">
        <f t="shared" si="3"/>
        <v>271.55347834266456</v>
      </c>
    </row>
    <row r="7" spans="1:10" x14ac:dyDescent="0.25">
      <c r="B7" t="s">
        <v>2</v>
      </c>
      <c r="C7" t="s">
        <v>3</v>
      </c>
      <c r="D7" t="s">
        <v>1</v>
      </c>
      <c r="E7">
        <v>690</v>
      </c>
      <c r="F7">
        <f t="shared" si="0"/>
        <v>690</v>
      </c>
      <c r="G7" t="str">
        <f t="shared" si="1"/>
        <v/>
      </c>
      <c r="H7">
        <f t="shared" si="2"/>
        <v>811.22</v>
      </c>
      <c r="I7">
        <f t="shared" si="3"/>
        <v>271.55347834266456</v>
      </c>
    </row>
    <row r="8" spans="1:10" x14ac:dyDescent="0.25">
      <c r="B8" t="s">
        <v>2</v>
      </c>
      <c r="C8" t="s">
        <v>3</v>
      </c>
      <c r="D8" t="s">
        <v>1</v>
      </c>
      <c r="E8">
        <v>614</v>
      </c>
      <c r="F8">
        <f t="shared" si="0"/>
        <v>614</v>
      </c>
      <c r="G8" t="str">
        <f t="shared" si="1"/>
        <v/>
      </c>
      <c r="H8">
        <f t="shared" si="2"/>
        <v>811.22</v>
      </c>
      <c r="I8">
        <f t="shared" si="3"/>
        <v>271.55347834266456</v>
      </c>
    </row>
    <row r="9" spans="1:10" x14ac:dyDescent="0.25">
      <c r="B9" t="s">
        <v>2</v>
      </c>
      <c r="C9" t="s">
        <v>4</v>
      </c>
      <c r="D9" t="s">
        <v>1</v>
      </c>
      <c r="E9">
        <v>1383</v>
      </c>
      <c r="F9" t="str">
        <f t="shared" si="0"/>
        <v/>
      </c>
      <c r="G9">
        <f t="shared" si="1"/>
        <v>1383</v>
      </c>
      <c r="H9">
        <f t="shared" si="2"/>
        <v>811.22</v>
      </c>
      <c r="I9">
        <f t="shared" si="3"/>
        <v>271.55347834266456</v>
      </c>
    </row>
    <row r="10" spans="1:10" x14ac:dyDescent="0.25">
      <c r="B10" t="s">
        <v>2</v>
      </c>
      <c r="C10" t="s">
        <v>3</v>
      </c>
      <c r="D10" t="s">
        <v>1</v>
      </c>
      <c r="E10">
        <v>632</v>
      </c>
      <c r="F10">
        <f t="shared" si="0"/>
        <v>632</v>
      </c>
      <c r="G10" t="str">
        <f t="shared" si="1"/>
        <v/>
      </c>
      <c r="H10">
        <f t="shared" si="2"/>
        <v>811.22</v>
      </c>
      <c r="I10">
        <f t="shared" si="3"/>
        <v>271.55347834266456</v>
      </c>
    </row>
    <row r="11" spans="1:10" x14ac:dyDescent="0.25">
      <c r="B11" t="s">
        <v>2</v>
      </c>
      <c r="C11" t="s">
        <v>3</v>
      </c>
      <c r="D11" t="s">
        <v>1</v>
      </c>
      <c r="E11">
        <v>725</v>
      </c>
      <c r="F11">
        <f t="shared" si="0"/>
        <v>725</v>
      </c>
      <c r="G11" t="str">
        <f t="shared" si="1"/>
        <v/>
      </c>
      <c r="H11">
        <f t="shared" si="2"/>
        <v>811.22</v>
      </c>
      <c r="I11">
        <f t="shared" si="3"/>
        <v>271.55347834266456</v>
      </c>
    </row>
    <row r="12" spans="1:10" x14ac:dyDescent="0.25">
      <c r="B12" t="s">
        <v>2</v>
      </c>
      <c r="C12" t="s">
        <v>3</v>
      </c>
      <c r="D12" t="s">
        <v>1</v>
      </c>
      <c r="E12">
        <v>745</v>
      </c>
      <c r="F12">
        <f t="shared" si="0"/>
        <v>745</v>
      </c>
      <c r="G12" t="str">
        <f t="shared" si="1"/>
        <v/>
      </c>
      <c r="H12">
        <f t="shared" si="2"/>
        <v>811.22</v>
      </c>
      <c r="I12">
        <f t="shared" si="3"/>
        <v>271.55347834266456</v>
      </c>
    </row>
    <row r="13" spans="1:10" x14ac:dyDescent="0.25">
      <c r="B13" t="s">
        <v>2</v>
      </c>
      <c r="C13" t="s">
        <v>4</v>
      </c>
      <c r="D13" t="s">
        <v>1</v>
      </c>
      <c r="E13">
        <v>1522</v>
      </c>
      <c r="F13" t="str">
        <f t="shared" si="0"/>
        <v/>
      </c>
      <c r="G13">
        <f t="shared" si="1"/>
        <v>1522</v>
      </c>
      <c r="H13">
        <f t="shared" si="2"/>
        <v>811.22</v>
      </c>
      <c r="I13">
        <f t="shared" si="3"/>
        <v>271.55347834266456</v>
      </c>
    </row>
    <row r="14" spans="1:10" x14ac:dyDescent="0.25">
      <c r="B14" t="s">
        <v>2</v>
      </c>
      <c r="C14" t="s">
        <v>3</v>
      </c>
      <c r="D14" t="s">
        <v>1</v>
      </c>
      <c r="E14">
        <v>813</v>
      </c>
      <c r="F14">
        <f t="shared" si="0"/>
        <v>813</v>
      </c>
      <c r="G14" t="str">
        <f t="shared" si="1"/>
        <v/>
      </c>
      <c r="H14">
        <f t="shared" si="2"/>
        <v>811.22</v>
      </c>
      <c r="I14">
        <f t="shared" si="3"/>
        <v>271.55347834266456</v>
      </c>
    </row>
    <row r="15" spans="1:10" x14ac:dyDescent="0.25">
      <c r="B15" t="s">
        <v>2</v>
      </c>
      <c r="C15" t="s">
        <v>3</v>
      </c>
      <c r="D15" t="s">
        <v>1</v>
      </c>
      <c r="E15">
        <v>705</v>
      </c>
      <c r="F15">
        <f t="shared" si="0"/>
        <v>705</v>
      </c>
      <c r="G15" t="str">
        <f t="shared" si="1"/>
        <v/>
      </c>
      <c r="H15">
        <f t="shared" si="2"/>
        <v>811.22</v>
      </c>
      <c r="I15">
        <f t="shared" si="3"/>
        <v>271.55347834266456</v>
      </c>
    </row>
    <row r="16" spans="1:10" x14ac:dyDescent="0.25">
      <c r="B16" t="s">
        <v>2</v>
      </c>
      <c r="C16" t="s">
        <v>3</v>
      </c>
      <c r="D16" t="s">
        <v>1</v>
      </c>
      <c r="E16">
        <v>812</v>
      </c>
      <c r="F16">
        <f t="shared" si="0"/>
        <v>812</v>
      </c>
      <c r="G16" t="str">
        <f t="shared" si="1"/>
        <v/>
      </c>
      <c r="H16">
        <f t="shared" si="2"/>
        <v>811.22</v>
      </c>
      <c r="I16">
        <f t="shared" si="3"/>
        <v>271.55347834266456</v>
      </c>
    </row>
    <row r="17" spans="2:14" x14ac:dyDescent="0.25">
      <c r="B17" t="s">
        <v>2</v>
      </c>
      <c r="C17" t="s">
        <v>3</v>
      </c>
      <c r="D17" t="s">
        <v>1</v>
      </c>
      <c r="E17">
        <v>717</v>
      </c>
      <c r="F17">
        <f t="shared" si="0"/>
        <v>717</v>
      </c>
      <c r="G17" t="str">
        <f t="shared" si="1"/>
        <v/>
      </c>
      <c r="H17">
        <f t="shared" si="2"/>
        <v>811.22</v>
      </c>
      <c r="I17">
        <f t="shared" si="3"/>
        <v>271.55347834266456</v>
      </c>
    </row>
    <row r="18" spans="2:14" x14ac:dyDescent="0.25">
      <c r="B18" t="s">
        <v>2</v>
      </c>
      <c r="C18" t="s">
        <v>3</v>
      </c>
      <c r="D18" t="s">
        <v>1</v>
      </c>
      <c r="E18">
        <v>711</v>
      </c>
      <c r="F18">
        <f t="shared" si="0"/>
        <v>711</v>
      </c>
      <c r="G18" t="str">
        <f t="shared" si="1"/>
        <v/>
      </c>
      <c r="H18">
        <f t="shared" si="2"/>
        <v>811.22</v>
      </c>
      <c r="I18">
        <f t="shared" si="3"/>
        <v>271.55347834266456</v>
      </c>
    </row>
    <row r="19" spans="2:14" x14ac:dyDescent="0.25">
      <c r="B19" t="s">
        <v>2</v>
      </c>
      <c r="C19" t="s">
        <v>4</v>
      </c>
      <c r="D19" t="s">
        <v>1</v>
      </c>
      <c r="E19">
        <v>1474</v>
      </c>
      <c r="F19" t="str">
        <f t="shared" si="0"/>
        <v/>
      </c>
      <c r="G19">
        <f t="shared" si="1"/>
        <v>1474</v>
      </c>
      <c r="H19">
        <f t="shared" si="2"/>
        <v>811.22</v>
      </c>
      <c r="I19">
        <f t="shared" si="3"/>
        <v>271.55347834266456</v>
      </c>
    </row>
    <row r="20" spans="2:14" x14ac:dyDescent="0.25">
      <c r="B20" t="s">
        <v>2</v>
      </c>
      <c r="C20" t="s">
        <v>3</v>
      </c>
      <c r="D20" t="s">
        <v>1</v>
      </c>
      <c r="E20">
        <v>639</v>
      </c>
      <c r="F20">
        <f t="shared" si="0"/>
        <v>639</v>
      </c>
      <c r="G20" t="str">
        <f t="shared" si="1"/>
        <v/>
      </c>
      <c r="H20">
        <f t="shared" si="2"/>
        <v>811.22</v>
      </c>
      <c r="I20">
        <f t="shared" si="3"/>
        <v>271.55347834266456</v>
      </c>
    </row>
    <row r="21" spans="2:14" x14ac:dyDescent="0.25">
      <c r="B21" t="s">
        <v>2</v>
      </c>
      <c r="C21" t="s">
        <v>3</v>
      </c>
      <c r="D21" t="s">
        <v>1</v>
      </c>
      <c r="E21">
        <v>1269</v>
      </c>
      <c r="F21">
        <f t="shared" si="0"/>
        <v>1269</v>
      </c>
      <c r="G21" t="str">
        <f t="shared" si="1"/>
        <v/>
      </c>
      <c r="H21">
        <f t="shared" si="2"/>
        <v>811.22</v>
      </c>
      <c r="I21">
        <f t="shared" si="3"/>
        <v>271.55347834266456</v>
      </c>
    </row>
    <row r="22" spans="2:14" x14ac:dyDescent="0.25">
      <c r="B22" t="s">
        <v>2</v>
      </c>
      <c r="C22" t="s">
        <v>3</v>
      </c>
      <c r="D22" t="s">
        <v>1</v>
      </c>
      <c r="E22">
        <v>589</v>
      </c>
      <c r="F22">
        <f t="shared" si="0"/>
        <v>589</v>
      </c>
      <c r="G22" t="str">
        <f t="shared" si="1"/>
        <v/>
      </c>
      <c r="H22">
        <f t="shared" si="2"/>
        <v>811.22</v>
      </c>
      <c r="I22">
        <f t="shared" si="3"/>
        <v>271.55347834266456</v>
      </c>
    </row>
    <row r="23" spans="2:14" x14ac:dyDescent="0.25">
      <c r="B23" t="s">
        <v>2</v>
      </c>
      <c r="C23" t="s">
        <v>3</v>
      </c>
      <c r="D23" t="s">
        <v>1</v>
      </c>
      <c r="E23">
        <v>661</v>
      </c>
      <c r="F23">
        <f t="shared" si="0"/>
        <v>661</v>
      </c>
      <c r="G23" t="str">
        <f t="shared" si="1"/>
        <v/>
      </c>
      <c r="H23">
        <f t="shared" si="2"/>
        <v>811.22</v>
      </c>
      <c r="I23">
        <f t="shared" si="3"/>
        <v>271.55347834266456</v>
      </c>
    </row>
    <row r="24" spans="2:14" x14ac:dyDescent="0.25">
      <c r="B24" t="s">
        <v>2</v>
      </c>
      <c r="C24" t="s">
        <v>3</v>
      </c>
      <c r="D24" t="s">
        <v>1</v>
      </c>
      <c r="E24">
        <v>610</v>
      </c>
      <c r="F24">
        <f t="shared" si="0"/>
        <v>610</v>
      </c>
      <c r="G24" t="str">
        <f t="shared" si="1"/>
        <v/>
      </c>
      <c r="H24">
        <f t="shared" si="2"/>
        <v>811.22</v>
      </c>
      <c r="I24">
        <f t="shared" si="3"/>
        <v>271.55347834266456</v>
      </c>
      <c r="L24">
        <f>AVERAGE(E4:E103)</f>
        <v>811.22</v>
      </c>
    </row>
    <row r="25" spans="2:14" x14ac:dyDescent="0.25">
      <c r="B25" t="s">
        <v>2</v>
      </c>
      <c r="C25" t="s">
        <v>3</v>
      </c>
      <c r="D25" t="s">
        <v>1</v>
      </c>
      <c r="E25">
        <v>692</v>
      </c>
      <c r="F25">
        <f t="shared" si="0"/>
        <v>692</v>
      </c>
      <c r="G25" t="str">
        <f t="shared" si="1"/>
        <v/>
      </c>
      <c r="H25">
        <f t="shared" si="2"/>
        <v>811.22</v>
      </c>
      <c r="I25">
        <f t="shared" si="3"/>
        <v>271.55347834266456</v>
      </c>
      <c r="L25">
        <f>STDEV(E4:E104)</f>
        <v>272.9215145995513</v>
      </c>
      <c r="N25">
        <f>STDEVA(E4:E103)</f>
        <v>272.9215145995513</v>
      </c>
    </row>
    <row r="26" spans="2:14" x14ac:dyDescent="0.25">
      <c r="B26" t="s">
        <v>2</v>
      </c>
      <c r="C26" t="s">
        <v>3</v>
      </c>
      <c r="D26" t="s">
        <v>1</v>
      </c>
      <c r="E26">
        <v>603</v>
      </c>
      <c r="F26">
        <f t="shared" si="0"/>
        <v>603</v>
      </c>
      <c r="G26" t="str">
        <f t="shared" si="1"/>
        <v/>
      </c>
      <c r="H26">
        <f t="shared" si="2"/>
        <v>811.22</v>
      </c>
      <c r="I26">
        <f t="shared" si="3"/>
        <v>271.55347834266456</v>
      </c>
      <c r="L26">
        <f>SQRT(L25)</f>
        <v>16.520336394866519</v>
      </c>
    </row>
    <row r="27" spans="2:14" x14ac:dyDescent="0.25">
      <c r="B27" t="s">
        <v>2</v>
      </c>
      <c r="C27" t="s">
        <v>3</v>
      </c>
      <c r="D27" t="s">
        <v>1</v>
      </c>
      <c r="E27">
        <v>718</v>
      </c>
      <c r="F27">
        <f t="shared" si="0"/>
        <v>718</v>
      </c>
      <c r="G27" t="str">
        <f t="shared" si="1"/>
        <v/>
      </c>
      <c r="H27">
        <f t="shared" si="2"/>
        <v>811.22</v>
      </c>
      <c r="I27">
        <f t="shared" si="3"/>
        <v>271.55347834266456</v>
      </c>
    </row>
    <row r="28" spans="2:14" x14ac:dyDescent="0.25">
      <c r="B28" t="s">
        <v>2</v>
      </c>
      <c r="C28" t="s">
        <v>3</v>
      </c>
      <c r="D28" t="s">
        <v>1</v>
      </c>
      <c r="E28">
        <v>661</v>
      </c>
      <c r="F28">
        <f t="shared" si="0"/>
        <v>661</v>
      </c>
      <c r="G28" t="str">
        <f t="shared" si="1"/>
        <v/>
      </c>
      <c r="H28">
        <f t="shared" si="2"/>
        <v>811.22</v>
      </c>
      <c r="I28">
        <f t="shared" si="3"/>
        <v>271.55347834266456</v>
      </c>
    </row>
    <row r="29" spans="2:14" x14ac:dyDescent="0.25">
      <c r="B29" t="s">
        <v>2</v>
      </c>
      <c r="C29" t="s">
        <v>3</v>
      </c>
      <c r="D29" t="s">
        <v>1</v>
      </c>
      <c r="E29">
        <v>672</v>
      </c>
      <c r="F29">
        <f t="shared" si="0"/>
        <v>672</v>
      </c>
      <c r="G29" t="str">
        <f t="shared" si="1"/>
        <v/>
      </c>
      <c r="H29">
        <f t="shared" si="2"/>
        <v>811.22</v>
      </c>
      <c r="I29">
        <f t="shared" si="3"/>
        <v>271.55347834266456</v>
      </c>
    </row>
    <row r="30" spans="2:14" x14ac:dyDescent="0.25">
      <c r="B30" t="s">
        <v>2</v>
      </c>
      <c r="C30" t="s">
        <v>3</v>
      </c>
      <c r="D30" t="s">
        <v>1</v>
      </c>
      <c r="E30">
        <v>827</v>
      </c>
      <c r="F30">
        <f t="shared" si="0"/>
        <v>827</v>
      </c>
      <c r="G30" t="str">
        <f t="shared" si="1"/>
        <v/>
      </c>
      <c r="H30">
        <f t="shared" si="2"/>
        <v>811.22</v>
      </c>
      <c r="I30">
        <f t="shared" si="3"/>
        <v>271.55347834266456</v>
      </c>
    </row>
    <row r="31" spans="2:14" x14ac:dyDescent="0.25">
      <c r="B31" t="s">
        <v>2</v>
      </c>
      <c r="C31" t="s">
        <v>3</v>
      </c>
      <c r="D31" t="s">
        <v>1</v>
      </c>
      <c r="E31">
        <v>621</v>
      </c>
      <c r="F31">
        <f t="shared" si="0"/>
        <v>621</v>
      </c>
      <c r="G31" t="str">
        <f t="shared" si="1"/>
        <v/>
      </c>
      <c r="H31">
        <f t="shared" si="2"/>
        <v>811.22</v>
      </c>
      <c r="I31">
        <f t="shared" si="3"/>
        <v>271.55347834266456</v>
      </c>
    </row>
    <row r="32" spans="2:14" x14ac:dyDescent="0.25">
      <c r="B32" t="s">
        <v>2</v>
      </c>
      <c r="C32" t="s">
        <v>3</v>
      </c>
      <c r="D32" t="s">
        <v>1</v>
      </c>
      <c r="E32">
        <v>689</v>
      </c>
      <c r="F32">
        <f t="shared" si="0"/>
        <v>689</v>
      </c>
      <c r="G32" t="str">
        <f t="shared" si="1"/>
        <v/>
      </c>
      <c r="H32">
        <f t="shared" si="2"/>
        <v>811.22</v>
      </c>
      <c r="I32">
        <f t="shared" si="3"/>
        <v>271.55347834266456</v>
      </c>
    </row>
    <row r="33" spans="2:9" x14ac:dyDescent="0.25">
      <c r="B33" t="s">
        <v>2</v>
      </c>
      <c r="C33" t="s">
        <v>3</v>
      </c>
      <c r="D33" t="s">
        <v>1</v>
      </c>
      <c r="E33">
        <v>719</v>
      </c>
      <c r="F33">
        <f t="shared" si="0"/>
        <v>719</v>
      </c>
      <c r="G33" t="str">
        <f t="shared" si="1"/>
        <v/>
      </c>
      <c r="H33">
        <f t="shared" si="2"/>
        <v>811.22</v>
      </c>
      <c r="I33">
        <f t="shared" si="3"/>
        <v>271.55347834266456</v>
      </c>
    </row>
    <row r="34" spans="2:9" x14ac:dyDescent="0.25">
      <c r="B34" t="s">
        <v>2</v>
      </c>
      <c r="C34" t="s">
        <v>3</v>
      </c>
      <c r="D34" t="s">
        <v>1</v>
      </c>
      <c r="E34">
        <v>789</v>
      </c>
      <c r="F34">
        <f t="shared" si="0"/>
        <v>789</v>
      </c>
      <c r="G34" t="str">
        <f t="shared" si="1"/>
        <v/>
      </c>
      <c r="H34">
        <f t="shared" si="2"/>
        <v>811.22</v>
      </c>
      <c r="I34">
        <f t="shared" si="3"/>
        <v>271.55347834266456</v>
      </c>
    </row>
    <row r="35" spans="2:9" x14ac:dyDescent="0.25">
      <c r="B35" t="s">
        <v>2</v>
      </c>
      <c r="C35" t="s">
        <v>3</v>
      </c>
      <c r="D35" t="s">
        <v>1</v>
      </c>
      <c r="E35">
        <v>689</v>
      </c>
      <c r="F35">
        <f t="shared" si="0"/>
        <v>689</v>
      </c>
      <c r="G35" t="str">
        <f t="shared" si="1"/>
        <v/>
      </c>
      <c r="H35">
        <f t="shared" si="2"/>
        <v>811.22</v>
      </c>
      <c r="I35">
        <f t="shared" si="3"/>
        <v>271.55347834266456</v>
      </c>
    </row>
    <row r="36" spans="2:9" x14ac:dyDescent="0.25">
      <c r="B36" t="s">
        <v>2</v>
      </c>
      <c r="C36" t="s">
        <v>3</v>
      </c>
      <c r="D36" t="s">
        <v>1</v>
      </c>
      <c r="E36">
        <v>1068</v>
      </c>
      <c r="F36">
        <f t="shared" si="0"/>
        <v>1068</v>
      </c>
      <c r="G36" t="str">
        <f t="shared" si="1"/>
        <v/>
      </c>
      <c r="H36">
        <f t="shared" si="2"/>
        <v>811.22</v>
      </c>
      <c r="I36">
        <f t="shared" si="3"/>
        <v>271.55347834266456</v>
      </c>
    </row>
    <row r="37" spans="2:9" x14ac:dyDescent="0.25">
      <c r="B37" t="s">
        <v>2</v>
      </c>
      <c r="C37" t="s">
        <v>3</v>
      </c>
      <c r="D37" t="s">
        <v>1</v>
      </c>
      <c r="E37">
        <v>741</v>
      </c>
      <c r="F37">
        <f t="shared" si="0"/>
        <v>741</v>
      </c>
      <c r="G37" t="str">
        <f t="shared" si="1"/>
        <v/>
      </c>
      <c r="H37">
        <f t="shared" si="2"/>
        <v>811.22</v>
      </c>
      <c r="I37">
        <f t="shared" si="3"/>
        <v>271.55347834266456</v>
      </c>
    </row>
    <row r="38" spans="2:9" x14ac:dyDescent="0.25">
      <c r="B38" t="s">
        <v>2</v>
      </c>
      <c r="C38" t="s">
        <v>3</v>
      </c>
      <c r="D38" t="s">
        <v>1</v>
      </c>
      <c r="E38">
        <v>1429</v>
      </c>
      <c r="F38">
        <f t="shared" si="0"/>
        <v>1429</v>
      </c>
      <c r="G38" t="str">
        <f t="shared" si="1"/>
        <v/>
      </c>
      <c r="H38">
        <f t="shared" si="2"/>
        <v>811.22</v>
      </c>
      <c r="I38">
        <f t="shared" si="3"/>
        <v>271.55347834266456</v>
      </c>
    </row>
    <row r="39" spans="2:9" x14ac:dyDescent="0.25">
      <c r="B39" t="s">
        <v>2</v>
      </c>
      <c r="C39" t="s">
        <v>3</v>
      </c>
      <c r="D39" t="s">
        <v>1</v>
      </c>
      <c r="E39">
        <v>690</v>
      </c>
      <c r="F39">
        <f t="shared" si="0"/>
        <v>690</v>
      </c>
      <c r="G39" t="str">
        <f t="shared" si="1"/>
        <v/>
      </c>
      <c r="H39">
        <f t="shared" si="2"/>
        <v>811.22</v>
      </c>
      <c r="I39">
        <f t="shared" si="3"/>
        <v>271.55347834266456</v>
      </c>
    </row>
    <row r="40" spans="2:9" x14ac:dyDescent="0.25">
      <c r="B40" t="s">
        <v>2</v>
      </c>
      <c r="C40" t="s">
        <v>3</v>
      </c>
      <c r="D40" t="s">
        <v>1</v>
      </c>
      <c r="E40">
        <v>737</v>
      </c>
      <c r="F40">
        <f t="shared" si="0"/>
        <v>737</v>
      </c>
      <c r="G40" t="str">
        <f t="shared" si="1"/>
        <v/>
      </c>
      <c r="H40">
        <f t="shared" si="2"/>
        <v>811.22</v>
      </c>
      <c r="I40">
        <f t="shared" si="3"/>
        <v>271.55347834266456</v>
      </c>
    </row>
    <row r="41" spans="2:9" x14ac:dyDescent="0.25">
      <c r="B41" t="s">
        <v>2</v>
      </c>
      <c r="C41" t="s">
        <v>3</v>
      </c>
      <c r="D41" t="s">
        <v>1</v>
      </c>
      <c r="E41">
        <v>746</v>
      </c>
      <c r="F41">
        <f t="shared" si="0"/>
        <v>746</v>
      </c>
      <c r="G41" t="str">
        <f t="shared" si="1"/>
        <v/>
      </c>
      <c r="H41">
        <f t="shared" si="2"/>
        <v>811.22</v>
      </c>
      <c r="I41">
        <f t="shared" si="3"/>
        <v>271.55347834266456</v>
      </c>
    </row>
    <row r="42" spans="2:9" x14ac:dyDescent="0.25">
      <c r="B42" t="s">
        <v>2</v>
      </c>
      <c r="C42" t="s">
        <v>3</v>
      </c>
      <c r="D42" t="s">
        <v>1</v>
      </c>
      <c r="E42">
        <v>1539</v>
      </c>
      <c r="F42">
        <f t="shared" si="0"/>
        <v>1539</v>
      </c>
      <c r="G42" t="str">
        <f t="shared" si="1"/>
        <v/>
      </c>
      <c r="H42">
        <f t="shared" si="2"/>
        <v>811.22</v>
      </c>
      <c r="I42">
        <f t="shared" si="3"/>
        <v>271.55347834266456</v>
      </c>
    </row>
    <row r="43" spans="2:9" x14ac:dyDescent="0.25">
      <c r="B43" t="s">
        <v>2</v>
      </c>
      <c r="C43" t="s">
        <v>3</v>
      </c>
      <c r="D43" t="s">
        <v>1</v>
      </c>
      <c r="E43">
        <v>562</v>
      </c>
      <c r="F43">
        <f t="shared" si="0"/>
        <v>562</v>
      </c>
      <c r="G43" t="str">
        <f t="shared" si="1"/>
        <v/>
      </c>
      <c r="H43">
        <f t="shared" si="2"/>
        <v>811.22</v>
      </c>
      <c r="I43">
        <f t="shared" si="3"/>
        <v>271.55347834266456</v>
      </c>
    </row>
    <row r="44" spans="2:9" x14ac:dyDescent="0.25">
      <c r="B44" t="s">
        <v>2</v>
      </c>
      <c r="C44" t="s">
        <v>3</v>
      </c>
      <c r="D44" t="s">
        <v>1</v>
      </c>
      <c r="E44">
        <v>862</v>
      </c>
      <c r="F44">
        <f t="shared" si="0"/>
        <v>862</v>
      </c>
      <c r="G44" t="str">
        <f t="shared" si="1"/>
        <v/>
      </c>
      <c r="H44">
        <f t="shared" si="2"/>
        <v>811.22</v>
      </c>
      <c r="I44">
        <f t="shared" si="3"/>
        <v>271.55347834266456</v>
      </c>
    </row>
    <row r="45" spans="2:9" x14ac:dyDescent="0.25">
      <c r="B45" t="s">
        <v>2</v>
      </c>
      <c r="C45" t="s">
        <v>3</v>
      </c>
      <c r="D45" t="s">
        <v>1</v>
      </c>
      <c r="E45">
        <v>901</v>
      </c>
      <c r="F45">
        <f t="shared" si="0"/>
        <v>901</v>
      </c>
      <c r="G45" t="str">
        <f t="shared" si="1"/>
        <v/>
      </c>
      <c r="H45">
        <f t="shared" si="2"/>
        <v>811.22</v>
      </c>
      <c r="I45">
        <f t="shared" si="3"/>
        <v>271.55347834266456</v>
      </c>
    </row>
    <row r="46" spans="2:9" x14ac:dyDescent="0.25">
      <c r="B46" t="s">
        <v>2</v>
      </c>
      <c r="C46" t="s">
        <v>3</v>
      </c>
      <c r="D46" t="s">
        <v>1</v>
      </c>
      <c r="E46">
        <v>751</v>
      </c>
      <c r="F46">
        <f t="shared" si="0"/>
        <v>751</v>
      </c>
      <c r="G46" t="str">
        <f t="shared" si="1"/>
        <v/>
      </c>
      <c r="H46">
        <f t="shared" si="2"/>
        <v>811.22</v>
      </c>
      <c r="I46">
        <f t="shared" si="3"/>
        <v>271.55347834266456</v>
      </c>
    </row>
    <row r="47" spans="2:9" x14ac:dyDescent="0.25">
      <c r="B47" t="s">
        <v>2</v>
      </c>
      <c r="C47" t="s">
        <v>3</v>
      </c>
      <c r="D47" t="s">
        <v>1</v>
      </c>
      <c r="E47">
        <v>573</v>
      </c>
      <c r="F47">
        <f t="shared" si="0"/>
        <v>573</v>
      </c>
      <c r="G47" t="str">
        <f t="shared" si="1"/>
        <v/>
      </c>
      <c r="H47">
        <f t="shared" si="2"/>
        <v>811.22</v>
      </c>
      <c r="I47">
        <f t="shared" si="3"/>
        <v>271.55347834266456</v>
      </c>
    </row>
    <row r="48" spans="2:9" x14ac:dyDescent="0.25">
      <c r="B48" t="s">
        <v>2</v>
      </c>
      <c r="C48" t="s">
        <v>3</v>
      </c>
      <c r="D48" t="s">
        <v>1</v>
      </c>
      <c r="E48">
        <v>697</v>
      </c>
      <c r="F48">
        <f t="shared" si="0"/>
        <v>697</v>
      </c>
      <c r="G48" t="str">
        <f t="shared" si="1"/>
        <v/>
      </c>
      <c r="H48">
        <f t="shared" si="2"/>
        <v>811.22</v>
      </c>
      <c r="I48">
        <f t="shared" si="3"/>
        <v>271.55347834266456</v>
      </c>
    </row>
    <row r="49" spans="2:9" x14ac:dyDescent="0.25">
      <c r="B49" t="s">
        <v>2</v>
      </c>
      <c r="C49" t="s">
        <v>3</v>
      </c>
      <c r="D49" t="s">
        <v>1</v>
      </c>
      <c r="E49">
        <v>643</v>
      </c>
      <c r="F49">
        <f t="shared" si="0"/>
        <v>643</v>
      </c>
      <c r="G49" t="str">
        <f t="shared" si="1"/>
        <v/>
      </c>
      <c r="H49">
        <f t="shared" si="2"/>
        <v>811.22</v>
      </c>
      <c r="I49">
        <f t="shared" si="3"/>
        <v>271.55347834266456</v>
      </c>
    </row>
    <row r="50" spans="2:9" x14ac:dyDescent="0.25">
      <c r="B50" t="s">
        <v>2</v>
      </c>
      <c r="C50" t="s">
        <v>3</v>
      </c>
      <c r="D50" t="s">
        <v>1</v>
      </c>
      <c r="E50">
        <v>655</v>
      </c>
      <c r="F50">
        <f t="shared" si="0"/>
        <v>655</v>
      </c>
      <c r="G50" t="str">
        <f t="shared" si="1"/>
        <v/>
      </c>
      <c r="H50">
        <f t="shared" si="2"/>
        <v>811.22</v>
      </c>
      <c r="I50">
        <f t="shared" si="3"/>
        <v>271.55347834266456</v>
      </c>
    </row>
    <row r="51" spans="2:9" x14ac:dyDescent="0.25">
      <c r="B51" t="s">
        <v>2</v>
      </c>
      <c r="C51" t="s">
        <v>3</v>
      </c>
      <c r="D51" t="s">
        <v>1</v>
      </c>
      <c r="E51">
        <v>671</v>
      </c>
      <c r="F51">
        <f t="shared" si="0"/>
        <v>671</v>
      </c>
      <c r="G51" t="str">
        <f t="shared" si="1"/>
        <v/>
      </c>
      <c r="H51">
        <f t="shared" si="2"/>
        <v>811.22</v>
      </c>
      <c r="I51">
        <f t="shared" si="3"/>
        <v>271.55347834266456</v>
      </c>
    </row>
    <row r="52" spans="2:9" x14ac:dyDescent="0.25">
      <c r="B52" t="s">
        <v>2</v>
      </c>
      <c r="C52" t="s">
        <v>3</v>
      </c>
      <c r="D52" t="s">
        <v>1</v>
      </c>
      <c r="E52">
        <v>707</v>
      </c>
      <c r="F52">
        <f t="shared" si="0"/>
        <v>707</v>
      </c>
      <c r="G52" t="str">
        <f t="shared" si="1"/>
        <v/>
      </c>
      <c r="H52">
        <f t="shared" si="2"/>
        <v>811.22</v>
      </c>
      <c r="I52">
        <f t="shared" si="3"/>
        <v>271.55347834266456</v>
      </c>
    </row>
    <row r="53" spans="2:9" x14ac:dyDescent="0.25">
      <c r="B53" t="s">
        <v>2</v>
      </c>
      <c r="C53" t="s">
        <v>3</v>
      </c>
      <c r="D53" t="s">
        <v>1</v>
      </c>
      <c r="E53">
        <v>656</v>
      </c>
      <c r="F53">
        <f t="shared" si="0"/>
        <v>656</v>
      </c>
      <c r="G53" t="str">
        <f t="shared" si="1"/>
        <v/>
      </c>
      <c r="H53">
        <f t="shared" si="2"/>
        <v>811.22</v>
      </c>
      <c r="I53">
        <f t="shared" si="3"/>
        <v>271.55347834266456</v>
      </c>
    </row>
    <row r="54" spans="2:9" x14ac:dyDescent="0.25">
      <c r="B54" t="s">
        <v>2</v>
      </c>
      <c r="C54" t="s">
        <v>3</v>
      </c>
      <c r="D54" t="s">
        <v>1</v>
      </c>
      <c r="E54">
        <v>638</v>
      </c>
      <c r="F54">
        <f t="shared" si="0"/>
        <v>638</v>
      </c>
      <c r="G54" t="str">
        <f t="shared" si="1"/>
        <v/>
      </c>
      <c r="H54">
        <f t="shared" si="2"/>
        <v>811.22</v>
      </c>
      <c r="I54">
        <f t="shared" si="3"/>
        <v>271.55347834266456</v>
      </c>
    </row>
    <row r="55" spans="2:9" x14ac:dyDescent="0.25">
      <c r="B55" t="s">
        <v>2</v>
      </c>
      <c r="C55" t="s">
        <v>4</v>
      </c>
      <c r="D55" t="s">
        <v>1</v>
      </c>
      <c r="E55">
        <v>1556</v>
      </c>
      <c r="F55" t="str">
        <f t="shared" si="0"/>
        <v/>
      </c>
      <c r="G55">
        <f t="shared" si="1"/>
        <v>1556</v>
      </c>
      <c r="H55">
        <f t="shared" si="2"/>
        <v>811.22</v>
      </c>
      <c r="I55">
        <f t="shared" si="3"/>
        <v>271.55347834266456</v>
      </c>
    </row>
    <row r="56" spans="2:9" x14ac:dyDescent="0.25">
      <c r="B56" t="s">
        <v>2</v>
      </c>
      <c r="C56" t="s">
        <v>3</v>
      </c>
      <c r="D56" t="s">
        <v>1</v>
      </c>
      <c r="E56">
        <v>757</v>
      </c>
      <c r="F56">
        <f t="shared" si="0"/>
        <v>757</v>
      </c>
      <c r="G56" t="str">
        <f t="shared" si="1"/>
        <v/>
      </c>
      <c r="H56">
        <f t="shared" si="2"/>
        <v>811.22</v>
      </c>
      <c r="I56">
        <f t="shared" si="3"/>
        <v>271.55347834266456</v>
      </c>
    </row>
    <row r="57" spans="2:9" x14ac:dyDescent="0.25">
      <c r="B57" t="s">
        <v>2</v>
      </c>
      <c r="C57" t="s">
        <v>3</v>
      </c>
      <c r="D57" t="s">
        <v>1</v>
      </c>
      <c r="E57">
        <v>1088</v>
      </c>
      <c r="F57">
        <f t="shared" si="0"/>
        <v>1088</v>
      </c>
      <c r="G57" t="str">
        <f t="shared" si="1"/>
        <v/>
      </c>
      <c r="H57">
        <f t="shared" si="2"/>
        <v>811.22</v>
      </c>
      <c r="I57">
        <f t="shared" si="3"/>
        <v>271.55347834266456</v>
      </c>
    </row>
    <row r="58" spans="2:9" x14ac:dyDescent="0.25">
      <c r="B58" t="s">
        <v>2</v>
      </c>
      <c r="C58" t="s">
        <v>3</v>
      </c>
      <c r="D58" t="s">
        <v>1</v>
      </c>
      <c r="E58">
        <v>1433</v>
      </c>
      <c r="F58">
        <f t="shared" si="0"/>
        <v>1433</v>
      </c>
      <c r="G58" t="str">
        <f t="shared" si="1"/>
        <v/>
      </c>
      <c r="H58">
        <f t="shared" si="2"/>
        <v>811.22</v>
      </c>
      <c r="I58">
        <f t="shared" si="3"/>
        <v>271.55347834266456</v>
      </c>
    </row>
    <row r="59" spans="2:9" x14ac:dyDescent="0.25">
      <c r="B59" t="s">
        <v>2</v>
      </c>
      <c r="C59" t="s">
        <v>3</v>
      </c>
      <c r="D59" t="s">
        <v>1</v>
      </c>
      <c r="E59">
        <v>751</v>
      </c>
      <c r="F59">
        <f t="shared" si="0"/>
        <v>751</v>
      </c>
      <c r="G59" t="str">
        <f t="shared" si="1"/>
        <v/>
      </c>
      <c r="H59">
        <f t="shared" si="2"/>
        <v>811.22</v>
      </c>
      <c r="I59">
        <f t="shared" si="3"/>
        <v>271.55347834266456</v>
      </c>
    </row>
    <row r="60" spans="2:9" x14ac:dyDescent="0.25">
      <c r="B60" t="s">
        <v>2</v>
      </c>
      <c r="C60" t="s">
        <v>3</v>
      </c>
      <c r="D60" t="s">
        <v>1</v>
      </c>
      <c r="E60">
        <v>625</v>
      </c>
      <c r="F60">
        <f t="shared" si="0"/>
        <v>625</v>
      </c>
      <c r="G60" t="str">
        <f t="shared" si="1"/>
        <v/>
      </c>
      <c r="H60">
        <f t="shared" si="2"/>
        <v>811.22</v>
      </c>
      <c r="I60">
        <f t="shared" si="3"/>
        <v>271.55347834266456</v>
      </c>
    </row>
    <row r="61" spans="2:9" x14ac:dyDescent="0.25">
      <c r="B61" t="s">
        <v>2</v>
      </c>
      <c r="C61" t="s">
        <v>4</v>
      </c>
      <c r="D61" t="s">
        <v>1</v>
      </c>
      <c r="E61">
        <v>1443</v>
      </c>
      <c r="F61" t="str">
        <f t="shared" si="0"/>
        <v/>
      </c>
      <c r="G61">
        <f t="shared" si="1"/>
        <v>1443</v>
      </c>
      <c r="H61">
        <f t="shared" si="2"/>
        <v>811.22</v>
      </c>
      <c r="I61">
        <f t="shared" si="3"/>
        <v>271.55347834266456</v>
      </c>
    </row>
    <row r="62" spans="2:9" x14ac:dyDescent="0.25">
      <c r="B62" t="s">
        <v>2</v>
      </c>
      <c r="C62" t="s">
        <v>3</v>
      </c>
      <c r="D62" t="s">
        <v>1</v>
      </c>
      <c r="E62">
        <v>655</v>
      </c>
      <c r="F62">
        <f t="shared" si="0"/>
        <v>655</v>
      </c>
      <c r="G62" t="str">
        <f t="shared" si="1"/>
        <v/>
      </c>
      <c r="H62">
        <f t="shared" si="2"/>
        <v>811.22</v>
      </c>
      <c r="I62">
        <f t="shared" si="3"/>
        <v>271.55347834266456</v>
      </c>
    </row>
    <row r="63" spans="2:9" x14ac:dyDescent="0.25">
      <c r="B63" t="s">
        <v>2</v>
      </c>
      <c r="C63" t="s">
        <v>4</v>
      </c>
      <c r="D63" t="s">
        <v>1</v>
      </c>
      <c r="E63">
        <v>1564</v>
      </c>
      <c r="F63" t="str">
        <f t="shared" si="0"/>
        <v/>
      </c>
      <c r="G63">
        <f t="shared" si="1"/>
        <v>1564</v>
      </c>
      <c r="H63">
        <f t="shared" si="2"/>
        <v>811.22</v>
      </c>
      <c r="I63">
        <f t="shared" si="3"/>
        <v>271.55347834266456</v>
      </c>
    </row>
    <row r="64" spans="2:9" x14ac:dyDescent="0.25">
      <c r="B64" t="s">
        <v>2</v>
      </c>
      <c r="C64" t="s">
        <v>3</v>
      </c>
      <c r="D64" t="s">
        <v>1</v>
      </c>
      <c r="E64">
        <v>1046</v>
      </c>
      <c r="F64">
        <f t="shared" si="0"/>
        <v>1046</v>
      </c>
      <c r="G64" t="str">
        <f t="shared" si="1"/>
        <v/>
      </c>
      <c r="H64">
        <f t="shared" si="2"/>
        <v>811.22</v>
      </c>
      <c r="I64">
        <f t="shared" si="3"/>
        <v>271.55347834266456</v>
      </c>
    </row>
    <row r="65" spans="2:9" x14ac:dyDescent="0.25">
      <c r="B65" t="s">
        <v>2</v>
      </c>
      <c r="C65" t="s">
        <v>3</v>
      </c>
      <c r="D65" t="s">
        <v>1</v>
      </c>
      <c r="E65">
        <v>756</v>
      </c>
      <c r="F65">
        <f t="shared" si="0"/>
        <v>756</v>
      </c>
      <c r="G65" t="str">
        <f t="shared" si="1"/>
        <v/>
      </c>
      <c r="H65">
        <f t="shared" si="2"/>
        <v>811.22</v>
      </c>
      <c r="I65">
        <f t="shared" si="3"/>
        <v>271.55347834266456</v>
      </c>
    </row>
    <row r="66" spans="2:9" x14ac:dyDescent="0.25">
      <c r="B66" t="s">
        <v>2</v>
      </c>
      <c r="C66" t="s">
        <v>3</v>
      </c>
      <c r="D66" t="s">
        <v>1</v>
      </c>
      <c r="E66">
        <v>652</v>
      </c>
      <c r="F66">
        <f t="shared" si="0"/>
        <v>652</v>
      </c>
      <c r="G66" t="str">
        <f t="shared" si="1"/>
        <v/>
      </c>
      <c r="H66">
        <f t="shared" si="2"/>
        <v>811.22</v>
      </c>
      <c r="I66">
        <f t="shared" si="3"/>
        <v>271.55347834266456</v>
      </c>
    </row>
    <row r="67" spans="2:9" x14ac:dyDescent="0.25">
      <c r="B67" t="s">
        <v>2</v>
      </c>
      <c r="C67" t="s">
        <v>3</v>
      </c>
      <c r="D67" t="s">
        <v>1</v>
      </c>
      <c r="E67">
        <v>1029</v>
      </c>
      <c r="F67">
        <f t="shared" si="0"/>
        <v>1029</v>
      </c>
      <c r="G67" t="str">
        <f t="shared" si="1"/>
        <v/>
      </c>
      <c r="H67">
        <f t="shared" si="2"/>
        <v>811.22</v>
      </c>
      <c r="I67">
        <f t="shared" si="3"/>
        <v>271.55347834266456</v>
      </c>
    </row>
    <row r="68" spans="2:9" x14ac:dyDescent="0.25">
      <c r="B68" t="s">
        <v>2</v>
      </c>
      <c r="C68" t="s">
        <v>3</v>
      </c>
      <c r="D68" t="s">
        <v>1</v>
      </c>
      <c r="E68">
        <v>636</v>
      </c>
      <c r="F68">
        <f t="shared" si="0"/>
        <v>636</v>
      </c>
      <c r="G68" t="str">
        <f t="shared" si="1"/>
        <v/>
      </c>
      <c r="H68">
        <f t="shared" si="2"/>
        <v>811.22</v>
      </c>
      <c r="I68">
        <f t="shared" si="3"/>
        <v>271.55347834266456</v>
      </c>
    </row>
    <row r="69" spans="2:9" x14ac:dyDescent="0.25">
      <c r="B69" t="s">
        <v>2</v>
      </c>
      <c r="C69" t="s">
        <v>4</v>
      </c>
      <c r="D69" t="s">
        <v>1</v>
      </c>
      <c r="E69">
        <v>1508</v>
      </c>
      <c r="F69" t="str">
        <f t="shared" ref="F69:F104" si="4">IF(C69="true",E69,"")</f>
        <v/>
      </c>
      <c r="G69">
        <f t="shared" ref="G69:G104" si="5">IF(C69="false",E69,"")</f>
        <v>1508</v>
      </c>
      <c r="H69">
        <f t="shared" ref="H69:H104" si="6">AVERAGE($E$4:$E$104)</f>
        <v>811.22</v>
      </c>
      <c r="I69">
        <f t="shared" ref="I69:I103" si="7">_xlfn.STDEV.P($E$4:$E$103)</f>
        <v>271.55347834266456</v>
      </c>
    </row>
    <row r="70" spans="2:9" x14ac:dyDescent="0.25">
      <c r="B70" t="s">
        <v>2</v>
      </c>
      <c r="C70" t="s">
        <v>4</v>
      </c>
      <c r="D70" t="s">
        <v>1</v>
      </c>
      <c r="E70">
        <v>1568</v>
      </c>
      <c r="F70" t="str">
        <f t="shared" si="4"/>
        <v/>
      </c>
      <c r="G70">
        <f t="shared" si="5"/>
        <v>1568</v>
      </c>
      <c r="H70">
        <f t="shared" si="6"/>
        <v>811.22</v>
      </c>
      <c r="I70">
        <f t="shared" si="7"/>
        <v>271.55347834266456</v>
      </c>
    </row>
    <row r="71" spans="2:9" x14ac:dyDescent="0.25">
      <c r="B71" t="s">
        <v>2</v>
      </c>
      <c r="C71" t="s">
        <v>3</v>
      </c>
      <c r="D71" t="s">
        <v>1</v>
      </c>
      <c r="E71">
        <v>651</v>
      </c>
      <c r="F71">
        <f t="shared" si="4"/>
        <v>651</v>
      </c>
      <c r="G71" t="str">
        <f t="shared" si="5"/>
        <v/>
      </c>
      <c r="H71">
        <f t="shared" si="6"/>
        <v>811.22</v>
      </c>
      <c r="I71">
        <f t="shared" si="7"/>
        <v>271.55347834266456</v>
      </c>
    </row>
    <row r="72" spans="2:9" x14ac:dyDescent="0.25">
      <c r="B72" t="s">
        <v>2</v>
      </c>
      <c r="C72" t="s">
        <v>3</v>
      </c>
      <c r="D72" t="s">
        <v>1</v>
      </c>
      <c r="E72">
        <v>684</v>
      </c>
      <c r="F72">
        <f t="shared" si="4"/>
        <v>684</v>
      </c>
      <c r="G72" t="str">
        <f t="shared" si="5"/>
        <v/>
      </c>
      <c r="H72">
        <f t="shared" si="6"/>
        <v>811.22</v>
      </c>
      <c r="I72">
        <f t="shared" si="7"/>
        <v>271.55347834266456</v>
      </c>
    </row>
    <row r="73" spans="2:9" x14ac:dyDescent="0.25">
      <c r="B73" t="s">
        <v>2</v>
      </c>
      <c r="C73" t="s">
        <v>3</v>
      </c>
      <c r="D73" t="s">
        <v>1</v>
      </c>
      <c r="E73">
        <v>820</v>
      </c>
      <c r="F73">
        <f t="shared" si="4"/>
        <v>820</v>
      </c>
      <c r="G73" t="str">
        <f t="shared" si="5"/>
        <v/>
      </c>
      <c r="H73">
        <f t="shared" si="6"/>
        <v>811.22</v>
      </c>
      <c r="I73">
        <f t="shared" si="7"/>
        <v>271.55347834266456</v>
      </c>
    </row>
    <row r="74" spans="2:9" x14ac:dyDescent="0.25">
      <c r="B74" t="s">
        <v>2</v>
      </c>
      <c r="C74" t="s">
        <v>3</v>
      </c>
      <c r="D74" t="s">
        <v>1</v>
      </c>
      <c r="E74">
        <v>792</v>
      </c>
      <c r="F74">
        <f t="shared" si="4"/>
        <v>792</v>
      </c>
      <c r="G74" t="str">
        <f t="shared" si="5"/>
        <v/>
      </c>
      <c r="H74">
        <f t="shared" si="6"/>
        <v>811.22</v>
      </c>
      <c r="I74">
        <f t="shared" si="7"/>
        <v>271.55347834266456</v>
      </c>
    </row>
    <row r="75" spans="2:9" x14ac:dyDescent="0.25">
      <c r="B75" t="s">
        <v>2</v>
      </c>
      <c r="C75" t="s">
        <v>3</v>
      </c>
      <c r="D75" t="s">
        <v>1</v>
      </c>
      <c r="E75">
        <v>703</v>
      </c>
      <c r="F75">
        <f t="shared" si="4"/>
        <v>703</v>
      </c>
      <c r="G75" t="str">
        <f t="shared" si="5"/>
        <v/>
      </c>
      <c r="H75">
        <f t="shared" si="6"/>
        <v>811.22</v>
      </c>
      <c r="I75">
        <f t="shared" si="7"/>
        <v>271.55347834266456</v>
      </c>
    </row>
    <row r="76" spans="2:9" x14ac:dyDescent="0.25">
      <c r="B76" t="s">
        <v>2</v>
      </c>
      <c r="C76" t="s">
        <v>3</v>
      </c>
      <c r="D76" t="s">
        <v>1</v>
      </c>
      <c r="E76">
        <v>676</v>
      </c>
      <c r="F76">
        <f t="shared" si="4"/>
        <v>676</v>
      </c>
      <c r="G76" t="str">
        <f t="shared" si="5"/>
        <v/>
      </c>
      <c r="H76">
        <f t="shared" si="6"/>
        <v>811.22</v>
      </c>
      <c r="I76">
        <f t="shared" si="7"/>
        <v>271.55347834266456</v>
      </c>
    </row>
    <row r="77" spans="2:9" x14ac:dyDescent="0.25">
      <c r="B77" t="s">
        <v>2</v>
      </c>
      <c r="C77" t="s">
        <v>3</v>
      </c>
      <c r="D77" t="s">
        <v>1</v>
      </c>
      <c r="E77">
        <v>638</v>
      </c>
      <c r="F77">
        <f t="shared" si="4"/>
        <v>638</v>
      </c>
      <c r="G77" t="str">
        <f t="shared" si="5"/>
        <v/>
      </c>
      <c r="H77">
        <f t="shared" si="6"/>
        <v>811.22</v>
      </c>
      <c r="I77">
        <f t="shared" si="7"/>
        <v>271.55347834266456</v>
      </c>
    </row>
    <row r="78" spans="2:9" x14ac:dyDescent="0.25">
      <c r="B78" t="s">
        <v>2</v>
      </c>
      <c r="C78" t="s">
        <v>3</v>
      </c>
      <c r="D78" t="s">
        <v>1</v>
      </c>
      <c r="E78">
        <v>970</v>
      </c>
      <c r="F78">
        <f t="shared" si="4"/>
        <v>970</v>
      </c>
      <c r="G78" t="str">
        <f t="shared" si="5"/>
        <v/>
      </c>
      <c r="H78">
        <f t="shared" si="6"/>
        <v>811.22</v>
      </c>
      <c r="I78">
        <f t="shared" si="7"/>
        <v>271.55347834266456</v>
      </c>
    </row>
    <row r="79" spans="2:9" x14ac:dyDescent="0.25">
      <c r="B79" t="s">
        <v>2</v>
      </c>
      <c r="C79" t="s">
        <v>4</v>
      </c>
      <c r="D79" t="s">
        <v>1</v>
      </c>
      <c r="E79">
        <v>1192</v>
      </c>
      <c r="F79" t="str">
        <f t="shared" si="4"/>
        <v/>
      </c>
      <c r="G79">
        <f t="shared" si="5"/>
        <v>1192</v>
      </c>
      <c r="H79">
        <f t="shared" si="6"/>
        <v>811.22</v>
      </c>
      <c r="I79">
        <f t="shared" si="7"/>
        <v>271.55347834266456</v>
      </c>
    </row>
    <row r="80" spans="2:9" x14ac:dyDescent="0.25">
      <c r="B80" t="s">
        <v>2</v>
      </c>
      <c r="C80" t="s">
        <v>3</v>
      </c>
      <c r="D80" t="s">
        <v>1</v>
      </c>
      <c r="E80">
        <v>665</v>
      </c>
      <c r="F80">
        <f t="shared" si="4"/>
        <v>665</v>
      </c>
      <c r="G80" t="str">
        <f t="shared" si="5"/>
        <v/>
      </c>
      <c r="H80">
        <f t="shared" si="6"/>
        <v>811.22</v>
      </c>
      <c r="I80">
        <f t="shared" si="7"/>
        <v>271.55347834266456</v>
      </c>
    </row>
    <row r="81" spans="2:9" x14ac:dyDescent="0.25">
      <c r="B81" t="s">
        <v>2</v>
      </c>
      <c r="C81" t="s">
        <v>3</v>
      </c>
      <c r="D81" t="s">
        <v>1</v>
      </c>
      <c r="E81">
        <v>653</v>
      </c>
      <c r="F81">
        <f t="shared" si="4"/>
        <v>653</v>
      </c>
      <c r="G81" t="str">
        <f t="shared" si="5"/>
        <v/>
      </c>
      <c r="H81">
        <f t="shared" si="6"/>
        <v>811.22</v>
      </c>
      <c r="I81">
        <f t="shared" si="7"/>
        <v>271.55347834266456</v>
      </c>
    </row>
    <row r="82" spans="2:9" x14ac:dyDescent="0.25">
      <c r="B82" t="s">
        <v>2</v>
      </c>
      <c r="C82" t="s">
        <v>3</v>
      </c>
      <c r="D82" t="s">
        <v>1</v>
      </c>
      <c r="E82">
        <v>635</v>
      </c>
      <c r="F82">
        <f t="shared" si="4"/>
        <v>635</v>
      </c>
      <c r="G82" t="str">
        <f t="shared" si="5"/>
        <v/>
      </c>
      <c r="H82">
        <f t="shared" si="6"/>
        <v>811.22</v>
      </c>
      <c r="I82">
        <f t="shared" si="7"/>
        <v>271.55347834266456</v>
      </c>
    </row>
    <row r="83" spans="2:9" x14ac:dyDescent="0.25">
      <c r="B83" t="s">
        <v>2</v>
      </c>
      <c r="C83" t="s">
        <v>3</v>
      </c>
      <c r="D83" t="s">
        <v>1</v>
      </c>
      <c r="E83">
        <v>677</v>
      </c>
      <c r="F83">
        <f t="shared" si="4"/>
        <v>677</v>
      </c>
      <c r="G83" t="str">
        <f t="shared" si="5"/>
        <v/>
      </c>
      <c r="H83">
        <f t="shared" si="6"/>
        <v>811.22</v>
      </c>
      <c r="I83">
        <f t="shared" si="7"/>
        <v>271.55347834266456</v>
      </c>
    </row>
    <row r="84" spans="2:9" x14ac:dyDescent="0.25">
      <c r="B84" t="s">
        <v>2</v>
      </c>
      <c r="C84" t="s">
        <v>3</v>
      </c>
      <c r="D84" t="s">
        <v>1</v>
      </c>
      <c r="E84">
        <v>620</v>
      </c>
      <c r="F84">
        <f t="shared" si="4"/>
        <v>620</v>
      </c>
      <c r="G84" t="str">
        <f t="shared" si="5"/>
        <v/>
      </c>
      <c r="H84">
        <f t="shared" si="6"/>
        <v>811.22</v>
      </c>
      <c r="I84">
        <f t="shared" si="7"/>
        <v>271.55347834266456</v>
      </c>
    </row>
    <row r="85" spans="2:9" x14ac:dyDescent="0.25">
      <c r="B85" t="s">
        <v>2</v>
      </c>
      <c r="C85" t="s">
        <v>3</v>
      </c>
      <c r="D85" t="s">
        <v>1</v>
      </c>
      <c r="E85">
        <v>632</v>
      </c>
      <c r="F85">
        <f t="shared" si="4"/>
        <v>632</v>
      </c>
      <c r="G85" t="str">
        <f t="shared" si="5"/>
        <v/>
      </c>
      <c r="H85">
        <f t="shared" si="6"/>
        <v>811.22</v>
      </c>
      <c r="I85">
        <f t="shared" si="7"/>
        <v>271.55347834266456</v>
      </c>
    </row>
    <row r="86" spans="2:9" x14ac:dyDescent="0.25">
      <c r="B86" t="s">
        <v>2</v>
      </c>
      <c r="C86" t="s">
        <v>3</v>
      </c>
      <c r="D86" t="s">
        <v>1</v>
      </c>
      <c r="E86">
        <v>671</v>
      </c>
      <c r="F86">
        <f t="shared" si="4"/>
        <v>671</v>
      </c>
      <c r="G86" t="str">
        <f t="shared" si="5"/>
        <v/>
      </c>
      <c r="H86">
        <f t="shared" si="6"/>
        <v>811.22</v>
      </c>
      <c r="I86">
        <f t="shared" si="7"/>
        <v>271.55347834266456</v>
      </c>
    </row>
    <row r="87" spans="2:9" x14ac:dyDescent="0.25">
      <c r="B87" t="s">
        <v>2</v>
      </c>
      <c r="C87" t="s">
        <v>3</v>
      </c>
      <c r="D87" t="s">
        <v>1</v>
      </c>
      <c r="E87">
        <v>706</v>
      </c>
      <c r="F87">
        <f t="shared" si="4"/>
        <v>706</v>
      </c>
      <c r="G87" t="str">
        <f t="shared" si="5"/>
        <v/>
      </c>
      <c r="H87">
        <f t="shared" si="6"/>
        <v>811.22</v>
      </c>
      <c r="I87">
        <f t="shared" si="7"/>
        <v>271.55347834266456</v>
      </c>
    </row>
    <row r="88" spans="2:9" x14ac:dyDescent="0.25">
      <c r="B88" t="s">
        <v>2</v>
      </c>
      <c r="C88" t="s">
        <v>3</v>
      </c>
      <c r="D88" t="s">
        <v>1</v>
      </c>
      <c r="E88">
        <v>714</v>
      </c>
      <c r="F88">
        <f t="shared" si="4"/>
        <v>714</v>
      </c>
      <c r="G88" t="str">
        <f t="shared" si="5"/>
        <v/>
      </c>
      <c r="H88">
        <f t="shared" si="6"/>
        <v>811.22</v>
      </c>
      <c r="I88">
        <f t="shared" si="7"/>
        <v>271.55347834266456</v>
      </c>
    </row>
    <row r="89" spans="2:9" x14ac:dyDescent="0.25">
      <c r="B89" t="s">
        <v>2</v>
      </c>
      <c r="C89" t="s">
        <v>3</v>
      </c>
      <c r="D89" t="s">
        <v>1</v>
      </c>
      <c r="E89">
        <v>700</v>
      </c>
      <c r="F89">
        <f t="shared" si="4"/>
        <v>700</v>
      </c>
      <c r="G89" t="str">
        <f t="shared" si="5"/>
        <v/>
      </c>
      <c r="H89">
        <f t="shared" si="6"/>
        <v>811.22</v>
      </c>
      <c r="I89">
        <f t="shared" si="7"/>
        <v>271.55347834266456</v>
      </c>
    </row>
    <row r="90" spans="2:9" x14ac:dyDescent="0.25">
      <c r="B90" t="s">
        <v>2</v>
      </c>
      <c r="C90" t="s">
        <v>3</v>
      </c>
      <c r="D90" t="s">
        <v>1</v>
      </c>
      <c r="E90">
        <v>679</v>
      </c>
      <c r="F90">
        <f t="shared" si="4"/>
        <v>679</v>
      </c>
      <c r="G90" t="str">
        <f t="shared" si="5"/>
        <v/>
      </c>
      <c r="H90">
        <f t="shared" si="6"/>
        <v>811.22</v>
      </c>
      <c r="I90">
        <f t="shared" si="7"/>
        <v>271.55347834266456</v>
      </c>
    </row>
    <row r="91" spans="2:9" x14ac:dyDescent="0.25">
      <c r="B91" t="s">
        <v>2</v>
      </c>
      <c r="C91" t="s">
        <v>3</v>
      </c>
      <c r="D91" t="s">
        <v>1</v>
      </c>
      <c r="E91">
        <v>655</v>
      </c>
      <c r="F91">
        <f t="shared" si="4"/>
        <v>655</v>
      </c>
      <c r="G91" t="str">
        <f t="shared" si="5"/>
        <v/>
      </c>
      <c r="H91">
        <f t="shared" si="6"/>
        <v>811.22</v>
      </c>
      <c r="I91">
        <f t="shared" si="7"/>
        <v>271.55347834266456</v>
      </c>
    </row>
    <row r="92" spans="2:9" x14ac:dyDescent="0.25">
      <c r="B92" t="s">
        <v>2</v>
      </c>
      <c r="C92" t="s">
        <v>3</v>
      </c>
      <c r="D92" t="s">
        <v>1</v>
      </c>
      <c r="E92">
        <v>780</v>
      </c>
      <c r="F92">
        <f t="shared" si="4"/>
        <v>780</v>
      </c>
      <c r="G92" t="str">
        <f t="shared" si="5"/>
        <v/>
      </c>
      <c r="H92">
        <f t="shared" si="6"/>
        <v>811.22</v>
      </c>
      <c r="I92">
        <f t="shared" si="7"/>
        <v>271.55347834266456</v>
      </c>
    </row>
    <row r="93" spans="2:9" x14ac:dyDescent="0.25">
      <c r="B93" t="s">
        <v>2</v>
      </c>
      <c r="C93" t="s">
        <v>3</v>
      </c>
      <c r="D93" t="s">
        <v>1</v>
      </c>
      <c r="E93">
        <v>1094</v>
      </c>
      <c r="F93">
        <f t="shared" si="4"/>
        <v>1094</v>
      </c>
      <c r="G93" t="str">
        <f t="shared" si="5"/>
        <v/>
      </c>
      <c r="H93">
        <f t="shared" si="6"/>
        <v>811.22</v>
      </c>
      <c r="I93">
        <f t="shared" si="7"/>
        <v>271.55347834266456</v>
      </c>
    </row>
    <row r="94" spans="2:9" x14ac:dyDescent="0.25">
      <c r="B94" t="s">
        <v>2</v>
      </c>
      <c r="C94" t="s">
        <v>3</v>
      </c>
      <c r="D94" t="s">
        <v>1</v>
      </c>
      <c r="E94">
        <v>720</v>
      </c>
      <c r="F94">
        <f t="shared" si="4"/>
        <v>720</v>
      </c>
      <c r="G94" t="str">
        <f t="shared" si="5"/>
        <v/>
      </c>
      <c r="H94">
        <f t="shared" si="6"/>
        <v>811.22</v>
      </c>
      <c r="I94">
        <f t="shared" si="7"/>
        <v>271.55347834266456</v>
      </c>
    </row>
    <row r="95" spans="2:9" x14ac:dyDescent="0.25">
      <c r="B95" t="s">
        <v>2</v>
      </c>
      <c r="C95" t="s">
        <v>3</v>
      </c>
      <c r="D95" t="s">
        <v>1</v>
      </c>
      <c r="E95">
        <v>717</v>
      </c>
      <c r="F95">
        <f t="shared" si="4"/>
        <v>717</v>
      </c>
      <c r="G95" t="str">
        <f t="shared" si="5"/>
        <v/>
      </c>
      <c r="H95">
        <f t="shared" si="6"/>
        <v>811.22</v>
      </c>
      <c r="I95">
        <f t="shared" si="7"/>
        <v>271.55347834266456</v>
      </c>
    </row>
    <row r="96" spans="2:9" x14ac:dyDescent="0.25">
      <c r="B96" t="s">
        <v>2</v>
      </c>
      <c r="C96" t="s">
        <v>3</v>
      </c>
      <c r="D96" t="s">
        <v>1</v>
      </c>
      <c r="E96">
        <v>728</v>
      </c>
      <c r="F96">
        <f t="shared" si="4"/>
        <v>728</v>
      </c>
      <c r="G96" t="str">
        <f t="shared" si="5"/>
        <v/>
      </c>
      <c r="H96">
        <f t="shared" si="6"/>
        <v>811.22</v>
      </c>
      <c r="I96">
        <f t="shared" si="7"/>
        <v>271.55347834266456</v>
      </c>
    </row>
    <row r="97" spans="2:9" x14ac:dyDescent="0.25">
      <c r="B97" t="s">
        <v>2</v>
      </c>
      <c r="C97" t="s">
        <v>3</v>
      </c>
      <c r="D97" t="s">
        <v>1</v>
      </c>
      <c r="E97">
        <v>627</v>
      </c>
      <c r="F97">
        <f t="shared" si="4"/>
        <v>627</v>
      </c>
      <c r="G97" t="str">
        <f t="shared" si="5"/>
        <v/>
      </c>
      <c r="H97">
        <f t="shared" si="6"/>
        <v>811.22</v>
      </c>
      <c r="I97">
        <f t="shared" si="7"/>
        <v>271.55347834266456</v>
      </c>
    </row>
    <row r="98" spans="2:9" x14ac:dyDescent="0.25">
      <c r="B98" t="s">
        <v>2</v>
      </c>
      <c r="C98" t="s">
        <v>3</v>
      </c>
      <c r="D98" t="s">
        <v>1</v>
      </c>
      <c r="E98">
        <v>647</v>
      </c>
      <c r="F98">
        <f t="shared" si="4"/>
        <v>647</v>
      </c>
      <c r="G98" t="str">
        <f t="shared" si="5"/>
        <v/>
      </c>
      <c r="H98">
        <f t="shared" si="6"/>
        <v>811.22</v>
      </c>
      <c r="I98">
        <f t="shared" si="7"/>
        <v>271.55347834266456</v>
      </c>
    </row>
    <row r="99" spans="2:9" x14ac:dyDescent="0.25">
      <c r="B99" t="s">
        <v>2</v>
      </c>
      <c r="C99" t="s">
        <v>3</v>
      </c>
      <c r="D99" t="s">
        <v>1</v>
      </c>
      <c r="E99">
        <v>694</v>
      </c>
      <c r="F99">
        <f t="shared" si="4"/>
        <v>694</v>
      </c>
      <c r="G99" t="str">
        <f t="shared" si="5"/>
        <v/>
      </c>
      <c r="H99">
        <f t="shared" si="6"/>
        <v>811.22</v>
      </c>
      <c r="I99">
        <f t="shared" si="7"/>
        <v>271.55347834266456</v>
      </c>
    </row>
    <row r="100" spans="2:9" x14ac:dyDescent="0.25">
      <c r="B100" t="s">
        <v>2</v>
      </c>
      <c r="C100" t="s">
        <v>3</v>
      </c>
      <c r="D100" t="s">
        <v>1</v>
      </c>
      <c r="E100">
        <v>627</v>
      </c>
      <c r="F100">
        <f t="shared" si="4"/>
        <v>627</v>
      </c>
      <c r="G100" t="str">
        <f t="shared" si="5"/>
        <v/>
      </c>
      <c r="H100">
        <f t="shared" si="6"/>
        <v>811.22</v>
      </c>
      <c r="I100">
        <f t="shared" si="7"/>
        <v>271.55347834266456</v>
      </c>
    </row>
    <row r="101" spans="2:9" x14ac:dyDescent="0.25">
      <c r="B101" t="s">
        <v>2</v>
      </c>
      <c r="C101" t="s">
        <v>3</v>
      </c>
      <c r="D101" t="s">
        <v>1</v>
      </c>
      <c r="E101">
        <v>667</v>
      </c>
      <c r="F101">
        <f t="shared" si="4"/>
        <v>667</v>
      </c>
      <c r="G101" t="str">
        <f t="shared" si="5"/>
        <v/>
      </c>
      <c r="H101">
        <f t="shared" si="6"/>
        <v>811.22</v>
      </c>
      <c r="I101">
        <f t="shared" si="7"/>
        <v>271.55347834266456</v>
      </c>
    </row>
    <row r="102" spans="2:9" x14ac:dyDescent="0.25">
      <c r="B102" t="s">
        <v>2</v>
      </c>
      <c r="C102" t="s">
        <v>3</v>
      </c>
      <c r="D102" t="s">
        <v>1</v>
      </c>
      <c r="E102">
        <v>610</v>
      </c>
      <c r="F102">
        <f t="shared" si="4"/>
        <v>610</v>
      </c>
      <c r="G102" t="str">
        <f t="shared" si="5"/>
        <v/>
      </c>
      <c r="H102">
        <f t="shared" si="6"/>
        <v>811.22</v>
      </c>
      <c r="I102">
        <f t="shared" si="7"/>
        <v>271.55347834266456</v>
      </c>
    </row>
    <row r="103" spans="2:9" x14ac:dyDescent="0.25">
      <c r="B103" t="s">
        <v>2</v>
      </c>
      <c r="C103" t="s">
        <v>3</v>
      </c>
      <c r="D103" t="s">
        <v>1</v>
      </c>
      <c r="E103">
        <v>660</v>
      </c>
      <c r="F103">
        <f t="shared" si="4"/>
        <v>660</v>
      </c>
      <c r="G103" t="str">
        <f t="shared" si="5"/>
        <v/>
      </c>
      <c r="H103">
        <f t="shared" si="6"/>
        <v>811.22</v>
      </c>
      <c r="I103">
        <f t="shared" si="7"/>
        <v>271.55347834266456</v>
      </c>
    </row>
    <row r="104" spans="2:9" x14ac:dyDescent="0.25">
      <c r="F104" t="str">
        <f t="shared" si="4"/>
        <v/>
      </c>
      <c r="G104" t="str">
        <f t="shared" si="5"/>
        <v/>
      </c>
      <c r="H104">
        <f t="shared" si="6"/>
        <v>811.22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28" workbookViewId="0">
      <selection activeCell="E14" sqref="E14"/>
    </sheetView>
  </sheetViews>
  <sheetFormatPr baseColWidth="10" defaultRowHeight="15" x14ac:dyDescent="0.25"/>
  <cols>
    <col min="2" max="2" width="7" bestFit="1" customWidth="1"/>
    <col min="3" max="3" width="5" bestFit="1" customWidth="1"/>
    <col min="4" max="4" width="7.5703125" bestFit="1" customWidth="1"/>
    <col min="5" max="5" width="5.28515625" bestFit="1" customWidth="1"/>
    <col min="8" max="8" width="11.85546875" bestFit="1" customWidth="1"/>
  </cols>
  <sheetData>
    <row r="1" spans="1:10" x14ac:dyDescent="0.25">
      <c r="A1" t="s">
        <v>5</v>
      </c>
      <c r="C1" t="s">
        <v>10</v>
      </c>
    </row>
    <row r="2" spans="1:10" x14ac:dyDescent="0.25">
      <c r="C2" s="1"/>
      <c r="G2" t="s">
        <v>6</v>
      </c>
      <c r="H2">
        <f>COUNTIF(C4:C104,"true")</f>
        <v>85</v>
      </c>
      <c r="I2" t="s">
        <v>7</v>
      </c>
      <c r="J2">
        <f>COUNTIF(C4:C104,"false")</f>
        <v>15</v>
      </c>
    </row>
    <row r="3" spans="1:10" x14ac:dyDescent="0.25">
      <c r="F3" t="s">
        <v>13</v>
      </c>
      <c r="G3" t="s">
        <v>14</v>
      </c>
      <c r="H3" t="s">
        <v>11</v>
      </c>
      <c r="I3" t="s">
        <v>12</v>
      </c>
    </row>
    <row r="4" spans="1:10" x14ac:dyDescent="0.25">
      <c r="B4" t="s">
        <v>2</v>
      </c>
      <c r="C4" t="s">
        <v>3</v>
      </c>
      <c r="D4" t="s">
        <v>1</v>
      </c>
      <c r="E4">
        <v>2044</v>
      </c>
      <c r="F4">
        <f>IF(C4="true",E4,"")</f>
        <v>2044</v>
      </c>
      <c r="G4" t="str">
        <f>IF(C4="false",E4,"")</f>
        <v/>
      </c>
      <c r="H4">
        <f>AVERAGE($E$4:$E$104)</f>
        <v>1608.68</v>
      </c>
      <c r="I4">
        <f>_xlfn.STDEV.P($E$4:$E$103)</f>
        <v>388.67127189953209</v>
      </c>
    </row>
    <row r="5" spans="1:10" x14ac:dyDescent="0.25">
      <c r="B5" t="s">
        <v>2</v>
      </c>
      <c r="C5" t="s">
        <v>4</v>
      </c>
      <c r="D5" t="s">
        <v>1</v>
      </c>
      <c r="E5">
        <v>2303</v>
      </c>
      <c r="F5" t="str">
        <f t="shared" ref="F5:F68" si="0">IF(C5="true",E5,"")</f>
        <v/>
      </c>
      <c r="G5">
        <f t="shared" ref="G5:G68" si="1">IF(C5="false",E5,"")</f>
        <v>2303</v>
      </c>
      <c r="H5">
        <f t="shared" ref="H5:H68" si="2">AVERAGE($E$4:$E$104)</f>
        <v>1608.68</v>
      </c>
      <c r="I5">
        <f t="shared" ref="I5:I68" si="3">_xlfn.STDEV.P($E$4:$E$103)</f>
        <v>388.67127189953209</v>
      </c>
    </row>
    <row r="6" spans="1:10" x14ac:dyDescent="0.25">
      <c r="B6" t="s">
        <v>2</v>
      </c>
      <c r="C6" t="s">
        <v>3</v>
      </c>
      <c r="D6" t="s">
        <v>1</v>
      </c>
      <c r="E6">
        <v>1505</v>
      </c>
      <c r="F6">
        <f t="shared" si="0"/>
        <v>1505</v>
      </c>
      <c r="G6" t="str">
        <f t="shared" si="1"/>
        <v/>
      </c>
      <c r="H6">
        <f t="shared" si="2"/>
        <v>1608.68</v>
      </c>
      <c r="I6">
        <f t="shared" si="3"/>
        <v>388.67127189953209</v>
      </c>
    </row>
    <row r="7" spans="1:10" x14ac:dyDescent="0.25">
      <c r="B7" t="s">
        <v>2</v>
      </c>
      <c r="C7" t="s">
        <v>3</v>
      </c>
      <c r="D7" t="s">
        <v>1</v>
      </c>
      <c r="E7">
        <v>1147</v>
      </c>
      <c r="F7">
        <f t="shared" si="0"/>
        <v>1147</v>
      </c>
      <c r="G7" t="str">
        <f t="shared" si="1"/>
        <v/>
      </c>
      <c r="H7">
        <f t="shared" si="2"/>
        <v>1608.68</v>
      </c>
      <c r="I7">
        <f t="shared" si="3"/>
        <v>388.67127189953209</v>
      </c>
    </row>
    <row r="8" spans="1:10" x14ac:dyDescent="0.25">
      <c r="B8" t="s">
        <v>2</v>
      </c>
      <c r="C8" t="s">
        <v>3</v>
      </c>
      <c r="D8" t="s">
        <v>1</v>
      </c>
      <c r="E8">
        <v>1383</v>
      </c>
      <c r="F8">
        <f t="shared" si="0"/>
        <v>1383</v>
      </c>
      <c r="G8" t="str">
        <f t="shared" si="1"/>
        <v/>
      </c>
      <c r="H8">
        <f t="shared" si="2"/>
        <v>1608.68</v>
      </c>
      <c r="I8">
        <f t="shared" si="3"/>
        <v>388.67127189953209</v>
      </c>
    </row>
    <row r="9" spans="1:10" x14ac:dyDescent="0.25">
      <c r="B9" t="s">
        <v>2</v>
      </c>
      <c r="C9" t="s">
        <v>4</v>
      </c>
      <c r="D9" t="s">
        <v>1</v>
      </c>
      <c r="E9">
        <v>1873</v>
      </c>
      <c r="F9" t="str">
        <f t="shared" si="0"/>
        <v/>
      </c>
      <c r="G9">
        <f t="shared" si="1"/>
        <v>1873</v>
      </c>
      <c r="H9">
        <f t="shared" si="2"/>
        <v>1608.68</v>
      </c>
      <c r="I9">
        <f t="shared" si="3"/>
        <v>388.67127189953209</v>
      </c>
    </row>
    <row r="10" spans="1:10" x14ac:dyDescent="0.25">
      <c r="B10" t="s">
        <v>2</v>
      </c>
      <c r="C10" t="s">
        <v>3</v>
      </c>
      <c r="D10" t="s">
        <v>1</v>
      </c>
      <c r="E10">
        <v>1915</v>
      </c>
      <c r="F10">
        <f t="shared" si="0"/>
        <v>1915</v>
      </c>
      <c r="G10" t="str">
        <f t="shared" si="1"/>
        <v/>
      </c>
      <c r="H10">
        <f t="shared" si="2"/>
        <v>1608.68</v>
      </c>
      <c r="I10">
        <f t="shared" si="3"/>
        <v>388.67127189953209</v>
      </c>
    </row>
    <row r="11" spans="1:10" x14ac:dyDescent="0.25">
      <c r="B11" t="s">
        <v>2</v>
      </c>
      <c r="C11" t="s">
        <v>4</v>
      </c>
      <c r="D11" t="s">
        <v>1</v>
      </c>
      <c r="E11">
        <v>1913</v>
      </c>
      <c r="F11" t="str">
        <f t="shared" si="0"/>
        <v/>
      </c>
      <c r="G11">
        <f t="shared" si="1"/>
        <v>1913</v>
      </c>
      <c r="H11">
        <f t="shared" si="2"/>
        <v>1608.68</v>
      </c>
      <c r="I11">
        <f t="shared" si="3"/>
        <v>388.67127189953209</v>
      </c>
    </row>
    <row r="12" spans="1:10" x14ac:dyDescent="0.25">
      <c r="B12" t="s">
        <v>2</v>
      </c>
      <c r="C12" t="s">
        <v>4</v>
      </c>
      <c r="D12" t="s">
        <v>1</v>
      </c>
      <c r="E12">
        <v>1928</v>
      </c>
      <c r="F12" t="str">
        <f t="shared" si="0"/>
        <v/>
      </c>
      <c r="G12">
        <f t="shared" si="1"/>
        <v>1928</v>
      </c>
      <c r="H12">
        <f t="shared" si="2"/>
        <v>1608.68</v>
      </c>
      <c r="I12">
        <f t="shared" si="3"/>
        <v>388.67127189953209</v>
      </c>
    </row>
    <row r="13" spans="1:10" x14ac:dyDescent="0.25">
      <c r="B13" t="s">
        <v>2</v>
      </c>
      <c r="C13" t="s">
        <v>3</v>
      </c>
      <c r="D13" t="s">
        <v>1</v>
      </c>
      <c r="E13">
        <v>2106</v>
      </c>
      <c r="F13">
        <f t="shared" si="0"/>
        <v>2106</v>
      </c>
      <c r="G13" t="str">
        <f t="shared" si="1"/>
        <v/>
      </c>
      <c r="H13">
        <f t="shared" si="2"/>
        <v>1608.68</v>
      </c>
      <c r="I13">
        <f t="shared" si="3"/>
        <v>388.67127189953209</v>
      </c>
    </row>
    <row r="14" spans="1:10" x14ac:dyDescent="0.25">
      <c r="B14" t="s">
        <v>2</v>
      </c>
      <c r="C14" t="s">
        <v>3</v>
      </c>
      <c r="D14" t="s">
        <v>1</v>
      </c>
      <c r="E14">
        <v>2214</v>
      </c>
      <c r="F14">
        <f t="shared" si="0"/>
        <v>2214</v>
      </c>
      <c r="G14" t="str">
        <f t="shared" si="1"/>
        <v/>
      </c>
      <c r="H14">
        <f t="shared" si="2"/>
        <v>1608.68</v>
      </c>
      <c r="I14">
        <f t="shared" si="3"/>
        <v>388.67127189953209</v>
      </c>
    </row>
    <row r="15" spans="1:10" x14ac:dyDescent="0.25">
      <c r="B15" t="s">
        <v>2</v>
      </c>
      <c r="C15" t="s">
        <v>3</v>
      </c>
      <c r="D15" t="s">
        <v>1</v>
      </c>
      <c r="E15">
        <v>1672</v>
      </c>
      <c r="F15">
        <f t="shared" si="0"/>
        <v>1672</v>
      </c>
      <c r="G15" t="str">
        <f t="shared" si="1"/>
        <v/>
      </c>
      <c r="H15">
        <f t="shared" si="2"/>
        <v>1608.68</v>
      </c>
      <c r="I15">
        <f t="shared" si="3"/>
        <v>388.67127189953209</v>
      </c>
    </row>
    <row r="16" spans="1:10" x14ac:dyDescent="0.25">
      <c r="B16" t="s">
        <v>2</v>
      </c>
      <c r="C16" t="s">
        <v>3</v>
      </c>
      <c r="D16" t="s">
        <v>1</v>
      </c>
      <c r="E16">
        <v>1470</v>
      </c>
      <c r="F16">
        <f t="shared" si="0"/>
        <v>1470</v>
      </c>
      <c r="G16" t="str">
        <f t="shared" si="1"/>
        <v/>
      </c>
      <c r="H16">
        <f t="shared" si="2"/>
        <v>1608.68</v>
      </c>
      <c r="I16">
        <f t="shared" si="3"/>
        <v>388.67127189953209</v>
      </c>
    </row>
    <row r="17" spans="2:12" x14ac:dyDescent="0.25">
      <c r="B17" t="s">
        <v>2</v>
      </c>
      <c r="C17" t="s">
        <v>3</v>
      </c>
      <c r="D17" t="s">
        <v>1</v>
      </c>
      <c r="E17">
        <v>1442</v>
      </c>
      <c r="F17">
        <f t="shared" si="0"/>
        <v>1442</v>
      </c>
      <c r="G17" t="str">
        <f t="shared" si="1"/>
        <v/>
      </c>
      <c r="H17">
        <f t="shared" si="2"/>
        <v>1608.68</v>
      </c>
      <c r="I17">
        <f t="shared" si="3"/>
        <v>388.67127189953209</v>
      </c>
    </row>
    <row r="18" spans="2:12" x14ac:dyDescent="0.25">
      <c r="B18" t="s">
        <v>2</v>
      </c>
      <c r="C18" t="s">
        <v>3</v>
      </c>
      <c r="D18" t="s">
        <v>1</v>
      </c>
      <c r="E18">
        <v>1714</v>
      </c>
      <c r="F18">
        <f t="shared" si="0"/>
        <v>1714</v>
      </c>
      <c r="G18" t="str">
        <f t="shared" si="1"/>
        <v/>
      </c>
      <c r="H18">
        <f t="shared" si="2"/>
        <v>1608.68</v>
      </c>
      <c r="I18">
        <f t="shared" si="3"/>
        <v>388.67127189953209</v>
      </c>
    </row>
    <row r="19" spans="2:12" x14ac:dyDescent="0.25">
      <c r="B19" t="s">
        <v>2</v>
      </c>
      <c r="C19" t="s">
        <v>3</v>
      </c>
      <c r="D19" t="s">
        <v>1</v>
      </c>
      <c r="E19">
        <v>2042</v>
      </c>
      <c r="F19">
        <f t="shared" si="0"/>
        <v>2042</v>
      </c>
      <c r="G19" t="str">
        <f t="shared" si="1"/>
        <v/>
      </c>
      <c r="H19">
        <f t="shared" si="2"/>
        <v>1608.68</v>
      </c>
      <c r="I19">
        <f t="shared" si="3"/>
        <v>388.67127189953209</v>
      </c>
    </row>
    <row r="20" spans="2:12" x14ac:dyDescent="0.25">
      <c r="B20" t="s">
        <v>2</v>
      </c>
      <c r="C20" t="s">
        <v>3</v>
      </c>
      <c r="D20" t="s">
        <v>1</v>
      </c>
      <c r="E20">
        <v>2041</v>
      </c>
      <c r="F20">
        <f t="shared" si="0"/>
        <v>2041</v>
      </c>
      <c r="G20" t="str">
        <f t="shared" si="1"/>
        <v/>
      </c>
      <c r="H20">
        <f t="shared" si="2"/>
        <v>1608.68</v>
      </c>
      <c r="I20">
        <f t="shared" si="3"/>
        <v>388.67127189953209</v>
      </c>
    </row>
    <row r="21" spans="2:12" x14ac:dyDescent="0.25">
      <c r="B21" t="s">
        <v>2</v>
      </c>
      <c r="C21" t="s">
        <v>4</v>
      </c>
      <c r="D21" t="s">
        <v>1</v>
      </c>
      <c r="E21">
        <v>2376</v>
      </c>
      <c r="F21" t="str">
        <f t="shared" si="0"/>
        <v/>
      </c>
      <c r="G21">
        <f t="shared" si="1"/>
        <v>2376</v>
      </c>
      <c r="H21">
        <f t="shared" si="2"/>
        <v>1608.68</v>
      </c>
      <c r="I21">
        <f t="shared" si="3"/>
        <v>388.67127189953209</v>
      </c>
    </row>
    <row r="22" spans="2:12" x14ac:dyDescent="0.25">
      <c r="B22" t="s">
        <v>2</v>
      </c>
      <c r="C22" t="s">
        <v>3</v>
      </c>
      <c r="D22" t="s">
        <v>1</v>
      </c>
      <c r="E22">
        <v>1347</v>
      </c>
      <c r="F22">
        <f t="shared" si="0"/>
        <v>1347</v>
      </c>
      <c r="G22" t="str">
        <f t="shared" si="1"/>
        <v/>
      </c>
      <c r="H22">
        <f t="shared" si="2"/>
        <v>1608.68</v>
      </c>
      <c r="I22">
        <f t="shared" si="3"/>
        <v>388.67127189953209</v>
      </c>
    </row>
    <row r="23" spans="2:12" x14ac:dyDescent="0.25">
      <c r="B23" t="s">
        <v>2</v>
      </c>
      <c r="C23" t="s">
        <v>3</v>
      </c>
      <c r="D23" t="s">
        <v>1</v>
      </c>
      <c r="E23">
        <v>1641</v>
      </c>
      <c r="F23">
        <f t="shared" si="0"/>
        <v>1641</v>
      </c>
      <c r="G23" t="str">
        <f t="shared" si="1"/>
        <v/>
      </c>
      <c r="H23">
        <f t="shared" si="2"/>
        <v>1608.68</v>
      </c>
      <c r="I23">
        <f t="shared" si="3"/>
        <v>388.67127189953209</v>
      </c>
      <c r="L23">
        <f>AVERAGE(E4:E103)</f>
        <v>1608.68</v>
      </c>
    </row>
    <row r="24" spans="2:12" x14ac:dyDescent="0.25">
      <c r="B24" t="s">
        <v>2</v>
      </c>
      <c r="C24" t="s">
        <v>3</v>
      </c>
      <c r="D24" t="s">
        <v>1</v>
      </c>
      <c r="E24">
        <v>1480</v>
      </c>
      <c r="F24">
        <f t="shared" si="0"/>
        <v>1480</v>
      </c>
      <c r="G24" t="str">
        <f t="shared" si="1"/>
        <v/>
      </c>
      <c r="H24">
        <f t="shared" si="2"/>
        <v>1608.68</v>
      </c>
      <c r="I24">
        <f t="shared" si="3"/>
        <v>388.67127189953209</v>
      </c>
      <c r="L24">
        <f>STDEV(E4:E104)</f>
        <v>390.62932596392477</v>
      </c>
    </row>
    <row r="25" spans="2:12" x14ac:dyDescent="0.25">
      <c r="B25" t="s">
        <v>2</v>
      </c>
      <c r="C25" t="s">
        <v>3</v>
      </c>
      <c r="D25" t="s">
        <v>1</v>
      </c>
      <c r="E25">
        <v>1692</v>
      </c>
      <c r="F25">
        <f t="shared" si="0"/>
        <v>1692</v>
      </c>
      <c r="G25" t="str">
        <f t="shared" si="1"/>
        <v/>
      </c>
      <c r="H25">
        <f t="shared" si="2"/>
        <v>1608.68</v>
      </c>
      <c r="I25">
        <f t="shared" si="3"/>
        <v>388.67127189953209</v>
      </c>
      <c r="L25">
        <f>SQRT(L24)</f>
        <v>19.764344814942</v>
      </c>
    </row>
    <row r="26" spans="2:12" x14ac:dyDescent="0.25">
      <c r="B26" t="s">
        <v>2</v>
      </c>
      <c r="C26" t="s">
        <v>3</v>
      </c>
      <c r="D26" t="s">
        <v>1</v>
      </c>
      <c r="E26">
        <v>1426</v>
      </c>
      <c r="F26">
        <f t="shared" si="0"/>
        <v>1426</v>
      </c>
      <c r="G26" t="str">
        <f t="shared" si="1"/>
        <v/>
      </c>
      <c r="H26">
        <f t="shared" si="2"/>
        <v>1608.68</v>
      </c>
      <c r="I26">
        <f t="shared" si="3"/>
        <v>388.67127189953209</v>
      </c>
    </row>
    <row r="27" spans="2:12" x14ac:dyDescent="0.25">
      <c r="B27" t="s">
        <v>2</v>
      </c>
      <c r="C27" t="s">
        <v>3</v>
      </c>
      <c r="D27" t="s">
        <v>1</v>
      </c>
      <c r="E27">
        <v>1657</v>
      </c>
      <c r="F27">
        <f t="shared" si="0"/>
        <v>1657</v>
      </c>
      <c r="G27" t="str">
        <f t="shared" si="1"/>
        <v/>
      </c>
      <c r="H27">
        <f t="shared" si="2"/>
        <v>1608.68</v>
      </c>
      <c r="I27">
        <f t="shared" si="3"/>
        <v>388.67127189953209</v>
      </c>
    </row>
    <row r="28" spans="2:12" x14ac:dyDescent="0.25">
      <c r="B28" t="s">
        <v>2</v>
      </c>
      <c r="C28" t="s">
        <v>3</v>
      </c>
      <c r="D28" t="s">
        <v>1</v>
      </c>
      <c r="E28">
        <v>1722</v>
      </c>
      <c r="F28">
        <f t="shared" si="0"/>
        <v>1722</v>
      </c>
      <c r="G28" t="str">
        <f t="shared" si="1"/>
        <v/>
      </c>
      <c r="H28">
        <f t="shared" si="2"/>
        <v>1608.68</v>
      </c>
      <c r="I28">
        <f t="shared" si="3"/>
        <v>388.67127189953209</v>
      </c>
    </row>
    <row r="29" spans="2:12" x14ac:dyDescent="0.25">
      <c r="B29" t="s">
        <v>2</v>
      </c>
      <c r="C29" t="s">
        <v>3</v>
      </c>
      <c r="D29" t="s">
        <v>1</v>
      </c>
      <c r="E29">
        <v>1509</v>
      </c>
      <c r="F29">
        <f t="shared" si="0"/>
        <v>1509</v>
      </c>
      <c r="G29" t="str">
        <f t="shared" si="1"/>
        <v/>
      </c>
      <c r="H29">
        <f t="shared" si="2"/>
        <v>1608.68</v>
      </c>
      <c r="I29">
        <f t="shared" si="3"/>
        <v>388.67127189953209</v>
      </c>
    </row>
    <row r="30" spans="2:12" x14ac:dyDescent="0.25">
      <c r="B30" t="s">
        <v>2</v>
      </c>
      <c r="C30" t="s">
        <v>3</v>
      </c>
      <c r="D30" t="s">
        <v>1</v>
      </c>
      <c r="E30">
        <v>2068</v>
      </c>
      <c r="F30">
        <f t="shared" si="0"/>
        <v>2068</v>
      </c>
      <c r="G30" t="str">
        <f t="shared" si="1"/>
        <v/>
      </c>
      <c r="H30">
        <f t="shared" si="2"/>
        <v>1608.68</v>
      </c>
      <c r="I30">
        <f t="shared" si="3"/>
        <v>388.67127189953209</v>
      </c>
    </row>
    <row r="31" spans="2:12" x14ac:dyDescent="0.25">
      <c r="B31" t="s">
        <v>2</v>
      </c>
      <c r="C31" t="s">
        <v>3</v>
      </c>
      <c r="D31" t="s">
        <v>1</v>
      </c>
      <c r="E31">
        <v>1683</v>
      </c>
      <c r="F31">
        <f t="shared" si="0"/>
        <v>1683</v>
      </c>
      <c r="G31" t="str">
        <f t="shared" si="1"/>
        <v/>
      </c>
      <c r="H31">
        <f t="shared" si="2"/>
        <v>1608.68</v>
      </c>
      <c r="I31">
        <f t="shared" si="3"/>
        <v>388.67127189953209</v>
      </c>
    </row>
    <row r="32" spans="2:12" x14ac:dyDescent="0.25">
      <c r="B32" t="s">
        <v>2</v>
      </c>
      <c r="C32" t="s">
        <v>3</v>
      </c>
      <c r="D32" t="s">
        <v>1</v>
      </c>
      <c r="E32">
        <v>1193</v>
      </c>
      <c r="F32">
        <f t="shared" si="0"/>
        <v>1193</v>
      </c>
      <c r="G32" t="str">
        <f t="shared" si="1"/>
        <v/>
      </c>
      <c r="H32">
        <f t="shared" si="2"/>
        <v>1608.68</v>
      </c>
      <c r="I32">
        <f t="shared" si="3"/>
        <v>388.67127189953209</v>
      </c>
    </row>
    <row r="33" spans="2:9" x14ac:dyDescent="0.25">
      <c r="B33" t="s">
        <v>2</v>
      </c>
      <c r="C33" t="s">
        <v>3</v>
      </c>
      <c r="D33" t="s">
        <v>1</v>
      </c>
      <c r="E33">
        <v>1358</v>
      </c>
      <c r="F33">
        <f t="shared" si="0"/>
        <v>1358</v>
      </c>
      <c r="G33" t="str">
        <f t="shared" si="1"/>
        <v/>
      </c>
      <c r="H33">
        <f t="shared" si="2"/>
        <v>1608.68</v>
      </c>
      <c r="I33">
        <f t="shared" si="3"/>
        <v>388.67127189953209</v>
      </c>
    </row>
    <row r="34" spans="2:9" x14ac:dyDescent="0.25">
      <c r="B34" t="s">
        <v>2</v>
      </c>
      <c r="C34" t="s">
        <v>3</v>
      </c>
      <c r="D34" t="s">
        <v>1</v>
      </c>
      <c r="E34">
        <v>1126</v>
      </c>
      <c r="F34">
        <f t="shared" si="0"/>
        <v>1126</v>
      </c>
      <c r="G34" t="str">
        <f t="shared" si="1"/>
        <v/>
      </c>
      <c r="H34">
        <f t="shared" si="2"/>
        <v>1608.68</v>
      </c>
      <c r="I34">
        <f t="shared" si="3"/>
        <v>388.67127189953209</v>
      </c>
    </row>
    <row r="35" spans="2:9" x14ac:dyDescent="0.25">
      <c r="B35" t="s">
        <v>2</v>
      </c>
      <c r="C35" t="s">
        <v>3</v>
      </c>
      <c r="D35" t="s">
        <v>1</v>
      </c>
      <c r="E35">
        <v>1016</v>
      </c>
      <c r="F35">
        <f t="shared" si="0"/>
        <v>1016</v>
      </c>
      <c r="G35" t="str">
        <f t="shared" si="1"/>
        <v/>
      </c>
      <c r="H35">
        <f t="shared" si="2"/>
        <v>1608.68</v>
      </c>
      <c r="I35">
        <f t="shared" si="3"/>
        <v>388.67127189953209</v>
      </c>
    </row>
    <row r="36" spans="2:9" x14ac:dyDescent="0.25">
      <c r="B36" t="s">
        <v>2</v>
      </c>
      <c r="C36" t="s">
        <v>3</v>
      </c>
      <c r="D36" t="s">
        <v>1</v>
      </c>
      <c r="E36">
        <v>1091</v>
      </c>
      <c r="F36">
        <f t="shared" si="0"/>
        <v>1091</v>
      </c>
      <c r="G36" t="str">
        <f t="shared" si="1"/>
        <v/>
      </c>
      <c r="H36">
        <f t="shared" si="2"/>
        <v>1608.68</v>
      </c>
      <c r="I36">
        <f t="shared" si="3"/>
        <v>388.67127189953209</v>
      </c>
    </row>
    <row r="37" spans="2:9" x14ac:dyDescent="0.25">
      <c r="B37" t="s">
        <v>2</v>
      </c>
      <c r="C37" t="s">
        <v>3</v>
      </c>
      <c r="D37" t="s">
        <v>1</v>
      </c>
      <c r="E37">
        <v>1516</v>
      </c>
      <c r="F37">
        <f t="shared" si="0"/>
        <v>1516</v>
      </c>
      <c r="G37" t="str">
        <f t="shared" si="1"/>
        <v/>
      </c>
      <c r="H37">
        <f t="shared" si="2"/>
        <v>1608.68</v>
      </c>
      <c r="I37">
        <f t="shared" si="3"/>
        <v>388.67127189953209</v>
      </c>
    </row>
    <row r="38" spans="2:9" x14ac:dyDescent="0.25">
      <c r="B38" t="s">
        <v>2</v>
      </c>
      <c r="C38" t="s">
        <v>3</v>
      </c>
      <c r="D38" t="s">
        <v>1</v>
      </c>
      <c r="E38">
        <v>1793</v>
      </c>
      <c r="F38">
        <f t="shared" si="0"/>
        <v>1793</v>
      </c>
      <c r="G38" t="str">
        <f t="shared" si="1"/>
        <v/>
      </c>
      <c r="H38">
        <f t="shared" si="2"/>
        <v>1608.68</v>
      </c>
      <c r="I38">
        <f t="shared" si="3"/>
        <v>388.67127189953209</v>
      </c>
    </row>
    <row r="39" spans="2:9" x14ac:dyDescent="0.25">
      <c r="B39" t="s">
        <v>2</v>
      </c>
      <c r="C39" t="s">
        <v>3</v>
      </c>
      <c r="D39" t="s">
        <v>1</v>
      </c>
      <c r="E39">
        <v>1294</v>
      </c>
      <c r="F39">
        <f t="shared" si="0"/>
        <v>1294</v>
      </c>
      <c r="G39" t="str">
        <f t="shared" si="1"/>
        <v/>
      </c>
      <c r="H39">
        <f t="shared" si="2"/>
        <v>1608.68</v>
      </c>
      <c r="I39">
        <f t="shared" si="3"/>
        <v>388.67127189953209</v>
      </c>
    </row>
    <row r="40" spans="2:9" x14ac:dyDescent="0.25">
      <c r="B40" t="s">
        <v>2</v>
      </c>
      <c r="C40" t="s">
        <v>3</v>
      </c>
      <c r="D40" t="s">
        <v>1</v>
      </c>
      <c r="E40">
        <v>1150</v>
      </c>
      <c r="F40">
        <f t="shared" si="0"/>
        <v>1150</v>
      </c>
      <c r="G40" t="str">
        <f t="shared" si="1"/>
        <v/>
      </c>
      <c r="H40">
        <f t="shared" si="2"/>
        <v>1608.68</v>
      </c>
      <c r="I40">
        <f t="shared" si="3"/>
        <v>388.67127189953209</v>
      </c>
    </row>
    <row r="41" spans="2:9" x14ac:dyDescent="0.25">
      <c r="B41" t="s">
        <v>2</v>
      </c>
      <c r="C41" t="s">
        <v>3</v>
      </c>
      <c r="D41" t="s">
        <v>1</v>
      </c>
      <c r="E41">
        <v>2026</v>
      </c>
      <c r="F41">
        <f t="shared" si="0"/>
        <v>2026</v>
      </c>
      <c r="G41" t="str">
        <f t="shared" si="1"/>
        <v/>
      </c>
      <c r="H41">
        <f t="shared" si="2"/>
        <v>1608.68</v>
      </c>
      <c r="I41">
        <f t="shared" si="3"/>
        <v>388.67127189953209</v>
      </c>
    </row>
    <row r="42" spans="2:9" x14ac:dyDescent="0.25">
      <c r="B42" t="s">
        <v>2</v>
      </c>
      <c r="C42" t="s">
        <v>3</v>
      </c>
      <c r="D42" t="s">
        <v>1</v>
      </c>
      <c r="E42">
        <v>1542</v>
      </c>
      <c r="F42">
        <f t="shared" si="0"/>
        <v>1542</v>
      </c>
      <c r="G42" t="str">
        <f t="shared" si="1"/>
        <v/>
      </c>
      <c r="H42">
        <f t="shared" si="2"/>
        <v>1608.68</v>
      </c>
      <c r="I42">
        <f t="shared" si="3"/>
        <v>388.67127189953209</v>
      </c>
    </row>
    <row r="43" spans="2:9" x14ac:dyDescent="0.25">
      <c r="B43" t="s">
        <v>2</v>
      </c>
      <c r="C43" t="s">
        <v>3</v>
      </c>
      <c r="D43" t="s">
        <v>1</v>
      </c>
      <c r="E43">
        <v>1010</v>
      </c>
      <c r="F43">
        <f t="shared" si="0"/>
        <v>1010</v>
      </c>
      <c r="G43" t="str">
        <f t="shared" si="1"/>
        <v/>
      </c>
      <c r="H43">
        <f t="shared" si="2"/>
        <v>1608.68</v>
      </c>
      <c r="I43">
        <f t="shared" si="3"/>
        <v>388.67127189953209</v>
      </c>
    </row>
    <row r="44" spans="2:9" x14ac:dyDescent="0.25">
      <c r="B44" t="s">
        <v>2</v>
      </c>
      <c r="C44" t="s">
        <v>3</v>
      </c>
      <c r="D44" t="s">
        <v>1</v>
      </c>
      <c r="E44">
        <v>1860</v>
      </c>
      <c r="F44">
        <f t="shared" si="0"/>
        <v>1860</v>
      </c>
      <c r="G44" t="str">
        <f t="shared" si="1"/>
        <v/>
      </c>
      <c r="H44">
        <f t="shared" si="2"/>
        <v>1608.68</v>
      </c>
      <c r="I44">
        <f t="shared" si="3"/>
        <v>388.67127189953209</v>
      </c>
    </row>
    <row r="45" spans="2:9" x14ac:dyDescent="0.25">
      <c r="B45" t="s">
        <v>2</v>
      </c>
      <c r="C45" t="s">
        <v>3</v>
      </c>
      <c r="D45" t="s">
        <v>1</v>
      </c>
      <c r="E45">
        <v>768</v>
      </c>
      <c r="F45">
        <f t="shared" si="0"/>
        <v>768</v>
      </c>
      <c r="G45" t="str">
        <f t="shared" si="1"/>
        <v/>
      </c>
      <c r="H45">
        <f t="shared" si="2"/>
        <v>1608.68</v>
      </c>
      <c r="I45">
        <f t="shared" si="3"/>
        <v>388.67127189953209</v>
      </c>
    </row>
    <row r="46" spans="2:9" x14ac:dyDescent="0.25">
      <c r="B46" t="s">
        <v>2</v>
      </c>
      <c r="C46" t="s">
        <v>4</v>
      </c>
      <c r="D46" t="s">
        <v>1</v>
      </c>
      <c r="E46">
        <v>2279</v>
      </c>
      <c r="F46" t="str">
        <f t="shared" si="0"/>
        <v/>
      </c>
      <c r="G46">
        <f t="shared" si="1"/>
        <v>2279</v>
      </c>
      <c r="H46">
        <f t="shared" si="2"/>
        <v>1608.68</v>
      </c>
      <c r="I46">
        <f t="shared" si="3"/>
        <v>388.67127189953209</v>
      </c>
    </row>
    <row r="47" spans="2:9" x14ac:dyDescent="0.25">
      <c r="B47" t="s">
        <v>2</v>
      </c>
      <c r="C47" t="s">
        <v>3</v>
      </c>
      <c r="D47" t="s">
        <v>1</v>
      </c>
      <c r="E47">
        <v>1465</v>
      </c>
      <c r="F47">
        <f t="shared" si="0"/>
        <v>1465</v>
      </c>
      <c r="G47" t="str">
        <f t="shared" si="1"/>
        <v/>
      </c>
      <c r="H47">
        <f t="shared" si="2"/>
        <v>1608.68</v>
      </c>
      <c r="I47">
        <f t="shared" si="3"/>
        <v>388.67127189953209</v>
      </c>
    </row>
    <row r="48" spans="2:9" x14ac:dyDescent="0.25">
      <c r="B48" t="s">
        <v>2</v>
      </c>
      <c r="C48" t="s">
        <v>3</v>
      </c>
      <c r="D48" t="s">
        <v>1</v>
      </c>
      <c r="E48">
        <v>1118</v>
      </c>
      <c r="F48">
        <f t="shared" si="0"/>
        <v>1118</v>
      </c>
      <c r="G48" t="str">
        <f t="shared" si="1"/>
        <v/>
      </c>
      <c r="H48">
        <f t="shared" si="2"/>
        <v>1608.68</v>
      </c>
      <c r="I48">
        <f t="shared" si="3"/>
        <v>388.67127189953209</v>
      </c>
    </row>
    <row r="49" spans="2:9" x14ac:dyDescent="0.25">
      <c r="B49" t="s">
        <v>2</v>
      </c>
      <c r="C49" t="s">
        <v>3</v>
      </c>
      <c r="D49" t="s">
        <v>1</v>
      </c>
      <c r="E49">
        <v>1575</v>
      </c>
      <c r="F49">
        <f t="shared" si="0"/>
        <v>1575</v>
      </c>
      <c r="G49" t="str">
        <f t="shared" si="1"/>
        <v/>
      </c>
      <c r="H49">
        <f t="shared" si="2"/>
        <v>1608.68</v>
      </c>
      <c r="I49">
        <f t="shared" si="3"/>
        <v>388.67127189953209</v>
      </c>
    </row>
    <row r="50" spans="2:9" x14ac:dyDescent="0.25">
      <c r="B50" t="s">
        <v>2</v>
      </c>
      <c r="C50" t="s">
        <v>3</v>
      </c>
      <c r="D50" t="s">
        <v>1</v>
      </c>
      <c r="E50">
        <v>1161</v>
      </c>
      <c r="F50">
        <f t="shared" si="0"/>
        <v>1161</v>
      </c>
      <c r="G50" t="str">
        <f t="shared" si="1"/>
        <v/>
      </c>
      <c r="H50">
        <f t="shared" si="2"/>
        <v>1608.68</v>
      </c>
      <c r="I50">
        <f t="shared" si="3"/>
        <v>388.67127189953209</v>
      </c>
    </row>
    <row r="51" spans="2:9" x14ac:dyDescent="0.25">
      <c r="B51" t="s">
        <v>2</v>
      </c>
      <c r="C51" t="s">
        <v>3</v>
      </c>
      <c r="D51" t="s">
        <v>1</v>
      </c>
      <c r="E51">
        <v>1049</v>
      </c>
      <c r="F51">
        <f t="shared" si="0"/>
        <v>1049</v>
      </c>
      <c r="G51" t="str">
        <f t="shared" si="1"/>
        <v/>
      </c>
      <c r="H51">
        <f t="shared" si="2"/>
        <v>1608.68</v>
      </c>
      <c r="I51">
        <f t="shared" si="3"/>
        <v>388.67127189953209</v>
      </c>
    </row>
    <row r="52" spans="2:9" x14ac:dyDescent="0.25">
      <c r="B52" t="s">
        <v>2</v>
      </c>
      <c r="C52" t="s">
        <v>3</v>
      </c>
      <c r="D52" t="s">
        <v>1</v>
      </c>
      <c r="E52">
        <v>1565</v>
      </c>
      <c r="F52">
        <f t="shared" si="0"/>
        <v>1565</v>
      </c>
      <c r="G52" t="str">
        <f t="shared" si="1"/>
        <v/>
      </c>
      <c r="H52">
        <f t="shared" si="2"/>
        <v>1608.68</v>
      </c>
      <c r="I52">
        <f t="shared" si="3"/>
        <v>388.67127189953209</v>
      </c>
    </row>
    <row r="53" spans="2:9" x14ac:dyDescent="0.25">
      <c r="B53" t="s">
        <v>2</v>
      </c>
      <c r="C53" t="s">
        <v>3</v>
      </c>
      <c r="D53" t="s">
        <v>1</v>
      </c>
      <c r="E53">
        <v>1502</v>
      </c>
      <c r="F53">
        <f t="shared" si="0"/>
        <v>1502</v>
      </c>
      <c r="G53" t="str">
        <f t="shared" si="1"/>
        <v/>
      </c>
      <c r="H53">
        <f t="shared" si="2"/>
        <v>1608.68</v>
      </c>
      <c r="I53">
        <f t="shared" si="3"/>
        <v>388.67127189953209</v>
      </c>
    </row>
    <row r="54" spans="2:9" x14ac:dyDescent="0.25">
      <c r="B54" t="s">
        <v>2</v>
      </c>
      <c r="C54" t="s">
        <v>3</v>
      </c>
      <c r="D54" t="s">
        <v>1</v>
      </c>
      <c r="E54">
        <v>923</v>
      </c>
      <c r="F54">
        <f t="shared" si="0"/>
        <v>923</v>
      </c>
      <c r="G54" t="str">
        <f t="shared" si="1"/>
        <v/>
      </c>
      <c r="H54">
        <f t="shared" si="2"/>
        <v>1608.68</v>
      </c>
      <c r="I54">
        <f t="shared" si="3"/>
        <v>388.67127189953209</v>
      </c>
    </row>
    <row r="55" spans="2:9" x14ac:dyDescent="0.25">
      <c r="B55" t="s">
        <v>2</v>
      </c>
      <c r="C55" t="s">
        <v>3</v>
      </c>
      <c r="D55" t="s">
        <v>1</v>
      </c>
      <c r="E55">
        <v>1084</v>
      </c>
      <c r="F55">
        <f t="shared" si="0"/>
        <v>1084</v>
      </c>
      <c r="G55" t="str">
        <f t="shared" si="1"/>
        <v/>
      </c>
      <c r="H55">
        <f t="shared" si="2"/>
        <v>1608.68</v>
      </c>
      <c r="I55">
        <f t="shared" si="3"/>
        <v>388.67127189953209</v>
      </c>
    </row>
    <row r="56" spans="2:9" x14ac:dyDescent="0.25">
      <c r="B56" t="s">
        <v>2</v>
      </c>
      <c r="C56" t="s">
        <v>3</v>
      </c>
      <c r="D56" t="s">
        <v>1</v>
      </c>
      <c r="E56">
        <v>1417</v>
      </c>
      <c r="F56">
        <f t="shared" si="0"/>
        <v>1417</v>
      </c>
      <c r="G56" t="str">
        <f t="shared" si="1"/>
        <v/>
      </c>
      <c r="H56">
        <f t="shared" si="2"/>
        <v>1608.68</v>
      </c>
      <c r="I56">
        <f t="shared" si="3"/>
        <v>388.67127189953209</v>
      </c>
    </row>
    <row r="57" spans="2:9" x14ac:dyDescent="0.25">
      <c r="B57" t="s">
        <v>2</v>
      </c>
      <c r="C57" t="s">
        <v>3</v>
      </c>
      <c r="D57" t="s">
        <v>1</v>
      </c>
      <c r="E57">
        <v>1679</v>
      </c>
      <c r="F57">
        <f t="shared" si="0"/>
        <v>1679</v>
      </c>
      <c r="G57" t="str">
        <f t="shared" si="1"/>
        <v/>
      </c>
      <c r="H57">
        <f t="shared" si="2"/>
        <v>1608.68</v>
      </c>
      <c r="I57">
        <f t="shared" si="3"/>
        <v>388.67127189953209</v>
      </c>
    </row>
    <row r="58" spans="2:9" x14ac:dyDescent="0.25">
      <c r="B58" t="s">
        <v>2</v>
      </c>
      <c r="C58" t="s">
        <v>4</v>
      </c>
      <c r="D58" t="s">
        <v>1</v>
      </c>
      <c r="E58">
        <v>2018</v>
      </c>
      <c r="F58" t="str">
        <f t="shared" si="0"/>
        <v/>
      </c>
      <c r="G58">
        <f t="shared" si="1"/>
        <v>2018</v>
      </c>
      <c r="H58">
        <f t="shared" si="2"/>
        <v>1608.68</v>
      </c>
      <c r="I58">
        <f t="shared" si="3"/>
        <v>388.67127189953209</v>
      </c>
    </row>
    <row r="59" spans="2:9" x14ac:dyDescent="0.25">
      <c r="B59" t="s">
        <v>2</v>
      </c>
      <c r="C59" t="s">
        <v>3</v>
      </c>
      <c r="D59" t="s">
        <v>1</v>
      </c>
      <c r="E59">
        <v>1553</v>
      </c>
      <c r="F59">
        <f t="shared" si="0"/>
        <v>1553</v>
      </c>
      <c r="G59" t="str">
        <f t="shared" si="1"/>
        <v/>
      </c>
      <c r="H59">
        <f t="shared" si="2"/>
        <v>1608.68</v>
      </c>
      <c r="I59">
        <f t="shared" si="3"/>
        <v>388.67127189953209</v>
      </c>
    </row>
    <row r="60" spans="2:9" x14ac:dyDescent="0.25">
      <c r="B60" t="s">
        <v>2</v>
      </c>
      <c r="C60" t="s">
        <v>3</v>
      </c>
      <c r="D60" t="s">
        <v>1</v>
      </c>
      <c r="E60">
        <v>2004</v>
      </c>
      <c r="F60">
        <f t="shared" si="0"/>
        <v>2004</v>
      </c>
      <c r="G60" t="str">
        <f t="shared" si="1"/>
        <v/>
      </c>
      <c r="H60">
        <f t="shared" si="2"/>
        <v>1608.68</v>
      </c>
      <c r="I60">
        <f t="shared" si="3"/>
        <v>388.67127189953209</v>
      </c>
    </row>
    <row r="61" spans="2:9" x14ac:dyDescent="0.25">
      <c r="B61" t="s">
        <v>2</v>
      </c>
      <c r="C61" t="s">
        <v>3</v>
      </c>
      <c r="D61" t="s">
        <v>1</v>
      </c>
      <c r="E61">
        <v>1687</v>
      </c>
      <c r="F61">
        <f t="shared" si="0"/>
        <v>1687</v>
      </c>
      <c r="G61" t="str">
        <f t="shared" si="1"/>
        <v/>
      </c>
      <c r="H61">
        <f t="shared" si="2"/>
        <v>1608.68</v>
      </c>
      <c r="I61">
        <f t="shared" si="3"/>
        <v>388.67127189953209</v>
      </c>
    </row>
    <row r="62" spans="2:9" x14ac:dyDescent="0.25">
      <c r="B62" t="s">
        <v>2</v>
      </c>
      <c r="C62" t="s">
        <v>4</v>
      </c>
      <c r="D62" t="s">
        <v>1</v>
      </c>
      <c r="E62">
        <v>2680</v>
      </c>
      <c r="F62" t="str">
        <f t="shared" si="0"/>
        <v/>
      </c>
      <c r="G62">
        <f t="shared" si="1"/>
        <v>2680</v>
      </c>
      <c r="H62">
        <f t="shared" si="2"/>
        <v>1608.68</v>
      </c>
      <c r="I62">
        <f t="shared" si="3"/>
        <v>388.67127189953209</v>
      </c>
    </row>
    <row r="63" spans="2:9" x14ac:dyDescent="0.25">
      <c r="B63" t="s">
        <v>2</v>
      </c>
      <c r="C63" t="s">
        <v>4</v>
      </c>
      <c r="D63" t="s">
        <v>1</v>
      </c>
      <c r="E63">
        <v>1403</v>
      </c>
      <c r="F63" t="str">
        <f t="shared" si="0"/>
        <v/>
      </c>
      <c r="G63">
        <f t="shared" si="1"/>
        <v>1403</v>
      </c>
      <c r="H63">
        <f t="shared" si="2"/>
        <v>1608.68</v>
      </c>
      <c r="I63">
        <f t="shared" si="3"/>
        <v>388.67127189953209</v>
      </c>
    </row>
    <row r="64" spans="2:9" x14ac:dyDescent="0.25">
      <c r="B64" t="s">
        <v>2</v>
      </c>
      <c r="C64" t="s">
        <v>3</v>
      </c>
      <c r="D64" t="s">
        <v>1</v>
      </c>
      <c r="E64">
        <v>1531</v>
      </c>
      <c r="F64">
        <f t="shared" si="0"/>
        <v>1531</v>
      </c>
      <c r="G64" t="str">
        <f t="shared" si="1"/>
        <v/>
      </c>
      <c r="H64">
        <f t="shared" si="2"/>
        <v>1608.68</v>
      </c>
      <c r="I64">
        <f t="shared" si="3"/>
        <v>388.67127189953209</v>
      </c>
    </row>
    <row r="65" spans="2:9" x14ac:dyDescent="0.25">
      <c r="B65" t="s">
        <v>2</v>
      </c>
      <c r="C65" t="s">
        <v>4</v>
      </c>
      <c r="D65" t="s">
        <v>1</v>
      </c>
      <c r="E65">
        <v>2215</v>
      </c>
      <c r="F65" t="str">
        <f t="shared" si="0"/>
        <v/>
      </c>
      <c r="G65">
        <f t="shared" si="1"/>
        <v>2215</v>
      </c>
      <c r="H65">
        <f t="shared" si="2"/>
        <v>1608.68</v>
      </c>
      <c r="I65">
        <f t="shared" si="3"/>
        <v>388.67127189953209</v>
      </c>
    </row>
    <row r="66" spans="2:9" x14ac:dyDescent="0.25">
      <c r="B66" t="s">
        <v>2</v>
      </c>
      <c r="C66" t="s">
        <v>3</v>
      </c>
      <c r="D66" t="s">
        <v>1</v>
      </c>
      <c r="E66">
        <v>1649</v>
      </c>
      <c r="F66">
        <f t="shared" si="0"/>
        <v>1649</v>
      </c>
      <c r="G66" t="str">
        <f t="shared" si="1"/>
        <v/>
      </c>
      <c r="H66">
        <f t="shared" si="2"/>
        <v>1608.68</v>
      </c>
      <c r="I66">
        <f t="shared" si="3"/>
        <v>388.67127189953209</v>
      </c>
    </row>
    <row r="67" spans="2:9" x14ac:dyDescent="0.25">
      <c r="B67" t="s">
        <v>2</v>
      </c>
      <c r="C67" t="s">
        <v>3</v>
      </c>
      <c r="D67" t="s">
        <v>1</v>
      </c>
      <c r="E67">
        <v>1208</v>
      </c>
      <c r="F67">
        <f t="shared" si="0"/>
        <v>1208</v>
      </c>
      <c r="G67" t="str">
        <f t="shared" si="1"/>
        <v/>
      </c>
      <c r="H67">
        <f t="shared" si="2"/>
        <v>1608.68</v>
      </c>
      <c r="I67">
        <f t="shared" si="3"/>
        <v>388.67127189953209</v>
      </c>
    </row>
    <row r="68" spans="2:9" x14ac:dyDescent="0.25">
      <c r="B68" t="s">
        <v>2</v>
      </c>
      <c r="C68" t="s">
        <v>3</v>
      </c>
      <c r="D68" t="s">
        <v>1</v>
      </c>
      <c r="E68">
        <v>1427</v>
      </c>
      <c r="F68">
        <f t="shared" si="0"/>
        <v>1427</v>
      </c>
      <c r="G68" t="str">
        <f t="shared" si="1"/>
        <v/>
      </c>
      <c r="H68">
        <f t="shared" si="2"/>
        <v>1608.68</v>
      </c>
      <c r="I68">
        <f t="shared" si="3"/>
        <v>388.67127189953209</v>
      </c>
    </row>
    <row r="69" spans="2:9" x14ac:dyDescent="0.25">
      <c r="B69" t="s">
        <v>2</v>
      </c>
      <c r="C69" t="s">
        <v>3</v>
      </c>
      <c r="D69" t="s">
        <v>1</v>
      </c>
      <c r="E69">
        <v>1588</v>
      </c>
      <c r="F69">
        <f t="shared" ref="F69:F104" si="4">IF(C69="true",E69,"")</f>
        <v>1588</v>
      </c>
      <c r="G69" t="str">
        <f t="shared" ref="G69:G104" si="5">IF(C69="false",E69,"")</f>
        <v/>
      </c>
      <c r="H69">
        <f t="shared" ref="H69:H104" si="6">AVERAGE($E$4:$E$104)</f>
        <v>1608.68</v>
      </c>
      <c r="I69">
        <f t="shared" ref="I69:I103" si="7">_xlfn.STDEV.P($E$4:$E$103)</f>
        <v>388.67127189953209</v>
      </c>
    </row>
    <row r="70" spans="2:9" x14ac:dyDescent="0.25">
      <c r="B70" t="s">
        <v>2</v>
      </c>
      <c r="C70" t="s">
        <v>3</v>
      </c>
      <c r="D70" t="s">
        <v>1</v>
      </c>
      <c r="E70">
        <v>1168</v>
      </c>
      <c r="F70">
        <f t="shared" si="4"/>
        <v>1168</v>
      </c>
      <c r="G70" t="str">
        <f t="shared" si="5"/>
        <v/>
      </c>
      <c r="H70">
        <f t="shared" si="6"/>
        <v>1608.68</v>
      </c>
      <c r="I70">
        <f t="shared" si="7"/>
        <v>388.67127189953209</v>
      </c>
    </row>
    <row r="71" spans="2:9" x14ac:dyDescent="0.25">
      <c r="B71" t="s">
        <v>2</v>
      </c>
      <c r="C71" t="s">
        <v>3</v>
      </c>
      <c r="D71" t="s">
        <v>1</v>
      </c>
      <c r="E71">
        <v>1702</v>
      </c>
      <c r="F71">
        <f t="shared" si="4"/>
        <v>1702</v>
      </c>
      <c r="G71" t="str">
        <f t="shared" si="5"/>
        <v/>
      </c>
      <c r="H71">
        <f t="shared" si="6"/>
        <v>1608.68</v>
      </c>
      <c r="I71">
        <f t="shared" si="7"/>
        <v>388.67127189953209</v>
      </c>
    </row>
    <row r="72" spans="2:9" x14ac:dyDescent="0.25">
      <c r="B72" t="s">
        <v>2</v>
      </c>
      <c r="C72" t="s">
        <v>3</v>
      </c>
      <c r="D72" t="s">
        <v>1</v>
      </c>
      <c r="E72">
        <v>1304</v>
      </c>
      <c r="F72">
        <f t="shared" si="4"/>
        <v>1304</v>
      </c>
      <c r="G72" t="str">
        <f t="shared" si="5"/>
        <v/>
      </c>
      <c r="H72">
        <f t="shared" si="6"/>
        <v>1608.68</v>
      </c>
      <c r="I72">
        <f t="shared" si="7"/>
        <v>388.67127189953209</v>
      </c>
    </row>
    <row r="73" spans="2:9" x14ac:dyDescent="0.25">
      <c r="B73" t="s">
        <v>2</v>
      </c>
      <c r="C73" t="s">
        <v>4</v>
      </c>
      <c r="D73" t="s">
        <v>1</v>
      </c>
      <c r="E73">
        <v>1785</v>
      </c>
      <c r="F73" t="str">
        <f t="shared" si="4"/>
        <v/>
      </c>
      <c r="G73">
        <f t="shared" si="5"/>
        <v>1785</v>
      </c>
      <c r="H73">
        <f t="shared" si="6"/>
        <v>1608.68</v>
      </c>
      <c r="I73">
        <f t="shared" si="7"/>
        <v>388.67127189953209</v>
      </c>
    </row>
    <row r="74" spans="2:9" x14ac:dyDescent="0.25">
      <c r="B74" t="s">
        <v>2</v>
      </c>
      <c r="C74" t="s">
        <v>4</v>
      </c>
      <c r="D74" t="s">
        <v>1</v>
      </c>
      <c r="E74">
        <v>1879</v>
      </c>
      <c r="F74" t="str">
        <f t="shared" si="4"/>
        <v/>
      </c>
      <c r="G74">
        <f t="shared" si="5"/>
        <v>1879</v>
      </c>
      <c r="H74">
        <f t="shared" si="6"/>
        <v>1608.68</v>
      </c>
      <c r="I74">
        <f t="shared" si="7"/>
        <v>388.67127189953209</v>
      </c>
    </row>
    <row r="75" spans="2:9" x14ac:dyDescent="0.25">
      <c r="B75" t="s">
        <v>2</v>
      </c>
      <c r="C75" t="s">
        <v>3</v>
      </c>
      <c r="D75" t="s">
        <v>1</v>
      </c>
      <c r="E75">
        <v>2282</v>
      </c>
      <c r="F75">
        <f t="shared" si="4"/>
        <v>2282</v>
      </c>
      <c r="G75" t="str">
        <f t="shared" si="5"/>
        <v/>
      </c>
      <c r="H75">
        <f t="shared" si="6"/>
        <v>1608.68</v>
      </c>
      <c r="I75">
        <f t="shared" si="7"/>
        <v>388.67127189953209</v>
      </c>
    </row>
    <row r="76" spans="2:9" x14ac:dyDescent="0.25">
      <c r="B76" t="s">
        <v>2</v>
      </c>
      <c r="C76" t="s">
        <v>3</v>
      </c>
      <c r="D76" t="s">
        <v>1</v>
      </c>
      <c r="E76">
        <v>1299</v>
      </c>
      <c r="F76">
        <f t="shared" si="4"/>
        <v>1299</v>
      </c>
      <c r="G76" t="str">
        <f t="shared" si="5"/>
        <v/>
      </c>
      <c r="H76">
        <f t="shared" si="6"/>
        <v>1608.68</v>
      </c>
      <c r="I76">
        <f t="shared" si="7"/>
        <v>388.67127189953209</v>
      </c>
    </row>
    <row r="77" spans="2:9" x14ac:dyDescent="0.25">
      <c r="B77" t="s">
        <v>2</v>
      </c>
      <c r="C77" t="s">
        <v>3</v>
      </c>
      <c r="D77" t="s">
        <v>1</v>
      </c>
      <c r="E77">
        <v>1190</v>
      </c>
      <c r="F77">
        <f t="shared" si="4"/>
        <v>1190</v>
      </c>
      <c r="G77" t="str">
        <f t="shared" si="5"/>
        <v/>
      </c>
      <c r="H77">
        <f t="shared" si="6"/>
        <v>1608.68</v>
      </c>
      <c r="I77">
        <f t="shared" si="7"/>
        <v>388.67127189953209</v>
      </c>
    </row>
    <row r="78" spans="2:9" x14ac:dyDescent="0.25">
      <c r="B78" t="s">
        <v>2</v>
      </c>
      <c r="C78" t="s">
        <v>3</v>
      </c>
      <c r="D78" t="s">
        <v>1</v>
      </c>
      <c r="E78">
        <v>1147</v>
      </c>
      <c r="F78">
        <f t="shared" si="4"/>
        <v>1147</v>
      </c>
      <c r="G78" t="str">
        <f t="shared" si="5"/>
        <v/>
      </c>
      <c r="H78">
        <f t="shared" si="6"/>
        <v>1608.68</v>
      </c>
      <c r="I78">
        <f t="shared" si="7"/>
        <v>388.67127189953209</v>
      </c>
    </row>
    <row r="79" spans="2:9" x14ac:dyDescent="0.25">
      <c r="B79" t="s">
        <v>2</v>
      </c>
      <c r="C79" t="s">
        <v>3</v>
      </c>
      <c r="D79" t="s">
        <v>1</v>
      </c>
      <c r="E79">
        <v>1531</v>
      </c>
      <c r="F79">
        <f t="shared" si="4"/>
        <v>1531</v>
      </c>
      <c r="G79" t="str">
        <f t="shared" si="5"/>
        <v/>
      </c>
      <c r="H79">
        <f t="shared" si="6"/>
        <v>1608.68</v>
      </c>
      <c r="I79">
        <f t="shared" si="7"/>
        <v>388.67127189953209</v>
      </c>
    </row>
    <row r="80" spans="2:9" x14ac:dyDescent="0.25">
      <c r="B80" t="s">
        <v>2</v>
      </c>
      <c r="C80" t="s">
        <v>3</v>
      </c>
      <c r="D80" t="s">
        <v>1</v>
      </c>
      <c r="E80">
        <v>1253</v>
      </c>
      <c r="F80">
        <f t="shared" si="4"/>
        <v>1253</v>
      </c>
      <c r="G80" t="str">
        <f t="shared" si="5"/>
        <v/>
      </c>
      <c r="H80">
        <f t="shared" si="6"/>
        <v>1608.68</v>
      </c>
      <c r="I80">
        <f t="shared" si="7"/>
        <v>388.67127189953209</v>
      </c>
    </row>
    <row r="81" spans="2:9" x14ac:dyDescent="0.25">
      <c r="B81" t="s">
        <v>2</v>
      </c>
      <c r="C81" t="s">
        <v>4</v>
      </c>
      <c r="D81" t="s">
        <v>1</v>
      </c>
      <c r="E81">
        <v>1441</v>
      </c>
      <c r="F81" t="str">
        <f t="shared" si="4"/>
        <v/>
      </c>
      <c r="G81">
        <f t="shared" si="5"/>
        <v>1441</v>
      </c>
      <c r="H81">
        <f t="shared" si="6"/>
        <v>1608.68</v>
      </c>
      <c r="I81">
        <f t="shared" si="7"/>
        <v>388.67127189953209</v>
      </c>
    </row>
    <row r="82" spans="2:9" x14ac:dyDescent="0.25">
      <c r="B82" t="s">
        <v>2</v>
      </c>
      <c r="C82" t="s">
        <v>3</v>
      </c>
      <c r="D82" t="s">
        <v>1</v>
      </c>
      <c r="E82">
        <v>1529</v>
      </c>
      <c r="F82">
        <f t="shared" si="4"/>
        <v>1529</v>
      </c>
      <c r="G82" t="str">
        <f t="shared" si="5"/>
        <v/>
      </c>
      <c r="H82">
        <f t="shared" si="6"/>
        <v>1608.68</v>
      </c>
      <c r="I82">
        <f t="shared" si="7"/>
        <v>388.67127189953209</v>
      </c>
    </row>
    <row r="83" spans="2:9" x14ac:dyDescent="0.25">
      <c r="B83" t="s">
        <v>2</v>
      </c>
      <c r="C83" t="s">
        <v>3</v>
      </c>
      <c r="D83" t="s">
        <v>1</v>
      </c>
      <c r="E83">
        <v>1848</v>
      </c>
      <c r="F83">
        <f t="shared" si="4"/>
        <v>1848</v>
      </c>
      <c r="G83" t="str">
        <f t="shared" si="5"/>
        <v/>
      </c>
      <c r="H83">
        <f t="shared" si="6"/>
        <v>1608.68</v>
      </c>
      <c r="I83">
        <f t="shared" si="7"/>
        <v>388.67127189953209</v>
      </c>
    </row>
    <row r="84" spans="2:9" x14ac:dyDescent="0.25">
      <c r="B84" t="s">
        <v>2</v>
      </c>
      <c r="C84" t="s">
        <v>3</v>
      </c>
      <c r="D84" t="s">
        <v>1</v>
      </c>
      <c r="E84">
        <v>1770</v>
      </c>
      <c r="F84">
        <f t="shared" si="4"/>
        <v>1770</v>
      </c>
      <c r="G84" t="str">
        <f t="shared" si="5"/>
        <v/>
      </c>
      <c r="H84">
        <f t="shared" si="6"/>
        <v>1608.68</v>
      </c>
      <c r="I84">
        <f t="shared" si="7"/>
        <v>388.67127189953209</v>
      </c>
    </row>
    <row r="85" spans="2:9" x14ac:dyDescent="0.25">
      <c r="B85" t="s">
        <v>2</v>
      </c>
      <c r="C85" t="s">
        <v>3</v>
      </c>
      <c r="D85" t="s">
        <v>1</v>
      </c>
      <c r="E85">
        <v>1538</v>
      </c>
      <c r="F85">
        <f t="shared" si="4"/>
        <v>1538</v>
      </c>
      <c r="G85" t="str">
        <f t="shared" si="5"/>
        <v/>
      </c>
      <c r="H85">
        <f t="shared" si="6"/>
        <v>1608.68</v>
      </c>
      <c r="I85">
        <f t="shared" si="7"/>
        <v>388.67127189953209</v>
      </c>
    </row>
    <row r="86" spans="2:9" x14ac:dyDescent="0.25">
      <c r="B86" t="s">
        <v>2</v>
      </c>
      <c r="C86" t="s">
        <v>3</v>
      </c>
      <c r="D86" t="s">
        <v>1</v>
      </c>
      <c r="E86">
        <v>1841</v>
      </c>
      <c r="F86">
        <f t="shared" si="4"/>
        <v>1841</v>
      </c>
      <c r="G86" t="str">
        <f t="shared" si="5"/>
        <v/>
      </c>
      <c r="H86">
        <f t="shared" si="6"/>
        <v>1608.68</v>
      </c>
      <c r="I86">
        <f t="shared" si="7"/>
        <v>388.67127189953209</v>
      </c>
    </row>
    <row r="87" spans="2:9" x14ac:dyDescent="0.25">
      <c r="B87" t="s">
        <v>2</v>
      </c>
      <c r="C87" t="s">
        <v>3</v>
      </c>
      <c r="D87" t="s">
        <v>1</v>
      </c>
      <c r="E87">
        <v>1912</v>
      </c>
      <c r="F87">
        <f t="shared" si="4"/>
        <v>1912</v>
      </c>
      <c r="G87" t="str">
        <f t="shared" si="5"/>
        <v/>
      </c>
      <c r="H87">
        <f t="shared" si="6"/>
        <v>1608.68</v>
      </c>
      <c r="I87">
        <f t="shared" si="7"/>
        <v>388.67127189953209</v>
      </c>
    </row>
    <row r="88" spans="2:9" x14ac:dyDescent="0.25">
      <c r="B88" t="s">
        <v>2</v>
      </c>
      <c r="C88" t="s">
        <v>3</v>
      </c>
      <c r="D88" t="s">
        <v>1</v>
      </c>
      <c r="E88">
        <v>1280</v>
      </c>
      <c r="F88">
        <f t="shared" si="4"/>
        <v>1280</v>
      </c>
      <c r="G88" t="str">
        <f t="shared" si="5"/>
        <v/>
      </c>
      <c r="H88">
        <f t="shared" si="6"/>
        <v>1608.68</v>
      </c>
      <c r="I88">
        <f t="shared" si="7"/>
        <v>388.67127189953209</v>
      </c>
    </row>
    <row r="89" spans="2:9" x14ac:dyDescent="0.25">
      <c r="B89" t="s">
        <v>2</v>
      </c>
      <c r="C89" t="s">
        <v>3</v>
      </c>
      <c r="D89" t="s">
        <v>1</v>
      </c>
      <c r="E89">
        <v>1672</v>
      </c>
      <c r="F89">
        <f t="shared" si="4"/>
        <v>1672</v>
      </c>
      <c r="G89" t="str">
        <f t="shared" si="5"/>
        <v/>
      </c>
      <c r="H89">
        <f t="shared" si="6"/>
        <v>1608.68</v>
      </c>
      <c r="I89">
        <f t="shared" si="7"/>
        <v>388.67127189953209</v>
      </c>
    </row>
    <row r="90" spans="2:9" x14ac:dyDescent="0.25">
      <c r="B90" t="s">
        <v>2</v>
      </c>
      <c r="C90" t="s">
        <v>3</v>
      </c>
      <c r="D90" t="s">
        <v>1</v>
      </c>
      <c r="E90">
        <v>2104</v>
      </c>
      <c r="F90">
        <f t="shared" si="4"/>
        <v>2104</v>
      </c>
      <c r="G90" t="str">
        <f t="shared" si="5"/>
        <v/>
      </c>
      <c r="H90">
        <f t="shared" si="6"/>
        <v>1608.68</v>
      </c>
      <c r="I90">
        <f t="shared" si="7"/>
        <v>388.67127189953209</v>
      </c>
    </row>
    <row r="91" spans="2:9" x14ac:dyDescent="0.25">
      <c r="B91" t="s">
        <v>2</v>
      </c>
      <c r="C91" t="s">
        <v>3</v>
      </c>
      <c r="D91" t="s">
        <v>1</v>
      </c>
      <c r="E91">
        <v>1641</v>
      </c>
      <c r="F91">
        <f t="shared" si="4"/>
        <v>1641</v>
      </c>
      <c r="G91" t="str">
        <f t="shared" si="5"/>
        <v/>
      </c>
      <c r="H91">
        <f t="shared" si="6"/>
        <v>1608.68</v>
      </c>
      <c r="I91">
        <f t="shared" si="7"/>
        <v>388.67127189953209</v>
      </c>
    </row>
    <row r="92" spans="2:9" x14ac:dyDescent="0.25">
      <c r="B92" t="s">
        <v>2</v>
      </c>
      <c r="C92" t="s">
        <v>3</v>
      </c>
      <c r="D92" t="s">
        <v>1</v>
      </c>
      <c r="E92">
        <v>2038</v>
      </c>
      <c r="F92">
        <f t="shared" si="4"/>
        <v>2038</v>
      </c>
      <c r="G92" t="str">
        <f t="shared" si="5"/>
        <v/>
      </c>
      <c r="H92">
        <f t="shared" si="6"/>
        <v>1608.68</v>
      </c>
      <c r="I92">
        <f t="shared" si="7"/>
        <v>388.67127189953209</v>
      </c>
    </row>
    <row r="93" spans="2:9" x14ac:dyDescent="0.25">
      <c r="B93" t="s">
        <v>2</v>
      </c>
      <c r="C93" t="s">
        <v>3</v>
      </c>
      <c r="D93" t="s">
        <v>1</v>
      </c>
      <c r="E93">
        <v>1584</v>
      </c>
      <c r="F93">
        <f t="shared" si="4"/>
        <v>1584</v>
      </c>
      <c r="G93" t="str">
        <f t="shared" si="5"/>
        <v/>
      </c>
      <c r="H93">
        <f t="shared" si="6"/>
        <v>1608.68</v>
      </c>
      <c r="I93">
        <f t="shared" si="7"/>
        <v>388.67127189953209</v>
      </c>
    </row>
    <row r="94" spans="2:9" x14ac:dyDescent="0.25">
      <c r="B94" t="s">
        <v>2</v>
      </c>
      <c r="C94" t="s">
        <v>3</v>
      </c>
      <c r="D94" t="s">
        <v>1</v>
      </c>
      <c r="E94">
        <v>1726</v>
      </c>
      <c r="F94">
        <f t="shared" si="4"/>
        <v>1726</v>
      </c>
      <c r="G94" t="str">
        <f t="shared" si="5"/>
        <v/>
      </c>
      <c r="H94">
        <f t="shared" si="6"/>
        <v>1608.68</v>
      </c>
      <c r="I94">
        <f t="shared" si="7"/>
        <v>388.67127189953209</v>
      </c>
    </row>
    <row r="95" spans="2:9" x14ac:dyDescent="0.25">
      <c r="B95" t="s">
        <v>2</v>
      </c>
      <c r="C95" t="s">
        <v>3</v>
      </c>
      <c r="D95" t="s">
        <v>1</v>
      </c>
      <c r="E95">
        <v>2083</v>
      </c>
      <c r="F95">
        <f t="shared" si="4"/>
        <v>2083</v>
      </c>
      <c r="G95" t="str">
        <f t="shared" si="5"/>
        <v/>
      </c>
      <c r="H95">
        <f t="shared" si="6"/>
        <v>1608.68</v>
      </c>
      <c r="I95">
        <f t="shared" si="7"/>
        <v>388.67127189953209</v>
      </c>
    </row>
    <row r="96" spans="2:9" x14ac:dyDescent="0.25">
      <c r="B96" t="s">
        <v>2</v>
      </c>
      <c r="C96" t="s">
        <v>3</v>
      </c>
      <c r="D96" t="s">
        <v>1</v>
      </c>
      <c r="E96">
        <v>1297</v>
      </c>
      <c r="F96">
        <f t="shared" si="4"/>
        <v>1297</v>
      </c>
      <c r="G96" t="str">
        <f t="shared" si="5"/>
        <v/>
      </c>
      <c r="H96">
        <f t="shared" si="6"/>
        <v>1608.68</v>
      </c>
      <c r="I96">
        <f t="shared" si="7"/>
        <v>388.67127189953209</v>
      </c>
    </row>
    <row r="97" spans="2:9" x14ac:dyDescent="0.25">
      <c r="B97" t="s">
        <v>2</v>
      </c>
      <c r="C97" t="s">
        <v>3</v>
      </c>
      <c r="D97" t="s">
        <v>1</v>
      </c>
      <c r="E97">
        <v>1249</v>
      </c>
      <c r="F97">
        <f t="shared" si="4"/>
        <v>1249</v>
      </c>
      <c r="G97" t="str">
        <f t="shared" si="5"/>
        <v/>
      </c>
      <c r="H97">
        <f t="shared" si="6"/>
        <v>1608.68</v>
      </c>
      <c r="I97">
        <f t="shared" si="7"/>
        <v>388.67127189953209</v>
      </c>
    </row>
    <row r="98" spans="2:9" x14ac:dyDescent="0.25">
      <c r="B98" t="s">
        <v>2</v>
      </c>
      <c r="C98" t="s">
        <v>3</v>
      </c>
      <c r="D98" t="s">
        <v>1</v>
      </c>
      <c r="E98">
        <v>1244</v>
      </c>
      <c r="F98">
        <f t="shared" si="4"/>
        <v>1244</v>
      </c>
      <c r="G98" t="str">
        <f t="shared" si="5"/>
        <v/>
      </c>
      <c r="H98">
        <f t="shared" si="6"/>
        <v>1608.68</v>
      </c>
      <c r="I98">
        <f t="shared" si="7"/>
        <v>388.67127189953209</v>
      </c>
    </row>
    <row r="99" spans="2:9" x14ac:dyDescent="0.25">
      <c r="B99" t="s">
        <v>2</v>
      </c>
      <c r="C99" t="s">
        <v>3</v>
      </c>
      <c r="D99" t="s">
        <v>1</v>
      </c>
      <c r="E99">
        <v>1164</v>
      </c>
      <c r="F99">
        <f t="shared" si="4"/>
        <v>1164</v>
      </c>
      <c r="G99" t="str">
        <f t="shared" si="5"/>
        <v/>
      </c>
      <c r="H99">
        <f t="shared" si="6"/>
        <v>1608.68</v>
      </c>
      <c r="I99">
        <f t="shared" si="7"/>
        <v>388.67127189953209</v>
      </c>
    </row>
    <row r="100" spans="2:9" x14ac:dyDescent="0.25">
      <c r="B100" t="s">
        <v>2</v>
      </c>
      <c r="C100" t="s">
        <v>4</v>
      </c>
      <c r="D100" t="s">
        <v>1</v>
      </c>
      <c r="E100">
        <v>2464</v>
      </c>
      <c r="F100" t="str">
        <f t="shared" si="4"/>
        <v/>
      </c>
      <c r="G100">
        <f t="shared" si="5"/>
        <v>2464</v>
      </c>
      <c r="H100">
        <f t="shared" si="6"/>
        <v>1608.68</v>
      </c>
      <c r="I100">
        <f t="shared" si="7"/>
        <v>388.67127189953209</v>
      </c>
    </row>
    <row r="101" spans="2:9" x14ac:dyDescent="0.25">
      <c r="B101" t="s">
        <v>2</v>
      </c>
      <c r="C101" t="s">
        <v>3</v>
      </c>
      <c r="D101" t="s">
        <v>1</v>
      </c>
      <c r="E101">
        <v>1305</v>
      </c>
      <c r="F101">
        <f t="shared" si="4"/>
        <v>1305</v>
      </c>
      <c r="G101" t="str">
        <f t="shared" si="5"/>
        <v/>
      </c>
      <c r="H101">
        <f t="shared" si="6"/>
        <v>1608.68</v>
      </c>
      <c r="I101">
        <f t="shared" si="7"/>
        <v>388.67127189953209</v>
      </c>
    </row>
    <row r="102" spans="2:9" x14ac:dyDescent="0.25">
      <c r="B102" t="s">
        <v>2</v>
      </c>
      <c r="C102" t="s">
        <v>4</v>
      </c>
      <c r="D102" t="s">
        <v>1</v>
      </c>
      <c r="E102">
        <v>2544</v>
      </c>
      <c r="F102" t="str">
        <f t="shared" si="4"/>
        <v/>
      </c>
      <c r="G102">
        <f t="shared" si="5"/>
        <v>2544</v>
      </c>
      <c r="H102">
        <f t="shared" si="6"/>
        <v>1608.68</v>
      </c>
      <c r="I102">
        <f t="shared" si="7"/>
        <v>388.67127189953209</v>
      </c>
    </row>
    <row r="103" spans="2:9" x14ac:dyDescent="0.25">
      <c r="B103" t="s">
        <v>2</v>
      </c>
      <c r="C103" t="s">
        <v>3</v>
      </c>
      <c r="D103" t="s">
        <v>1</v>
      </c>
      <c r="E103">
        <v>1218</v>
      </c>
      <c r="F103">
        <f t="shared" si="4"/>
        <v>1218</v>
      </c>
      <c r="G103" t="str">
        <f t="shared" si="5"/>
        <v/>
      </c>
      <c r="H103">
        <f t="shared" si="6"/>
        <v>1608.68</v>
      </c>
      <c r="I103">
        <f t="shared" si="7"/>
        <v>388.67127189953209</v>
      </c>
    </row>
    <row r="104" spans="2:9" x14ac:dyDescent="0.25">
      <c r="F104" t="str">
        <f t="shared" si="4"/>
        <v/>
      </c>
      <c r="G104" t="str">
        <f t="shared" si="5"/>
        <v/>
      </c>
      <c r="H104">
        <f t="shared" si="6"/>
        <v>1608.68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20"/>
  <sheetViews>
    <sheetView tabSelected="1" topLeftCell="M83" zoomScale="115" zoomScaleNormal="115" workbookViewId="0">
      <selection activeCell="Q105" sqref="Q105"/>
    </sheetView>
  </sheetViews>
  <sheetFormatPr baseColWidth="10" defaultRowHeight="12" customHeight="1" x14ac:dyDescent="0.25"/>
  <cols>
    <col min="1" max="1" width="15.42578125" customWidth="1"/>
    <col min="2" max="2" width="6" style="3" customWidth="1"/>
    <col min="3" max="14" width="6.85546875" style="3" customWidth="1"/>
    <col min="16" max="16" width="9.7109375" style="3" customWidth="1"/>
    <col min="17" max="22" width="6.85546875" style="3" customWidth="1"/>
  </cols>
  <sheetData>
    <row r="1" spans="2:25" ht="12" customHeight="1" x14ac:dyDescent="0.25">
      <c r="B1" s="6" t="s">
        <v>26</v>
      </c>
      <c r="C1" s="6" t="s">
        <v>17</v>
      </c>
      <c r="D1" s="6"/>
      <c r="E1" s="6" t="s">
        <v>18</v>
      </c>
      <c r="F1" s="6"/>
      <c r="G1" s="6" t="s">
        <v>19</v>
      </c>
      <c r="H1" s="6"/>
      <c r="I1" s="6" t="s">
        <v>20</v>
      </c>
      <c r="J1" s="6"/>
      <c r="K1" s="6" t="s">
        <v>21</v>
      </c>
      <c r="L1" s="6"/>
      <c r="M1" s="6" t="s">
        <v>22</v>
      </c>
      <c r="N1" s="6"/>
      <c r="P1" s="6" t="s">
        <v>26</v>
      </c>
      <c r="Q1" s="8" t="s">
        <v>30</v>
      </c>
      <c r="R1" s="8" t="s">
        <v>31</v>
      </c>
      <c r="S1" s="8" t="s">
        <v>32</v>
      </c>
      <c r="T1" s="8" t="s">
        <v>33</v>
      </c>
      <c r="U1" s="8" t="s">
        <v>34</v>
      </c>
      <c r="V1" s="8" t="s">
        <v>35</v>
      </c>
      <c r="X1" s="9" t="s">
        <v>36</v>
      </c>
      <c r="Y1">
        <v>3000</v>
      </c>
    </row>
    <row r="2" spans="2:25" ht="12" customHeight="1" x14ac:dyDescent="0.25">
      <c r="B2" s="6"/>
      <c r="C2" s="7" t="s">
        <v>23</v>
      </c>
      <c r="D2" s="7" t="s">
        <v>1</v>
      </c>
      <c r="E2" s="7" t="s">
        <v>23</v>
      </c>
      <c r="F2" s="7" t="s">
        <v>1</v>
      </c>
      <c r="G2" s="7" t="s">
        <v>23</v>
      </c>
      <c r="H2" s="7" t="s">
        <v>1</v>
      </c>
      <c r="I2" s="7" t="s">
        <v>23</v>
      </c>
      <c r="J2" s="7" t="s">
        <v>1</v>
      </c>
      <c r="K2" s="7" t="s">
        <v>23</v>
      </c>
      <c r="L2" s="7" t="s">
        <v>1</v>
      </c>
      <c r="M2" s="7" t="s">
        <v>23</v>
      </c>
      <c r="N2" s="7" t="s">
        <v>1</v>
      </c>
      <c r="P2" s="6"/>
      <c r="Q2" s="7" t="s">
        <v>1</v>
      </c>
      <c r="R2" s="7" t="s">
        <v>1</v>
      </c>
      <c r="S2" s="7" t="s">
        <v>1</v>
      </c>
      <c r="T2" s="7" t="s">
        <v>1</v>
      </c>
      <c r="U2" s="7" t="s">
        <v>1</v>
      </c>
      <c r="V2" s="7" t="s">
        <v>1</v>
      </c>
    </row>
    <row r="3" spans="2:25" ht="12" customHeight="1" x14ac:dyDescent="0.25">
      <c r="B3" s="5">
        <v>1</v>
      </c>
      <c r="C3" s="5" t="s">
        <v>24</v>
      </c>
      <c r="D3" s="5">
        <v>813</v>
      </c>
      <c r="E3" s="5" t="s">
        <v>24</v>
      </c>
      <c r="F3" s="5">
        <v>963</v>
      </c>
      <c r="G3" s="5" t="s">
        <v>25</v>
      </c>
      <c r="H3" s="5">
        <v>1550</v>
      </c>
      <c r="I3" s="5" t="s">
        <v>25</v>
      </c>
      <c r="J3" s="5">
        <v>0</v>
      </c>
      <c r="K3" s="5" t="s">
        <v>24</v>
      </c>
      <c r="L3" s="5">
        <v>635</v>
      </c>
      <c r="M3" s="5" t="s">
        <v>24</v>
      </c>
      <c r="N3" s="5">
        <v>2044</v>
      </c>
      <c r="P3" s="5"/>
      <c r="Q3" s="5">
        <f>IF(C3="NO",D3+$Y$1,D3)</f>
        <v>813</v>
      </c>
      <c r="R3" s="5">
        <f>IF(E3="NO",F3+$Y$1,F3)</f>
        <v>963</v>
      </c>
      <c r="S3" s="5">
        <f>IF(G3="NO",H3+$Y$1,H3)</f>
        <v>4550</v>
      </c>
      <c r="T3" s="5">
        <f>IF(I3="NO",J3+$Y$1,J3)</f>
        <v>3000</v>
      </c>
      <c r="U3" s="5">
        <f>IF(K3="NO",L3+$Y$1,L3)</f>
        <v>635</v>
      </c>
      <c r="V3" s="5">
        <f>IF(M3="NO",N3+$Y$1,N3)</f>
        <v>2044</v>
      </c>
    </row>
    <row r="4" spans="2:25" ht="12" customHeight="1" x14ac:dyDescent="0.25">
      <c r="B4" s="4">
        <v>2</v>
      </c>
      <c r="C4" s="4" t="s">
        <v>25</v>
      </c>
      <c r="D4" s="4">
        <v>2594</v>
      </c>
      <c r="E4" s="4" t="s">
        <v>25</v>
      </c>
      <c r="F4" s="4">
        <v>2019</v>
      </c>
      <c r="G4" s="4" t="s">
        <v>25</v>
      </c>
      <c r="H4" s="4">
        <v>2624</v>
      </c>
      <c r="I4" s="4" t="s">
        <v>24</v>
      </c>
      <c r="J4" s="4">
        <v>1066</v>
      </c>
      <c r="K4" s="4" t="s">
        <v>24</v>
      </c>
      <c r="L4" s="4">
        <v>670</v>
      </c>
      <c r="M4" s="4" t="s">
        <v>25</v>
      </c>
      <c r="N4" s="4">
        <v>2303</v>
      </c>
      <c r="P4" s="4"/>
      <c r="Q4" s="5">
        <f>IF(C4="NO",D4+$Y$1,D4)</f>
        <v>5594</v>
      </c>
      <c r="R4" s="5">
        <f>IF(E4="NO",F4+$Y$1,F4)</f>
        <v>5019</v>
      </c>
      <c r="S4" s="5">
        <f>IF(G4="NO",H4+$Y$1,H4)</f>
        <v>5624</v>
      </c>
      <c r="T4" s="5">
        <f>IF(I4="NO",J4+$Y$1,J4)</f>
        <v>1066</v>
      </c>
      <c r="U4" s="5">
        <f>IF(K4="NO",L4+$Y$1,L4)</f>
        <v>670</v>
      </c>
      <c r="V4" s="5">
        <f>IF(M4="NO",N4+$Y$1,N4)</f>
        <v>5303</v>
      </c>
    </row>
    <row r="5" spans="2:25" ht="12" customHeight="1" x14ac:dyDescent="0.25">
      <c r="B5" s="4">
        <v>3</v>
      </c>
      <c r="C5" s="4" t="s">
        <v>25</v>
      </c>
      <c r="D5" s="4">
        <v>1558</v>
      </c>
      <c r="E5" s="4" t="s">
        <v>25</v>
      </c>
      <c r="F5" s="4">
        <v>1609</v>
      </c>
      <c r="G5" s="4" t="s">
        <v>24</v>
      </c>
      <c r="H5" s="4">
        <v>1393</v>
      </c>
      <c r="I5" s="4" t="s">
        <v>24</v>
      </c>
      <c r="J5" s="4">
        <v>1387</v>
      </c>
      <c r="K5" s="4" t="s">
        <v>24</v>
      </c>
      <c r="L5" s="4">
        <v>789</v>
      </c>
      <c r="M5" s="4" t="s">
        <v>24</v>
      </c>
      <c r="N5" s="4">
        <v>1505</v>
      </c>
      <c r="O5" s="2"/>
      <c r="P5" s="4"/>
      <c r="Q5" s="5">
        <f>IF(C5="NO",D5+$Y$1,D5)</f>
        <v>4558</v>
      </c>
      <c r="R5" s="5">
        <f>IF(E5="NO",F5+$Y$1,F5)</f>
        <v>4609</v>
      </c>
      <c r="S5" s="5">
        <f>IF(G5="NO",H5+$Y$1,H5)</f>
        <v>1393</v>
      </c>
      <c r="T5" s="5">
        <f>IF(I5="NO",J5+$Y$1,J5)</f>
        <v>1387</v>
      </c>
      <c r="U5" s="5">
        <f>IF(K5="NO",L5+$Y$1,L5)</f>
        <v>789</v>
      </c>
      <c r="V5" s="5">
        <f>IF(M5="NO",N5+$Y$1,N5)</f>
        <v>1505</v>
      </c>
    </row>
    <row r="6" spans="2:25" ht="12" customHeight="1" x14ac:dyDescent="0.25">
      <c r="B6" s="4">
        <v>4</v>
      </c>
      <c r="C6" s="4" t="s">
        <v>25</v>
      </c>
      <c r="D6" s="4">
        <v>1558</v>
      </c>
      <c r="E6" s="4" t="s">
        <v>25</v>
      </c>
      <c r="F6" s="4">
        <v>1609</v>
      </c>
      <c r="G6" s="4" t="s">
        <v>24</v>
      </c>
      <c r="H6" s="4">
        <v>1871</v>
      </c>
      <c r="I6" s="4" t="s">
        <v>24</v>
      </c>
      <c r="J6" s="4">
        <v>1048</v>
      </c>
      <c r="K6" s="4" t="s">
        <v>24</v>
      </c>
      <c r="L6" s="4">
        <v>690</v>
      </c>
      <c r="M6" s="4" t="s">
        <v>24</v>
      </c>
      <c r="N6" s="4">
        <v>1147</v>
      </c>
      <c r="P6" s="4"/>
      <c r="Q6" s="5">
        <f>IF(C6="NO",D6+$Y$1,D6)</f>
        <v>4558</v>
      </c>
      <c r="R6" s="5">
        <f>IF(E6="NO",F6+$Y$1,F6)</f>
        <v>4609</v>
      </c>
      <c r="S6" s="5">
        <f>IF(G6="NO",H6+$Y$1,H6)</f>
        <v>1871</v>
      </c>
      <c r="T6" s="5">
        <f>IF(I6="NO",J6+$Y$1,J6)</f>
        <v>1048</v>
      </c>
      <c r="U6" s="5">
        <f>IF(K6="NO",L6+$Y$1,L6)</f>
        <v>690</v>
      </c>
      <c r="V6" s="5">
        <f>IF(M6="NO",N6+$Y$1,N6)</f>
        <v>1147</v>
      </c>
    </row>
    <row r="7" spans="2:25" ht="12" customHeight="1" x14ac:dyDescent="0.25">
      <c r="B7" s="4">
        <v>5</v>
      </c>
      <c r="C7" s="4" t="s">
        <v>25</v>
      </c>
      <c r="D7" s="4">
        <v>1558</v>
      </c>
      <c r="E7" s="4" t="s">
        <v>25</v>
      </c>
      <c r="F7" s="4">
        <v>1609</v>
      </c>
      <c r="G7" s="4" t="s">
        <v>25</v>
      </c>
      <c r="H7" s="4">
        <v>1107</v>
      </c>
      <c r="I7" s="4" t="s">
        <v>24</v>
      </c>
      <c r="J7" s="4">
        <v>1104</v>
      </c>
      <c r="K7" s="4" t="s">
        <v>24</v>
      </c>
      <c r="L7" s="4">
        <v>614</v>
      </c>
      <c r="M7" s="4" t="s">
        <v>24</v>
      </c>
      <c r="N7" s="4">
        <v>1383</v>
      </c>
      <c r="P7" s="4"/>
      <c r="Q7" s="5">
        <f>IF(C7="NO",D7+$Y$1,D7)</f>
        <v>4558</v>
      </c>
      <c r="R7" s="5">
        <f>IF(E7="NO",F7+$Y$1,F7)</f>
        <v>4609</v>
      </c>
      <c r="S7" s="5">
        <f>IF(G7="NO",H7+$Y$1,H7)</f>
        <v>4107</v>
      </c>
      <c r="T7" s="5">
        <f>IF(I7="NO",J7+$Y$1,J7)</f>
        <v>1104</v>
      </c>
      <c r="U7" s="5">
        <f>IF(K7="NO",L7+$Y$1,L7)</f>
        <v>614</v>
      </c>
      <c r="V7" s="5">
        <f>IF(M7="NO",N7+$Y$1,N7)</f>
        <v>1383</v>
      </c>
    </row>
    <row r="8" spans="2:25" ht="12" customHeight="1" x14ac:dyDescent="0.25">
      <c r="B8" s="4">
        <v>6</v>
      </c>
      <c r="C8" s="4" t="s">
        <v>25</v>
      </c>
      <c r="D8" s="4">
        <v>1558</v>
      </c>
      <c r="E8" s="4" t="s">
        <v>25</v>
      </c>
      <c r="F8" s="4">
        <v>1609</v>
      </c>
      <c r="G8" s="4" t="s">
        <v>25</v>
      </c>
      <c r="H8" s="4">
        <v>1617</v>
      </c>
      <c r="I8" s="4" t="s">
        <v>24</v>
      </c>
      <c r="J8" s="4">
        <v>853</v>
      </c>
      <c r="K8" s="4" t="s">
        <v>25</v>
      </c>
      <c r="L8" s="4">
        <v>1383</v>
      </c>
      <c r="M8" s="4" t="s">
        <v>25</v>
      </c>
      <c r="N8" s="4">
        <v>1873</v>
      </c>
      <c r="P8" s="4"/>
      <c r="Q8" s="5">
        <f>IF(C8="NO",D8+$Y$1,D8)</f>
        <v>4558</v>
      </c>
      <c r="R8" s="5">
        <f>IF(E8="NO",F8+$Y$1,F8)</f>
        <v>4609</v>
      </c>
      <c r="S8" s="5">
        <f>IF(G8="NO",H8+$Y$1,H8)</f>
        <v>4617</v>
      </c>
      <c r="T8" s="5">
        <f>IF(I8="NO",J8+$Y$1,J8)</f>
        <v>853</v>
      </c>
      <c r="U8" s="5">
        <f>IF(K8="NO",L8+$Y$1,L8)</f>
        <v>4383</v>
      </c>
      <c r="V8" s="5">
        <f>IF(M8="NO",N8+$Y$1,N8)</f>
        <v>4873</v>
      </c>
    </row>
    <row r="9" spans="2:25" ht="12" customHeight="1" x14ac:dyDescent="0.25">
      <c r="B9" s="4">
        <v>7</v>
      </c>
      <c r="C9" s="4" t="s">
        <v>24</v>
      </c>
      <c r="D9" s="4">
        <v>876</v>
      </c>
      <c r="E9" s="4" t="s">
        <v>25</v>
      </c>
      <c r="F9" s="4">
        <v>1609</v>
      </c>
      <c r="G9" s="4" t="s">
        <v>25</v>
      </c>
      <c r="H9" s="4">
        <v>1617</v>
      </c>
      <c r="I9" s="4" t="s">
        <v>25</v>
      </c>
      <c r="J9" s="4">
        <v>1856</v>
      </c>
      <c r="K9" s="4" t="s">
        <v>24</v>
      </c>
      <c r="L9" s="4">
        <v>632</v>
      </c>
      <c r="M9" s="4" t="s">
        <v>24</v>
      </c>
      <c r="N9" s="4">
        <v>1915</v>
      </c>
      <c r="P9" s="4"/>
      <c r="Q9" s="5">
        <f>IF(C9="NO",D9+$Y$1,D9)</f>
        <v>876</v>
      </c>
      <c r="R9" s="5">
        <f>IF(E9="NO",F9+$Y$1,F9)</f>
        <v>4609</v>
      </c>
      <c r="S9" s="5">
        <f>IF(G9="NO",H9+$Y$1,H9)</f>
        <v>4617</v>
      </c>
      <c r="T9" s="5">
        <f>IF(I9="NO",J9+$Y$1,J9)</f>
        <v>4856</v>
      </c>
      <c r="U9" s="5">
        <f>IF(K9="NO",L9+$Y$1,L9)</f>
        <v>632</v>
      </c>
      <c r="V9" s="5">
        <f>IF(M9="NO",N9+$Y$1,N9)</f>
        <v>1915</v>
      </c>
    </row>
    <row r="10" spans="2:25" ht="12" customHeight="1" x14ac:dyDescent="0.25">
      <c r="B10" s="4">
        <v>8</v>
      </c>
      <c r="C10" s="4" t="s">
        <v>24</v>
      </c>
      <c r="D10" s="4">
        <v>1052</v>
      </c>
      <c r="E10" s="4" t="s">
        <v>24</v>
      </c>
      <c r="F10" s="4">
        <v>1191</v>
      </c>
      <c r="G10" s="4" t="s">
        <v>25</v>
      </c>
      <c r="H10" s="4">
        <v>1617</v>
      </c>
      <c r="I10" s="4" t="s">
        <v>25</v>
      </c>
      <c r="J10" s="4">
        <v>1856</v>
      </c>
      <c r="K10" s="4" t="s">
        <v>24</v>
      </c>
      <c r="L10" s="4">
        <v>725</v>
      </c>
      <c r="M10" s="4" t="s">
        <v>25</v>
      </c>
      <c r="N10" s="4">
        <v>1913</v>
      </c>
      <c r="P10" s="4"/>
      <c r="Q10" s="5">
        <f>IF(C10="NO",D10+$Y$1,D10)</f>
        <v>1052</v>
      </c>
      <c r="R10" s="5">
        <f>IF(E10="NO",F10+$Y$1,F10)</f>
        <v>1191</v>
      </c>
      <c r="S10" s="5">
        <f>IF(G10="NO",H10+$Y$1,H10)</f>
        <v>4617</v>
      </c>
      <c r="T10" s="5">
        <f>IF(I10="NO",J10+$Y$1,J10)</f>
        <v>4856</v>
      </c>
      <c r="U10" s="5">
        <f>IF(K10="NO",L10+$Y$1,L10)</f>
        <v>725</v>
      </c>
      <c r="V10" s="5">
        <f>IF(M10="NO",N10+$Y$1,N10)</f>
        <v>4913</v>
      </c>
    </row>
    <row r="11" spans="2:25" ht="12" customHeight="1" x14ac:dyDescent="0.25">
      <c r="B11" s="4">
        <v>9</v>
      </c>
      <c r="C11" s="4" t="s">
        <v>24</v>
      </c>
      <c r="D11" s="4">
        <v>892</v>
      </c>
      <c r="E11" s="4" t="s">
        <v>24</v>
      </c>
      <c r="F11" s="4">
        <v>981</v>
      </c>
      <c r="G11" s="4" t="s">
        <v>25</v>
      </c>
      <c r="H11" s="4">
        <v>1617</v>
      </c>
      <c r="I11" s="4" t="s">
        <v>25</v>
      </c>
      <c r="J11" s="4">
        <v>1856</v>
      </c>
      <c r="K11" s="4" t="s">
        <v>24</v>
      </c>
      <c r="L11" s="4">
        <v>745</v>
      </c>
      <c r="M11" s="4" t="s">
        <v>25</v>
      </c>
      <c r="N11" s="4">
        <v>1928</v>
      </c>
      <c r="P11" s="4"/>
      <c r="Q11" s="5">
        <f>IF(C11="NO",D11+$Y$1,D11)</f>
        <v>892</v>
      </c>
      <c r="R11" s="5">
        <f>IF(E11="NO",F11+$Y$1,F11)</f>
        <v>981</v>
      </c>
      <c r="S11" s="5">
        <f>IF(G11="NO",H11+$Y$1,H11)</f>
        <v>4617</v>
      </c>
      <c r="T11" s="5">
        <f>IF(I11="NO",J11+$Y$1,J11)</f>
        <v>4856</v>
      </c>
      <c r="U11" s="5">
        <f>IF(K11="NO",L11+$Y$1,L11)</f>
        <v>745</v>
      </c>
      <c r="V11" s="5">
        <f>IF(M11="NO",N11+$Y$1,N11)</f>
        <v>4928</v>
      </c>
    </row>
    <row r="12" spans="2:25" ht="12" customHeight="1" x14ac:dyDescent="0.25">
      <c r="B12" s="4">
        <v>10</v>
      </c>
      <c r="C12" s="4" t="s">
        <v>25</v>
      </c>
      <c r="D12" s="4">
        <v>1583</v>
      </c>
      <c r="E12" s="4" t="s">
        <v>25</v>
      </c>
      <c r="F12" s="4">
        <v>1210</v>
      </c>
      <c r="G12" s="4" t="s">
        <v>25</v>
      </c>
      <c r="H12" s="4">
        <v>1617</v>
      </c>
      <c r="I12" s="4" t="s">
        <v>25</v>
      </c>
      <c r="J12" s="4">
        <v>1856</v>
      </c>
      <c r="K12" s="4" t="s">
        <v>25</v>
      </c>
      <c r="L12" s="4">
        <v>1522</v>
      </c>
      <c r="M12" s="4" t="s">
        <v>24</v>
      </c>
      <c r="N12" s="4">
        <v>2106</v>
      </c>
      <c r="P12" s="4"/>
      <c r="Q12" s="5">
        <f>IF(C12="NO",D12+$Y$1,D12)</f>
        <v>4583</v>
      </c>
      <c r="R12" s="5">
        <f>IF(E12="NO",F12+$Y$1,F12)</f>
        <v>4210</v>
      </c>
      <c r="S12" s="5">
        <f>IF(G12="NO",H12+$Y$1,H12)</f>
        <v>4617</v>
      </c>
      <c r="T12" s="5">
        <f>IF(I12="NO",J12+$Y$1,J12)</f>
        <v>4856</v>
      </c>
      <c r="U12" s="5">
        <f>IF(K12="NO",L12+$Y$1,L12)</f>
        <v>4522</v>
      </c>
      <c r="V12" s="5">
        <f>IF(M12="NO",N12+$Y$1,N12)</f>
        <v>2106</v>
      </c>
    </row>
    <row r="13" spans="2:25" ht="12" customHeight="1" x14ac:dyDescent="0.25">
      <c r="B13" s="4">
        <v>11</v>
      </c>
      <c r="C13" s="4" t="s">
        <v>24</v>
      </c>
      <c r="D13" s="4">
        <v>1526</v>
      </c>
      <c r="E13" s="4" t="s">
        <v>25</v>
      </c>
      <c r="F13" s="4">
        <v>1072</v>
      </c>
      <c r="G13" s="4" t="s">
        <v>25</v>
      </c>
      <c r="H13" s="4">
        <v>1617</v>
      </c>
      <c r="I13" s="4" t="s">
        <v>25</v>
      </c>
      <c r="J13" s="4">
        <v>1856</v>
      </c>
      <c r="K13" s="4" t="s">
        <v>24</v>
      </c>
      <c r="L13" s="4">
        <v>813</v>
      </c>
      <c r="M13" s="4" t="s">
        <v>24</v>
      </c>
      <c r="N13" s="4">
        <v>2214</v>
      </c>
      <c r="P13" s="4"/>
      <c r="Q13" s="5">
        <f>IF(C13="NO",D13+$Y$1,D13)</f>
        <v>1526</v>
      </c>
      <c r="R13" s="5">
        <f>IF(E13="NO",F13+$Y$1,F13)</f>
        <v>4072</v>
      </c>
      <c r="S13" s="5">
        <f>IF(G13="NO",H13+$Y$1,H13)</f>
        <v>4617</v>
      </c>
      <c r="T13" s="5">
        <f>IF(I13="NO",J13+$Y$1,J13)</f>
        <v>4856</v>
      </c>
      <c r="U13" s="5">
        <f>IF(K13="NO",L13+$Y$1,L13)</f>
        <v>813</v>
      </c>
      <c r="V13" s="5">
        <f>IF(M13="NO",N13+$Y$1,N13)</f>
        <v>2214</v>
      </c>
    </row>
    <row r="14" spans="2:25" ht="12" customHeight="1" x14ac:dyDescent="0.25">
      <c r="B14" s="4">
        <v>12</v>
      </c>
      <c r="C14" s="4" t="s">
        <v>24</v>
      </c>
      <c r="D14" s="4">
        <v>681</v>
      </c>
      <c r="E14" s="4" t="s">
        <v>24</v>
      </c>
      <c r="F14" s="4">
        <v>1199</v>
      </c>
      <c r="G14" s="4" t="s">
        <v>25</v>
      </c>
      <c r="H14" s="4">
        <v>1617</v>
      </c>
      <c r="I14" s="4" t="s">
        <v>25</v>
      </c>
      <c r="J14" s="4">
        <v>1856</v>
      </c>
      <c r="K14" s="4" t="s">
        <v>24</v>
      </c>
      <c r="L14" s="4">
        <v>705</v>
      </c>
      <c r="M14" s="4" t="s">
        <v>24</v>
      </c>
      <c r="N14" s="4">
        <v>1672</v>
      </c>
      <c r="P14" s="4"/>
      <c r="Q14" s="5">
        <f>IF(C14="NO",D14+$Y$1,D14)</f>
        <v>681</v>
      </c>
      <c r="R14" s="5">
        <f>IF(E14="NO",F14+$Y$1,F14)</f>
        <v>1199</v>
      </c>
      <c r="S14" s="5">
        <f>IF(G14="NO",H14+$Y$1,H14)</f>
        <v>4617</v>
      </c>
      <c r="T14" s="5">
        <f>IF(I14="NO",J14+$Y$1,J14)</f>
        <v>4856</v>
      </c>
      <c r="U14" s="5">
        <f>IF(K14="NO",L14+$Y$1,L14)</f>
        <v>705</v>
      </c>
      <c r="V14" s="5">
        <f>IF(M14="NO",N14+$Y$1,N14)</f>
        <v>1672</v>
      </c>
    </row>
    <row r="15" spans="2:25" ht="12" customHeight="1" x14ac:dyDescent="0.25">
      <c r="B15" s="4">
        <v>13</v>
      </c>
      <c r="C15" s="4" t="s">
        <v>25</v>
      </c>
      <c r="D15" s="4">
        <v>1558</v>
      </c>
      <c r="E15" s="4" t="s">
        <v>24</v>
      </c>
      <c r="F15" s="4">
        <v>1487</v>
      </c>
      <c r="G15" s="4" t="s">
        <v>25</v>
      </c>
      <c r="H15" s="4">
        <v>1342</v>
      </c>
      <c r="I15" s="4" t="s">
        <v>25</v>
      </c>
      <c r="J15" s="4">
        <v>0</v>
      </c>
      <c r="K15" s="4" t="s">
        <v>24</v>
      </c>
      <c r="L15" s="4">
        <v>812</v>
      </c>
      <c r="M15" s="4" t="s">
        <v>24</v>
      </c>
      <c r="N15" s="4">
        <v>1470</v>
      </c>
      <c r="P15" s="4"/>
      <c r="Q15" s="5">
        <f>IF(C15="NO",D15+$Y$1,D15)</f>
        <v>4558</v>
      </c>
      <c r="R15" s="5">
        <f>IF(E15="NO",F15+$Y$1,F15)</f>
        <v>1487</v>
      </c>
      <c r="S15" s="5">
        <f>IF(G15="NO",H15+$Y$1,H15)</f>
        <v>4342</v>
      </c>
      <c r="T15" s="5">
        <f>IF(I15="NO",J15+$Y$1,J15)</f>
        <v>3000</v>
      </c>
      <c r="U15" s="5">
        <f>IF(K15="NO",L15+$Y$1,L15)</f>
        <v>812</v>
      </c>
      <c r="V15" s="5">
        <f>IF(M15="NO",N15+$Y$1,N15)</f>
        <v>1470</v>
      </c>
    </row>
    <row r="16" spans="2:25" ht="12" customHeight="1" x14ac:dyDescent="0.25">
      <c r="B16" s="4">
        <v>14</v>
      </c>
      <c r="C16" s="4" t="s">
        <v>25</v>
      </c>
      <c r="D16" s="4">
        <v>1412</v>
      </c>
      <c r="E16" s="4" t="s">
        <v>24</v>
      </c>
      <c r="F16" s="4">
        <v>873</v>
      </c>
      <c r="G16" s="4" t="s">
        <v>25</v>
      </c>
      <c r="H16" s="4">
        <v>1617</v>
      </c>
      <c r="I16" s="4" t="s">
        <v>25</v>
      </c>
      <c r="J16" s="4">
        <v>1856</v>
      </c>
      <c r="K16" s="4" t="s">
        <v>24</v>
      </c>
      <c r="L16" s="4">
        <v>717</v>
      </c>
      <c r="M16" s="4" t="s">
        <v>24</v>
      </c>
      <c r="N16" s="4">
        <v>1442</v>
      </c>
      <c r="P16" s="4"/>
      <c r="Q16" s="5">
        <f>IF(C16="NO",D16+$Y$1,D16)</f>
        <v>4412</v>
      </c>
      <c r="R16" s="5">
        <f>IF(E16="NO",F16+$Y$1,F16)</f>
        <v>873</v>
      </c>
      <c r="S16" s="5">
        <f>IF(G16="NO",H16+$Y$1,H16)</f>
        <v>4617</v>
      </c>
      <c r="T16" s="5">
        <f>IF(I16="NO",J16+$Y$1,J16)</f>
        <v>4856</v>
      </c>
      <c r="U16" s="5">
        <f>IF(K16="NO",L16+$Y$1,L16)</f>
        <v>717</v>
      </c>
      <c r="V16" s="5">
        <f>IF(M16="NO",N16+$Y$1,N16)</f>
        <v>1442</v>
      </c>
    </row>
    <row r="17" spans="2:22" ht="12" customHeight="1" x14ac:dyDescent="0.25">
      <c r="B17" s="4">
        <v>15</v>
      </c>
      <c r="C17" s="4" t="s">
        <v>25</v>
      </c>
      <c r="D17" s="4">
        <v>2057</v>
      </c>
      <c r="E17" s="4" t="s">
        <v>25</v>
      </c>
      <c r="F17" s="4">
        <v>2506</v>
      </c>
      <c r="G17" s="4" t="s">
        <v>25</v>
      </c>
      <c r="H17" s="4">
        <v>1617</v>
      </c>
      <c r="I17" s="4" t="s">
        <v>25</v>
      </c>
      <c r="J17" s="4">
        <v>1856</v>
      </c>
      <c r="K17" s="4" t="s">
        <v>24</v>
      </c>
      <c r="L17" s="4">
        <v>711</v>
      </c>
      <c r="M17" s="4" t="s">
        <v>24</v>
      </c>
      <c r="N17" s="4">
        <v>1714</v>
      </c>
      <c r="P17" s="4"/>
      <c r="Q17" s="5">
        <f>IF(C17="NO",D17+$Y$1,D17)</f>
        <v>5057</v>
      </c>
      <c r="R17" s="5">
        <f>IF(E17="NO",F17+$Y$1,F17)</f>
        <v>5506</v>
      </c>
      <c r="S17" s="5">
        <f>IF(G17="NO",H17+$Y$1,H17)</f>
        <v>4617</v>
      </c>
      <c r="T17" s="5">
        <f>IF(I17="NO",J17+$Y$1,J17)</f>
        <v>4856</v>
      </c>
      <c r="U17" s="5">
        <f>IF(K17="NO",L17+$Y$1,L17)</f>
        <v>711</v>
      </c>
      <c r="V17" s="5">
        <f>IF(M17="NO",N17+$Y$1,N17)</f>
        <v>1714</v>
      </c>
    </row>
    <row r="18" spans="2:22" ht="12" customHeight="1" x14ac:dyDescent="0.25">
      <c r="B18" s="4">
        <v>16</v>
      </c>
      <c r="C18" s="4" t="s">
        <v>25</v>
      </c>
      <c r="D18" s="4">
        <v>2057</v>
      </c>
      <c r="E18" s="4" t="s">
        <v>25</v>
      </c>
      <c r="F18" s="4">
        <v>2506</v>
      </c>
      <c r="G18" s="4" t="s">
        <v>25</v>
      </c>
      <c r="H18" s="4">
        <v>1784</v>
      </c>
      <c r="I18" s="4" t="s">
        <v>24</v>
      </c>
      <c r="J18" s="4">
        <v>1210</v>
      </c>
      <c r="K18" s="4" t="s">
        <v>25</v>
      </c>
      <c r="L18" s="4">
        <v>1474</v>
      </c>
      <c r="M18" s="4" t="s">
        <v>24</v>
      </c>
      <c r="N18" s="4">
        <v>2042</v>
      </c>
      <c r="P18" s="4"/>
      <c r="Q18" s="5">
        <f>IF(C18="NO",D18+$Y$1,D18)</f>
        <v>5057</v>
      </c>
      <c r="R18" s="5">
        <f>IF(E18="NO",F18+$Y$1,F18)</f>
        <v>5506</v>
      </c>
      <c r="S18" s="5">
        <f>IF(G18="NO",H18+$Y$1,H18)</f>
        <v>4784</v>
      </c>
      <c r="T18" s="5">
        <f>IF(I18="NO",J18+$Y$1,J18)</f>
        <v>1210</v>
      </c>
      <c r="U18" s="5">
        <f>IF(K18="NO",L18+$Y$1,L18)</f>
        <v>4474</v>
      </c>
      <c r="V18" s="5">
        <f>IF(M18="NO",N18+$Y$1,N18)</f>
        <v>2042</v>
      </c>
    </row>
    <row r="19" spans="2:22" ht="12" customHeight="1" x14ac:dyDescent="0.25">
      <c r="B19" s="4">
        <v>17</v>
      </c>
      <c r="C19" s="4" t="s">
        <v>25</v>
      </c>
      <c r="D19" s="4">
        <v>2057</v>
      </c>
      <c r="E19" s="4" t="s">
        <v>25</v>
      </c>
      <c r="F19" s="4">
        <v>2506</v>
      </c>
      <c r="G19" s="4" t="s">
        <v>25</v>
      </c>
      <c r="H19" s="4">
        <v>1983</v>
      </c>
      <c r="I19" s="4" t="s">
        <v>24</v>
      </c>
      <c r="J19" s="4">
        <v>1068</v>
      </c>
      <c r="K19" s="4" t="s">
        <v>24</v>
      </c>
      <c r="L19" s="4">
        <v>639</v>
      </c>
      <c r="M19" s="4" t="s">
        <v>24</v>
      </c>
      <c r="N19" s="4">
        <v>2041</v>
      </c>
      <c r="P19" s="4"/>
      <c r="Q19" s="5">
        <f>IF(C19="NO",D19+$Y$1,D19)</f>
        <v>5057</v>
      </c>
      <c r="R19" s="5">
        <f>IF(E19="NO",F19+$Y$1,F19)</f>
        <v>5506</v>
      </c>
      <c r="S19" s="5">
        <f>IF(G19="NO",H19+$Y$1,H19)</f>
        <v>4983</v>
      </c>
      <c r="T19" s="5">
        <f>IF(I19="NO",J19+$Y$1,J19)</f>
        <v>1068</v>
      </c>
      <c r="U19" s="5">
        <f>IF(K19="NO",L19+$Y$1,L19)</f>
        <v>639</v>
      </c>
      <c r="V19" s="5">
        <f>IF(M19="NO",N19+$Y$1,N19)</f>
        <v>2041</v>
      </c>
    </row>
    <row r="20" spans="2:22" ht="12" customHeight="1" x14ac:dyDescent="0.25">
      <c r="B20" s="4">
        <v>18</v>
      </c>
      <c r="C20" s="4" t="s">
        <v>25</v>
      </c>
      <c r="D20" s="4">
        <v>2057</v>
      </c>
      <c r="E20" s="4" t="s">
        <v>25</v>
      </c>
      <c r="F20" s="4">
        <v>2506</v>
      </c>
      <c r="G20" s="4" t="s">
        <v>24</v>
      </c>
      <c r="H20" s="4">
        <v>1058</v>
      </c>
      <c r="I20" s="4" t="s">
        <v>24</v>
      </c>
      <c r="J20" s="4">
        <v>989</v>
      </c>
      <c r="K20" s="4" t="s">
        <v>24</v>
      </c>
      <c r="L20" s="4">
        <v>1269</v>
      </c>
      <c r="M20" s="4" t="s">
        <v>25</v>
      </c>
      <c r="N20" s="4">
        <v>2376</v>
      </c>
      <c r="P20" s="4"/>
      <c r="Q20" s="5">
        <f>IF(C20="NO",D20+$Y$1,D20)</f>
        <v>5057</v>
      </c>
      <c r="R20" s="5">
        <f>IF(E20="NO",F20+$Y$1,F20)</f>
        <v>5506</v>
      </c>
      <c r="S20" s="5">
        <f>IF(G20="NO",H20+$Y$1,H20)</f>
        <v>1058</v>
      </c>
      <c r="T20" s="5">
        <f>IF(I20="NO",J20+$Y$1,J20)</f>
        <v>989</v>
      </c>
      <c r="U20" s="5">
        <f>IF(K20="NO",L20+$Y$1,L20)</f>
        <v>1269</v>
      </c>
      <c r="V20" s="5">
        <f>IF(M20="NO",N20+$Y$1,N20)</f>
        <v>5376</v>
      </c>
    </row>
    <row r="21" spans="2:22" ht="12" customHeight="1" x14ac:dyDescent="0.25">
      <c r="B21" s="4">
        <v>19</v>
      </c>
      <c r="C21" s="4" t="s">
        <v>25</v>
      </c>
      <c r="D21" s="4">
        <v>2057</v>
      </c>
      <c r="E21" s="4" t="s">
        <v>25</v>
      </c>
      <c r="F21" s="4">
        <v>2506</v>
      </c>
      <c r="G21" s="4" t="s">
        <v>24</v>
      </c>
      <c r="H21" s="4">
        <v>1059</v>
      </c>
      <c r="I21" s="4" t="s">
        <v>24</v>
      </c>
      <c r="J21" s="4">
        <v>1338</v>
      </c>
      <c r="K21" s="4" t="s">
        <v>24</v>
      </c>
      <c r="L21" s="4">
        <v>589</v>
      </c>
      <c r="M21" s="4" t="s">
        <v>24</v>
      </c>
      <c r="N21" s="4">
        <v>1347</v>
      </c>
      <c r="P21" s="4"/>
      <c r="Q21" s="5">
        <f>IF(C21="NO",D21+$Y$1,D21)</f>
        <v>5057</v>
      </c>
      <c r="R21" s="5">
        <f>IF(E21="NO",F21+$Y$1,F21)</f>
        <v>5506</v>
      </c>
      <c r="S21" s="5">
        <f>IF(G21="NO",H21+$Y$1,H21)</f>
        <v>1059</v>
      </c>
      <c r="T21" s="5">
        <f>IF(I21="NO",J21+$Y$1,J21)</f>
        <v>1338</v>
      </c>
      <c r="U21" s="5">
        <f>IF(K21="NO",L21+$Y$1,L21)</f>
        <v>589</v>
      </c>
      <c r="V21" s="5">
        <f>IF(M21="NO",N21+$Y$1,N21)</f>
        <v>1347</v>
      </c>
    </row>
    <row r="22" spans="2:22" ht="12" customHeight="1" x14ac:dyDescent="0.25">
      <c r="B22" s="4">
        <v>20</v>
      </c>
      <c r="C22" s="4" t="s">
        <v>25</v>
      </c>
      <c r="D22" s="4">
        <v>2057</v>
      </c>
      <c r="E22" s="4" t="s">
        <v>25</v>
      </c>
      <c r="F22" s="4">
        <v>2506</v>
      </c>
      <c r="G22" s="4" t="s">
        <v>24</v>
      </c>
      <c r="H22" s="4">
        <v>2066</v>
      </c>
      <c r="I22" s="4" t="s">
        <v>24</v>
      </c>
      <c r="J22" s="4">
        <v>1097</v>
      </c>
      <c r="K22" s="4" t="s">
        <v>24</v>
      </c>
      <c r="L22" s="4">
        <v>661</v>
      </c>
      <c r="M22" s="4" t="s">
        <v>24</v>
      </c>
      <c r="N22" s="4">
        <v>1641</v>
      </c>
      <c r="P22" s="4"/>
      <c r="Q22" s="5">
        <f>IF(C22="NO",D22+$Y$1,D22)</f>
        <v>5057</v>
      </c>
      <c r="R22" s="5">
        <f>IF(E22="NO",F22+$Y$1,F22)</f>
        <v>5506</v>
      </c>
      <c r="S22" s="5">
        <f>IF(G22="NO",H22+$Y$1,H22)</f>
        <v>2066</v>
      </c>
      <c r="T22" s="5">
        <f>IF(I22="NO",J22+$Y$1,J22)</f>
        <v>1097</v>
      </c>
      <c r="U22" s="5">
        <f>IF(K22="NO",L22+$Y$1,L22)</f>
        <v>661</v>
      </c>
      <c r="V22" s="5">
        <f>IF(M22="NO",N22+$Y$1,N22)</f>
        <v>1641</v>
      </c>
    </row>
    <row r="23" spans="2:22" ht="12" customHeight="1" x14ac:dyDescent="0.25">
      <c r="B23" s="4">
        <v>21</v>
      </c>
      <c r="C23" s="4" t="s">
        <v>25</v>
      </c>
      <c r="D23" s="4">
        <v>2057</v>
      </c>
      <c r="E23" s="4" t="s">
        <v>25</v>
      </c>
      <c r="F23" s="4">
        <v>2506</v>
      </c>
      <c r="G23" s="4" t="s">
        <v>25</v>
      </c>
      <c r="H23" s="4">
        <v>1917</v>
      </c>
      <c r="I23" s="4" t="s">
        <v>24</v>
      </c>
      <c r="J23" s="4">
        <v>1304</v>
      </c>
      <c r="K23" s="4" t="s">
        <v>24</v>
      </c>
      <c r="L23" s="4">
        <v>610</v>
      </c>
      <c r="M23" s="4" t="s">
        <v>24</v>
      </c>
      <c r="N23" s="4">
        <v>1480</v>
      </c>
      <c r="P23" s="4"/>
      <c r="Q23" s="5">
        <f>IF(C23="NO",D23+$Y$1,D23)</f>
        <v>5057</v>
      </c>
      <c r="R23" s="5">
        <f>IF(E23="NO",F23+$Y$1,F23)</f>
        <v>5506</v>
      </c>
      <c r="S23" s="5">
        <f>IF(G23="NO",H23+$Y$1,H23)</f>
        <v>4917</v>
      </c>
      <c r="T23" s="5">
        <f>IF(I23="NO",J23+$Y$1,J23)</f>
        <v>1304</v>
      </c>
      <c r="U23" s="5">
        <f>IF(K23="NO",L23+$Y$1,L23)</f>
        <v>610</v>
      </c>
      <c r="V23" s="5">
        <f>IF(M23="NO",N23+$Y$1,N23)</f>
        <v>1480</v>
      </c>
    </row>
    <row r="24" spans="2:22" ht="12" customHeight="1" x14ac:dyDescent="0.25">
      <c r="B24" s="4">
        <v>22</v>
      </c>
      <c r="C24" s="4" t="s">
        <v>25</v>
      </c>
      <c r="D24" s="4">
        <v>2057</v>
      </c>
      <c r="E24" s="4" t="s">
        <v>25</v>
      </c>
      <c r="F24" s="4">
        <v>2506</v>
      </c>
      <c r="G24" s="4" t="s">
        <v>25</v>
      </c>
      <c r="H24" s="4">
        <v>1014</v>
      </c>
      <c r="I24" s="4" t="s">
        <v>24</v>
      </c>
      <c r="J24" s="4">
        <v>1124</v>
      </c>
      <c r="K24" s="4" t="s">
        <v>24</v>
      </c>
      <c r="L24" s="4">
        <v>692</v>
      </c>
      <c r="M24" s="4" t="s">
        <v>24</v>
      </c>
      <c r="N24" s="4">
        <v>1692</v>
      </c>
      <c r="P24" s="4"/>
      <c r="Q24" s="5">
        <f>IF(C24="NO",D24+$Y$1,D24)</f>
        <v>5057</v>
      </c>
      <c r="R24" s="5">
        <f>IF(E24="NO",F24+$Y$1,F24)</f>
        <v>5506</v>
      </c>
      <c r="S24" s="5">
        <f>IF(G24="NO",H24+$Y$1,H24)</f>
        <v>4014</v>
      </c>
      <c r="T24" s="5">
        <f>IF(I24="NO",J24+$Y$1,J24)</f>
        <v>1124</v>
      </c>
      <c r="U24" s="5">
        <f>IF(K24="NO",L24+$Y$1,L24)</f>
        <v>692</v>
      </c>
      <c r="V24" s="5">
        <f>IF(M24="NO",N24+$Y$1,N24)</f>
        <v>1692</v>
      </c>
    </row>
    <row r="25" spans="2:22" ht="12" customHeight="1" x14ac:dyDescent="0.25">
      <c r="B25" s="4">
        <v>23</v>
      </c>
      <c r="C25" s="4" t="s">
        <v>25</v>
      </c>
      <c r="D25" s="4">
        <v>2057</v>
      </c>
      <c r="E25" s="4" t="s">
        <v>25</v>
      </c>
      <c r="F25" s="4">
        <v>2506</v>
      </c>
      <c r="G25" s="4" t="s">
        <v>24</v>
      </c>
      <c r="H25" s="4">
        <v>1170</v>
      </c>
      <c r="I25" s="4" t="s">
        <v>24</v>
      </c>
      <c r="J25" s="4">
        <v>1033</v>
      </c>
      <c r="K25" s="4" t="s">
        <v>24</v>
      </c>
      <c r="L25" s="4">
        <v>603</v>
      </c>
      <c r="M25" s="4" t="s">
        <v>24</v>
      </c>
      <c r="N25" s="4">
        <v>1426</v>
      </c>
      <c r="P25" s="4"/>
      <c r="Q25" s="5">
        <f>IF(C25="NO",D25+$Y$1,D25)</f>
        <v>5057</v>
      </c>
      <c r="R25" s="5">
        <f>IF(E25="NO",F25+$Y$1,F25)</f>
        <v>5506</v>
      </c>
      <c r="S25" s="5">
        <f>IF(G25="NO",H25+$Y$1,H25)</f>
        <v>1170</v>
      </c>
      <c r="T25" s="5">
        <f>IF(I25="NO",J25+$Y$1,J25)</f>
        <v>1033</v>
      </c>
      <c r="U25" s="5">
        <f>IF(K25="NO",L25+$Y$1,L25)</f>
        <v>603</v>
      </c>
      <c r="V25" s="5">
        <f>IF(M25="NO",N25+$Y$1,N25)</f>
        <v>1426</v>
      </c>
    </row>
    <row r="26" spans="2:22" ht="12" customHeight="1" x14ac:dyDescent="0.25">
      <c r="B26" s="4">
        <v>24</v>
      </c>
      <c r="C26" s="4" t="s">
        <v>25</v>
      </c>
      <c r="D26" s="4">
        <v>1558</v>
      </c>
      <c r="E26" s="4" t="s">
        <v>24</v>
      </c>
      <c r="F26" s="4">
        <v>1830</v>
      </c>
      <c r="G26" s="4" t="s">
        <v>24</v>
      </c>
      <c r="H26" s="4">
        <v>1864</v>
      </c>
      <c r="I26" s="4" t="s">
        <v>25</v>
      </c>
      <c r="J26" s="4">
        <v>0</v>
      </c>
      <c r="K26" s="4" t="s">
        <v>24</v>
      </c>
      <c r="L26" s="4">
        <v>718</v>
      </c>
      <c r="M26" s="4" t="s">
        <v>24</v>
      </c>
      <c r="N26" s="4">
        <v>1657</v>
      </c>
      <c r="P26" s="4"/>
      <c r="Q26" s="5">
        <f>IF(C26="NO",D26+$Y$1,D26)</f>
        <v>4558</v>
      </c>
      <c r="R26" s="5">
        <f>IF(E26="NO",F26+$Y$1,F26)</f>
        <v>1830</v>
      </c>
      <c r="S26" s="5">
        <f>IF(G26="NO",H26+$Y$1,H26)</f>
        <v>1864</v>
      </c>
      <c r="T26" s="5">
        <f>IF(I26="NO",J26+$Y$1,J26)</f>
        <v>3000</v>
      </c>
      <c r="U26" s="5">
        <f>IF(K26="NO",L26+$Y$1,L26)</f>
        <v>718</v>
      </c>
      <c r="V26" s="5">
        <f>IF(M26="NO",N26+$Y$1,N26)</f>
        <v>1657</v>
      </c>
    </row>
    <row r="27" spans="2:22" ht="12" customHeight="1" x14ac:dyDescent="0.25">
      <c r="B27" s="4">
        <v>25</v>
      </c>
      <c r="C27" s="4" t="s">
        <v>25</v>
      </c>
      <c r="D27" s="4">
        <v>2057</v>
      </c>
      <c r="E27" s="4" t="s">
        <v>25</v>
      </c>
      <c r="F27" s="4">
        <v>2506</v>
      </c>
      <c r="G27" s="4" t="s">
        <v>25</v>
      </c>
      <c r="H27" s="4">
        <v>1193</v>
      </c>
      <c r="I27" s="4" t="s">
        <v>24</v>
      </c>
      <c r="J27" s="4">
        <v>1009</v>
      </c>
      <c r="K27" s="4" t="s">
        <v>24</v>
      </c>
      <c r="L27" s="4">
        <v>661</v>
      </c>
      <c r="M27" s="4" t="s">
        <v>24</v>
      </c>
      <c r="N27" s="4">
        <v>1722</v>
      </c>
      <c r="P27" s="4"/>
      <c r="Q27" s="5">
        <f>IF(C27="NO",D27+$Y$1,D27)</f>
        <v>5057</v>
      </c>
      <c r="R27" s="5">
        <f>IF(E27="NO",F27+$Y$1,F27)</f>
        <v>5506</v>
      </c>
      <c r="S27" s="5">
        <f>IF(G27="NO",H27+$Y$1,H27)</f>
        <v>4193</v>
      </c>
      <c r="T27" s="5">
        <f>IF(I27="NO",J27+$Y$1,J27)</f>
        <v>1009</v>
      </c>
      <c r="U27" s="5">
        <f>IF(K27="NO",L27+$Y$1,L27)</f>
        <v>661</v>
      </c>
      <c r="V27" s="5">
        <f>IF(M27="NO",N27+$Y$1,N27)</f>
        <v>1722</v>
      </c>
    </row>
    <row r="28" spans="2:22" ht="12" customHeight="1" x14ac:dyDescent="0.25">
      <c r="B28" s="4">
        <v>26</v>
      </c>
      <c r="C28" s="4" t="s">
        <v>25</v>
      </c>
      <c r="D28" s="4">
        <v>2057</v>
      </c>
      <c r="E28" s="4" t="s">
        <v>25</v>
      </c>
      <c r="F28" s="4">
        <v>2506</v>
      </c>
      <c r="G28" s="4" t="s">
        <v>24</v>
      </c>
      <c r="H28" s="4">
        <v>1685</v>
      </c>
      <c r="I28" s="4" t="s">
        <v>24</v>
      </c>
      <c r="J28" s="4">
        <v>733</v>
      </c>
      <c r="K28" s="4" t="s">
        <v>24</v>
      </c>
      <c r="L28" s="4">
        <v>672</v>
      </c>
      <c r="M28" s="4" t="s">
        <v>24</v>
      </c>
      <c r="N28" s="4">
        <v>1509</v>
      </c>
      <c r="P28" s="4"/>
      <c r="Q28" s="5">
        <f>IF(C28="NO",D28+$Y$1,D28)</f>
        <v>5057</v>
      </c>
      <c r="R28" s="5">
        <f>IF(E28="NO",F28+$Y$1,F28)</f>
        <v>5506</v>
      </c>
      <c r="S28" s="5">
        <f>IF(G28="NO",H28+$Y$1,H28)</f>
        <v>1685</v>
      </c>
      <c r="T28" s="5">
        <f>IF(I28="NO",J28+$Y$1,J28)</f>
        <v>733</v>
      </c>
      <c r="U28" s="5">
        <f>IF(K28="NO",L28+$Y$1,L28)</f>
        <v>672</v>
      </c>
      <c r="V28" s="5">
        <f>IF(M28="NO",N28+$Y$1,N28)</f>
        <v>1509</v>
      </c>
    </row>
    <row r="29" spans="2:22" ht="12" customHeight="1" x14ac:dyDescent="0.25">
      <c r="B29" s="4">
        <v>27</v>
      </c>
      <c r="C29" s="4" t="s">
        <v>25</v>
      </c>
      <c r="D29" s="4">
        <v>2057</v>
      </c>
      <c r="E29" s="4" t="s">
        <v>25</v>
      </c>
      <c r="F29" s="4">
        <v>2506</v>
      </c>
      <c r="G29" s="4" t="s">
        <v>25</v>
      </c>
      <c r="H29" s="4">
        <v>1726</v>
      </c>
      <c r="I29" s="4" t="s">
        <v>24</v>
      </c>
      <c r="J29" s="4">
        <v>1078</v>
      </c>
      <c r="K29" s="4" t="s">
        <v>24</v>
      </c>
      <c r="L29" s="4">
        <v>827</v>
      </c>
      <c r="M29" s="4" t="s">
        <v>24</v>
      </c>
      <c r="N29" s="4">
        <v>2068</v>
      </c>
      <c r="P29" s="4"/>
      <c r="Q29" s="5">
        <f>IF(C29="NO",D29+$Y$1,D29)</f>
        <v>5057</v>
      </c>
      <c r="R29" s="5">
        <f>IF(E29="NO",F29+$Y$1,F29)</f>
        <v>5506</v>
      </c>
      <c r="S29" s="5">
        <f>IF(G29="NO",H29+$Y$1,H29)</f>
        <v>4726</v>
      </c>
      <c r="T29" s="5">
        <f>IF(I29="NO",J29+$Y$1,J29)</f>
        <v>1078</v>
      </c>
      <c r="U29" s="5">
        <f>IF(K29="NO",L29+$Y$1,L29)</f>
        <v>827</v>
      </c>
      <c r="V29" s="5">
        <f>IF(M29="NO",N29+$Y$1,N29)</f>
        <v>2068</v>
      </c>
    </row>
    <row r="30" spans="2:22" ht="12" customHeight="1" x14ac:dyDescent="0.25">
      <c r="B30" s="4">
        <v>28</v>
      </c>
      <c r="C30" s="4" t="s">
        <v>25</v>
      </c>
      <c r="D30" s="4">
        <v>2057</v>
      </c>
      <c r="E30" s="4" t="s">
        <v>25</v>
      </c>
      <c r="F30" s="4">
        <v>2506</v>
      </c>
      <c r="G30" s="4" t="s">
        <v>24</v>
      </c>
      <c r="H30" s="4">
        <v>1437</v>
      </c>
      <c r="I30" s="4" t="s">
        <v>24</v>
      </c>
      <c r="J30" s="4">
        <v>1052</v>
      </c>
      <c r="K30" s="4" t="s">
        <v>24</v>
      </c>
      <c r="L30" s="4">
        <v>621</v>
      </c>
      <c r="M30" s="4" t="s">
        <v>24</v>
      </c>
      <c r="N30" s="4">
        <v>1683</v>
      </c>
      <c r="P30" s="4"/>
      <c r="Q30" s="5">
        <f>IF(C30="NO",D30+$Y$1,D30)</f>
        <v>5057</v>
      </c>
      <c r="R30" s="5">
        <f>IF(E30="NO",F30+$Y$1,F30)</f>
        <v>5506</v>
      </c>
      <c r="S30" s="5">
        <f>IF(G30="NO",H30+$Y$1,H30)</f>
        <v>1437</v>
      </c>
      <c r="T30" s="5">
        <f>IF(I30="NO",J30+$Y$1,J30)</f>
        <v>1052</v>
      </c>
      <c r="U30" s="5">
        <f>IF(K30="NO",L30+$Y$1,L30)</f>
        <v>621</v>
      </c>
      <c r="V30" s="5">
        <f>IF(M30="NO",N30+$Y$1,N30)</f>
        <v>1683</v>
      </c>
    </row>
    <row r="31" spans="2:22" ht="12" customHeight="1" x14ac:dyDescent="0.25">
      <c r="B31" s="4">
        <v>29</v>
      </c>
      <c r="C31" s="4" t="s">
        <v>25</v>
      </c>
      <c r="D31" s="4">
        <v>2057</v>
      </c>
      <c r="E31" s="4" t="s">
        <v>25</v>
      </c>
      <c r="F31" s="4">
        <v>2506</v>
      </c>
      <c r="G31" s="4" t="s">
        <v>25</v>
      </c>
      <c r="H31" s="4">
        <v>2251</v>
      </c>
      <c r="I31" s="4" t="s">
        <v>24</v>
      </c>
      <c r="J31" s="4">
        <v>1029</v>
      </c>
      <c r="K31" s="4" t="s">
        <v>24</v>
      </c>
      <c r="L31" s="4">
        <v>689</v>
      </c>
      <c r="M31" s="4" t="s">
        <v>24</v>
      </c>
      <c r="N31" s="4">
        <v>1193</v>
      </c>
      <c r="P31" s="4"/>
      <c r="Q31" s="5">
        <f>IF(C31="NO",D31+$Y$1,D31)</f>
        <v>5057</v>
      </c>
      <c r="R31" s="5">
        <f>IF(E31="NO",F31+$Y$1,F31)</f>
        <v>5506</v>
      </c>
      <c r="S31" s="5">
        <f>IF(G31="NO",H31+$Y$1,H31)</f>
        <v>5251</v>
      </c>
      <c r="T31" s="5">
        <f>IF(I31="NO",J31+$Y$1,J31)</f>
        <v>1029</v>
      </c>
      <c r="U31" s="5">
        <f>IF(K31="NO",L31+$Y$1,L31)</f>
        <v>689</v>
      </c>
      <c r="V31" s="5">
        <f>IF(M31="NO",N31+$Y$1,N31)</f>
        <v>1193</v>
      </c>
    </row>
    <row r="32" spans="2:22" ht="12" customHeight="1" x14ac:dyDescent="0.25">
      <c r="B32" s="4">
        <v>30</v>
      </c>
      <c r="C32" s="4" t="s">
        <v>25</v>
      </c>
      <c r="D32" s="4">
        <v>2594</v>
      </c>
      <c r="E32" s="4" t="s">
        <v>25</v>
      </c>
      <c r="F32" s="4">
        <v>2506</v>
      </c>
      <c r="G32" s="4" t="s">
        <v>25</v>
      </c>
      <c r="H32" s="4">
        <v>2251</v>
      </c>
      <c r="I32" s="4" t="s">
        <v>24</v>
      </c>
      <c r="J32" s="4">
        <v>1280</v>
      </c>
      <c r="K32" s="4" t="s">
        <v>24</v>
      </c>
      <c r="L32" s="4">
        <v>719</v>
      </c>
      <c r="M32" s="4" t="s">
        <v>24</v>
      </c>
      <c r="N32" s="4">
        <v>1358</v>
      </c>
      <c r="P32" s="4"/>
      <c r="Q32" s="5">
        <f>IF(C32="NO",D32+$Y$1,D32)</f>
        <v>5594</v>
      </c>
      <c r="R32" s="5">
        <f>IF(E32="NO",F32+$Y$1,F32)</f>
        <v>5506</v>
      </c>
      <c r="S32" s="5">
        <f>IF(G32="NO",H32+$Y$1,H32)</f>
        <v>5251</v>
      </c>
      <c r="T32" s="5">
        <f>IF(I32="NO",J32+$Y$1,J32)</f>
        <v>1280</v>
      </c>
      <c r="U32" s="5">
        <f>IF(K32="NO",L32+$Y$1,L32)</f>
        <v>719</v>
      </c>
      <c r="V32" s="5">
        <f>IF(M32="NO",N32+$Y$1,N32)</f>
        <v>1358</v>
      </c>
    </row>
    <row r="33" spans="2:22" ht="12" customHeight="1" x14ac:dyDescent="0.25">
      <c r="B33" s="4">
        <v>31</v>
      </c>
      <c r="C33" s="4" t="s">
        <v>25</v>
      </c>
      <c r="D33" s="4">
        <v>2594</v>
      </c>
      <c r="E33" s="4" t="s">
        <v>25</v>
      </c>
      <c r="F33" s="4">
        <v>2506</v>
      </c>
      <c r="G33" s="4" t="s">
        <v>25</v>
      </c>
      <c r="H33" s="4">
        <v>1344</v>
      </c>
      <c r="I33" s="4" t="s">
        <v>24</v>
      </c>
      <c r="J33" s="4">
        <v>933</v>
      </c>
      <c r="K33" s="4" t="s">
        <v>24</v>
      </c>
      <c r="L33" s="4">
        <v>789</v>
      </c>
      <c r="M33" s="4" t="s">
        <v>24</v>
      </c>
      <c r="N33" s="4">
        <v>1126</v>
      </c>
      <c r="P33" s="4"/>
      <c r="Q33" s="5">
        <f>IF(C33="NO",D33+$Y$1,D33)</f>
        <v>5594</v>
      </c>
      <c r="R33" s="5">
        <f>IF(E33="NO",F33+$Y$1,F33)</f>
        <v>5506</v>
      </c>
      <c r="S33" s="5">
        <f>IF(G33="NO",H33+$Y$1,H33)</f>
        <v>4344</v>
      </c>
      <c r="T33" s="5">
        <f>IF(I33="NO",J33+$Y$1,J33)</f>
        <v>933</v>
      </c>
      <c r="U33" s="5">
        <f>IF(K33="NO",L33+$Y$1,L33)</f>
        <v>789</v>
      </c>
      <c r="V33" s="5">
        <f>IF(M33="NO",N33+$Y$1,N33)</f>
        <v>1126</v>
      </c>
    </row>
    <row r="34" spans="2:22" ht="12" customHeight="1" x14ac:dyDescent="0.25">
      <c r="B34" s="4">
        <v>32</v>
      </c>
      <c r="C34" s="4" t="s">
        <v>25</v>
      </c>
      <c r="D34" s="4">
        <v>2594</v>
      </c>
      <c r="E34" s="4" t="s">
        <v>25</v>
      </c>
      <c r="F34" s="4">
        <v>2506</v>
      </c>
      <c r="G34" s="4" t="s">
        <v>24</v>
      </c>
      <c r="H34" s="4">
        <v>1541</v>
      </c>
      <c r="I34" s="4" t="s">
        <v>24</v>
      </c>
      <c r="J34" s="4">
        <v>989</v>
      </c>
      <c r="K34" s="4" t="s">
        <v>24</v>
      </c>
      <c r="L34" s="4">
        <v>689</v>
      </c>
      <c r="M34" s="4" t="s">
        <v>24</v>
      </c>
      <c r="N34" s="4">
        <v>1016</v>
      </c>
      <c r="P34" s="4"/>
      <c r="Q34" s="5">
        <f>IF(C34="NO",D34+$Y$1,D34)</f>
        <v>5594</v>
      </c>
      <c r="R34" s="5">
        <f>IF(E34="NO",F34+$Y$1,F34)</f>
        <v>5506</v>
      </c>
      <c r="S34" s="5">
        <f>IF(G34="NO",H34+$Y$1,H34)</f>
        <v>1541</v>
      </c>
      <c r="T34" s="5">
        <f>IF(I34="NO",J34+$Y$1,J34)</f>
        <v>989</v>
      </c>
      <c r="U34" s="5">
        <f>IF(K34="NO",L34+$Y$1,L34)</f>
        <v>689</v>
      </c>
      <c r="V34" s="5">
        <f>IF(M34="NO",N34+$Y$1,N34)</f>
        <v>1016</v>
      </c>
    </row>
    <row r="35" spans="2:22" ht="12" customHeight="1" x14ac:dyDescent="0.25">
      <c r="B35" s="4">
        <v>33</v>
      </c>
      <c r="C35" s="4" t="s">
        <v>25</v>
      </c>
      <c r="D35" s="4">
        <v>2594</v>
      </c>
      <c r="E35" s="4" t="s">
        <v>25</v>
      </c>
      <c r="F35" s="4">
        <v>2506</v>
      </c>
      <c r="G35" s="4" t="s">
        <v>24</v>
      </c>
      <c r="H35" s="4">
        <v>1410</v>
      </c>
      <c r="I35" s="4" t="s">
        <v>24</v>
      </c>
      <c r="J35" s="4">
        <v>1184</v>
      </c>
      <c r="K35" s="4" t="s">
        <v>24</v>
      </c>
      <c r="L35" s="4">
        <v>1068</v>
      </c>
      <c r="M35" s="4" t="s">
        <v>24</v>
      </c>
      <c r="N35" s="4">
        <v>1091</v>
      </c>
      <c r="P35" s="4"/>
      <c r="Q35" s="5">
        <f>IF(C35="NO",D35+$Y$1,D35)</f>
        <v>5594</v>
      </c>
      <c r="R35" s="5">
        <f>IF(E35="NO",F35+$Y$1,F35)</f>
        <v>5506</v>
      </c>
      <c r="S35" s="5">
        <f>IF(G35="NO",H35+$Y$1,H35)</f>
        <v>1410</v>
      </c>
      <c r="T35" s="5">
        <f>IF(I35="NO",J35+$Y$1,J35)</f>
        <v>1184</v>
      </c>
      <c r="U35" s="5">
        <f>IF(K35="NO",L35+$Y$1,L35)</f>
        <v>1068</v>
      </c>
      <c r="V35" s="5">
        <f>IF(M35="NO",N35+$Y$1,N35)</f>
        <v>1091</v>
      </c>
    </row>
    <row r="36" spans="2:22" ht="12" customHeight="1" x14ac:dyDescent="0.25">
      <c r="B36" s="4">
        <v>34</v>
      </c>
      <c r="C36" s="4" t="s">
        <v>25</v>
      </c>
      <c r="D36" s="4">
        <v>2594</v>
      </c>
      <c r="E36" s="4" t="s">
        <v>25</v>
      </c>
      <c r="F36" s="4">
        <v>2506</v>
      </c>
      <c r="G36" s="4" t="s">
        <v>25</v>
      </c>
      <c r="H36" s="4">
        <v>2111</v>
      </c>
      <c r="I36" s="4" t="s">
        <v>24</v>
      </c>
      <c r="J36" s="4">
        <v>1006</v>
      </c>
      <c r="K36" s="4" t="s">
        <v>24</v>
      </c>
      <c r="L36" s="4">
        <v>741</v>
      </c>
      <c r="M36" s="4" t="s">
        <v>24</v>
      </c>
      <c r="N36" s="4">
        <v>1516</v>
      </c>
      <c r="P36" s="4"/>
      <c r="Q36" s="5">
        <f>IF(C36="NO",D36+$Y$1,D36)</f>
        <v>5594</v>
      </c>
      <c r="R36" s="5">
        <f>IF(E36="NO",F36+$Y$1,F36)</f>
        <v>5506</v>
      </c>
      <c r="S36" s="5">
        <f>IF(G36="NO",H36+$Y$1,H36)</f>
        <v>5111</v>
      </c>
      <c r="T36" s="5">
        <f>IF(I36="NO",J36+$Y$1,J36)</f>
        <v>1006</v>
      </c>
      <c r="U36" s="5">
        <f>IF(K36="NO",L36+$Y$1,L36)</f>
        <v>741</v>
      </c>
      <c r="V36" s="5">
        <f>IF(M36="NO",N36+$Y$1,N36)</f>
        <v>1516</v>
      </c>
    </row>
    <row r="37" spans="2:22" ht="12" customHeight="1" x14ac:dyDescent="0.25">
      <c r="B37" s="4">
        <v>35</v>
      </c>
      <c r="C37" s="4" t="s">
        <v>25</v>
      </c>
      <c r="D37" s="4">
        <v>1558</v>
      </c>
      <c r="E37" s="4" t="s">
        <v>24</v>
      </c>
      <c r="F37" s="4">
        <v>817</v>
      </c>
      <c r="G37" s="4" t="s">
        <v>24</v>
      </c>
      <c r="H37" s="4">
        <v>1304</v>
      </c>
      <c r="I37" s="4" t="s">
        <v>25</v>
      </c>
      <c r="J37" s="4">
        <v>0</v>
      </c>
      <c r="K37" s="4" t="s">
        <v>24</v>
      </c>
      <c r="L37" s="4">
        <v>1429</v>
      </c>
      <c r="M37" s="4" t="s">
        <v>24</v>
      </c>
      <c r="N37" s="4">
        <v>1793</v>
      </c>
      <c r="P37" s="4"/>
      <c r="Q37" s="5">
        <f>IF(C37="NO",D37+$Y$1,D37)</f>
        <v>4558</v>
      </c>
      <c r="R37" s="5">
        <f>IF(E37="NO",F37+$Y$1,F37)</f>
        <v>817</v>
      </c>
      <c r="S37" s="5">
        <f>IF(G37="NO",H37+$Y$1,H37)</f>
        <v>1304</v>
      </c>
      <c r="T37" s="5">
        <f>IF(I37="NO",J37+$Y$1,J37)</f>
        <v>3000</v>
      </c>
      <c r="U37" s="5">
        <f>IF(K37="NO",L37+$Y$1,L37)</f>
        <v>1429</v>
      </c>
      <c r="V37" s="5">
        <f>IF(M37="NO",N37+$Y$1,N37)</f>
        <v>1793</v>
      </c>
    </row>
    <row r="38" spans="2:22" ht="12" customHeight="1" x14ac:dyDescent="0.25">
      <c r="B38" s="4">
        <v>36</v>
      </c>
      <c r="C38" s="4" t="s">
        <v>25</v>
      </c>
      <c r="D38" s="4">
        <v>2594</v>
      </c>
      <c r="E38" s="4" t="s">
        <v>25</v>
      </c>
      <c r="F38" s="4">
        <v>2506</v>
      </c>
      <c r="G38" s="4" t="s">
        <v>24</v>
      </c>
      <c r="H38" s="4">
        <v>1077</v>
      </c>
      <c r="I38" s="4" t="s">
        <v>24</v>
      </c>
      <c r="J38" s="4">
        <v>944</v>
      </c>
      <c r="K38" s="4" t="s">
        <v>24</v>
      </c>
      <c r="L38" s="4">
        <v>690</v>
      </c>
      <c r="M38" s="4" t="s">
        <v>24</v>
      </c>
      <c r="N38" s="4">
        <v>1294</v>
      </c>
      <c r="P38" s="4"/>
      <c r="Q38" s="5">
        <f>IF(C38="NO",D38+$Y$1,D38)</f>
        <v>5594</v>
      </c>
      <c r="R38" s="5">
        <f>IF(E38="NO",F38+$Y$1,F38)</f>
        <v>5506</v>
      </c>
      <c r="S38" s="5">
        <f>IF(G38="NO",H38+$Y$1,H38)</f>
        <v>1077</v>
      </c>
      <c r="T38" s="5">
        <f>IF(I38="NO",J38+$Y$1,J38)</f>
        <v>944</v>
      </c>
      <c r="U38" s="5">
        <f>IF(K38="NO",L38+$Y$1,L38)</f>
        <v>690</v>
      </c>
      <c r="V38" s="5">
        <f>IF(M38="NO",N38+$Y$1,N38)</f>
        <v>1294</v>
      </c>
    </row>
    <row r="39" spans="2:22" ht="12" customHeight="1" x14ac:dyDescent="0.25">
      <c r="B39" s="4">
        <v>37</v>
      </c>
      <c r="C39" s="4" t="s">
        <v>25</v>
      </c>
      <c r="D39" s="4">
        <v>2594</v>
      </c>
      <c r="E39" s="4" t="s">
        <v>25</v>
      </c>
      <c r="F39" s="4">
        <v>2506</v>
      </c>
      <c r="G39" s="4" t="s">
        <v>24</v>
      </c>
      <c r="H39" s="4">
        <v>1506</v>
      </c>
      <c r="I39" s="4" t="s">
        <v>24</v>
      </c>
      <c r="J39" s="4">
        <v>984</v>
      </c>
      <c r="K39" s="4" t="s">
        <v>24</v>
      </c>
      <c r="L39" s="4">
        <v>737</v>
      </c>
      <c r="M39" s="4" t="s">
        <v>24</v>
      </c>
      <c r="N39" s="4">
        <v>1150</v>
      </c>
      <c r="P39" s="4"/>
      <c r="Q39" s="5">
        <f>IF(C39="NO",D39+$Y$1,D39)</f>
        <v>5594</v>
      </c>
      <c r="R39" s="5">
        <f>IF(E39="NO",F39+$Y$1,F39)</f>
        <v>5506</v>
      </c>
      <c r="S39" s="5">
        <f>IF(G39="NO",H39+$Y$1,H39)</f>
        <v>1506</v>
      </c>
      <c r="T39" s="5">
        <f>IF(I39="NO",J39+$Y$1,J39)</f>
        <v>984</v>
      </c>
      <c r="U39" s="5">
        <f>IF(K39="NO",L39+$Y$1,L39)</f>
        <v>737</v>
      </c>
      <c r="V39" s="5">
        <f>IF(M39="NO",N39+$Y$1,N39)</f>
        <v>1150</v>
      </c>
    </row>
    <row r="40" spans="2:22" ht="12" customHeight="1" x14ac:dyDescent="0.25">
      <c r="B40" s="4">
        <v>38</v>
      </c>
      <c r="C40" s="4" t="s">
        <v>25</v>
      </c>
      <c r="D40" s="4">
        <v>2594</v>
      </c>
      <c r="E40" s="4" t="s">
        <v>25</v>
      </c>
      <c r="F40" s="4">
        <v>2506</v>
      </c>
      <c r="G40" s="4" t="s">
        <v>25</v>
      </c>
      <c r="H40" s="4">
        <v>1820</v>
      </c>
      <c r="I40" s="4" t="s">
        <v>24</v>
      </c>
      <c r="J40" s="4">
        <v>1372</v>
      </c>
      <c r="K40" s="4" t="s">
        <v>24</v>
      </c>
      <c r="L40" s="4">
        <v>746</v>
      </c>
      <c r="M40" s="4" t="s">
        <v>24</v>
      </c>
      <c r="N40" s="4">
        <v>2026</v>
      </c>
      <c r="P40" s="4"/>
      <c r="Q40" s="5">
        <f>IF(C40="NO",D40+$Y$1,D40)</f>
        <v>5594</v>
      </c>
      <c r="R40" s="5">
        <f>IF(E40="NO",F40+$Y$1,F40)</f>
        <v>5506</v>
      </c>
      <c r="S40" s="5">
        <f>IF(G40="NO",H40+$Y$1,H40)</f>
        <v>4820</v>
      </c>
      <c r="T40" s="5">
        <f>IF(I40="NO",J40+$Y$1,J40)</f>
        <v>1372</v>
      </c>
      <c r="U40" s="5">
        <f>IF(K40="NO",L40+$Y$1,L40)</f>
        <v>746</v>
      </c>
      <c r="V40" s="5">
        <f>IF(M40="NO",N40+$Y$1,N40)</f>
        <v>2026</v>
      </c>
    </row>
    <row r="41" spans="2:22" ht="12" customHeight="1" x14ac:dyDescent="0.25">
      <c r="B41" s="4">
        <v>39</v>
      </c>
      <c r="C41" s="4" t="s">
        <v>25</v>
      </c>
      <c r="D41" s="4">
        <v>2594</v>
      </c>
      <c r="E41" s="4" t="s">
        <v>25</v>
      </c>
      <c r="F41" s="4">
        <v>2506</v>
      </c>
      <c r="G41" s="4" t="s">
        <v>25</v>
      </c>
      <c r="H41" s="4">
        <v>1761</v>
      </c>
      <c r="I41" s="4" t="s">
        <v>24</v>
      </c>
      <c r="J41" s="4">
        <v>1051</v>
      </c>
      <c r="K41" s="4" t="s">
        <v>24</v>
      </c>
      <c r="L41" s="4">
        <v>1539</v>
      </c>
      <c r="M41" s="4" t="s">
        <v>24</v>
      </c>
      <c r="N41" s="4">
        <v>1542</v>
      </c>
      <c r="P41" s="4"/>
      <c r="Q41" s="5">
        <f>IF(C41="NO",D41+$Y$1,D41)</f>
        <v>5594</v>
      </c>
      <c r="R41" s="5">
        <f>IF(E41="NO",F41+$Y$1,F41)</f>
        <v>5506</v>
      </c>
      <c r="S41" s="5">
        <f>IF(G41="NO",H41+$Y$1,H41)</f>
        <v>4761</v>
      </c>
      <c r="T41" s="5">
        <f>IF(I41="NO",J41+$Y$1,J41)</f>
        <v>1051</v>
      </c>
      <c r="U41" s="5">
        <f>IF(K41="NO",L41+$Y$1,L41)</f>
        <v>1539</v>
      </c>
      <c r="V41" s="5">
        <f>IF(M41="NO",N41+$Y$1,N41)</f>
        <v>1542</v>
      </c>
    </row>
    <row r="42" spans="2:22" ht="12" customHeight="1" x14ac:dyDescent="0.25">
      <c r="B42" s="4">
        <v>40</v>
      </c>
      <c r="C42" s="4" t="s">
        <v>25</v>
      </c>
      <c r="D42" s="4">
        <v>2594</v>
      </c>
      <c r="E42" s="4" t="s">
        <v>25</v>
      </c>
      <c r="F42" s="4">
        <v>2506</v>
      </c>
      <c r="G42" s="4" t="s">
        <v>24</v>
      </c>
      <c r="H42" s="4">
        <v>1626</v>
      </c>
      <c r="I42" s="4" t="s">
        <v>24</v>
      </c>
      <c r="J42" s="4">
        <v>1210</v>
      </c>
      <c r="K42" s="4" t="s">
        <v>24</v>
      </c>
      <c r="L42" s="4">
        <v>562</v>
      </c>
      <c r="M42" s="4" t="s">
        <v>24</v>
      </c>
      <c r="N42" s="4">
        <v>1010</v>
      </c>
      <c r="P42" s="4"/>
      <c r="Q42" s="5">
        <f>IF(C42="NO",D42+$Y$1,D42)</f>
        <v>5594</v>
      </c>
      <c r="R42" s="5">
        <f>IF(E42="NO",F42+$Y$1,F42)</f>
        <v>5506</v>
      </c>
      <c r="S42" s="5">
        <f>IF(G42="NO",H42+$Y$1,H42)</f>
        <v>1626</v>
      </c>
      <c r="T42" s="5">
        <f>IF(I42="NO",J42+$Y$1,J42)</f>
        <v>1210</v>
      </c>
      <c r="U42" s="5">
        <f>IF(K42="NO",L42+$Y$1,L42)</f>
        <v>562</v>
      </c>
      <c r="V42" s="5">
        <f>IF(M42="NO",N42+$Y$1,N42)</f>
        <v>1010</v>
      </c>
    </row>
    <row r="43" spans="2:22" ht="12" customHeight="1" x14ac:dyDescent="0.25">
      <c r="B43" s="4">
        <v>41</v>
      </c>
      <c r="C43" s="4" t="s">
        <v>25</v>
      </c>
      <c r="D43" s="4">
        <v>2594</v>
      </c>
      <c r="E43" s="4" t="s">
        <v>25</v>
      </c>
      <c r="F43" s="4">
        <v>2506</v>
      </c>
      <c r="G43" s="4" t="s">
        <v>25</v>
      </c>
      <c r="H43" s="4">
        <v>1541</v>
      </c>
      <c r="I43" s="4" t="s">
        <v>24</v>
      </c>
      <c r="J43" s="4">
        <v>1120</v>
      </c>
      <c r="K43" s="4" t="s">
        <v>24</v>
      </c>
      <c r="L43" s="4">
        <v>862</v>
      </c>
      <c r="M43" s="4" t="s">
        <v>24</v>
      </c>
      <c r="N43" s="4">
        <v>1860</v>
      </c>
      <c r="P43" s="4"/>
      <c r="Q43" s="5">
        <f>IF(C43="NO",D43+$Y$1,D43)</f>
        <v>5594</v>
      </c>
      <c r="R43" s="5">
        <f>IF(E43="NO",F43+$Y$1,F43)</f>
        <v>5506</v>
      </c>
      <c r="S43" s="5">
        <f>IF(G43="NO",H43+$Y$1,H43)</f>
        <v>4541</v>
      </c>
      <c r="T43" s="5">
        <f>IF(I43="NO",J43+$Y$1,J43)</f>
        <v>1120</v>
      </c>
      <c r="U43" s="5">
        <f>IF(K43="NO",L43+$Y$1,L43)</f>
        <v>862</v>
      </c>
      <c r="V43" s="5">
        <f>IF(M43="NO",N43+$Y$1,N43)</f>
        <v>1860</v>
      </c>
    </row>
    <row r="44" spans="2:22" ht="12" customHeight="1" x14ac:dyDescent="0.25">
      <c r="B44" s="4">
        <v>42</v>
      </c>
      <c r="C44" s="4" t="s">
        <v>25</v>
      </c>
      <c r="D44" s="4">
        <v>2594</v>
      </c>
      <c r="E44" s="4" t="s">
        <v>25</v>
      </c>
      <c r="F44" s="4">
        <v>2506</v>
      </c>
      <c r="G44" s="4" t="s">
        <v>25</v>
      </c>
      <c r="H44" s="4">
        <v>1878</v>
      </c>
      <c r="I44" s="4" t="s">
        <v>24</v>
      </c>
      <c r="J44" s="4">
        <v>1410</v>
      </c>
      <c r="K44" s="4" t="s">
        <v>24</v>
      </c>
      <c r="L44" s="4">
        <v>901</v>
      </c>
      <c r="M44" s="4" t="s">
        <v>24</v>
      </c>
      <c r="N44" s="4">
        <v>768</v>
      </c>
      <c r="P44" s="4"/>
      <c r="Q44" s="5">
        <f>IF(C44="NO",D44+$Y$1,D44)</f>
        <v>5594</v>
      </c>
      <c r="R44" s="5">
        <f>IF(E44="NO",F44+$Y$1,F44)</f>
        <v>5506</v>
      </c>
      <c r="S44" s="5">
        <f>IF(G44="NO",H44+$Y$1,H44)</f>
        <v>4878</v>
      </c>
      <c r="T44" s="5">
        <f>IF(I44="NO",J44+$Y$1,J44)</f>
        <v>1410</v>
      </c>
      <c r="U44" s="5">
        <f>IF(K44="NO",L44+$Y$1,L44)</f>
        <v>901</v>
      </c>
      <c r="V44" s="5">
        <f>IF(M44="NO",N44+$Y$1,N44)</f>
        <v>768</v>
      </c>
    </row>
    <row r="45" spans="2:22" ht="12" customHeight="1" x14ac:dyDescent="0.25">
      <c r="B45" s="4">
        <v>43</v>
      </c>
      <c r="C45" s="4" t="s">
        <v>25</v>
      </c>
      <c r="D45" s="4">
        <v>2594</v>
      </c>
      <c r="E45" s="4" t="s">
        <v>25</v>
      </c>
      <c r="F45" s="4">
        <v>2506</v>
      </c>
      <c r="G45" s="4" t="s">
        <v>25</v>
      </c>
      <c r="H45" s="4">
        <v>1789</v>
      </c>
      <c r="I45" s="4" t="s">
        <v>24</v>
      </c>
      <c r="J45" s="4">
        <v>1477</v>
      </c>
      <c r="K45" s="4" t="s">
        <v>24</v>
      </c>
      <c r="L45" s="4">
        <v>751</v>
      </c>
      <c r="M45" s="4" t="s">
        <v>25</v>
      </c>
      <c r="N45" s="4">
        <v>2279</v>
      </c>
      <c r="P45" s="4"/>
      <c r="Q45" s="5">
        <f>IF(C45="NO",D45+$Y$1,D45)</f>
        <v>5594</v>
      </c>
      <c r="R45" s="5">
        <f>IF(E45="NO",F45+$Y$1,F45)</f>
        <v>5506</v>
      </c>
      <c r="S45" s="5">
        <f>IF(G45="NO",H45+$Y$1,H45)</f>
        <v>4789</v>
      </c>
      <c r="T45" s="5">
        <f>IF(I45="NO",J45+$Y$1,J45)</f>
        <v>1477</v>
      </c>
      <c r="U45" s="5">
        <f>IF(K45="NO",L45+$Y$1,L45)</f>
        <v>751</v>
      </c>
      <c r="V45" s="5">
        <f>IF(M45="NO",N45+$Y$1,N45)</f>
        <v>5279</v>
      </c>
    </row>
    <row r="46" spans="2:22" ht="12" customHeight="1" x14ac:dyDescent="0.25">
      <c r="B46" s="4">
        <v>44</v>
      </c>
      <c r="C46" s="4" t="s">
        <v>25</v>
      </c>
      <c r="D46" s="4">
        <v>2594</v>
      </c>
      <c r="E46" s="4" t="s">
        <v>25</v>
      </c>
      <c r="F46" s="4">
        <v>2506</v>
      </c>
      <c r="G46" s="4" t="s">
        <v>25</v>
      </c>
      <c r="H46" s="4">
        <v>2321</v>
      </c>
      <c r="I46" s="4" t="s">
        <v>24</v>
      </c>
      <c r="J46" s="4">
        <v>1098</v>
      </c>
      <c r="K46" s="4" t="s">
        <v>24</v>
      </c>
      <c r="L46" s="4">
        <v>573</v>
      </c>
      <c r="M46" s="4" t="s">
        <v>24</v>
      </c>
      <c r="N46" s="4">
        <v>1465</v>
      </c>
      <c r="P46" s="4"/>
      <c r="Q46" s="5">
        <f>IF(C46="NO",D46+$Y$1,D46)</f>
        <v>5594</v>
      </c>
      <c r="R46" s="5">
        <f>IF(E46="NO",F46+$Y$1,F46)</f>
        <v>5506</v>
      </c>
      <c r="S46" s="5">
        <f>IF(G46="NO",H46+$Y$1,H46)</f>
        <v>5321</v>
      </c>
      <c r="T46" s="5">
        <f>IF(I46="NO",J46+$Y$1,J46)</f>
        <v>1098</v>
      </c>
      <c r="U46" s="5">
        <f>IF(K46="NO",L46+$Y$1,L46)</f>
        <v>573</v>
      </c>
      <c r="V46" s="5">
        <f>IF(M46="NO",N46+$Y$1,N46)</f>
        <v>1465</v>
      </c>
    </row>
    <row r="47" spans="2:22" ht="12" customHeight="1" x14ac:dyDescent="0.25">
      <c r="B47" s="4">
        <v>45</v>
      </c>
      <c r="C47" s="4" t="s">
        <v>25</v>
      </c>
      <c r="D47" s="4">
        <v>2594</v>
      </c>
      <c r="E47" s="4" t="s">
        <v>25</v>
      </c>
      <c r="F47" s="4">
        <v>2506</v>
      </c>
      <c r="G47" s="4" t="s">
        <v>25</v>
      </c>
      <c r="H47" s="4">
        <v>1753</v>
      </c>
      <c r="I47" s="4" t="s">
        <v>24</v>
      </c>
      <c r="J47" s="4">
        <v>1113</v>
      </c>
      <c r="K47" s="4" t="s">
        <v>24</v>
      </c>
      <c r="L47" s="4">
        <v>697</v>
      </c>
      <c r="M47" s="4" t="s">
        <v>24</v>
      </c>
      <c r="N47" s="4">
        <v>1118</v>
      </c>
      <c r="P47" s="4"/>
      <c r="Q47" s="5">
        <f>IF(C47="NO",D47+$Y$1,D47)</f>
        <v>5594</v>
      </c>
      <c r="R47" s="5">
        <f>IF(E47="NO",F47+$Y$1,F47)</f>
        <v>5506</v>
      </c>
      <c r="S47" s="5">
        <f>IF(G47="NO",H47+$Y$1,H47)</f>
        <v>4753</v>
      </c>
      <c r="T47" s="5">
        <f>IF(I47="NO",J47+$Y$1,J47)</f>
        <v>1113</v>
      </c>
      <c r="U47" s="5">
        <f>IF(K47="NO",L47+$Y$1,L47)</f>
        <v>697</v>
      </c>
      <c r="V47" s="5">
        <f>IF(M47="NO",N47+$Y$1,N47)</f>
        <v>1118</v>
      </c>
    </row>
    <row r="48" spans="2:22" ht="12" customHeight="1" x14ac:dyDescent="0.25">
      <c r="B48" s="4">
        <v>46</v>
      </c>
      <c r="C48" s="4" t="s">
        <v>25</v>
      </c>
      <c r="D48" s="4">
        <v>1558</v>
      </c>
      <c r="E48" s="4" t="s">
        <v>24</v>
      </c>
      <c r="F48" s="4">
        <v>1811</v>
      </c>
      <c r="G48" s="4" t="s">
        <v>24</v>
      </c>
      <c r="H48" s="4">
        <v>1451</v>
      </c>
      <c r="I48" s="4" t="s">
        <v>25</v>
      </c>
      <c r="J48" s="4">
        <v>0</v>
      </c>
      <c r="K48" s="4" t="s">
        <v>24</v>
      </c>
      <c r="L48" s="4">
        <v>643</v>
      </c>
      <c r="M48" s="4" t="s">
        <v>24</v>
      </c>
      <c r="N48" s="4">
        <v>1575</v>
      </c>
      <c r="P48" s="4"/>
      <c r="Q48" s="5">
        <f>IF(C48="NO",D48+$Y$1,D48)</f>
        <v>4558</v>
      </c>
      <c r="R48" s="5">
        <f>IF(E48="NO",F48+$Y$1,F48)</f>
        <v>1811</v>
      </c>
      <c r="S48" s="5">
        <f>IF(G48="NO",H48+$Y$1,H48)</f>
        <v>1451</v>
      </c>
      <c r="T48" s="5">
        <f>IF(I48="NO",J48+$Y$1,J48)</f>
        <v>3000</v>
      </c>
      <c r="U48" s="5">
        <f>IF(K48="NO",L48+$Y$1,L48)</f>
        <v>643</v>
      </c>
      <c r="V48" s="5">
        <f>IF(M48="NO",N48+$Y$1,N48)</f>
        <v>1575</v>
      </c>
    </row>
    <row r="49" spans="2:22" ht="12" customHeight="1" x14ac:dyDescent="0.25">
      <c r="B49" s="4">
        <v>47</v>
      </c>
      <c r="C49" s="4" t="s">
        <v>25</v>
      </c>
      <c r="D49" s="4">
        <v>2594</v>
      </c>
      <c r="E49" s="4" t="s">
        <v>25</v>
      </c>
      <c r="F49" s="4">
        <v>2506</v>
      </c>
      <c r="G49" s="4" t="s">
        <v>25</v>
      </c>
      <c r="H49" s="4">
        <v>1223</v>
      </c>
      <c r="I49" s="4" t="s">
        <v>24</v>
      </c>
      <c r="J49" s="4">
        <v>1092</v>
      </c>
      <c r="K49" s="4" t="s">
        <v>24</v>
      </c>
      <c r="L49" s="4">
        <v>655</v>
      </c>
      <c r="M49" s="4" t="s">
        <v>24</v>
      </c>
      <c r="N49" s="4">
        <v>1161</v>
      </c>
      <c r="P49" s="4"/>
      <c r="Q49" s="5">
        <f>IF(C49="NO",D49+$Y$1,D49)</f>
        <v>5594</v>
      </c>
      <c r="R49" s="5">
        <f>IF(E49="NO",F49+$Y$1,F49)</f>
        <v>5506</v>
      </c>
      <c r="S49" s="5">
        <f>IF(G49="NO",H49+$Y$1,H49)</f>
        <v>4223</v>
      </c>
      <c r="T49" s="5">
        <f>IF(I49="NO",J49+$Y$1,J49)</f>
        <v>1092</v>
      </c>
      <c r="U49" s="5">
        <f>IF(K49="NO",L49+$Y$1,L49)</f>
        <v>655</v>
      </c>
      <c r="V49" s="5">
        <f>IF(M49="NO",N49+$Y$1,N49)</f>
        <v>1161</v>
      </c>
    </row>
    <row r="50" spans="2:22" ht="12" customHeight="1" x14ac:dyDescent="0.25">
      <c r="B50" s="4">
        <v>48</v>
      </c>
      <c r="C50" s="4" t="s">
        <v>25</v>
      </c>
      <c r="D50" s="4">
        <v>2594</v>
      </c>
      <c r="E50" s="4" t="s">
        <v>25</v>
      </c>
      <c r="F50" s="4">
        <v>2506</v>
      </c>
      <c r="G50" s="4" t="s">
        <v>25</v>
      </c>
      <c r="H50" s="4">
        <v>1803</v>
      </c>
      <c r="I50" s="4" t="s">
        <v>24</v>
      </c>
      <c r="J50" s="4">
        <v>827</v>
      </c>
      <c r="K50" s="4" t="s">
        <v>24</v>
      </c>
      <c r="L50" s="4">
        <v>671</v>
      </c>
      <c r="M50" s="4" t="s">
        <v>24</v>
      </c>
      <c r="N50" s="4">
        <v>1049</v>
      </c>
      <c r="P50" s="4"/>
      <c r="Q50" s="5">
        <f>IF(C50="NO",D50+$Y$1,D50)</f>
        <v>5594</v>
      </c>
      <c r="R50" s="5">
        <f>IF(E50="NO",F50+$Y$1,F50)</f>
        <v>5506</v>
      </c>
      <c r="S50" s="5">
        <f>IF(G50="NO",H50+$Y$1,H50)</f>
        <v>4803</v>
      </c>
      <c r="T50" s="5">
        <f>IF(I50="NO",J50+$Y$1,J50)</f>
        <v>827</v>
      </c>
      <c r="U50" s="5">
        <f>IF(K50="NO",L50+$Y$1,L50)</f>
        <v>671</v>
      </c>
      <c r="V50" s="5">
        <f>IF(M50="NO",N50+$Y$1,N50)</f>
        <v>1049</v>
      </c>
    </row>
    <row r="51" spans="2:22" ht="12" customHeight="1" x14ac:dyDescent="0.25">
      <c r="B51" s="4">
        <v>49</v>
      </c>
      <c r="C51" s="4" t="s">
        <v>25</v>
      </c>
      <c r="D51" s="4">
        <v>2594</v>
      </c>
      <c r="E51" s="4" t="s">
        <v>25</v>
      </c>
      <c r="F51" s="4">
        <v>2506</v>
      </c>
      <c r="G51" s="4" t="s">
        <v>25</v>
      </c>
      <c r="H51" s="4">
        <v>2015</v>
      </c>
      <c r="I51" s="4" t="s">
        <v>24</v>
      </c>
      <c r="J51" s="4">
        <v>1192</v>
      </c>
      <c r="K51" s="4" t="s">
        <v>24</v>
      </c>
      <c r="L51" s="4">
        <v>707</v>
      </c>
      <c r="M51" s="4" t="s">
        <v>24</v>
      </c>
      <c r="N51" s="4">
        <v>1565</v>
      </c>
      <c r="P51" s="4"/>
      <c r="Q51" s="5">
        <f>IF(C51="NO",D51+$Y$1,D51)</f>
        <v>5594</v>
      </c>
      <c r="R51" s="5">
        <f>IF(E51="NO",F51+$Y$1,F51)</f>
        <v>5506</v>
      </c>
      <c r="S51" s="5">
        <f>IF(G51="NO",H51+$Y$1,H51)</f>
        <v>5015</v>
      </c>
      <c r="T51" s="5">
        <f>IF(I51="NO",J51+$Y$1,J51)</f>
        <v>1192</v>
      </c>
      <c r="U51" s="5">
        <f>IF(K51="NO",L51+$Y$1,L51)</f>
        <v>707</v>
      </c>
      <c r="V51" s="5">
        <f>IF(M51="NO",N51+$Y$1,N51)</f>
        <v>1565</v>
      </c>
    </row>
    <row r="52" spans="2:22" ht="12" customHeight="1" x14ac:dyDescent="0.25">
      <c r="B52" s="4">
        <v>50</v>
      </c>
      <c r="C52" s="4" t="s">
        <v>25</v>
      </c>
      <c r="D52" s="4">
        <v>2594</v>
      </c>
      <c r="E52" s="4" t="s">
        <v>25</v>
      </c>
      <c r="F52" s="4">
        <v>2506</v>
      </c>
      <c r="G52" s="4" t="s">
        <v>25</v>
      </c>
      <c r="H52" s="4">
        <v>1927</v>
      </c>
      <c r="I52" s="4" t="s">
        <v>24</v>
      </c>
      <c r="J52" s="4">
        <v>1305</v>
      </c>
      <c r="K52" s="4" t="s">
        <v>24</v>
      </c>
      <c r="L52" s="4">
        <v>656</v>
      </c>
      <c r="M52" s="4" t="s">
        <v>24</v>
      </c>
      <c r="N52" s="4">
        <v>1502</v>
      </c>
      <c r="P52" s="4"/>
      <c r="Q52" s="5">
        <f>IF(C52="NO",D52+$Y$1,D52)</f>
        <v>5594</v>
      </c>
      <c r="R52" s="5">
        <f>IF(E52="NO",F52+$Y$1,F52)</f>
        <v>5506</v>
      </c>
      <c r="S52" s="5">
        <f>IF(G52="NO",H52+$Y$1,H52)</f>
        <v>4927</v>
      </c>
      <c r="T52" s="5">
        <f>IF(I52="NO",J52+$Y$1,J52)</f>
        <v>1305</v>
      </c>
      <c r="U52" s="5">
        <f>IF(K52="NO",L52+$Y$1,L52)</f>
        <v>656</v>
      </c>
      <c r="V52" s="5">
        <f>IF(M52="NO",N52+$Y$1,N52)</f>
        <v>1502</v>
      </c>
    </row>
    <row r="53" spans="2:22" ht="12" customHeight="1" x14ac:dyDescent="0.25">
      <c r="B53" s="4">
        <v>51</v>
      </c>
      <c r="C53" s="4" t="s">
        <v>25</v>
      </c>
      <c r="D53" s="4">
        <v>2594</v>
      </c>
      <c r="E53" s="4" t="s">
        <v>25</v>
      </c>
      <c r="F53" s="4">
        <v>2506</v>
      </c>
      <c r="G53" s="4" t="s">
        <v>24</v>
      </c>
      <c r="H53" s="4">
        <v>1429</v>
      </c>
      <c r="I53" s="4" t="s">
        <v>24</v>
      </c>
      <c r="J53" s="4">
        <v>1194</v>
      </c>
      <c r="K53" s="4" t="s">
        <v>24</v>
      </c>
      <c r="L53" s="4">
        <v>638</v>
      </c>
      <c r="M53" s="4" t="s">
        <v>24</v>
      </c>
      <c r="N53" s="4">
        <v>923</v>
      </c>
      <c r="P53" s="4"/>
      <c r="Q53" s="5">
        <f>IF(C53="NO",D53+$Y$1,D53)</f>
        <v>5594</v>
      </c>
      <c r="R53" s="5">
        <f>IF(E53="NO",F53+$Y$1,F53)</f>
        <v>5506</v>
      </c>
      <c r="S53" s="5">
        <f>IF(G53="NO",H53+$Y$1,H53)</f>
        <v>1429</v>
      </c>
      <c r="T53" s="5">
        <f>IF(I53="NO",J53+$Y$1,J53)</f>
        <v>1194</v>
      </c>
      <c r="U53" s="5">
        <f>IF(K53="NO",L53+$Y$1,L53)</f>
        <v>638</v>
      </c>
      <c r="V53" s="5">
        <f>IF(M53="NO",N53+$Y$1,N53)</f>
        <v>923</v>
      </c>
    </row>
    <row r="54" spans="2:22" ht="12" customHeight="1" x14ac:dyDescent="0.25">
      <c r="B54" s="4">
        <v>52</v>
      </c>
      <c r="C54" s="4" t="s">
        <v>25</v>
      </c>
      <c r="D54" s="4">
        <v>2594</v>
      </c>
      <c r="E54" s="4" t="s">
        <v>25</v>
      </c>
      <c r="F54" s="4">
        <v>2506</v>
      </c>
      <c r="G54" s="4" t="s">
        <v>24</v>
      </c>
      <c r="H54" s="4">
        <v>1217</v>
      </c>
      <c r="I54" s="4" t="s">
        <v>24</v>
      </c>
      <c r="J54" s="4">
        <v>1139</v>
      </c>
      <c r="K54" s="4" t="s">
        <v>25</v>
      </c>
      <c r="L54" s="4">
        <v>1556</v>
      </c>
      <c r="M54" s="4" t="s">
        <v>24</v>
      </c>
      <c r="N54" s="4">
        <v>1084</v>
      </c>
      <c r="P54" s="4"/>
      <c r="Q54" s="5">
        <f>IF(C54="NO",D54+$Y$1,D54)</f>
        <v>5594</v>
      </c>
      <c r="R54" s="5">
        <f>IF(E54="NO",F54+$Y$1,F54)</f>
        <v>5506</v>
      </c>
      <c r="S54" s="5">
        <f>IF(G54="NO",H54+$Y$1,H54)</f>
        <v>1217</v>
      </c>
      <c r="T54" s="5">
        <f>IF(I54="NO",J54+$Y$1,J54)</f>
        <v>1139</v>
      </c>
      <c r="U54" s="5">
        <f>IF(K54="NO",L54+$Y$1,L54)</f>
        <v>4556</v>
      </c>
      <c r="V54" s="5">
        <f>IF(M54="NO",N54+$Y$1,N54)</f>
        <v>1084</v>
      </c>
    </row>
    <row r="55" spans="2:22" ht="12" customHeight="1" x14ac:dyDescent="0.25">
      <c r="B55" s="4">
        <v>53</v>
      </c>
      <c r="C55" s="4" t="s">
        <v>25</v>
      </c>
      <c r="D55" s="4">
        <v>2594</v>
      </c>
      <c r="E55" s="4" t="s">
        <v>25</v>
      </c>
      <c r="F55" s="4">
        <v>2506</v>
      </c>
      <c r="G55" s="4" t="s">
        <v>25</v>
      </c>
      <c r="H55" s="4">
        <v>1759</v>
      </c>
      <c r="I55" s="4" t="s">
        <v>24</v>
      </c>
      <c r="J55" s="4">
        <v>1029</v>
      </c>
      <c r="K55" s="4" t="s">
        <v>24</v>
      </c>
      <c r="L55" s="4">
        <v>757</v>
      </c>
      <c r="M55" s="4" t="s">
        <v>24</v>
      </c>
      <c r="N55" s="4">
        <v>1417</v>
      </c>
      <c r="P55" s="4"/>
      <c r="Q55" s="5">
        <f>IF(C55="NO",D55+$Y$1,D55)</f>
        <v>5594</v>
      </c>
      <c r="R55" s="5">
        <f>IF(E55="NO",F55+$Y$1,F55)</f>
        <v>5506</v>
      </c>
      <c r="S55" s="5">
        <f>IF(G55="NO",H55+$Y$1,H55)</f>
        <v>4759</v>
      </c>
      <c r="T55" s="5">
        <f>IF(I55="NO",J55+$Y$1,J55)</f>
        <v>1029</v>
      </c>
      <c r="U55" s="5">
        <f>IF(K55="NO",L55+$Y$1,L55)</f>
        <v>757</v>
      </c>
      <c r="V55" s="5">
        <f>IF(M55="NO",N55+$Y$1,N55)</f>
        <v>1417</v>
      </c>
    </row>
    <row r="56" spans="2:22" ht="12" customHeight="1" x14ac:dyDescent="0.25">
      <c r="B56" s="4">
        <v>54</v>
      </c>
      <c r="C56" s="4" t="s">
        <v>25</v>
      </c>
      <c r="D56" s="4">
        <v>2594</v>
      </c>
      <c r="E56" s="4" t="s">
        <v>25</v>
      </c>
      <c r="F56" s="4">
        <v>2506</v>
      </c>
      <c r="G56" s="4" t="s">
        <v>25</v>
      </c>
      <c r="H56" s="4">
        <v>1722</v>
      </c>
      <c r="I56" s="4" t="s">
        <v>24</v>
      </c>
      <c r="J56" s="4">
        <v>1300</v>
      </c>
      <c r="K56" s="4" t="s">
        <v>24</v>
      </c>
      <c r="L56" s="4">
        <v>1088</v>
      </c>
      <c r="M56" s="4" t="s">
        <v>24</v>
      </c>
      <c r="N56" s="4">
        <v>1679</v>
      </c>
      <c r="P56" s="4"/>
      <c r="Q56" s="5">
        <f>IF(C56="NO",D56+$Y$1,D56)</f>
        <v>5594</v>
      </c>
      <c r="R56" s="5">
        <f>IF(E56="NO",F56+$Y$1,F56)</f>
        <v>5506</v>
      </c>
      <c r="S56" s="5">
        <f>IF(G56="NO",H56+$Y$1,H56)</f>
        <v>4722</v>
      </c>
      <c r="T56" s="5">
        <f>IF(I56="NO",J56+$Y$1,J56)</f>
        <v>1300</v>
      </c>
      <c r="U56" s="5">
        <f>IF(K56="NO",L56+$Y$1,L56)</f>
        <v>1088</v>
      </c>
      <c r="V56" s="5">
        <f>IF(M56="NO",N56+$Y$1,N56)</f>
        <v>1679</v>
      </c>
    </row>
    <row r="57" spans="2:22" ht="12" customHeight="1" x14ac:dyDescent="0.25">
      <c r="B57" s="4">
        <v>55</v>
      </c>
      <c r="C57" s="4" t="s">
        <v>25</v>
      </c>
      <c r="D57" s="4">
        <v>2594</v>
      </c>
      <c r="E57" s="4" t="s">
        <v>25</v>
      </c>
      <c r="F57" s="4">
        <v>2506</v>
      </c>
      <c r="G57" s="4" t="s">
        <v>24</v>
      </c>
      <c r="H57" s="4">
        <v>1348</v>
      </c>
      <c r="I57" s="4" t="s">
        <v>24</v>
      </c>
      <c r="J57" s="4">
        <v>1114</v>
      </c>
      <c r="K57" s="4" t="s">
        <v>24</v>
      </c>
      <c r="L57" s="4">
        <v>1433</v>
      </c>
      <c r="M57" s="4" t="s">
        <v>25</v>
      </c>
      <c r="N57" s="4">
        <v>2018</v>
      </c>
      <c r="P57" s="4"/>
      <c r="Q57" s="5">
        <f>IF(C57="NO",D57+$Y$1,D57)</f>
        <v>5594</v>
      </c>
      <c r="R57" s="5">
        <f>IF(E57="NO",F57+$Y$1,F57)</f>
        <v>5506</v>
      </c>
      <c r="S57" s="5">
        <f>IF(G57="NO",H57+$Y$1,H57)</f>
        <v>1348</v>
      </c>
      <c r="T57" s="5">
        <f>IF(I57="NO",J57+$Y$1,J57)</f>
        <v>1114</v>
      </c>
      <c r="U57" s="5">
        <f>IF(K57="NO",L57+$Y$1,L57)</f>
        <v>1433</v>
      </c>
      <c r="V57" s="5">
        <f>IF(M57="NO",N57+$Y$1,N57)</f>
        <v>5018</v>
      </c>
    </row>
    <row r="58" spans="2:22" ht="12" customHeight="1" x14ac:dyDescent="0.25">
      <c r="B58" s="4">
        <v>56</v>
      </c>
      <c r="C58" s="4" t="s">
        <v>25</v>
      </c>
      <c r="D58" s="4">
        <v>2594</v>
      </c>
      <c r="E58" s="4" t="s">
        <v>25</v>
      </c>
      <c r="F58" s="4">
        <v>2506</v>
      </c>
      <c r="G58" s="4" t="s">
        <v>25</v>
      </c>
      <c r="H58" s="4">
        <v>2095</v>
      </c>
      <c r="I58" s="4" t="s">
        <v>24</v>
      </c>
      <c r="J58" s="4">
        <v>1489</v>
      </c>
      <c r="K58" s="4" t="s">
        <v>24</v>
      </c>
      <c r="L58" s="4">
        <v>751</v>
      </c>
      <c r="M58" s="4" t="s">
        <v>24</v>
      </c>
      <c r="N58" s="4">
        <v>1553</v>
      </c>
      <c r="P58" s="4"/>
      <c r="Q58" s="5">
        <f>IF(C58="NO",D58+$Y$1,D58)</f>
        <v>5594</v>
      </c>
      <c r="R58" s="5">
        <f>IF(E58="NO",F58+$Y$1,F58)</f>
        <v>5506</v>
      </c>
      <c r="S58" s="5">
        <f>IF(G58="NO",H58+$Y$1,H58)</f>
        <v>5095</v>
      </c>
      <c r="T58" s="5">
        <f>IF(I58="NO",J58+$Y$1,J58)</f>
        <v>1489</v>
      </c>
      <c r="U58" s="5">
        <f>IF(K58="NO",L58+$Y$1,L58)</f>
        <v>751</v>
      </c>
      <c r="V58" s="5">
        <f>IF(M58="NO",N58+$Y$1,N58)</f>
        <v>1553</v>
      </c>
    </row>
    <row r="59" spans="2:22" ht="12" customHeight="1" x14ac:dyDescent="0.25">
      <c r="B59" s="4">
        <v>57</v>
      </c>
      <c r="C59" s="4" t="s">
        <v>25</v>
      </c>
      <c r="D59" s="4">
        <v>1558</v>
      </c>
      <c r="E59" s="4" t="s">
        <v>24</v>
      </c>
      <c r="F59" s="4">
        <v>993</v>
      </c>
      <c r="G59" s="4" t="s">
        <v>24</v>
      </c>
      <c r="H59" s="4">
        <v>1766</v>
      </c>
      <c r="I59" s="4" t="s">
        <v>25</v>
      </c>
      <c r="J59" s="4">
        <v>0</v>
      </c>
      <c r="K59" s="4" t="s">
        <v>24</v>
      </c>
      <c r="L59" s="4">
        <v>625</v>
      </c>
      <c r="M59" s="4" t="s">
        <v>24</v>
      </c>
      <c r="N59" s="4">
        <v>2004</v>
      </c>
      <c r="P59" s="4"/>
      <c r="Q59" s="5">
        <f>IF(C59="NO",D59+$Y$1,D59)</f>
        <v>4558</v>
      </c>
      <c r="R59" s="5">
        <f>IF(E59="NO",F59+$Y$1,F59)</f>
        <v>993</v>
      </c>
      <c r="S59" s="5">
        <f>IF(G59="NO",H59+$Y$1,H59)</f>
        <v>1766</v>
      </c>
      <c r="T59" s="5">
        <f>IF(I59="NO",J59+$Y$1,J59)</f>
        <v>3000</v>
      </c>
      <c r="U59" s="5">
        <f>IF(K59="NO",L59+$Y$1,L59)</f>
        <v>625</v>
      </c>
      <c r="V59" s="5">
        <f>IF(M59="NO",N59+$Y$1,N59)</f>
        <v>2004</v>
      </c>
    </row>
    <row r="60" spans="2:22" ht="12" customHeight="1" x14ac:dyDescent="0.25">
      <c r="B60" s="4">
        <v>58</v>
      </c>
      <c r="C60" s="4" t="s">
        <v>25</v>
      </c>
      <c r="D60" s="4">
        <v>2594</v>
      </c>
      <c r="E60" s="4" t="s">
        <v>25</v>
      </c>
      <c r="F60" s="4">
        <v>2506</v>
      </c>
      <c r="G60" s="4" t="s">
        <v>25</v>
      </c>
      <c r="H60" s="4">
        <v>1859</v>
      </c>
      <c r="I60" s="4" t="s">
        <v>24</v>
      </c>
      <c r="J60" s="4">
        <v>1106</v>
      </c>
      <c r="K60" s="4" t="s">
        <v>25</v>
      </c>
      <c r="L60" s="4">
        <v>1443</v>
      </c>
      <c r="M60" s="4" t="s">
        <v>24</v>
      </c>
      <c r="N60" s="4">
        <v>1687</v>
      </c>
      <c r="P60" s="4"/>
      <c r="Q60" s="5">
        <f>IF(C60="NO",D60+$Y$1,D60)</f>
        <v>5594</v>
      </c>
      <c r="R60" s="5">
        <f>IF(E60="NO",F60+$Y$1,F60)</f>
        <v>5506</v>
      </c>
      <c r="S60" s="5">
        <f>IF(G60="NO",H60+$Y$1,H60)</f>
        <v>4859</v>
      </c>
      <c r="T60" s="5">
        <f>IF(I60="NO",J60+$Y$1,J60)</f>
        <v>1106</v>
      </c>
      <c r="U60" s="5">
        <f>IF(K60="NO",L60+$Y$1,L60)</f>
        <v>4443</v>
      </c>
      <c r="V60" s="5">
        <f>IF(M60="NO",N60+$Y$1,N60)</f>
        <v>1687</v>
      </c>
    </row>
    <row r="61" spans="2:22" ht="12" customHeight="1" x14ac:dyDescent="0.25">
      <c r="B61" s="4">
        <v>59</v>
      </c>
      <c r="C61" s="4" t="s">
        <v>25</v>
      </c>
      <c r="D61" s="4">
        <v>2594</v>
      </c>
      <c r="E61" s="4" t="s">
        <v>25</v>
      </c>
      <c r="F61" s="4">
        <v>2506</v>
      </c>
      <c r="G61" s="4" t="s">
        <v>25</v>
      </c>
      <c r="H61" s="4">
        <v>1547</v>
      </c>
      <c r="I61" s="4" t="s">
        <v>24</v>
      </c>
      <c r="J61" s="4">
        <v>935</v>
      </c>
      <c r="K61" s="4" t="s">
        <v>24</v>
      </c>
      <c r="L61" s="4">
        <v>655</v>
      </c>
      <c r="M61" s="4" t="s">
        <v>25</v>
      </c>
      <c r="N61" s="4">
        <v>2680</v>
      </c>
      <c r="P61" s="4"/>
      <c r="Q61" s="5">
        <f>IF(C61="NO",D61+$Y$1,D61)</f>
        <v>5594</v>
      </c>
      <c r="R61" s="5">
        <f>IF(E61="NO",F61+$Y$1,F61)</f>
        <v>5506</v>
      </c>
      <c r="S61" s="5">
        <f>IF(G61="NO",H61+$Y$1,H61)</f>
        <v>4547</v>
      </c>
      <c r="T61" s="5">
        <f>IF(I61="NO",J61+$Y$1,J61)</f>
        <v>935</v>
      </c>
      <c r="U61" s="5">
        <f>IF(K61="NO",L61+$Y$1,L61)</f>
        <v>655</v>
      </c>
      <c r="V61" s="5">
        <f>IF(M61="NO",N61+$Y$1,N61)</f>
        <v>5680</v>
      </c>
    </row>
    <row r="62" spans="2:22" ht="12" customHeight="1" x14ac:dyDescent="0.25">
      <c r="B62" s="4">
        <v>60</v>
      </c>
      <c r="C62" s="4" t="s">
        <v>25</v>
      </c>
      <c r="D62" s="4">
        <v>2594</v>
      </c>
      <c r="E62" s="4" t="s">
        <v>25</v>
      </c>
      <c r="F62" s="4">
        <v>2506</v>
      </c>
      <c r="G62" s="4" t="s">
        <v>25</v>
      </c>
      <c r="H62" s="4">
        <v>1847</v>
      </c>
      <c r="I62" s="4" t="s">
        <v>24</v>
      </c>
      <c r="J62" s="4">
        <v>1344</v>
      </c>
      <c r="K62" s="4" t="s">
        <v>25</v>
      </c>
      <c r="L62" s="4">
        <v>1564</v>
      </c>
      <c r="M62" s="4" t="s">
        <v>25</v>
      </c>
      <c r="N62" s="4">
        <v>1403</v>
      </c>
      <c r="P62" s="4"/>
      <c r="Q62" s="5">
        <f>IF(C62="NO",D62+$Y$1,D62)</f>
        <v>5594</v>
      </c>
      <c r="R62" s="5">
        <f>IF(E62="NO",F62+$Y$1,F62)</f>
        <v>5506</v>
      </c>
      <c r="S62" s="5">
        <f>IF(G62="NO",H62+$Y$1,H62)</f>
        <v>4847</v>
      </c>
      <c r="T62" s="5">
        <f>IF(I62="NO",J62+$Y$1,J62)</f>
        <v>1344</v>
      </c>
      <c r="U62" s="5">
        <f>IF(K62="NO",L62+$Y$1,L62)</f>
        <v>4564</v>
      </c>
      <c r="V62" s="5">
        <f>IF(M62="NO",N62+$Y$1,N62)</f>
        <v>4403</v>
      </c>
    </row>
    <row r="63" spans="2:22" ht="12" customHeight="1" x14ac:dyDescent="0.25">
      <c r="B63" s="4">
        <v>61</v>
      </c>
      <c r="C63" s="4" t="s">
        <v>25</v>
      </c>
      <c r="D63" s="4">
        <v>2594</v>
      </c>
      <c r="E63" s="4" t="s">
        <v>25</v>
      </c>
      <c r="F63" s="4">
        <v>2506</v>
      </c>
      <c r="G63" s="4" t="s">
        <v>25</v>
      </c>
      <c r="H63" s="4">
        <v>1907</v>
      </c>
      <c r="I63" s="4" t="s">
        <v>24</v>
      </c>
      <c r="J63" s="4">
        <v>1149</v>
      </c>
      <c r="K63" s="4" t="s">
        <v>24</v>
      </c>
      <c r="L63" s="4">
        <v>1046</v>
      </c>
      <c r="M63" s="4" t="s">
        <v>24</v>
      </c>
      <c r="N63" s="4">
        <v>1531</v>
      </c>
      <c r="P63" s="4"/>
      <c r="Q63" s="5">
        <f>IF(C63="NO",D63+$Y$1,D63)</f>
        <v>5594</v>
      </c>
      <c r="R63" s="5">
        <f>IF(E63="NO",F63+$Y$1,F63)</f>
        <v>5506</v>
      </c>
      <c r="S63" s="5">
        <f>IF(G63="NO",H63+$Y$1,H63)</f>
        <v>4907</v>
      </c>
      <c r="T63" s="5">
        <f>IF(I63="NO",J63+$Y$1,J63)</f>
        <v>1149</v>
      </c>
      <c r="U63" s="5">
        <f>IF(K63="NO",L63+$Y$1,L63)</f>
        <v>1046</v>
      </c>
      <c r="V63" s="5">
        <f>IF(M63="NO",N63+$Y$1,N63)</f>
        <v>1531</v>
      </c>
    </row>
    <row r="64" spans="2:22" ht="12" customHeight="1" x14ac:dyDescent="0.25">
      <c r="B64" s="4">
        <v>62</v>
      </c>
      <c r="C64" s="4" t="s">
        <v>25</v>
      </c>
      <c r="D64" s="4">
        <v>2594</v>
      </c>
      <c r="E64" s="4" t="s">
        <v>25</v>
      </c>
      <c r="F64" s="4">
        <v>2506</v>
      </c>
      <c r="G64" s="4" t="s">
        <v>25</v>
      </c>
      <c r="H64" s="4">
        <v>2624</v>
      </c>
      <c r="I64" s="4" t="s">
        <v>24</v>
      </c>
      <c r="J64" s="4">
        <v>1060</v>
      </c>
      <c r="K64" s="4" t="s">
        <v>24</v>
      </c>
      <c r="L64" s="4">
        <v>756</v>
      </c>
      <c r="M64" s="4" t="s">
        <v>25</v>
      </c>
      <c r="N64" s="4">
        <v>2215</v>
      </c>
      <c r="P64" s="4"/>
      <c r="Q64" s="5">
        <f>IF(C64="NO",D64+$Y$1,D64)</f>
        <v>5594</v>
      </c>
      <c r="R64" s="5">
        <f>IF(E64="NO",F64+$Y$1,F64)</f>
        <v>5506</v>
      </c>
      <c r="S64" s="5">
        <f>IF(G64="NO",H64+$Y$1,H64)</f>
        <v>5624</v>
      </c>
      <c r="T64" s="5">
        <f>IF(I64="NO",J64+$Y$1,J64)</f>
        <v>1060</v>
      </c>
      <c r="U64" s="5">
        <f>IF(K64="NO",L64+$Y$1,L64)</f>
        <v>756</v>
      </c>
      <c r="V64" s="5">
        <f>IF(M64="NO",N64+$Y$1,N64)</f>
        <v>5215</v>
      </c>
    </row>
    <row r="65" spans="2:22" ht="12" customHeight="1" x14ac:dyDescent="0.25">
      <c r="B65" s="4">
        <v>63</v>
      </c>
      <c r="C65" s="4" t="s">
        <v>25</v>
      </c>
      <c r="D65" s="4">
        <v>2594</v>
      </c>
      <c r="E65" s="4" t="s">
        <v>25</v>
      </c>
      <c r="F65" s="4">
        <v>1715</v>
      </c>
      <c r="G65" s="4" t="s">
        <v>25</v>
      </c>
      <c r="H65" s="4">
        <v>2624</v>
      </c>
      <c r="I65" s="4" t="s">
        <v>24</v>
      </c>
      <c r="J65" s="4">
        <v>1281</v>
      </c>
      <c r="K65" s="4" t="s">
        <v>24</v>
      </c>
      <c r="L65" s="4">
        <v>652</v>
      </c>
      <c r="M65" s="4" t="s">
        <v>24</v>
      </c>
      <c r="N65" s="4">
        <v>1649</v>
      </c>
      <c r="P65" s="4"/>
      <c r="Q65" s="5">
        <f>IF(C65="NO",D65+$Y$1,D65)</f>
        <v>5594</v>
      </c>
      <c r="R65" s="5">
        <f>IF(E65="NO",F65+$Y$1,F65)</f>
        <v>4715</v>
      </c>
      <c r="S65" s="5">
        <f>IF(G65="NO",H65+$Y$1,H65)</f>
        <v>5624</v>
      </c>
      <c r="T65" s="5">
        <f>IF(I65="NO",J65+$Y$1,J65)</f>
        <v>1281</v>
      </c>
      <c r="U65" s="5">
        <f>IF(K65="NO",L65+$Y$1,L65)</f>
        <v>652</v>
      </c>
      <c r="V65" s="5">
        <f>IF(M65="NO",N65+$Y$1,N65)</f>
        <v>1649</v>
      </c>
    </row>
    <row r="66" spans="2:22" ht="12" customHeight="1" x14ac:dyDescent="0.25">
      <c r="B66" s="4">
        <v>64</v>
      </c>
      <c r="C66" s="4" t="s">
        <v>25</v>
      </c>
      <c r="D66" s="4">
        <v>2594</v>
      </c>
      <c r="E66" s="4" t="s">
        <v>25</v>
      </c>
      <c r="F66" s="4">
        <v>1684</v>
      </c>
      <c r="G66" s="4" t="s">
        <v>25</v>
      </c>
      <c r="H66" s="4">
        <v>2624</v>
      </c>
      <c r="I66" s="4" t="s">
        <v>24</v>
      </c>
      <c r="J66" s="4">
        <v>1027</v>
      </c>
      <c r="K66" s="4" t="s">
        <v>24</v>
      </c>
      <c r="L66" s="4">
        <v>1029</v>
      </c>
      <c r="M66" s="4" t="s">
        <v>24</v>
      </c>
      <c r="N66" s="4">
        <v>1208</v>
      </c>
      <c r="P66" s="4"/>
      <c r="Q66" s="5">
        <f>IF(C66="NO",D66+$Y$1,D66)</f>
        <v>5594</v>
      </c>
      <c r="R66" s="5">
        <f>IF(E66="NO",F66+$Y$1,F66)</f>
        <v>4684</v>
      </c>
      <c r="S66" s="5">
        <f>IF(G66="NO",H66+$Y$1,H66)</f>
        <v>5624</v>
      </c>
      <c r="T66" s="5">
        <f>IF(I66="NO",J66+$Y$1,J66)</f>
        <v>1027</v>
      </c>
      <c r="U66" s="5">
        <f>IF(K66="NO",L66+$Y$1,L66)</f>
        <v>1029</v>
      </c>
      <c r="V66" s="5">
        <f>IF(M66="NO",N66+$Y$1,N66)</f>
        <v>1208</v>
      </c>
    </row>
    <row r="67" spans="2:22" ht="12" customHeight="1" x14ac:dyDescent="0.25">
      <c r="B67" s="4">
        <v>65</v>
      </c>
      <c r="C67" s="4" t="s">
        <v>25</v>
      </c>
      <c r="D67" s="4">
        <v>2594</v>
      </c>
      <c r="E67" s="4" t="s">
        <v>24</v>
      </c>
      <c r="F67" s="4">
        <v>1423</v>
      </c>
      <c r="G67" s="4" t="s">
        <v>25</v>
      </c>
      <c r="H67" s="4">
        <v>2624</v>
      </c>
      <c r="I67" s="4" t="s">
        <v>24</v>
      </c>
      <c r="J67" s="4">
        <v>1279</v>
      </c>
      <c r="K67" s="4" t="s">
        <v>24</v>
      </c>
      <c r="L67" s="4">
        <v>636</v>
      </c>
      <c r="M67" s="4" t="s">
        <v>24</v>
      </c>
      <c r="N67" s="4">
        <v>1427</v>
      </c>
      <c r="P67" s="4"/>
      <c r="Q67" s="5">
        <f>IF(C67="NO",D67+$Y$1,D67)</f>
        <v>5594</v>
      </c>
      <c r="R67" s="5">
        <f>IF(E67="NO",F67+$Y$1,F67)</f>
        <v>1423</v>
      </c>
      <c r="S67" s="5">
        <f>IF(G67="NO",H67+$Y$1,H67)</f>
        <v>5624</v>
      </c>
      <c r="T67" s="5">
        <f>IF(I67="NO",J67+$Y$1,J67)</f>
        <v>1279</v>
      </c>
      <c r="U67" s="5">
        <f>IF(K67="NO",L67+$Y$1,L67)</f>
        <v>636</v>
      </c>
      <c r="V67" s="5">
        <f>IF(M67="NO",N67+$Y$1,N67)</f>
        <v>1427</v>
      </c>
    </row>
    <row r="68" spans="2:22" ht="12" customHeight="1" x14ac:dyDescent="0.25">
      <c r="B68" s="4">
        <v>66</v>
      </c>
      <c r="C68" s="4" t="s">
        <v>25</v>
      </c>
      <c r="D68" s="4">
        <v>2594</v>
      </c>
      <c r="E68" s="4" t="s">
        <v>25</v>
      </c>
      <c r="F68" s="4">
        <v>1393</v>
      </c>
      <c r="G68" s="4" t="s">
        <v>25</v>
      </c>
      <c r="H68" s="4">
        <v>2624</v>
      </c>
      <c r="I68" s="4" t="s">
        <v>24</v>
      </c>
      <c r="J68" s="4">
        <v>948</v>
      </c>
      <c r="K68" s="4" t="s">
        <v>25</v>
      </c>
      <c r="L68" s="4">
        <v>1508</v>
      </c>
      <c r="M68" s="4" t="s">
        <v>24</v>
      </c>
      <c r="N68" s="4">
        <v>1588</v>
      </c>
      <c r="P68" s="4"/>
      <c r="Q68" s="5">
        <f>IF(C68="NO",D68+$Y$1,D68)</f>
        <v>5594</v>
      </c>
      <c r="R68" s="5">
        <f>IF(E68="NO",F68+$Y$1,F68)</f>
        <v>4393</v>
      </c>
      <c r="S68" s="5">
        <f>IF(G68="NO",H68+$Y$1,H68)</f>
        <v>5624</v>
      </c>
      <c r="T68" s="5">
        <f>IF(I68="NO",J68+$Y$1,J68)</f>
        <v>948</v>
      </c>
      <c r="U68" s="5">
        <f>IF(K68="NO",L68+$Y$1,L68)</f>
        <v>4508</v>
      </c>
      <c r="V68" s="5">
        <f>IF(M68="NO",N68+$Y$1,N68)</f>
        <v>1588</v>
      </c>
    </row>
    <row r="69" spans="2:22" ht="12" customHeight="1" x14ac:dyDescent="0.25">
      <c r="B69" s="4">
        <v>67</v>
      </c>
      <c r="C69" s="4" t="s">
        <v>25</v>
      </c>
      <c r="D69" s="4">
        <v>2594</v>
      </c>
      <c r="E69" s="4" t="s">
        <v>24</v>
      </c>
      <c r="F69" s="4">
        <v>1427</v>
      </c>
      <c r="G69" s="4" t="s">
        <v>25</v>
      </c>
      <c r="H69" s="4">
        <v>2624</v>
      </c>
      <c r="I69" s="4" t="s">
        <v>24</v>
      </c>
      <c r="J69" s="4">
        <v>1413</v>
      </c>
      <c r="K69" s="4" t="s">
        <v>25</v>
      </c>
      <c r="L69" s="4">
        <v>1568</v>
      </c>
      <c r="M69" s="4" t="s">
        <v>24</v>
      </c>
      <c r="N69" s="4">
        <v>1168</v>
      </c>
      <c r="P69" s="4"/>
      <c r="Q69" s="5">
        <f>IF(C69="NO",D69+$Y$1,D69)</f>
        <v>5594</v>
      </c>
      <c r="R69" s="5">
        <f>IF(E69="NO",F69+$Y$1,F69)</f>
        <v>1427</v>
      </c>
      <c r="S69" s="5">
        <f>IF(G69="NO",H69+$Y$1,H69)</f>
        <v>5624</v>
      </c>
      <c r="T69" s="5">
        <f>IF(I69="NO",J69+$Y$1,J69)</f>
        <v>1413</v>
      </c>
      <c r="U69" s="5">
        <f>IF(K69="NO",L69+$Y$1,L69)</f>
        <v>4568</v>
      </c>
      <c r="V69" s="5">
        <f>IF(M69="NO",N69+$Y$1,N69)</f>
        <v>1168</v>
      </c>
    </row>
    <row r="70" spans="2:22" ht="12" customHeight="1" x14ac:dyDescent="0.25">
      <c r="B70" s="4">
        <v>68</v>
      </c>
      <c r="C70" s="4" t="s">
        <v>25</v>
      </c>
      <c r="D70" s="4">
        <v>1558</v>
      </c>
      <c r="E70" s="4" t="s">
        <v>25</v>
      </c>
      <c r="F70" s="4">
        <v>1609</v>
      </c>
      <c r="G70" s="4" t="s">
        <v>25</v>
      </c>
      <c r="H70" s="4">
        <v>1541</v>
      </c>
      <c r="I70" s="4" t="s">
        <v>25</v>
      </c>
      <c r="J70" s="4">
        <v>0</v>
      </c>
      <c r="K70" s="4" t="s">
        <v>24</v>
      </c>
      <c r="L70" s="4">
        <v>651</v>
      </c>
      <c r="M70" s="4" t="s">
        <v>24</v>
      </c>
      <c r="N70" s="4">
        <v>1702</v>
      </c>
      <c r="P70" s="4"/>
      <c r="Q70" s="5">
        <f>IF(C70="NO",D70+$Y$1,D70)</f>
        <v>4558</v>
      </c>
      <c r="R70" s="5">
        <f>IF(E70="NO",F70+$Y$1,F70)</f>
        <v>4609</v>
      </c>
      <c r="S70" s="5">
        <f>IF(G70="NO",H70+$Y$1,H70)</f>
        <v>4541</v>
      </c>
      <c r="T70" s="5">
        <f>IF(I70="NO",J70+$Y$1,J70)</f>
        <v>3000</v>
      </c>
      <c r="U70" s="5">
        <f>IF(K70="NO",L70+$Y$1,L70)</f>
        <v>651</v>
      </c>
      <c r="V70" s="5">
        <f>IF(M70="NO",N70+$Y$1,N70)</f>
        <v>1702</v>
      </c>
    </row>
    <row r="71" spans="2:22" ht="12" customHeight="1" x14ac:dyDescent="0.25">
      <c r="B71" s="4">
        <v>69</v>
      </c>
      <c r="C71" s="4" t="s">
        <v>25</v>
      </c>
      <c r="D71" s="4">
        <v>2594</v>
      </c>
      <c r="E71" s="4" t="s">
        <v>25</v>
      </c>
      <c r="F71" s="4">
        <v>1913</v>
      </c>
      <c r="G71" s="4" t="s">
        <v>25</v>
      </c>
      <c r="H71" s="4">
        <v>2624</v>
      </c>
      <c r="I71" s="4" t="s">
        <v>24</v>
      </c>
      <c r="J71" s="4">
        <v>1137</v>
      </c>
      <c r="K71" s="4" t="s">
        <v>24</v>
      </c>
      <c r="L71" s="4">
        <v>684</v>
      </c>
      <c r="M71" s="4" t="s">
        <v>24</v>
      </c>
      <c r="N71" s="4">
        <v>1304</v>
      </c>
      <c r="P71" s="4"/>
      <c r="Q71" s="5">
        <f>IF(C71="NO",D71+$Y$1,D71)</f>
        <v>5594</v>
      </c>
      <c r="R71" s="5">
        <f>IF(E71="NO",F71+$Y$1,F71)</f>
        <v>4913</v>
      </c>
      <c r="S71" s="5">
        <f>IF(G71="NO",H71+$Y$1,H71)</f>
        <v>5624</v>
      </c>
      <c r="T71" s="5">
        <f>IF(I71="NO",J71+$Y$1,J71)</f>
        <v>1137</v>
      </c>
      <c r="U71" s="5">
        <f>IF(K71="NO",L71+$Y$1,L71)</f>
        <v>684</v>
      </c>
      <c r="V71" s="5">
        <f>IF(M71="NO",N71+$Y$1,N71)</f>
        <v>1304</v>
      </c>
    </row>
    <row r="72" spans="2:22" ht="12" customHeight="1" x14ac:dyDescent="0.25">
      <c r="B72" s="4">
        <v>70</v>
      </c>
      <c r="C72" s="4" t="s">
        <v>25</v>
      </c>
      <c r="D72" s="4">
        <v>2594</v>
      </c>
      <c r="E72" s="4" t="s">
        <v>24</v>
      </c>
      <c r="F72" s="4">
        <v>778</v>
      </c>
      <c r="G72" s="4" t="s">
        <v>25</v>
      </c>
      <c r="H72" s="4">
        <v>2624</v>
      </c>
      <c r="I72" s="4" t="s">
        <v>24</v>
      </c>
      <c r="J72" s="4">
        <v>1194</v>
      </c>
      <c r="K72" s="4" t="s">
        <v>24</v>
      </c>
      <c r="L72" s="4">
        <v>820</v>
      </c>
      <c r="M72" s="4" t="s">
        <v>25</v>
      </c>
      <c r="N72" s="4">
        <v>1785</v>
      </c>
      <c r="P72" s="4"/>
      <c r="Q72" s="5">
        <f>IF(C72="NO",D72+$Y$1,D72)</f>
        <v>5594</v>
      </c>
      <c r="R72" s="5">
        <f>IF(E72="NO",F72+$Y$1,F72)</f>
        <v>778</v>
      </c>
      <c r="S72" s="5">
        <f>IF(G72="NO",H72+$Y$1,H72)</f>
        <v>5624</v>
      </c>
      <c r="T72" s="5">
        <f>IF(I72="NO",J72+$Y$1,J72)</f>
        <v>1194</v>
      </c>
      <c r="U72" s="5">
        <f>IF(K72="NO",L72+$Y$1,L72)</f>
        <v>820</v>
      </c>
      <c r="V72" s="5">
        <f>IF(M72="NO",N72+$Y$1,N72)</f>
        <v>4785</v>
      </c>
    </row>
    <row r="73" spans="2:22" ht="12" customHeight="1" x14ac:dyDescent="0.25">
      <c r="B73" s="4">
        <v>71</v>
      </c>
      <c r="C73" s="4" t="s">
        <v>25</v>
      </c>
      <c r="D73" s="4">
        <v>2594</v>
      </c>
      <c r="E73" s="4" t="s">
        <v>25</v>
      </c>
      <c r="F73" s="4">
        <v>1541</v>
      </c>
      <c r="G73" s="4" t="s">
        <v>25</v>
      </c>
      <c r="H73" s="4">
        <v>2624</v>
      </c>
      <c r="I73" s="4" t="s">
        <v>25</v>
      </c>
      <c r="J73" s="4">
        <v>1179</v>
      </c>
      <c r="K73" s="4" t="s">
        <v>24</v>
      </c>
      <c r="L73" s="4">
        <v>792</v>
      </c>
      <c r="M73" s="4" t="s">
        <v>25</v>
      </c>
      <c r="N73" s="4">
        <v>1879</v>
      </c>
      <c r="P73" s="4"/>
      <c r="Q73" s="5">
        <f>IF(C73="NO",D73+$Y$1,D73)</f>
        <v>5594</v>
      </c>
      <c r="R73" s="5">
        <f>IF(E73="NO",F73+$Y$1,F73)</f>
        <v>4541</v>
      </c>
      <c r="S73" s="5">
        <f>IF(G73="NO",H73+$Y$1,H73)</f>
        <v>5624</v>
      </c>
      <c r="T73" s="5">
        <f>IF(I73="NO",J73+$Y$1,J73)</f>
        <v>4179</v>
      </c>
      <c r="U73" s="5">
        <f>IF(K73="NO",L73+$Y$1,L73)</f>
        <v>792</v>
      </c>
      <c r="V73" s="5">
        <f>IF(M73="NO",N73+$Y$1,N73)</f>
        <v>4879</v>
      </c>
    </row>
    <row r="74" spans="2:22" ht="12" customHeight="1" x14ac:dyDescent="0.25">
      <c r="B74" s="4">
        <v>72</v>
      </c>
      <c r="C74" s="4" t="s">
        <v>25</v>
      </c>
      <c r="D74" s="4">
        <v>2594</v>
      </c>
      <c r="E74" s="4" t="s">
        <v>25</v>
      </c>
      <c r="F74" s="4">
        <v>1633</v>
      </c>
      <c r="G74" s="4" t="s">
        <v>25</v>
      </c>
      <c r="H74" s="4">
        <v>2624</v>
      </c>
      <c r="I74" s="4" t="s">
        <v>24</v>
      </c>
      <c r="J74" s="4">
        <v>1203</v>
      </c>
      <c r="K74" s="4" t="s">
        <v>24</v>
      </c>
      <c r="L74" s="4">
        <v>703</v>
      </c>
      <c r="M74" s="4" t="s">
        <v>24</v>
      </c>
      <c r="N74" s="4">
        <v>2282</v>
      </c>
      <c r="P74" s="4"/>
      <c r="Q74" s="5">
        <f>IF(C74="NO",D74+$Y$1,D74)</f>
        <v>5594</v>
      </c>
      <c r="R74" s="5">
        <f>IF(E74="NO",F74+$Y$1,F74)</f>
        <v>4633</v>
      </c>
      <c r="S74" s="5">
        <f>IF(G74="NO",H74+$Y$1,H74)</f>
        <v>5624</v>
      </c>
      <c r="T74" s="5">
        <f>IF(I74="NO",J74+$Y$1,J74)</f>
        <v>1203</v>
      </c>
      <c r="U74" s="5">
        <f>IF(K74="NO",L74+$Y$1,L74)</f>
        <v>703</v>
      </c>
      <c r="V74" s="5">
        <f>IF(M74="NO",N74+$Y$1,N74)</f>
        <v>2282</v>
      </c>
    </row>
    <row r="75" spans="2:22" ht="12" customHeight="1" x14ac:dyDescent="0.25">
      <c r="B75" s="4">
        <v>73</v>
      </c>
      <c r="C75" s="4" t="s">
        <v>25</v>
      </c>
      <c r="D75" s="4">
        <v>2594</v>
      </c>
      <c r="E75" s="4" t="s">
        <v>24</v>
      </c>
      <c r="F75" s="4">
        <v>1560</v>
      </c>
      <c r="G75" s="4" t="s">
        <v>25</v>
      </c>
      <c r="H75" s="4">
        <v>2624</v>
      </c>
      <c r="I75" s="4" t="s">
        <v>24</v>
      </c>
      <c r="J75" s="4">
        <v>1489</v>
      </c>
      <c r="K75" s="4" t="s">
        <v>24</v>
      </c>
      <c r="L75" s="4">
        <v>676</v>
      </c>
      <c r="M75" s="4" t="s">
        <v>24</v>
      </c>
      <c r="N75" s="4">
        <v>1299</v>
      </c>
      <c r="P75" s="4"/>
      <c r="Q75" s="5">
        <f>IF(C75="NO",D75+$Y$1,D75)</f>
        <v>5594</v>
      </c>
      <c r="R75" s="5">
        <f>IF(E75="NO",F75+$Y$1,F75)</f>
        <v>1560</v>
      </c>
      <c r="S75" s="5">
        <f>IF(G75="NO",H75+$Y$1,H75)</f>
        <v>5624</v>
      </c>
      <c r="T75" s="5">
        <f>IF(I75="NO",J75+$Y$1,J75)</f>
        <v>1489</v>
      </c>
      <c r="U75" s="5">
        <f>IF(K75="NO",L75+$Y$1,L75)</f>
        <v>676</v>
      </c>
      <c r="V75" s="5">
        <f>IF(M75="NO",N75+$Y$1,N75)</f>
        <v>1299</v>
      </c>
    </row>
    <row r="76" spans="2:22" ht="12" customHeight="1" x14ac:dyDescent="0.25">
      <c r="B76" s="4">
        <v>74</v>
      </c>
      <c r="C76" s="4" t="s">
        <v>25</v>
      </c>
      <c r="D76" s="4">
        <v>2594</v>
      </c>
      <c r="E76" s="4" t="s">
        <v>24</v>
      </c>
      <c r="F76" s="4">
        <v>1109</v>
      </c>
      <c r="G76" s="4" t="s">
        <v>25</v>
      </c>
      <c r="H76" s="4">
        <v>2624</v>
      </c>
      <c r="I76" s="4" t="s">
        <v>24</v>
      </c>
      <c r="J76" s="4">
        <v>1226</v>
      </c>
      <c r="K76" s="4" t="s">
        <v>24</v>
      </c>
      <c r="L76" s="4">
        <v>638</v>
      </c>
      <c r="M76" s="4" t="s">
        <v>24</v>
      </c>
      <c r="N76" s="4">
        <v>1190</v>
      </c>
      <c r="P76" s="4"/>
      <c r="Q76" s="5">
        <f>IF(C76="NO",D76+$Y$1,D76)</f>
        <v>5594</v>
      </c>
      <c r="R76" s="5">
        <f>IF(E76="NO",F76+$Y$1,F76)</f>
        <v>1109</v>
      </c>
      <c r="S76" s="5">
        <f>IF(G76="NO",H76+$Y$1,H76)</f>
        <v>5624</v>
      </c>
      <c r="T76" s="5">
        <f>IF(I76="NO",J76+$Y$1,J76)</f>
        <v>1226</v>
      </c>
      <c r="U76" s="5">
        <f>IF(K76="NO",L76+$Y$1,L76)</f>
        <v>638</v>
      </c>
      <c r="V76" s="5">
        <f>IF(M76="NO",N76+$Y$1,N76)</f>
        <v>1190</v>
      </c>
    </row>
    <row r="77" spans="2:22" ht="12" customHeight="1" x14ac:dyDescent="0.25">
      <c r="B77" s="4">
        <v>75</v>
      </c>
      <c r="C77" s="4" t="s">
        <v>25</v>
      </c>
      <c r="D77" s="4">
        <v>2594</v>
      </c>
      <c r="E77" s="4" t="s">
        <v>25</v>
      </c>
      <c r="F77" s="4">
        <v>2486</v>
      </c>
      <c r="G77" s="4" t="s">
        <v>25</v>
      </c>
      <c r="H77" s="4">
        <v>2624</v>
      </c>
      <c r="I77" s="4" t="s">
        <v>24</v>
      </c>
      <c r="J77" s="4">
        <v>1021</v>
      </c>
      <c r="K77" s="4" t="s">
        <v>24</v>
      </c>
      <c r="L77" s="4">
        <v>970</v>
      </c>
      <c r="M77" s="4" t="s">
        <v>24</v>
      </c>
      <c r="N77" s="4">
        <v>1147</v>
      </c>
      <c r="P77" s="4"/>
      <c r="Q77" s="5">
        <f>IF(C77="NO",D77+$Y$1,D77)</f>
        <v>5594</v>
      </c>
      <c r="R77" s="5">
        <f>IF(E77="NO",F77+$Y$1,F77)</f>
        <v>5486</v>
      </c>
      <c r="S77" s="5">
        <f>IF(G77="NO",H77+$Y$1,H77)</f>
        <v>5624</v>
      </c>
      <c r="T77" s="5">
        <f>IF(I77="NO",J77+$Y$1,J77)</f>
        <v>1021</v>
      </c>
      <c r="U77" s="5">
        <f>IF(K77="NO",L77+$Y$1,L77)</f>
        <v>970</v>
      </c>
      <c r="V77" s="5">
        <f>IF(M77="NO",N77+$Y$1,N77)</f>
        <v>1147</v>
      </c>
    </row>
    <row r="78" spans="2:22" ht="12" customHeight="1" x14ac:dyDescent="0.25">
      <c r="B78" s="4">
        <v>76</v>
      </c>
      <c r="C78" s="4" t="s">
        <v>25</v>
      </c>
      <c r="D78" s="4">
        <v>2594</v>
      </c>
      <c r="E78" s="4" t="s">
        <v>25</v>
      </c>
      <c r="F78" s="4">
        <v>1371</v>
      </c>
      <c r="G78" s="4" t="s">
        <v>25</v>
      </c>
      <c r="H78" s="4">
        <v>2624</v>
      </c>
      <c r="I78" s="4" t="s">
        <v>24</v>
      </c>
      <c r="J78" s="4">
        <v>1216</v>
      </c>
      <c r="K78" s="4" t="s">
        <v>25</v>
      </c>
      <c r="L78" s="4">
        <v>1192</v>
      </c>
      <c r="M78" s="4" t="s">
        <v>24</v>
      </c>
      <c r="N78" s="4">
        <v>1531</v>
      </c>
      <c r="P78" s="4"/>
      <c r="Q78" s="5">
        <f>IF(C78="NO",D78+$Y$1,D78)</f>
        <v>5594</v>
      </c>
      <c r="R78" s="5">
        <f>IF(E78="NO",F78+$Y$1,F78)</f>
        <v>4371</v>
      </c>
      <c r="S78" s="5">
        <f>IF(G78="NO",H78+$Y$1,H78)</f>
        <v>5624</v>
      </c>
      <c r="T78" s="5">
        <f>IF(I78="NO",J78+$Y$1,J78)</f>
        <v>1216</v>
      </c>
      <c r="U78" s="5">
        <f>IF(K78="NO",L78+$Y$1,L78)</f>
        <v>4192</v>
      </c>
      <c r="V78" s="5">
        <f>IF(M78="NO",N78+$Y$1,N78)</f>
        <v>1531</v>
      </c>
    </row>
    <row r="79" spans="2:22" ht="12" customHeight="1" x14ac:dyDescent="0.25">
      <c r="B79" s="4">
        <v>77</v>
      </c>
      <c r="C79" s="4" t="s">
        <v>25</v>
      </c>
      <c r="D79" s="4">
        <v>2594</v>
      </c>
      <c r="E79" s="4" t="s">
        <v>24</v>
      </c>
      <c r="F79" s="4">
        <v>1133</v>
      </c>
      <c r="G79" s="4" t="s">
        <v>25</v>
      </c>
      <c r="H79" s="4">
        <v>2624</v>
      </c>
      <c r="I79" s="4" t="s">
        <v>24</v>
      </c>
      <c r="J79" s="4">
        <v>1176</v>
      </c>
      <c r="K79" s="4" t="s">
        <v>24</v>
      </c>
      <c r="L79" s="4">
        <v>665</v>
      </c>
      <c r="M79" s="4" t="s">
        <v>24</v>
      </c>
      <c r="N79" s="4">
        <v>1253</v>
      </c>
      <c r="P79" s="4"/>
      <c r="Q79" s="5">
        <f>IF(C79="NO",D79+$Y$1,D79)</f>
        <v>5594</v>
      </c>
      <c r="R79" s="5">
        <f>IF(E79="NO",F79+$Y$1,F79)</f>
        <v>1133</v>
      </c>
      <c r="S79" s="5">
        <f>IF(G79="NO",H79+$Y$1,H79)</f>
        <v>5624</v>
      </c>
      <c r="T79" s="5">
        <f>IF(I79="NO",J79+$Y$1,J79)</f>
        <v>1176</v>
      </c>
      <c r="U79" s="5">
        <f>IF(K79="NO",L79+$Y$1,L79)</f>
        <v>665</v>
      </c>
      <c r="V79" s="5">
        <f>IF(M79="NO",N79+$Y$1,N79)</f>
        <v>1253</v>
      </c>
    </row>
    <row r="80" spans="2:22" ht="12" customHeight="1" x14ac:dyDescent="0.25">
      <c r="B80" s="4">
        <v>78</v>
      </c>
      <c r="C80" s="4" t="s">
        <v>25</v>
      </c>
      <c r="D80" s="4">
        <v>2594</v>
      </c>
      <c r="E80" s="4" t="s">
        <v>25</v>
      </c>
      <c r="F80" s="4">
        <v>2011</v>
      </c>
      <c r="G80" s="4" t="s">
        <v>25</v>
      </c>
      <c r="H80" s="4">
        <v>2624</v>
      </c>
      <c r="I80" s="4" t="s">
        <v>24</v>
      </c>
      <c r="J80" s="4">
        <v>1131</v>
      </c>
      <c r="K80" s="4" t="s">
        <v>24</v>
      </c>
      <c r="L80" s="4">
        <v>653</v>
      </c>
      <c r="M80" s="4" t="s">
        <v>25</v>
      </c>
      <c r="N80" s="4">
        <v>1441</v>
      </c>
      <c r="P80" s="4"/>
      <c r="Q80" s="5">
        <f>IF(C80="NO",D80+$Y$1,D80)</f>
        <v>5594</v>
      </c>
      <c r="R80" s="5">
        <f>IF(E80="NO",F80+$Y$1,F80)</f>
        <v>5011</v>
      </c>
      <c r="S80" s="5">
        <f>IF(G80="NO",H80+$Y$1,H80)</f>
        <v>5624</v>
      </c>
      <c r="T80" s="5">
        <f>IF(I80="NO",J80+$Y$1,J80)</f>
        <v>1131</v>
      </c>
      <c r="U80" s="5">
        <f>IF(K80="NO",L80+$Y$1,L80)</f>
        <v>653</v>
      </c>
      <c r="V80" s="5">
        <f>IF(M80="NO",N80+$Y$1,N80)</f>
        <v>4441</v>
      </c>
    </row>
    <row r="81" spans="2:22" ht="12" customHeight="1" x14ac:dyDescent="0.25">
      <c r="B81" s="4">
        <v>79</v>
      </c>
      <c r="C81" s="4" t="s">
        <v>25</v>
      </c>
      <c r="D81" s="4">
        <v>1558</v>
      </c>
      <c r="E81" s="4" t="s">
        <v>25</v>
      </c>
      <c r="F81" s="4">
        <v>1609</v>
      </c>
      <c r="G81" s="4" t="s">
        <v>24</v>
      </c>
      <c r="H81" s="4">
        <v>1246</v>
      </c>
      <c r="I81" s="4" t="s">
        <v>24</v>
      </c>
      <c r="J81" s="4">
        <v>1221</v>
      </c>
      <c r="K81" s="4" t="s">
        <v>24</v>
      </c>
      <c r="L81" s="4">
        <v>635</v>
      </c>
      <c r="M81" s="4" t="s">
        <v>24</v>
      </c>
      <c r="N81" s="4">
        <v>1529</v>
      </c>
      <c r="P81" s="4"/>
      <c r="Q81" s="5">
        <f>IF(C81="NO",D81+$Y$1,D81)</f>
        <v>4558</v>
      </c>
      <c r="R81" s="5">
        <f>IF(E81="NO",F81+$Y$1,F81)</f>
        <v>4609</v>
      </c>
      <c r="S81" s="5">
        <f>IF(G81="NO",H81+$Y$1,H81)</f>
        <v>1246</v>
      </c>
      <c r="T81" s="5">
        <f>IF(I81="NO",J81+$Y$1,J81)</f>
        <v>1221</v>
      </c>
      <c r="U81" s="5">
        <f>IF(K81="NO",L81+$Y$1,L81)</f>
        <v>635</v>
      </c>
      <c r="V81" s="5">
        <f>IF(M81="NO",N81+$Y$1,N81)</f>
        <v>1529</v>
      </c>
    </row>
    <row r="82" spans="2:22" ht="12" customHeight="1" x14ac:dyDescent="0.25">
      <c r="B82" s="4">
        <v>80</v>
      </c>
      <c r="C82" s="4" t="s">
        <v>25</v>
      </c>
      <c r="D82" s="4">
        <v>2594</v>
      </c>
      <c r="E82" s="4" t="s">
        <v>24</v>
      </c>
      <c r="F82" s="4">
        <v>944</v>
      </c>
      <c r="G82" s="4" t="s">
        <v>25</v>
      </c>
      <c r="H82" s="4">
        <v>2624</v>
      </c>
      <c r="I82" s="4" t="s">
        <v>24</v>
      </c>
      <c r="J82" s="4">
        <v>1159</v>
      </c>
      <c r="K82" s="4" t="s">
        <v>24</v>
      </c>
      <c r="L82" s="4">
        <v>677</v>
      </c>
      <c r="M82" s="4" t="s">
        <v>24</v>
      </c>
      <c r="N82" s="4">
        <v>1848</v>
      </c>
      <c r="P82" s="4"/>
      <c r="Q82" s="5">
        <f>IF(C82="NO",D82+$Y$1,D82)</f>
        <v>5594</v>
      </c>
      <c r="R82" s="5">
        <f>IF(E82="NO",F82+$Y$1,F82)</f>
        <v>944</v>
      </c>
      <c r="S82" s="5">
        <f>IF(G82="NO",H82+$Y$1,H82)</f>
        <v>5624</v>
      </c>
      <c r="T82" s="5">
        <f>IF(I82="NO",J82+$Y$1,J82)</f>
        <v>1159</v>
      </c>
      <c r="U82" s="5">
        <f>IF(K82="NO",L82+$Y$1,L82)</f>
        <v>677</v>
      </c>
      <c r="V82" s="5">
        <f>IF(M82="NO",N82+$Y$1,N82)</f>
        <v>1848</v>
      </c>
    </row>
    <row r="83" spans="2:22" ht="12" customHeight="1" x14ac:dyDescent="0.25">
      <c r="B83" s="4">
        <v>81</v>
      </c>
      <c r="C83" s="4" t="s">
        <v>25</v>
      </c>
      <c r="D83" s="4">
        <v>2594</v>
      </c>
      <c r="E83" s="4" t="s">
        <v>24</v>
      </c>
      <c r="F83" s="4">
        <v>1470</v>
      </c>
      <c r="G83" s="4" t="s">
        <v>25</v>
      </c>
      <c r="H83" s="4">
        <v>2624</v>
      </c>
      <c r="I83" s="4" t="s">
        <v>24</v>
      </c>
      <c r="J83" s="4">
        <v>994</v>
      </c>
      <c r="K83" s="4" t="s">
        <v>24</v>
      </c>
      <c r="L83" s="4">
        <v>620</v>
      </c>
      <c r="M83" s="4" t="s">
        <v>24</v>
      </c>
      <c r="N83" s="4">
        <v>1770</v>
      </c>
      <c r="P83" s="4"/>
      <c r="Q83" s="5">
        <f>IF(C83="NO",D83+$Y$1,D83)</f>
        <v>5594</v>
      </c>
      <c r="R83" s="5">
        <f>IF(E83="NO",F83+$Y$1,F83)</f>
        <v>1470</v>
      </c>
      <c r="S83" s="5">
        <f>IF(G83="NO",H83+$Y$1,H83)</f>
        <v>5624</v>
      </c>
      <c r="T83" s="5">
        <f>IF(I83="NO",J83+$Y$1,J83)</f>
        <v>994</v>
      </c>
      <c r="U83" s="5">
        <f>IF(K83="NO",L83+$Y$1,L83)</f>
        <v>620</v>
      </c>
      <c r="V83" s="5">
        <f>IF(M83="NO",N83+$Y$1,N83)</f>
        <v>1770</v>
      </c>
    </row>
    <row r="84" spans="2:22" ht="12" customHeight="1" x14ac:dyDescent="0.25">
      <c r="B84" s="4">
        <v>82</v>
      </c>
      <c r="C84" s="4" t="s">
        <v>25</v>
      </c>
      <c r="D84" s="4">
        <v>2594</v>
      </c>
      <c r="E84" s="4" t="s">
        <v>25</v>
      </c>
      <c r="F84" s="4">
        <v>1611</v>
      </c>
      <c r="G84" s="4" t="s">
        <v>25</v>
      </c>
      <c r="H84" s="4">
        <v>2624</v>
      </c>
      <c r="I84" s="4" t="s">
        <v>24</v>
      </c>
      <c r="J84" s="4">
        <v>1170</v>
      </c>
      <c r="K84" s="4" t="s">
        <v>24</v>
      </c>
      <c r="L84" s="4">
        <v>632</v>
      </c>
      <c r="M84" s="4" t="s">
        <v>24</v>
      </c>
      <c r="N84" s="4">
        <v>1538</v>
      </c>
      <c r="P84" s="4"/>
      <c r="Q84" s="5">
        <f>IF(C84="NO",D84+$Y$1,D84)</f>
        <v>5594</v>
      </c>
      <c r="R84" s="5">
        <f>IF(E84="NO",F84+$Y$1,F84)</f>
        <v>4611</v>
      </c>
      <c r="S84" s="5">
        <f>IF(G84="NO",H84+$Y$1,H84)</f>
        <v>5624</v>
      </c>
      <c r="T84" s="5">
        <f>IF(I84="NO",J84+$Y$1,J84)</f>
        <v>1170</v>
      </c>
      <c r="U84" s="5">
        <f>IF(K84="NO",L84+$Y$1,L84)</f>
        <v>632</v>
      </c>
      <c r="V84" s="5">
        <f>IF(M84="NO",N84+$Y$1,N84)</f>
        <v>1538</v>
      </c>
    </row>
    <row r="85" spans="2:22" ht="12" customHeight="1" x14ac:dyDescent="0.25">
      <c r="B85" s="4">
        <v>83</v>
      </c>
      <c r="C85" s="4" t="s">
        <v>25</v>
      </c>
      <c r="D85" s="4">
        <v>2594</v>
      </c>
      <c r="E85" s="4" t="s">
        <v>25</v>
      </c>
      <c r="F85" s="4">
        <v>1781</v>
      </c>
      <c r="G85" s="4" t="s">
        <v>25</v>
      </c>
      <c r="H85" s="4">
        <v>2624</v>
      </c>
      <c r="I85" s="4" t="s">
        <v>24</v>
      </c>
      <c r="J85" s="4">
        <v>1385</v>
      </c>
      <c r="K85" s="4" t="s">
        <v>24</v>
      </c>
      <c r="L85" s="4">
        <v>671</v>
      </c>
      <c r="M85" s="4" t="s">
        <v>24</v>
      </c>
      <c r="N85" s="4">
        <v>1841</v>
      </c>
      <c r="P85" s="4"/>
      <c r="Q85" s="5">
        <f>IF(C85="NO",D85+$Y$1,D85)</f>
        <v>5594</v>
      </c>
      <c r="R85" s="5">
        <f>IF(E85="NO",F85+$Y$1,F85)</f>
        <v>4781</v>
      </c>
      <c r="S85" s="5">
        <f>IF(G85="NO",H85+$Y$1,H85)</f>
        <v>5624</v>
      </c>
      <c r="T85" s="5">
        <f>IF(I85="NO",J85+$Y$1,J85)</f>
        <v>1385</v>
      </c>
      <c r="U85" s="5">
        <f>IF(K85="NO",L85+$Y$1,L85)</f>
        <v>671</v>
      </c>
      <c r="V85" s="5">
        <f>IF(M85="NO",N85+$Y$1,N85)</f>
        <v>1841</v>
      </c>
    </row>
    <row r="86" spans="2:22" ht="12" customHeight="1" x14ac:dyDescent="0.25">
      <c r="B86" s="4">
        <v>84</v>
      </c>
      <c r="C86" s="4" t="s">
        <v>25</v>
      </c>
      <c r="D86" s="4">
        <v>2594</v>
      </c>
      <c r="E86" s="4" t="s">
        <v>25</v>
      </c>
      <c r="F86" s="4">
        <v>1214</v>
      </c>
      <c r="G86" s="4" t="s">
        <v>25</v>
      </c>
      <c r="H86" s="4">
        <v>2624</v>
      </c>
      <c r="I86" s="4" t="s">
        <v>24</v>
      </c>
      <c r="J86" s="4">
        <v>1570</v>
      </c>
      <c r="K86" s="4" t="s">
        <v>24</v>
      </c>
      <c r="L86" s="4">
        <v>706</v>
      </c>
      <c r="M86" s="4" t="s">
        <v>24</v>
      </c>
      <c r="N86" s="4">
        <v>1912</v>
      </c>
      <c r="P86" s="4"/>
      <c r="Q86" s="5">
        <f>IF(C86="NO",D86+$Y$1,D86)</f>
        <v>5594</v>
      </c>
      <c r="R86" s="5">
        <f>IF(E86="NO",F86+$Y$1,F86)</f>
        <v>4214</v>
      </c>
      <c r="S86" s="5">
        <f>IF(G86="NO",H86+$Y$1,H86)</f>
        <v>5624</v>
      </c>
      <c r="T86" s="5">
        <f>IF(I86="NO",J86+$Y$1,J86)</f>
        <v>1570</v>
      </c>
      <c r="U86" s="5">
        <f>IF(K86="NO",L86+$Y$1,L86)</f>
        <v>706</v>
      </c>
      <c r="V86" s="5">
        <f>IF(M86="NO",N86+$Y$1,N86)</f>
        <v>1912</v>
      </c>
    </row>
    <row r="87" spans="2:22" ht="12" customHeight="1" x14ac:dyDescent="0.25">
      <c r="B87" s="4">
        <v>85</v>
      </c>
      <c r="C87" s="4" t="s">
        <v>25</v>
      </c>
      <c r="D87" s="4">
        <v>2594</v>
      </c>
      <c r="E87" s="4" t="s">
        <v>25</v>
      </c>
      <c r="F87" s="4">
        <v>2116</v>
      </c>
      <c r="G87" s="4" t="s">
        <v>25</v>
      </c>
      <c r="H87" s="4">
        <v>2624</v>
      </c>
      <c r="I87" s="4" t="s">
        <v>24</v>
      </c>
      <c r="J87" s="4">
        <v>984</v>
      </c>
      <c r="K87" s="4" t="s">
        <v>24</v>
      </c>
      <c r="L87" s="4">
        <v>714</v>
      </c>
      <c r="M87" s="4" t="s">
        <v>24</v>
      </c>
      <c r="N87" s="4">
        <v>1280</v>
      </c>
      <c r="P87" s="4"/>
      <c r="Q87" s="5">
        <f>IF(C87="NO",D87+$Y$1,D87)</f>
        <v>5594</v>
      </c>
      <c r="R87" s="5">
        <f>IF(E87="NO",F87+$Y$1,F87)</f>
        <v>5116</v>
      </c>
      <c r="S87" s="5">
        <f>IF(G87="NO",H87+$Y$1,H87)</f>
        <v>5624</v>
      </c>
      <c r="T87" s="5">
        <f>IF(I87="NO",J87+$Y$1,J87)</f>
        <v>984</v>
      </c>
      <c r="U87" s="5">
        <f>IF(K87="NO",L87+$Y$1,L87)</f>
        <v>714</v>
      </c>
      <c r="V87" s="5">
        <f>IF(M87="NO",N87+$Y$1,N87)</f>
        <v>1280</v>
      </c>
    </row>
    <row r="88" spans="2:22" ht="12" customHeight="1" x14ac:dyDescent="0.25">
      <c r="B88" s="4">
        <v>86</v>
      </c>
      <c r="C88" s="4" t="s">
        <v>25</v>
      </c>
      <c r="D88" s="4">
        <v>2594</v>
      </c>
      <c r="E88" s="4" t="s">
        <v>24</v>
      </c>
      <c r="F88" s="4">
        <v>938</v>
      </c>
      <c r="G88" s="4" t="s">
        <v>25</v>
      </c>
      <c r="H88" s="4">
        <v>2624</v>
      </c>
      <c r="I88" s="4" t="s">
        <v>24</v>
      </c>
      <c r="J88" s="4">
        <v>1008</v>
      </c>
      <c r="K88" s="4" t="s">
        <v>24</v>
      </c>
      <c r="L88" s="4">
        <v>700</v>
      </c>
      <c r="M88" s="4" t="s">
        <v>24</v>
      </c>
      <c r="N88" s="4">
        <v>1672</v>
      </c>
      <c r="P88" s="4"/>
      <c r="Q88" s="5">
        <f>IF(C88="NO",D88+$Y$1,D88)</f>
        <v>5594</v>
      </c>
      <c r="R88" s="5">
        <f>IF(E88="NO",F88+$Y$1,F88)</f>
        <v>938</v>
      </c>
      <c r="S88" s="5">
        <f>IF(G88="NO",H88+$Y$1,H88)</f>
        <v>5624</v>
      </c>
      <c r="T88" s="5">
        <f>IF(I88="NO",J88+$Y$1,J88)</f>
        <v>1008</v>
      </c>
      <c r="U88" s="5">
        <f>IF(K88="NO",L88+$Y$1,L88)</f>
        <v>700</v>
      </c>
      <c r="V88" s="5">
        <f>IF(M88="NO",N88+$Y$1,N88)</f>
        <v>1672</v>
      </c>
    </row>
    <row r="89" spans="2:22" ht="12" customHeight="1" x14ac:dyDescent="0.25">
      <c r="B89" s="4">
        <v>87</v>
      </c>
      <c r="C89" s="4" t="s">
        <v>25</v>
      </c>
      <c r="D89" s="4">
        <v>2594</v>
      </c>
      <c r="E89" s="4" t="s">
        <v>25</v>
      </c>
      <c r="F89" s="4">
        <v>1453</v>
      </c>
      <c r="G89" s="4" t="s">
        <v>25</v>
      </c>
      <c r="H89" s="4">
        <v>2624</v>
      </c>
      <c r="I89" s="4" t="s">
        <v>24</v>
      </c>
      <c r="J89" s="4">
        <v>1133</v>
      </c>
      <c r="K89" s="4" t="s">
        <v>24</v>
      </c>
      <c r="L89" s="4">
        <v>679</v>
      </c>
      <c r="M89" s="4" t="s">
        <v>24</v>
      </c>
      <c r="N89" s="4">
        <v>2104</v>
      </c>
      <c r="P89" s="4"/>
      <c r="Q89" s="5">
        <f>IF(C89="NO",D89+$Y$1,D89)</f>
        <v>5594</v>
      </c>
      <c r="R89" s="5">
        <f>IF(E89="NO",F89+$Y$1,F89)</f>
        <v>4453</v>
      </c>
      <c r="S89" s="5">
        <f>IF(G89="NO",H89+$Y$1,H89)</f>
        <v>5624</v>
      </c>
      <c r="T89" s="5">
        <f>IF(I89="NO",J89+$Y$1,J89)</f>
        <v>1133</v>
      </c>
      <c r="U89" s="5">
        <f>IF(K89="NO",L89+$Y$1,L89)</f>
        <v>679</v>
      </c>
      <c r="V89" s="5">
        <f>IF(M89="NO",N89+$Y$1,N89)</f>
        <v>2104</v>
      </c>
    </row>
    <row r="90" spans="2:22" ht="12" customHeight="1" x14ac:dyDescent="0.25">
      <c r="B90" s="4">
        <v>88</v>
      </c>
      <c r="C90" s="4" t="s">
        <v>25</v>
      </c>
      <c r="D90" s="4">
        <v>2594</v>
      </c>
      <c r="E90" s="4" t="s">
        <v>25</v>
      </c>
      <c r="F90" s="4">
        <v>2572</v>
      </c>
      <c r="G90" s="4" t="s">
        <v>25</v>
      </c>
      <c r="H90" s="4">
        <v>2624</v>
      </c>
      <c r="I90" s="4" t="s">
        <v>24</v>
      </c>
      <c r="J90" s="4">
        <v>1011</v>
      </c>
      <c r="K90" s="4" t="s">
        <v>24</v>
      </c>
      <c r="L90" s="4">
        <v>655</v>
      </c>
      <c r="M90" s="4" t="s">
        <v>24</v>
      </c>
      <c r="N90" s="4">
        <v>1641</v>
      </c>
      <c r="P90" s="4"/>
      <c r="Q90" s="5">
        <f>IF(C90="NO",D90+$Y$1,D90)</f>
        <v>5594</v>
      </c>
      <c r="R90" s="5">
        <f>IF(E90="NO",F90+$Y$1,F90)</f>
        <v>5572</v>
      </c>
      <c r="S90" s="5">
        <f>IF(G90="NO",H90+$Y$1,H90)</f>
        <v>5624</v>
      </c>
      <c r="T90" s="5">
        <f>IF(I90="NO",J90+$Y$1,J90)</f>
        <v>1011</v>
      </c>
      <c r="U90" s="5">
        <f>IF(K90="NO",L90+$Y$1,L90)</f>
        <v>655</v>
      </c>
      <c r="V90" s="5">
        <f>IF(M90="NO",N90+$Y$1,N90)</f>
        <v>1641</v>
      </c>
    </row>
    <row r="91" spans="2:22" ht="12" customHeight="1" x14ac:dyDescent="0.25">
      <c r="B91" s="4">
        <v>89</v>
      </c>
      <c r="C91" s="4" t="s">
        <v>25</v>
      </c>
      <c r="D91" s="4">
        <v>2594</v>
      </c>
      <c r="E91" s="4" t="s">
        <v>24</v>
      </c>
      <c r="F91" s="4">
        <v>1278</v>
      </c>
      <c r="G91" s="4" t="s">
        <v>25</v>
      </c>
      <c r="H91" s="4">
        <v>2624</v>
      </c>
      <c r="I91" s="4" t="s">
        <v>24</v>
      </c>
      <c r="J91" s="4">
        <v>1026</v>
      </c>
      <c r="K91" s="4" t="s">
        <v>24</v>
      </c>
      <c r="L91" s="4">
        <v>780</v>
      </c>
      <c r="M91" s="4" t="s">
        <v>24</v>
      </c>
      <c r="N91" s="4">
        <v>2038</v>
      </c>
      <c r="P91" s="4"/>
      <c r="Q91" s="5">
        <f>IF(C91="NO",D91+$Y$1,D91)</f>
        <v>5594</v>
      </c>
      <c r="R91" s="5">
        <f>IF(E91="NO",F91+$Y$1,F91)</f>
        <v>1278</v>
      </c>
      <c r="S91" s="5">
        <f>IF(G91="NO",H91+$Y$1,H91)</f>
        <v>5624</v>
      </c>
      <c r="T91" s="5">
        <f>IF(I91="NO",J91+$Y$1,J91)</f>
        <v>1026</v>
      </c>
      <c r="U91" s="5">
        <f>IF(K91="NO",L91+$Y$1,L91)</f>
        <v>780</v>
      </c>
      <c r="V91" s="5">
        <f>IF(M91="NO",N91+$Y$1,N91)</f>
        <v>2038</v>
      </c>
    </row>
    <row r="92" spans="2:22" ht="12" customHeight="1" x14ac:dyDescent="0.25">
      <c r="B92" s="4">
        <v>90</v>
      </c>
      <c r="C92" s="4" t="s">
        <v>25</v>
      </c>
      <c r="D92" s="4">
        <v>1558</v>
      </c>
      <c r="E92" s="4" t="s">
        <v>25</v>
      </c>
      <c r="F92" s="4">
        <v>1609</v>
      </c>
      <c r="G92" s="4" t="s">
        <v>25</v>
      </c>
      <c r="H92" s="4">
        <v>1471</v>
      </c>
      <c r="I92" s="4" t="s">
        <v>24</v>
      </c>
      <c r="J92" s="4">
        <v>1205</v>
      </c>
      <c r="K92" s="4" t="s">
        <v>24</v>
      </c>
      <c r="L92" s="4">
        <v>1094</v>
      </c>
      <c r="M92" s="4" t="s">
        <v>24</v>
      </c>
      <c r="N92" s="4">
        <v>1584</v>
      </c>
      <c r="P92" s="4"/>
      <c r="Q92" s="5">
        <f>IF(C92="NO",D92+$Y$1,D92)</f>
        <v>4558</v>
      </c>
      <c r="R92" s="5">
        <f>IF(E92="NO",F92+$Y$1,F92)</f>
        <v>4609</v>
      </c>
      <c r="S92" s="5">
        <f>IF(G92="NO",H92+$Y$1,H92)</f>
        <v>4471</v>
      </c>
      <c r="T92" s="5">
        <f>IF(I92="NO",J92+$Y$1,J92)</f>
        <v>1205</v>
      </c>
      <c r="U92" s="5">
        <f>IF(K92="NO",L92+$Y$1,L92)</f>
        <v>1094</v>
      </c>
      <c r="V92" s="5">
        <f>IF(M92="NO",N92+$Y$1,N92)</f>
        <v>1584</v>
      </c>
    </row>
    <row r="93" spans="2:22" ht="12" customHeight="1" x14ac:dyDescent="0.25">
      <c r="B93" s="4">
        <v>91</v>
      </c>
      <c r="C93" s="4" t="s">
        <v>25</v>
      </c>
      <c r="D93" s="4">
        <v>2594</v>
      </c>
      <c r="E93" s="4" t="s">
        <v>24</v>
      </c>
      <c r="F93" s="4">
        <v>1388</v>
      </c>
      <c r="G93" s="4" t="s">
        <v>25</v>
      </c>
      <c r="H93" s="4">
        <v>2624</v>
      </c>
      <c r="I93" s="4" t="s">
        <v>24</v>
      </c>
      <c r="J93" s="4">
        <v>1092</v>
      </c>
      <c r="K93" s="4" t="s">
        <v>24</v>
      </c>
      <c r="L93" s="4">
        <v>720</v>
      </c>
      <c r="M93" s="4" t="s">
        <v>24</v>
      </c>
      <c r="N93" s="4">
        <v>1726</v>
      </c>
      <c r="P93" s="4"/>
      <c r="Q93" s="5">
        <f>IF(C93="NO",D93+$Y$1,D93)</f>
        <v>5594</v>
      </c>
      <c r="R93" s="5">
        <f>IF(E93="NO",F93+$Y$1,F93)</f>
        <v>1388</v>
      </c>
      <c r="S93" s="5">
        <f>IF(G93="NO",H93+$Y$1,H93)</f>
        <v>5624</v>
      </c>
      <c r="T93" s="5">
        <f>IF(I93="NO",J93+$Y$1,J93)</f>
        <v>1092</v>
      </c>
      <c r="U93" s="5">
        <f>IF(K93="NO",L93+$Y$1,L93)</f>
        <v>720</v>
      </c>
      <c r="V93" s="5">
        <f>IF(M93="NO",N93+$Y$1,N93)</f>
        <v>1726</v>
      </c>
    </row>
    <row r="94" spans="2:22" ht="12" customHeight="1" x14ac:dyDescent="0.25">
      <c r="B94" s="4">
        <v>92</v>
      </c>
      <c r="C94" s="4" t="s">
        <v>25</v>
      </c>
      <c r="D94" s="4">
        <v>2594</v>
      </c>
      <c r="E94" s="4" t="s">
        <v>25</v>
      </c>
      <c r="F94" s="4">
        <v>1678</v>
      </c>
      <c r="G94" s="4" t="s">
        <v>25</v>
      </c>
      <c r="H94" s="4">
        <v>2624</v>
      </c>
      <c r="I94" s="4" t="s">
        <v>24</v>
      </c>
      <c r="J94" s="4">
        <v>981</v>
      </c>
      <c r="K94" s="4" t="s">
        <v>24</v>
      </c>
      <c r="L94" s="4">
        <v>717</v>
      </c>
      <c r="M94" s="4" t="s">
        <v>24</v>
      </c>
      <c r="N94" s="4">
        <v>2083</v>
      </c>
      <c r="P94" s="4"/>
      <c r="Q94" s="5">
        <f>IF(C94="NO",D94+$Y$1,D94)</f>
        <v>5594</v>
      </c>
      <c r="R94" s="5">
        <f>IF(E94="NO",F94+$Y$1,F94)</f>
        <v>4678</v>
      </c>
      <c r="S94" s="5">
        <f>IF(G94="NO",H94+$Y$1,H94)</f>
        <v>5624</v>
      </c>
      <c r="T94" s="5">
        <f>IF(I94="NO",J94+$Y$1,J94)</f>
        <v>981</v>
      </c>
      <c r="U94" s="5">
        <f>IF(K94="NO",L94+$Y$1,L94)</f>
        <v>717</v>
      </c>
      <c r="V94" s="5">
        <f>IF(M94="NO",N94+$Y$1,N94)</f>
        <v>2083</v>
      </c>
    </row>
    <row r="95" spans="2:22" ht="12" customHeight="1" x14ac:dyDescent="0.25">
      <c r="B95" s="4">
        <v>93</v>
      </c>
      <c r="C95" s="4" t="s">
        <v>25</v>
      </c>
      <c r="D95" s="4">
        <v>2594</v>
      </c>
      <c r="E95" s="4" t="s">
        <v>25</v>
      </c>
      <c r="F95" s="4">
        <v>1433</v>
      </c>
      <c r="G95" s="4" t="s">
        <v>25</v>
      </c>
      <c r="H95" s="4">
        <v>2624</v>
      </c>
      <c r="I95" s="4" t="s">
        <v>24</v>
      </c>
      <c r="J95" s="4">
        <v>1097</v>
      </c>
      <c r="K95" s="4" t="s">
        <v>24</v>
      </c>
      <c r="L95" s="4">
        <v>728</v>
      </c>
      <c r="M95" s="4" t="s">
        <v>24</v>
      </c>
      <c r="N95" s="4">
        <v>1297</v>
      </c>
      <c r="P95" s="4"/>
      <c r="Q95" s="5">
        <f>IF(C95="NO",D95+$Y$1,D95)</f>
        <v>5594</v>
      </c>
      <c r="R95" s="5">
        <f>IF(E95="NO",F95+$Y$1,F95)</f>
        <v>4433</v>
      </c>
      <c r="S95" s="5">
        <f>IF(G95="NO",H95+$Y$1,H95)</f>
        <v>5624</v>
      </c>
      <c r="T95" s="5">
        <f>IF(I95="NO",J95+$Y$1,J95)</f>
        <v>1097</v>
      </c>
      <c r="U95" s="5">
        <f>IF(K95="NO",L95+$Y$1,L95)</f>
        <v>728</v>
      </c>
      <c r="V95" s="5">
        <f>IF(M95="NO",N95+$Y$1,N95)</f>
        <v>1297</v>
      </c>
    </row>
    <row r="96" spans="2:22" ht="12" customHeight="1" x14ac:dyDescent="0.25">
      <c r="B96" s="4">
        <v>94</v>
      </c>
      <c r="C96" s="4" t="s">
        <v>25</v>
      </c>
      <c r="D96" s="4">
        <v>2594</v>
      </c>
      <c r="E96" s="4" t="s">
        <v>25</v>
      </c>
      <c r="F96" s="4">
        <v>1662</v>
      </c>
      <c r="G96" s="4" t="s">
        <v>25</v>
      </c>
      <c r="H96" s="4">
        <v>2624</v>
      </c>
      <c r="I96" s="4" t="s">
        <v>24</v>
      </c>
      <c r="J96" s="4">
        <v>1234</v>
      </c>
      <c r="K96" s="4" t="s">
        <v>24</v>
      </c>
      <c r="L96" s="4">
        <v>627</v>
      </c>
      <c r="M96" s="4" t="s">
        <v>24</v>
      </c>
      <c r="N96" s="4">
        <v>1249</v>
      </c>
      <c r="P96" s="4"/>
      <c r="Q96" s="5">
        <f>IF(C96="NO",D96+$Y$1,D96)</f>
        <v>5594</v>
      </c>
      <c r="R96" s="5">
        <f>IF(E96="NO",F96+$Y$1,F96)</f>
        <v>4662</v>
      </c>
      <c r="S96" s="5">
        <f>IF(G96="NO",H96+$Y$1,H96)</f>
        <v>5624</v>
      </c>
      <c r="T96" s="5">
        <f>IF(I96="NO",J96+$Y$1,J96)</f>
        <v>1234</v>
      </c>
      <c r="U96" s="5">
        <f>IF(K96="NO",L96+$Y$1,L96)</f>
        <v>627</v>
      </c>
      <c r="V96" s="5">
        <f>IF(M96="NO",N96+$Y$1,N96)</f>
        <v>1249</v>
      </c>
    </row>
    <row r="97" spans="2:25" ht="12" customHeight="1" x14ac:dyDescent="0.25">
      <c r="B97" s="4">
        <v>95</v>
      </c>
      <c r="C97" s="4" t="s">
        <v>25</v>
      </c>
      <c r="D97" s="4">
        <v>2594</v>
      </c>
      <c r="E97" s="4" t="s">
        <v>25</v>
      </c>
      <c r="F97" s="4">
        <v>1966</v>
      </c>
      <c r="G97" s="4" t="s">
        <v>25</v>
      </c>
      <c r="H97" s="4">
        <v>2624</v>
      </c>
      <c r="I97" s="4" t="s">
        <v>24</v>
      </c>
      <c r="J97" s="4">
        <v>1052</v>
      </c>
      <c r="K97" s="4" t="s">
        <v>24</v>
      </c>
      <c r="L97" s="4">
        <v>647</v>
      </c>
      <c r="M97" s="4" t="s">
        <v>24</v>
      </c>
      <c r="N97" s="4">
        <v>1244</v>
      </c>
      <c r="P97" s="4"/>
      <c r="Q97" s="5">
        <f>IF(C97="NO",D97+$Y$1,D97)</f>
        <v>5594</v>
      </c>
      <c r="R97" s="5">
        <f>IF(E97="NO",F97+$Y$1,F97)</f>
        <v>4966</v>
      </c>
      <c r="S97" s="5">
        <f>IF(G97="NO",H97+$Y$1,H97)</f>
        <v>5624</v>
      </c>
      <c r="T97" s="5">
        <f>IF(I97="NO",J97+$Y$1,J97)</f>
        <v>1052</v>
      </c>
      <c r="U97" s="5">
        <f>IF(K97="NO",L97+$Y$1,L97)</f>
        <v>647</v>
      </c>
      <c r="V97" s="5">
        <f>IF(M97="NO",N97+$Y$1,N97)</f>
        <v>1244</v>
      </c>
    </row>
    <row r="98" spans="2:25" ht="12" customHeight="1" x14ac:dyDescent="0.25">
      <c r="B98" s="4">
        <v>96</v>
      </c>
      <c r="C98" s="4" t="s">
        <v>25</v>
      </c>
      <c r="D98" s="4">
        <v>2594</v>
      </c>
      <c r="E98" s="4" t="s">
        <v>24</v>
      </c>
      <c r="F98" s="4">
        <v>938</v>
      </c>
      <c r="G98" s="4" t="s">
        <v>25</v>
      </c>
      <c r="H98" s="4">
        <v>2624</v>
      </c>
      <c r="I98" s="4" t="s">
        <v>24</v>
      </c>
      <c r="J98" s="4">
        <v>1175</v>
      </c>
      <c r="K98" s="4" t="s">
        <v>24</v>
      </c>
      <c r="L98" s="4">
        <v>694</v>
      </c>
      <c r="M98" s="4" t="s">
        <v>24</v>
      </c>
      <c r="N98" s="4">
        <v>1164</v>
      </c>
      <c r="P98" s="4"/>
      <c r="Q98" s="5">
        <f>IF(C98="NO",D98+$Y$1,D98)</f>
        <v>5594</v>
      </c>
      <c r="R98" s="5">
        <f>IF(E98="NO",F98+$Y$1,F98)</f>
        <v>938</v>
      </c>
      <c r="S98" s="5">
        <f>IF(G98="NO",H98+$Y$1,H98)</f>
        <v>5624</v>
      </c>
      <c r="T98" s="5">
        <f>IF(I98="NO",J98+$Y$1,J98)</f>
        <v>1175</v>
      </c>
      <c r="U98" s="5">
        <f>IF(K98="NO",L98+$Y$1,L98)</f>
        <v>694</v>
      </c>
      <c r="V98" s="5">
        <f>IF(M98="NO",N98+$Y$1,N98)</f>
        <v>1164</v>
      </c>
    </row>
    <row r="99" spans="2:25" ht="12" customHeight="1" x14ac:dyDescent="0.25">
      <c r="B99" s="4">
        <v>97</v>
      </c>
      <c r="C99" s="4" t="s">
        <v>25</v>
      </c>
      <c r="D99" s="4">
        <v>2594</v>
      </c>
      <c r="E99" s="4" t="s">
        <v>24</v>
      </c>
      <c r="F99" s="4">
        <v>1438</v>
      </c>
      <c r="G99" s="4" t="s">
        <v>25</v>
      </c>
      <c r="H99" s="4">
        <v>2624</v>
      </c>
      <c r="I99" s="4" t="s">
        <v>24</v>
      </c>
      <c r="J99" s="4">
        <v>1408</v>
      </c>
      <c r="K99" s="4" t="s">
        <v>24</v>
      </c>
      <c r="L99" s="4">
        <v>627</v>
      </c>
      <c r="M99" s="4" t="s">
        <v>25</v>
      </c>
      <c r="N99" s="4">
        <v>2464</v>
      </c>
      <c r="P99" s="4"/>
      <c r="Q99" s="5">
        <f>IF(C99="NO",D99+$Y$1,D99)</f>
        <v>5594</v>
      </c>
      <c r="R99" s="5">
        <f>IF(E99="NO",F99+$Y$1,F99)</f>
        <v>1438</v>
      </c>
      <c r="S99" s="5">
        <f>IF(G99="NO",H99+$Y$1,H99)</f>
        <v>5624</v>
      </c>
      <c r="T99" s="5">
        <f>IF(I99="NO",J99+$Y$1,J99)</f>
        <v>1408</v>
      </c>
      <c r="U99" s="5">
        <f>IF(K99="NO",L99+$Y$1,L99)</f>
        <v>627</v>
      </c>
      <c r="V99" s="5">
        <f>IF(M99="NO",N99+$Y$1,N99)</f>
        <v>5464</v>
      </c>
    </row>
    <row r="100" spans="2:25" ht="12" customHeight="1" x14ac:dyDescent="0.25">
      <c r="B100" s="4">
        <v>98</v>
      </c>
      <c r="C100" s="4" t="s">
        <v>25</v>
      </c>
      <c r="D100" s="4">
        <v>2594</v>
      </c>
      <c r="E100" s="4" t="s">
        <v>24</v>
      </c>
      <c r="F100" s="4">
        <v>1447</v>
      </c>
      <c r="G100" s="4" t="s">
        <v>25</v>
      </c>
      <c r="H100" s="4">
        <v>2624</v>
      </c>
      <c r="I100" s="4" t="s">
        <v>24</v>
      </c>
      <c r="J100" s="4">
        <v>1149</v>
      </c>
      <c r="K100" s="4" t="s">
        <v>24</v>
      </c>
      <c r="L100" s="4">
        <v>667</v>
      </c>
      <c r="M100" s="4" t="s">
        <v>24</v>
      </c>
      <c r="N100" s="4">
        <v>1305</v>
      </c>
      <c r="P100" s="4"/>
      <c r="Q100" s="5">
        <f>IF(C100="NO",D100+$Y$1,D100)</f>
        <v>5594</v>
      </c>
      <c r="R100" s="5">
        <f>IF(E100="NO",F100+$Y$1,F100)</f>
        <v>1447</v>
      </c>
      <c r="S100" s="5">
        <f>IF(G100="NO",H100+$Y$1,H100)</f>
        <v>5624</v>
      </c>
      <c r="T100" s="5">
        <f>IF(I100="NO",J100+$Y$1,J100)</f>
        <v>1149</v>
      </c>
      <c r="U100" s="5">
        <f>IF(K100="NO",L100+$Y$1,L100)</f>
        <v>667</v>
      </c>
      <c r="V100" s="5">
        <f>IF(M100="NO",N100+$Y$1,N100)</f>
        <v>1305</v>
      </c>
    </row>
    <row r="101" spans="2:25" ht="12" customHeight="1" x14ac:dyDescent="0.25">
      <c r="B101" s="4">
        <v>99</v>
      </c>
      <c r="C101" s="4" t="s">
        <v>25</v>
      </c>
      <c r="D101" s="4">
        <v>2594</v>
      </c>
      <c r="E101" s="4" t="s">
        <v>24</v>
      </c>
      <c r="F101" s="4">
        <v>1399</v>
      </c>
      <c r="G101" s="4" t="s">
        <v>25</v>
      </c>
      <c r="H101" s="4">
        <v>2624</v>
      </c>
      <c r="I101" s="4" t="s">
        <v>24</v>
      </c>
      <c r="J101" s="4">
        <v>1261</v>
      </c>
      <c r="K101" s="4" t="s">
        <v>24</v>
      </c>
      <c r="L101" s="4">
        <v>610</v>
      </c>
      <c r="M101" s="4" t="s">
        <v>25</v>
      </c>
      <c r="N101" s="4">
        <v>2544</v>
      </c>
      <c r="P101" s="4"/>
      <c r="Q101" s="5">
        <f>IF(C101="NO",D101+$Y$1,D101)</f>
        <v>5594</v>
      </c>
      <c r="R101" s="5">
        <f>IF(E101="NO",F101+$Y$1,F101)</f>
        <v>1399</v>
      </c>
      <c r="S101" s="5">
        <f>IF(G101="NO",H101+$Y$1,H101)</f>
        <v>5624</v>
      </c>
      <c r="T101" s="5">
        <f>IF(I101="NO",J101+$Y$1,J101)</f>
        <v>1261</v>
      </c>
      <c r="U101" s="5">
        <f>IF(K101="NO",L101+$Y$1,L101)</f>
        <v>610</v>
      </c>
      <c r="V101" s="5">
        <f>IF(M101="NO",N101+$Y$1,N101)</f>
        <v>5544</v>
      </c>
    </row>
    <row r="102" spans="2:25" ht="12" customHeight="1" x14ac:dyDescent="0.25">
      <c r="B102" s="4">
        <v>100</v>
      </c>
      <c r="C102" s="4" t="s">
        <v>25</v>
      </c>
      <c r="D102" s="4">
        <v>2594</v>
      </c>
      <c r="E102" s="4" t="s">
        <v>24</v>
      </c>
      <c r="F102" s="4">
        <v>1308</v>
      </c>
      <c r="G102" s="4" t="s">
        <v>25</v>
      </c>
      <c r="H102" s="4">
        <v>2624</v>
      </c>
      <c r="I102" s="4" t="s">
        <v>24</v>
      </c>
      <c r="J102" s="4">
        <v>1152</v>
      </c>
      <c r="K102" s="4" t="s">
        <v>24</v>
      </c>
      <c r="L102" s="4">
        <v>660</v>
      </c>
      <c r="M102" s="4" t="s">
        <v>24</v>
      </c>
      <c r="N102" s="4">
        <v>1218</v>
      </c>
      <c r="P102" s="4"/>
      <c r="Q102" s="5">
        <f>IF(C102="NO",D102+$Y$1,D102)</f>
        <v>5594</v>
      </c>
      <c r="R102" s="5">
        <f>IF(E102="NO",F102+$Y$1,F102)</f>
        <v>1308</v>
      </c>
      <c r="S102" s="5">
        <f>IF(G102="NO",H102+$Y$1,H102)</f>
        <v>5624</v>
      </c>
      <c r="T102" s="5">
        <f>IF(I102="NO",J102+$Y$1,J102)</f>
        <v>1152</v>
      </c>
      <c r="U102" s="5">
        <f>IF(K102="NO",L102+$Y$1,L102)</f>
        <v>660</v>
      </c>
      <c r="V102" s="5">
        <f>IF(M102="NO",N102+$Y$1,N102)</f>
        <v>1218</v>
      </c>
    </row>
    <row r="103" spans="2:25" ht="12" customHeight="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P103" s="10"/>
      <c r="Q103" s="10"/>
      <c r="R103" s="10"/>
      <c r="S103" s="10"/>
      <c r="T103" s="10"/>
      <c r="U103" s="10"/>
      <c r="V103" s="10"/>
    </row>
    <row r="104" spans="2:25" ht="12" customHeight="1" x14ac:dyDescent="0.25">
      <c r="P104" s="3" t="s">
        <v>38</v>
      </c>
      <c r="Q104" s="3">
        <f>STDEV(Q3:Q102)</f>
        <v>1114.6908440813486</v>
      </c>
      <c r="R104" s="3">
        <f t="shared" ref="R104:V104" si="0">STDEV(R3:R102)</f>
        <v>1785.1523617457599</v>
      </c>
      <c r="S104" s="3">
        <f t="shared" si="0"/>
        <v>1578.5795625987764</v>
      </c>
      <c r="T104" s="3">
        <f t="shared" si="0"/>
        <v>1122.1633008784345</v>
      </c>
      <c r="U104" s="3">
        <f t="shared" si="0"/>
        <v>1084.9672953223944</v>
      </c>
      <c r="V104" s="3">
        <f t="shared" si="0"/>
        <v>1316.8731551165688</v>
      </c>
    </row>
    <row r="105" spans="2:25" ht="12" customHeight="1" x14ac:dyDescent="0.25">
      <c r="P105" s="3" t="s">
        <v>37</v>
      </c>
      <c r="Q105" s="3">
        <f>MEDIAN(Q3:Q102)</f>
        <v>5594</v>
      </c>
      <c r="R105" s="3">
        <f t="shared" ref="R105:V105" si="1">AVERAGE(R3:R102)</f>
        <v>4147.93</v>
      </c>
      <c r="S105" s="3">
        <f t="shared" si="1"/>
        <v>4363.17</v>
      </c>
      <c r="T105" s="3">
        <f t="shared" si="1"/>
        <v>1602.03</v>
      </c>
      <c r="U105" s="3">
        <f t="shared" si="1"/>
        <v>1081.22</v>
      </c>
      <c r="V105" s="3">
        <f t="shared" si="1"/>
        <v>2058.6799999999998</v>
      </c>
    </row>
    <row r="107" spans="2:25" ht="12" customHeight="1" x14ac:dyDescent="0.25">
      <c r="Q107" s="3">
        <v>5095.33</v>
      </c>
      <c r="R107" s="3">
        <v>4147.93</v>
      </c>
      <c r="S107" s="3">
        <v>4363.17</v>
      </c>
      <c r="T107" s="3">
        <v>1602.03</v>
      </c>
      <c r="U107" s="3">
        <v>1081.22</v>
      </c>
      <c r="V107" s="3">
        <v>2058.6799999999998</v>
      </c>
      <c r="X107">
        <f>MEDIAN(Q105:V105)</f>
        <v>3103.3050000000003</v>
      </c>
      <c r="Y107">
        <f>PERCENTILE(Q105:V105,0.56)</f>
        <v>3730.0800000000008</v>
      </c>
    </row>
    <row r="108" spans="2:25" ht="12" customHeight="1" x14ac:dyDescent="0.25">
      <c r="Q108" s="3">
        <f>Q104*Q104</f>
        <v>1242535.6778787894</v>
      </c>
      <c r="R108" s="3">
        <f>R104*R104</f>
        <v>3186768.9546464644</v>
      </c>
      <c r="S108" s="3">
        <f>S104*S104</f>
        <v>2491913.4354545441</v>
      </c>
      <c r="T108" s="3">
        <f>T104*T104</f>
        <v>1259250.4738383838</v>
      </c>
      <c r="U108" s="3">
        <f>U104*U104</f>
        <v>1177154.0319191918</v>
      </c>
      <c r="V108" s="3">
        <f>V104*V104</f>
        <v>1734154.9066666667</v>
      </c>
    </row>
    <row r="110" spans="2:25" ht="12" customHeight="1" x14ac:dyDescent="0.25">
      <c r="Q110" s="3">
        <f>AVERAGE(Q8:Q107)</f>
        <v>5114.8573555518506</v>
      </c>
      <c r="R110" s="3">
        <f t="shared" ref="R110:V110" si="2">AVERAGE(R8:R107)</f>
        <v>4133.3164526708752</v>
      </c>
      <c r="S110" s="3">
        <f t="shared" si="2"/>
        <v>4378.3359139040685</v>
      </c>
      <c r="T110" s="3">
        <f t="shared" si="2"/>
        <v>1601.2675847028411</v>
      </c>
      <c r="U110" s="3">
        <f t="shared" si="2"/>
        <v>1101.749054033902</v>
      </c>
      <c r="V110" s="3">
        <f t="shared" si="2"/>
        <v>2040.0023791338424</v>
      </c>
    </row>
    <row r="111" spans="2:25" ht="12" customHeight="1" x14ac:dyDescent="0.25">
      <c r="P111" s="3">
        <f>MAX(Q108:V108)</f>
        <v>3186768.9546464644</v>
      </c>
      <c r="Q111" s="3">
        <f>STDEV(Q10:Q109)</f>
        <v>125640.16726317345</v>
      </c>
      <c r="R111" s="3">
        <f t="shared" ref="R111" si="3">STDEV(R10:R109)</f>
        <v>323153.67629542365</v>
      </c>
      <c r="S111" s="3">
        <f t="shared" ref="S111" si="4">STDEV(S10:S109)</f>
        <v>252576.32662384384</v>
      </c>
      <c r="T111" s="3">
        <f t="shared" ref="T111" si="5">STDEV(T10:T109)</f>
        <v>127702.10130185916</v>
      </c>
      <c r="U111" s="3">
        <f t="shared" ref="U111" si="6">STDEV(U10:U109)</f>
        <v>119417.55339696231</v>
      </c>
      <c r="V111" s="3">
        <f t="shared" ref="V111" si="7">STDEV(V10:V109)</f>
        <v>175876.98678989371</v>
      </c>
    </row>
    <row r="117" spans="3:17" ht="12" customHeight="1" x14ac:dyDescent="0.25">
      <c r="O117">
        <v>2000</v>
      </c>
      <c r="P117"/>
      <c r="Q117" s="3">
        <f>-0.0002*O117^3+1.4822*O117^2-2535*O117+2000000</f>
        <v>1258800</v>
      </c>
    </row>
    <row r="120" spans="3:17" ht="12" customHeight="1" x14ac:dyDescent="0.25">
      <c r="C120" s="3">
        <f>MIN(Q3:V102)</f>
        <v>562</v>
      </c>
    </row>
  </sheetData>
  <mergeCells count="8">
    <mergeCell ref="B1:B2"/>
    <mergeCell ref="P1:P2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sqref="A1:D100"/>
    </sheetView>
  </sheetViews>
  <sheetFormatPr baseColWidth="10" defaultRowHeight="15" x14ac:dyDescent="0.25"/>
  <cols>
    <col min="1" max="1" width="7.5703125" bestFit="1" customWidth="1"/>
    <col min="2" max="2" width="5.28515625" bestFit="1" customWidth="1"/>
    <col min="3" max="3" width="7" bestFit="1" customWidth="1"/>
    <col min="4" max="4" width="5" bestFit="1" customWidth="1"/>
  </cols>
  <sheetData>
    <row r="1" spans="1:4" x14ac:dyDescent="0.25">
      <c r="A1" t="s">
        <v>2</v>
      </c>
      <c r="B1" t="s">
        <v>3</v>
      </c>
      <c r="C1" t="s">
        <v>1</v>
      </c>
      <c r="D1">
        <v>2044</v>
      </c>
    </row>
    <row r="2" spans="1:4" x14ac:dyDescent="0.25">
      <c r="A2" t="s">
        <v>2</v>
      </c>
      <c r="B2" t="s">
        <v>4</v>
      </c>
      <c r="C2" t="s">
        <v>1</v>
      </c>
      <c r="D2">
        <v>2303</v>
      </c>
    </row>
    <row r="3" spans="1:4" x14ac:dyDescent="0.25">
      <c r="A3" t="s">
        <v>2</v>
      </c>
      <c r="B3" t="s">
        <v>3</v>
      </c>
      <c r="C3" t="s">
        <v>1</v>
      </c>
      <c r="D3">
        <v>1505</v>
      </c>
    </row>
    <row r="4" spans="1:4" x14ac:dyDescent="0.25">
      <c r="A4" t="s">
        <v>2</v>
      </c>
      <c r="B4" t="s">
        <v>3</v>
      </c>
      <c r="C4" t="s">
        <v>1</v>
      </c>
      <c r="D4">
        <v>1147</v>
      </c>
    </row>
    <row r="5" spans="1:4" x14ac:dyDescent="0.25">
      <c r="A5" t="s">
        <v>2</v>
      </c>
      <c r="B5" t="s">
        <v>3</v>
      </c>
      <c r="C5" t="s">
        <v>1</v>
      </c>
      <c r="D5">
        <v>1383</v>
      </c>
    </row>
    <row r="6" spans="1:4" x14ac:dyDescent="0.25">
      <c r="A6" t="s">
        <v>2</v>
      </c>
      <c r="B6" t="s">
        <v>4</v>
      </c>
      <c r="C6" t="s">
        <v>1</v>
      </c>
      <c r="D6">
        <v>1873</v>
      </c>
    </row>
    <row r="7" spans="1:4" x14ac:dyDescent="0.25">
      <c r="A7" t="s">
        <v>2</v>
      </c>
      <c r="B7" t="s">
        <v>3</v>
      </c>
      <c r="C7" t="s">
        <v>1</v>
      </c>
      <c r="D7">
        <v>1915</v>
      </c>
    </row>
    <row r="8" spans="1:4" x14ac:dyDescent="0.25">
      <c r="A8" t="s">
        <v>2</v>
      </c>
      <c r="B8" t="s">
        <v>4</v>
      </c>
      <c r="C8" t="s">
        <v>1</v>
      </c>
      <c r="D8">
        <v>1913</v>
      </c>
    </row>
    <row r="9" spans="1:4" x14ac:dyDescent="0.25">
      <c r="A9" t="s">
        <v>2</v>
      </c>
      <c r="B9" t="s">
        <v>4</v>
      </c>
      <c r="C9" t="s">
        <v>1</v>
      </c>
      <c r="D9">
        <v>1928</v>
      </c>
    </row>
    <row r="10" spans="1:4" x14ac:dyDescent="0.25">
      <c r="A10" t="s">
        <v>2</v>
      </c>
      <c r="B10" t="s">
        <v>3</v>
      </c>
      <c r="C10" t="s">
        <v>1</v>
      </c>
      <c r="D10">
        <v>2106</v>
      </c>
    </row>
    <row r="11" spans="1:4" x14ac:dyDescent="0.25">
      <c r="A11" t="s">
        <v>2</v>
      </c>
      <c r="B11" t="s">
        <v>3</v>
      </c>
      <c r="C11" t="s">
        <v>1</v>
      </c>
      <c r="D11">
        <v>2214</v>
      </c>
    </row>
    <row r="12" spans="1:4" x14ac:dyDescent="0.25">
      <c r="A12" t="s">
        <v>2</v>
      </c>
      <c r="B12" t="s">
        <v>3</v>
      </c>
      <c r="C12" t="s">
        <v>1</v>
      </c>
      <c r="D12">
        <v>1672</v>
      </c>
    </row>
    <row r="13" spans="1:4" x14ac:dyDescent="0.25">
      <c r="A13" t="s">
        <v>2</v>
      </c>
      <c r="B13" t="s">
        <v>3</v>
      </c>
      <c r="C13" t="s">
        <v>1</v>
      </c>
      <c r="D13">
        <v>1470</v>
      </c>
    </row>
    <row r="14" spans="1:4" x14ac:dyDescent="0.25">
      <c r="A14" t="s">
        <v>2</v>
      </c>
      <c r="B14" t="s">
        <v>3</v>
      </c>
      <c r="C14" t="s">
        <v>1</v>
      </c>
      <c r="D14">
        <v>1442</v>
      </c>
    </row>
    <row r="15" spans="1:4" x14ac:dyDescent="0.25">
      <c r="A15" t="s">
        <v>2</v>
      </c>
      <c r="B15" t="s">
        <v>3</v>
      </c>
      <c r="C15" t="s">
        <v>1</v>
      </c>
      <c r="D15">
        <v>1714</v>
      </c>
    </row>
    <row r="16" spans="1:4" x14ac:dyDescent="0.25">
      <c r="A16" t="s">
        <v>2</v>
      </c>
      <c r="B16" t="s">
        <v>3</v>
      </c>
      <c r="C16" t="s">
        <v>1</v>
      </c>
      <c r="D16">
        <v>2042</v>
      </c>
    </row>
    <row r="17" spans="1:4" x14ac:dyDescent="0.25">
      <c r="A17" t="s">
        <v>2</v>
      </c>
      <c r="B17" t="s">
        <v>3</v>
      </c>
      <c r="C17" t="s">
        <v>1</v>
      </c>
      <c r="D17">
        <v>2041</v>
      </c>
    </row>
    <row r="18" spans="1:4" x14ac:dyDescent="0.25">
      <c r="A18" t="s">
        <v>2</v>
      </c>
      <c r="B18" t="s">
        <v>4</v>
      </c>
      <c r="C18" t="s">
        <v>1</v>
      </c>
      <c r="D18">
        <v>2376</v>
      </c>
    </row>
    <row r="19" spans="1:4" x14ac:dyDescent="0.25">
      <c r="A19" t="s">
        <v>2</v>
      </c>
      <c r="B19" t="s">
        <v>3</v>
      </c>
      <c r="C19" t="s">
        <v>1</v>
      </c>
      <c r="D19">
        <v>1347</v>
      </c>
    </row>
    <row r="20" spans="1:4" x14ac:dyDescent="0.25">
      <c r="A20" t="s">
        <v>2</v>
      </c>
      <c r="B20" t="s">
        <v>3</v>
      </c>
      <c r="C20" t="s">
        <v>1</v>
      </c>
      <c r="D20">
        <v>1641</v>
      </c>
    </row>
    <row r="21" spans="1:4" x14ac:dyDescent="0.25">
      <c r="A21" t="s">
        <v>2</v>
      </c>
      <c r="B21" t="s">
        <v>3</v>
      </c>
      <c r="C21" t="s">
        <v>1</v>
      </c>
      <c r="D21">
        <v>1480</v>
      </c>
    </row>
    <row r="22" spans="1:4" x14ac:dyDescent="0.25">
      <c r="A22" t="s">
        <v>2</v>
      </c>
      <c r="B22" t="s">
        <v>3</v>
      </c>
      <c r="C22" t="s">
        <v>1</v>
      </c>
      <c r="D22">
        <v>1692</v>
      </c>
    </row>
    <row r="23" spans="1:4" x14ac:dyDescent="0.25">
      <c r="A23" t="s">
        <v>2</v>
      </c>
      <c r="B23" t="s">
        <v>3</v>
      </c>
      <c r="C23" t="s">
        <v>1</v>
      </c>
      <c r="D23">
        <v>1426</v>
      </c>
    </row>
    <row r="24" spans="1:4" x14ac:dyDescent="0.25">
      <c r="A24" t="s">
        <v>2</v>
      </c>
      <c r="B24" t="s">
        <v>3</v>
      </c>
      <c r="C24" t="s">
        <v>1</v>
      </c>
      <c r="D24">
        <v>1657</v>
      </c>
    </row>
    <row r="25" spans="1:4" x14ac:dyDescent="0.25">
      <c r="A25" t="s">
        <v>2</v>
      </c>
      <c r="B25" t="s">
        <v>3</v>
      </c>
      <c r="C25" t="s">
        <v>1</v>
      </c>
      <c r="D25">
        <v>1722</v>
      </c>
    </row>
    <row r="26" spans="1:4" x14ac:dyDescent="0.25">
      <c r="A26" t="s">
        <v>2</v>
      </c>
      <c r="B26" t="s">
        <v>3</v>
      </c>
      <c r="C26" t="s">
        <v>1</v>
      </c>
      <c r="D26">
        <v>1509</v>
      </c>
    </row>
    <row r="27" spans="1:4" x14ac:dyDescent="0.25">
      <c r="A27" t="s">
        <v>2</v>
      </c>
      <c r="B27" t="s">
        <v>3</v>
      </c>
      <c r="C27" t="s">
        <v>1</v>
      </c>
      <c r="D27">
        <v>2068</v>
      </c>
    </row>
    <row r="28" spans="1:4" x14ac:dyDescent="0.25">
      <c r="A28" t="s">
        <v>2</v>
      </c>
      <c r="B28" t="s">
        <v>3</v>
      </c>
      <c r="C28" t="s">
        <v>1</v>
      </c>
      <c r="D28">
        <v>1683</v>
      </c>
    </row>
    <row r="29" spans="1:4" x14ac:dyDescent="0.25">
      <c r="A29" t="s">
        <v>2</v>
      </c>
      <c r="B29" t="s">
        <v>3</v>
      </c>
      <c r="C29" t="s">
        <v>1</v>
      </c>
      <c r="D29">
        <v>1193</v>
      </c>
    </row>
    <row r="30" spans="1:4" x14ac:dyDescent="0.25">
      <c r="A30" t="s">
        <v>2</v>
      </c>
      <c r="B30" t="s">
        <v>3</v>
      </c>
      <c r="C30" t="s">
        <v>1</v>
      </c>
      <c r="D30">
        <v>1358</v>
      </c>
    </row>
    <row r="31" spans="1:4" x14ac:dyDescent="0.25">
      <c r="A31" t="s">
        <v>2</v>
      </c>
      <c r="B31" t="s">
        <v>3</v>
      </c>
      <c r="C31" t="s">
        <v>1</v>
      </c>
      <c r="D31">
        <v>1126</v>
      </c>
    </row>
    <row r="32" spans="1:4" x14ac:dyDescent="0.25">
      <c r="A32" t="s">
        <v>2</v>
      </c>
      <c r="B32" t="s">
        <v>3</v>
      </c>
      <c r="C32" t="s">
        <v>1</v>
      </c>
      <c r="D32">
        <v>1016</v>
      </c>
    </row>
    <row r="33" spans="1:4" x14ac:dyDescent="0.25">
      <c r="A33" t="s">
        <v>2</v>
      </c>
      <c r="B33" t="s">
        <v>3</v>
      </c>
      <c r="C33" t="s">
        <v>1</v>
      </c>
      <c r="D33">
        <v>1091</v>
      </c>
    </row>
    <row r="34" spans="1:4" x14ac:dyDescent="0.25">
      <c r="A34" t="s">
        <v>2</v>
      </c>
      <c r="B34" t="s">
        <v>3</v>
      </c>
      <c r="C34" t="s">
        <v>1</v>
      </c>
      <c r="D34">
        <v>1516</v>
      </c>
    </row>
    <row r="35" spans="1:4" x14ac:dyDescent="0.25">
      <c r="A35" t="s">
        <v>2</v>
      </c>
      <c r="B35" t="s">
        <v>3</v>
      </c>
      <c r="C35" t="s">
        <v>1</v>
      </c>
      <c r="D35">
        <v>1793</v>
      </c>
    </row>
    <row r="36" spans="1:4" x14ac:dyDescent="0.25">
      <c r="A36" t="s">
        <v>2</v>
      </c>
      <c r="B36" t="s">
        <v>3</v>
      </c>
      <c r="C36" t="s">
        <v>1</v>
      </c>
      <c r="D36">
        <v>1294</v>
      </c>
    </row>
    <row r="37" spans="1:4" x14ac:dyDescent="0.25">
      <c r="A37" t="s">
        <v>2</v>
      </c>
      <c r="B37" t="s">
        <v>3</v>
      </c>
      <c r="C37" t="s">
        <v>1</v>
      </c>
      <c r="D37">
        <v>1150</v>
      </c>
    </row>
    <row r="38" spans="1:4" x14ac:dyDescent="0.25">
      <c r="A38" t="s">
        <v>2</v>
      </c>
      <c r="B38" t="s">
        <v>3</v>
      </c>
      <c r="C38" t="s">
        <v>1</v>
      </c>
      <c r="D38">
        <v>2026</v>
      </c>
    </row>
    <row r="39" spans="1:4" x14ac:dyDescent="0.25">
      <c r="A39" t="s">
        <v>2</v>
      </c>
      <c r="B39" t="s">
        <v>3</v>
      </c>
      <c r="C39" t="s">
        <v>1</v>
      </c>
      <c r="D39">
        <v>1542</v>
      </c>
    </row>
    <row r="40" spans="1:4" x14ac:dyDescent="0.25">
      <c r="A40" t="s">
        <v>2</v>
      </c>
      <c r="B40" t="s">
        <v>3</v>
      </c>
      <c r="C40" t="s">
        <v>1</v>
      </c>
      <c r="D40">
        <v>1010</v>
      </c>
    </row>
    <row r="41" spans="1:4" x14ac:dyDescent="0.25">
      <c r="A41" t="s">
        <v>2</v>
      </c>
      <c r="B41" t="s">
        <v>3</v>
      </c>
      <c r="C41" t="s">
        <v>1</v>
      </c>
      <c r="D41">
        <v>1860</v>
      </c>
    </row>
    <row r="42" spans="1:4" x14ac:dyDescent="0.25">
      <c r="A42" t="s">
        <v>2</v>
      </c>
      <c r="B42" t="s">
        <v>3</v>
      </c>
      <c r="C42" t="s">
        <v>1</v>
      </c>
      <c r="D42">
        <v>768</v>
      </c>
    </row>
    <row r="43" spans="1:4" x14ac:dyDescent="0.25">
      <c r="A43" t="s">
        <v>2</v>
      </c>
      <c r="B43" t="s">
        <v>4</v>
      </c>
      <c r="C43" t="s">
        <v>1</v>
      </c>
      <c r="D43">
        <v>2279</v>
      </c>
    </row>
    <row r="44" spans="1:4" x14ac:dyDescent="0.25">
      <c r="A44" t="s">
        <v>2</v>
      </c>
      <c r="B44" t="s">
        <v>3</v>
      </c>
      <c r="C44" t="s">
        <v>1</v>
      </c>
      <c r="D44">
        <v>1465</v>
      </c>
    </row>
    <row r="45" spans="1:4" x14ac:dyDescent="0.25">
      <c r="A45" t="s">
        <v>2</v>
      </c>
      <c r="B45" t="s">
        <v>3</v>
      </c>
      <c r="C45" t="s">
        <v>1</v>
      </c>
      <c r="D45">
        <v>1118</v>
      </c>
    </row>
    <row r="46" spans="1:4" x14ac:dyDescent="0.25">
      <c r="A46" t="s">
        <v>2</v>
      </c>
      <c r="B46" t="s">
        <v>3</v>
      </c>
      <c r="C46" t="s">
        <v>1</v>
      </c>
      <c r="D46">
        <v>1575</v>
      </c>
    </row>
    <row r="47" spans="1:4" x14ac:dyDescent="0.25">
      <c r="A47" t="s">
        <v>2</v>
      </c>
      <c r="B47" t="s">
        <v>3</v>
      </c>
      <c r="C47" t="s">
        <v>1</v>
      </c>
      <c r="D47">
        <v>1161</v>
      </c>
    </row>
    <row r="48" spans="1:4" x14ac:dyDescent="0.25">
      <c r="A48" t="s">
        <v>2</v>
      </c>
      <c r="B48" t="s">
        <v>3</v>
      </c>
      <c r="C48" t="s">
        <v>1</v>
      </c>
      <c r="D48">
        <v>1049</v>
      </c>
    </row>
    <row r="49" spans="1:4" x14ac:dyDescent="0.25">
      <c r="A49" t="s">
        <v>2</v>
      </c>
      <c r="B49" t="s">
        <v>3</v>
      </c>
      <c r="C49" t="s">
        <v>1</v>
      </c>
      <c r="D49">
        <v>1565</v>
      </c>
    </row>
    <row r="50" spans="1:4" x14ac:dyDescent="0.25">
      <c r="A50" t="s">
        <v>2</v>
      </c>
      <c r="B50" t="s">
        <v>3</v>
      </c>
      <c r="C50" t="s">
        <v>1</v>
      </c>
      <c r="D50">
        <v>1502</v>
      </c>
    </row>
    <row r="51" spans="1:4" x14ac:dyDescent="0.25">
      <c r="A51" t="s">
        <v>2</v>
      </c>
      <c r="B51" t="s">
        <v>3</v>
      </c>
      <c r="C51" t="s">
        <v>1</v>
      </c>
      <c r="D51">
        <v>923</v>
      </c>
    </row>
    <row r="52" spans="1:4" x14ac:dyDescent="0.25">
      <c r="A52" t="s">
        <v>2</v>
      </c>
      <c r="B52" t="s">
        <v>3</v>
      </c>
      <c r="C52" t="s">
        <v>1</v>
      </c>
      <c r="D52">
        <v>1084</v>
      </c>
    </row>
    <row r="53" spans="1:4" x14ac:dyDescent="0.25">
      <c r="A53" t="s">
        <v>2</v>
      </c>
      <c r="B53" t="s">
        <v>3</v>
      </c>
      <c r="C53" t="s">
        <v>1</v>
      </c>
      <c r="D53">
        <v>1417</v>
      </c>
    </row>
    <row r="54" spans="1:4" x14ac:dyDescent="0.25">
      <c r="A54" t="s">
        <v>2</v>
      </c>
      <c r="B54" t="s">
        <v>3</v>
      </c>
      <c r="C54" t="s">
        <v>1</v>
      </c>
      <c r="D54">
        <v>1679</v>
      </c>
    </row>
    <row r="55" spans="1:4" x14ac:dyDescent="0.25">
      <c r="A55" t="s">
        <v>2</v>
      </c>
      <c r="B55" t="s">
        <v>4</v>
      </c>
      <c r="C55" t="s">
        <v>1</v>
      </c>
      <c r="D55">
        <v>2018</v>
      </c>
    </row>
    <row r="56" spans="1:4" x14ac:dyDescent="0.25">
      <c r="A56" t="s">
        <v>2</v>
      </c>
      <c r="B56" t="s">
        <v>3</v>
      </c>
      <c r="C56" t="s">
        <v>1</v>
      </c>
      <c r="D56">
        <v>1553</v>
      </c>
    </row>
    <row r="57" spans="1:4" x14ac:dyDescent="0.25">
      <c r="A57" t="s">
        <v>2</v>
      </c>
      <c r="B57" t="s">
        <v>3</v>
      </c>
      <c r="C57" t="s">
        <v>1</v>
      </c>
      <c r="D57">
        <v>2004</v>
      </c>
    </row>
    <row r="58" spans="1:4" x14ac:dyDescent="0.25">
      <c r="A58" t="s">
        <v>2</v>
      </c>
      <c r="B58" t="s">
        <v>3</v>
      </c>
      <c r="C58" t="s">
        <v>1</v>
      </c>
      <c r="D58">
        <v>1687</v>
      </c>
    </row>
    <row r="59" spans="1:4" x14ac:dyDescent="0.25">
      <c r="A59" t="s">
        <v>2</v>
      </c>
      <c r="B59" t="s">
        <v>4</v>
      </c>
      <c r="C59" t="s">
        <v>1</v>
      </c>
      <c r="D59">
        <v>2680</v>
      </c>
    </row>
    <row r="60" spans="1:4" x14ac:dyDescent="0.25">
      <c r="A60" t="s">
        <v>2</v>
      </c>
      <c r="B60" t="s">
        <v>4</v>
      </c>
      <c r="C60" t="s">
        <v>1</v>
      </c>
      <c r="D60">
        <v>1403</v>
      </c>
    </row>
    <row r="61" spans="1:4" x14ac:dyDescent="0.25">
      <c r="A61" t="s">
        <v>2</v>
      </c>
      <c r="B61" t="s">
        <v>3</v>
      </c>
      <c r="C61" t="s">
        <v>1</v>
      </c>
      <c r="D61">
        <v>1531</v>
      </c>
    </row>
    <row r="62" spans="1:4" x14ac:dyDescent="0.25">
      <c r="A62" t="s">
        <v>2</v>
      </c>
      <c r="B62" t="s">
        <v>4</v>
      </c>
      <c r="C62" t="s">
        <v>1</v>
      </c>
      <c r="D62">
        <v>2215</v>
      </c>
    </row>
    <row r="63" spans="1:4" x14ac:dyDescent="0.25">
      <c r="A63" t="s">
        <v>2</v>
      </c>
      <c r="B63" t="s">
        <v>3</v>
      </c>
      <c r="C63" t="s">
        <v>1</v>
      </c>
      <c r="D63">
        <v>1649</v>
      </c>
    </row>
    <row r="64" spans="1:4" x14ac:dyDescent="0.25">
      <c r="A64" t="s">
        <v>2</v>
      </c>
      <c r="B64" t="s">
        <v>3</v>
      </c>
      <c r="C64" t="s">
        <v>1</v>
      </c>
      <c r="D64">
        <v>1208</v>
      </c>
    </row>
    <row r="65" spans="1:4" x14ac:dyDescent="0.25">
      <c r="A65" t="s">
        <v>2</v>
      </c>
      <c r="B65" t="s">
        <v>3</v>
      </c>
      <c r="C65" t="s">
        <v>1</v>
      </c>
      <c r="D65">
        <v>1427</v>
      </c>
    </row>
    <row r="66" spans="1:4" x14ac:dyDescent="0.25">
      <c r="A66" t="s">
        <v>2</v>
      </c>
      <c r="B66" t="s">
        <v>3</v>
      </c>
      <c r="C66" t="s">
        <v>1</v>
      </c>
      <c r="D66">
        <v>1588</v>
      </c>
    </row>
    <row r="67" spans="1:4" x14ac:dyDescent="0.25">
      <c r="A67" t="s">
        <v>2</v>
      </c>
      <c r="B67" t="s">
        <v>3</v>
      </c>
      <c r="C67" t="s">
        <v>1</v>
      </c>
      <c r="D67">
        <v>1168</v>
      </c>
    </row>
    <row r="68" spans="1:4" x14ac:dyDescent="0.25">
      <c r="A68" t="s">
        <v>2</v>
      </c>
      <c r="B68" t="s">
        <v>3</v>
      </c>
      <c r="C68" t="s">
        <v>1</v>
      </c>
      <c r="D68">
        <v>1702</v>
      </c>
    </row>
    <row r="69" spans="1:4" x14ac:dyDescent="0.25">
      <c r="A69" t="s">
        <v>2</v>
      </c>
      <c r="B69" t="s">
        <v>3</v>
      </c>
      <c r="C69" t="s">
        <v>1</v>
      </c>
      <c r="D69">
        <v>1304</v>
      </c>
    </row>
    <row r="70" spans="1:4" x14ac:dyDescent="0.25">
      <c r="A70" t="s">
        <v>2</v>
      </c>
      <c r="B70" t="s">
        <v>4</v>
      </c>
      <c r="C70" t="s">
        <v>1</v>
      </c>
      <c r="D70">
        <v>1785</v>
      </c>
    </row>
    <row r="71" spans="1:4" x14ac:dyDescent="0.25">
      <c r="A71" t="s">
        <v>2</v>
      </c>
      <c r="B71" t="s">
        <v>4</v>
      </c>
      <c r="C71" t="s">
        <v>1</v>
      </c>
      <c r="D71">
        <v>1879</v>
      </c>
    </row>
    <row r="72" spans="1:4" x14ac:dyDescent="0.25">
      <c r="A72" t="s">
        <v>2</v>
      </c>
      <c r="B72" t="s">
        <v>3</v>
      </c>
      <c r="C72" t="s">
        <v>1</v>
      </c>
      <c r="D72">
        <v>2282</v>
      </c>
    </row>
    <row r="73" spans="1:4" x14ac:dyDescent="0.25">
      <c r="A73" t="s">
        <v>2</v>
      </c>
      <c r="B73" t="s">
        <v>3</v>
      </c>
      <c r="C73" t="s">
        <v>1</v>
      </c>
      <c r="D73">
        <v>1299</v>
      </c>
    </row>
    <row r="74" spans="1:4" x14ac:dyDescent="0.25">
      <c r="A74" t="s">
        <v>2</v>
      </c>
      <c r="B74" t="s">
        <v>3</v>
      </c>
      <c r="C74" t="s">
        <v>1</v>
      </c>
      <c r="D74">
        <v>1190</v>
      </c>
    </row>
    <row r="75" spans="1:4" x14ac:dyDescent="0.25">
      <c r="A75" t="s">
        <v>2</v>
      </c>
      <c r="B75" t="s">
        <v>3</v>
      </c>
      <c r="C75" t="s">
        <v>1</v>
      </c>
      <c r="D75">
        <v>1147</v>
      </c>
    </row>
    <row r="76" spans="1:4" x14ac:dyDescent="0.25">
      <c r="A76" t="s">
        <v>2</v>
      </c>
      <c r="B76" t="s">
        <v>3</v>
      </c>
      <c r="C76" t="s">
        <v>1</v>
      </c>
      <c r="D76">
        <v>1531</v>
      </c>
    </row>
    <row r="77" spans="1:4" x14ac:dyDescent="0.25">
      <c r="A77" t="s">
        <v>2</v>
      </c>
      <c r="B77" t="s">
        <v>3</v>
      </c>
      <c r="C77" t="s">
        <v>1</v>
      </c>
      <c r="D77">
        <v>1253</v>
      </c>
    </row>
    <row r="78" spans="1:4" x14ac:dyDescent="0.25">
      <c r="A78" t="s">
        <v>2</v>
      </c>
      <c r="B78" t="s">
        <v>4</v>
      </c>
      <c r="C78" t="s">
        <v>1</v>
      </c>
      <c r="D78">
        <v>1441</v>
      </c>
    </row>
    <row r="79" spans="1:4" x14ac:dyDescent="0.25">
      <c r="A79" t="s">
        <v>2</v>
      </c>
      <c r="B79" t="s">
        <v>3</v>
      </c>
      <c r="C79" t="s">
        <v>1</v>
      </c>
      <c r="D79">
        <v>1529</v>
      </c>
    </row>
    <row r="80" spans="1:4" x14ac:dyDescent="0.25">
      <c r="A80" t="s">
        <v>2</v>
      </c>
      <c r="B80" t="s">
        <v>3</v>
      </c>
      <c r="C80" t="s">
        <v>1</v>
      </c>
      <c r="D80">
        <v>1848</v>
      </c>
    </row>
    <row r="81" spans="1:4" x14ac:dyDescent="0.25">
      <c r="A81" t="s">
        <v>2</v>
      </c>
      <c r="B81" t="s">
        <v>3</v>
      </c>
      <c r="C81" t="s">
        <v>1</v>
      </c>
      <c r="D81">
        <v>1770</v>
      </c>
    </row>
    <row r="82" spans="1:4" x14ac:dyDescent="0.25">
      <c r="A82" t="s">
        <v>2</v>
      </c>
      <c r="B82" t="s">
        <v>3</v>
      </c>
      <c r="C82" t="s">
        <v>1</v>
      </c>
      <c r="D82">
        <v>1538</v>
      </c>
    </row>
    <row r="83" spans="1:4" x14ac:dyDescent="0.25">
      <c r="A83" t="s">
        <v>2</v>
      </c>
      <c r="B83" t="s">
        <v>3</v>
      </c>
      <c r="C83" t="s">
        <v>1</v>
      </c>
      <c r="D83">
        <v>1841</v>
      </c>
    </row>
    <row r="84" spans="1:4" x14ac:dyDescent="0.25">
      <c r="A84" t="s">
        <v>2</v>
      </c>
      <c r="B84" t="s">
        <v>3</v>
      </c>
      <c r="C84" t="s">
        <v>1</v>
      </c>
      <c r="D84">
        <v>1912</v>
      </c>
    </row>
    <row r="85" spans="1:4" x14ac:dyDescent="0.25">
      <c r="A85" t="s">
        <v>2</v>
      </c>
      <c r="B85" t="s">
        <v>3</v>
      </c>
      <c r="C85" t="s">
        <v>1</v>
      </c>
      <c r="D85">
        <v>1280</v>
      </c>
    </row>
    <row r="86" spans="1:4" x14ac:dyDescent="0.25">
      <c r="A86" t="s">
        <v>2</v>
      </c>
      <c r="B86" t="s">
        <v>3</v>
      </c>
      <c r="C86" t="s">
        <v>1</v>
      </c>
      <c r="D86">
        <v>1672</v>
      </c>
    </row>
    <row r="87" spans="1:4" x14ac:dyDescent="0.25">
      <c r="A87" t="s">
        <v>2</v>
      </c>
      <c r="B87" t="s">
        <v>3</v>
      </c>
      <c r="C87" t="s">
        <v>1</v>
      </c>
      <c r="D87">
        <v>2104</v>
      </c>
    </row>
    <row r="88" spans="1:4" x14ac:dyDescent="0.25">
      <c r="A88" t="s">
        <v>2</v>
      </c>
      <c r="B88" t="s">
        <v>3</v>
      </c>
      <c r="C88" t="s">
        <v>1</v>
      </c>
      <c r="D88">
        <v>1641</v>
      </c>
    </row>
    <row r="89" spans="1:4" x14ac:dyDescent="0.25">
      <c r="A89" t="s">
        <v>2</v>
      </c>
      <c r="B89" t="s">
        <v>3</v>
      </c>
      <c r="C89" t="s">
        <v>1</v>
      </c>
      <c r="D89">
        <v>2038</v>
      </c>
    </row>
    <row r="90" spans="1:4" x14ac:dyDescent="0.25">
      <c r="A90" t="s">
        <v>2</v>
      </c>
      <c r="B90" t="s">
        <v>3</v>
      </c>
      <c r="C90" t="s">
        <v>1</v>
      </c>
      <c r="D90">
        <v>1584</v>
      </c>
    </row>
    <row r="91" spans="1:4" x14ac:dyDescent="0.25">
      <c r="A91" t="s">
        <v>2</v>
      </c>
      <c r="B91" t="s">
        <v>3</v>
      </c>
      <c r="C91" t="s">
        <v>1</v>
      </c>
      <c r="D91">
        <v>1726</v>
      </c>
    </row>
    <row r="92" spans="1:4" x14ac:dyDescent="0.25">
      <c r="A92" t="s">
        <v>2</v>
      </c>
      <c r="B92" t="s">
        <v>3</v>
      </c>
      <c r="C92" t="s">
        <v>1</v>
      </c>
      <c r="D92">
        <v>2083</v>
      </c>
    </row>
    <row r="93" spans="1:4" x14ac:dyDescent="0.25">
      <c r="A93" t="s">
        <v>2</v>
      </c>
      <c r="B93" t="s">
        <v>3</v>
      </c>
      <c r="C93" t="s">
        <v>1</v>
      </c>
      <c r="D93">
        <v>1297</v>
      </c>
    </row>
    <row r="94" spans="1:4" x14ac:dyDescent="0.25">
      <c r="A94" t="s">
        <v>2</v>
      </c>
      <c r="B94" t="s">
        <v>3</v>
      </c>
      <c r="C94" t="s">
        <v>1</v>
      </c>
      <c r="D94">
        <v>1249</v>
      </c>
    </row>
    <row r="95" spans="1:4" x14ac:dyDescent="0.25">
      <c r="A95" t="s">
        <v>2</v>
      </c>
      <c r="B95" t="s">
        <v>3</v>
      </c>
      <c r="C95" t="s">
        <v>1</v>
      </c>
      <c r="D95">
        <v>1244</v>
      </c>
    </row>
    <row r="96" spans="1:4" x14ac:dyDescent="0.25">
      <c r="A96" t="s">
        <v>2</v>
      </c>
      <c r="B96" t="s">
        <v>3</v>
      </c>
      <c r="C96" t="s">
        <v>1</v>
      </c>
      <c r="D96">
        <v>1164</v>
      </c>
    </row>
    <row r="97" spans="1:4" x14ac:dyDescent="0.25">
      <c r="A97" t="s">
        <v>2</v>
      </c>
      <c r="B97" t="s">
        <v>4</v>
      </c>
      <c r="C97" t="s">
        <v>1</v>
      </c>
      <c r="D97">
        <v>2464</v>
      </c>
    </row>
    <row r="98" spans="1:4" x14ac:dyDescent="0.25">
      <c r="A98" t="s">
        <v>2</v>
      </c>
      <c r="B98" t="s">
        <v>3</v>
      </c>
      <c r="C98" t="s">
        <v>1</v>
      </c>
      <c r="D98">
        <v>1305</v>
      </c>
    </row>
    <row r="99" spans="1:4" x14ac:dyDescent="0.25">
      <c r="A99" t="s">
        <v>2</v>
      </c>
      <c r="B99" t="s">
        <v>4</v>
      </c>
      <c r="C99" t="s">
        <v>1</v>
      </c>
      <c r="D99">
        <v>2544</v>
      </c>
    </row>
    <row r="100" spans="1:4" x14ac:dyDescent="0.25">
      <c r="A100" t="s">
        <v>2</v>
      </c>
      <c r="B100" t="s">
        <v>3</v>
      </c>
      <c r="C100" t="s">
        <v>1</v>
      </c>
      <c r="D100">
        <v>1218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10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74</vt:i4>
      </vt:variant>
    </vt:vector>
  </HeadingPairs>
  <TitlesOfParts>
    <vt:vector size="85" baseType="lpstr">
      <vt:lpstr>Generador</vt:lpstr>
      <vt:lpstr>Individuo1</vt:lpstr>
      <vt:lpstr>Individuo2</vt:lpstr>
      <vt:lpstr>Individuo3</vt:lpstr>
      <vt:lpstr>Individuo4</vt:lpstr>
      <vt:lpstr>Individuo5 - Mejor BOT</vt:lpstr>
      <vt:lpstr>Individuo6 - Medio BOT</vt:lpstr>
      <vt:lpstr>Resumen</vt:lpstr>
      <vt:lpstr>Hoja2</vt:lpstr>
      <vt:lpstr>Hoja4</vt:lpstr>
      <vt:lpstr>Gráfico1</vt:lpstr>
      <vt:lpstr>Generador!indi1</vt:lpstr>
      <vt:lpstr>Individuo1!indi1</vt:lpstr>
      <vt:lpstr>Individuo2!indi1</vt:lpstr>
      <vt:lpstr>Individuo3!indi1</vt:lpstr>
      <vt:lpstr>Individuo4!indi1</vt:lpstr>
      <vt:lpstr>Resumen!indi1</vt:lpstr>
      <vt:lpstr>Generador!indi1_1</vt:lpstr>
      <vt:lpstr>Individuo2!indi1_1</vt:lpstr>
      <vt:lpstr>Individuo3!indi1_1</vt:lpstr>
      <vt:lpstr>Individuo4!indi1_1</vt:lpstr>
      <vt:lpstr>Resumen!indi1_1</vt:lpstr>
      <vt:lpstr>Generador!indi1_10</vt:lpstr>
      <vt:lpstr>Generador!indi1_11</vt:lpstr>
      <vt:lpstr>Generador!indi1_12</vt:lpstr>
      <vt:lpstr>Generador!indi1_13</vt:lpstr>
      <vt:lpstr>Generador!indi1_14</vt:lpstr>
      <vt:lpstr>Generador!indi1_15</vt:lpstr>
      <vt:lpstr>Generador!indi1_16</vt:lpstr>
      <vt:lpstr>Generador!indi1_17</vt:lpstr>
      <vt:lpstr>Generador!indi1_18</vt:lpstr>
      <vt:lpstr>Generador!indi1_19</vt:lpstr>
      <vt:lpstr>Generador!indi1_2</vt:lpstr>
      <vt:lpstr>Individuo3!indi1_2</vt:lpstr>
      <vt:lpstr>Individuo4!indi1_2</vt:lpstr>
      <vt:lpstr>Resumen!indi1_2</vt:lpstr>
      <vt:lpstr>Generador!indi1_20</vt:lpstr>
      <vt:lpstr>Generador!indi1_21</vt:lpstr>
      <vt:lpstr>Generador!indi1_22</vt:lpstr>
      <vt:lpstr>Generador!indi1_23</vt:lpstr>
      <vt:lpstr>Generador!indi1_3</vt:lpstr>
      <vt:lpstr>Individuo4!indi1_3</vt:lpstr>
      <vt:lpstr>Generador!indi1_4</vt:lpstr>
      <vt:lpstr>Generador!indi1_5</vt:lpstr>
      <vt:lpstr>Generador!indi1_6</vt:lpstr>
      <vt:lpstr>Generador!indi1_7</vt:lpstr>
      <vt:lpstr>Generador!indi1_8</vt:lpstr>
      <vt:lpstr>Generador!indi1_9</vt:lpstr>
      <vt:lpstr>Generador!indi2_1</vt:lpstr>
      <vt:lpstr>Individuo2!indi2_1</vt:lpstr>
      <vt:lpstr>Individuo3!indi2_1</vt:lpstr>
      <vt:lpstr>Individuo4!indi2_1</vt:lpstr>
      <vt:lpstr>Resumen!indi2_1</vt:lpstr>
      <vt:lpstr>Generador!indi2_10</vt:lpstr>
      <vt:lpstr>Generador!indi2_11</vt:lpstr>
      <vt:lpstr>Generador!indi2_12</vt:lpstr>
      <vt:lpstr>Generador!indi2_13</vt:lpstr>
      <vt:lpstr>Generador!indi2_2</vt:lpstr>
      <vt:lpstr>Individuo3!indi2_2</vt:lpstr>
      <vt:lpstr>Individuo4!indi2_2</vt:lpstr>
      <vt:lpstr>Generador!indi2_3</vt:lpstr>
      <vt:lpstr>Individuo4!indi2_3</vt:lpstr>
      <vt:lpstr>Generador!indi2_4</vt:lpstr>
      <vt:lpstr>Generador!indi2_5</vt:lpstr>
      <vt:lpstr>Generador!indi2_6</vt:lpstr>
      <vt:lpstr>Generador!indi2_7</vt:lpstr>
      <vt:lpstr>Generador!indi2_8</vt:lpstr>
      <vt:lpstr>Generador!indi2_9</vt:lpstr>
      <vt:lpstr>Generador!indi3</vt:lpstr>
      <vt:lpstr>Individuo3!indi3</vt:lpstr>
      <vt:lpstr>Individuo4!indi3</vt:lpstr>
      <vt:lpstr>Generador!indi3_1</vt:lpstr>
      <vt:lpstr>Individuo4!indi3_1</vt:lpstr>
      <vt:lpstr>Generador!indi3_2</vt:lpstr>
      <vt:lpstr>Generador!indi3_3</vt:lpstr>
      <vt:lpstr>Generador!indi3_4</vt:lpstr>
      <vt:lpstr>Generador!indi4</vt:lpstr>
      <vt:lpstr>Individuo4!indi4</vt:lpstr>
      <vt:lpstr>Generador!indi5_mejorBOT._1</vt:lpstr>
      <vt:lpstr>'Individuo5 - Mejor BOT'!indi5_mejorBOT._1</vt:lpstr>
      <vt:lpstr>'Individuo6 - Medio BOT'!indi5_mejorBOT._1</vt:lpstr>
      <vt:lpstr>Generador!indi5_mejorBOT._2</vt:lpstr>
      <vt:lpstr>Generador!indi6_medio.</vt:lpstr>
      <vt:lpstr>Hoja2!indi6_medio.</vt:lpstr>
      <vt:lpstr>'Individuo6 - Medio BOT'!indi6_medio.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2011-09-02T13:22:29Z</dcterms:created>
  <dcterms:modified xsi:type="dcterms:W3CDTF">2012-06-17T20:33:41Z</dcterms:modified>
</cp:coreProperties>
</file>