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30" yWindow="165" windowWidth="9000" windowHeight="3720" tabRatio="799" activeTab="3"/>
  </bookViews>
  <sheets>
    <sheet name="Mejor individuo (2)" sheetId="7" r:id="rId1"/>
    <sheet name="Reparto de mapas (2)" sheetId="6" r:id="rId2"/>
    <sheet name="Reparto de mapas" sheetId="4" r:id="rId3"/>
    <sheet name="Proporción de mapas-categorías" sheetId="2" r:id="rId4"/>
    <sheet name="Mejor individuo" sheetId="3" r:id="rId5"/>
    <sheet name="Resultados previos comparativa" sheetId="5" r:id="rId6"/>
    <sheet name="Hoja3" sheetId="8" r:id="rId7"/>
  </sheets>
  <calcPr calcId="145621"/>
</workbook>
</file>

<file path=xl/calcChain.xml><?xml version="1.0" encoding="utf-8"?>
<calcChain xmlns="http://schemas.openxmlformats.org/spreadsheetml/2006/main">
  <c r="E11" i="7" l="1"/>
  <c r="N10" i="7"/>
  <c r="E10" i="7"/>
  <c r="N9" i="7"/>
  <c r="E9" i="7"/>
  <c r="N8" i="7"/>
  <c r="E8" i="7"/>
  <c r="N7" i="7"/>
  <c r="E7" i="7"/>
  <c r="N6" i="7"/>
  <c r="E6" i="7"/>
  <c r="N5" i="7"/>
  <c r="E5" i="7"/>
  <c r="N4" i="7"/>
  <c r="E4" i="7"/>
  <c r="N3" i="7"/>
  <c r="E3" i="7"/>
  <c r="E3" i="3"/>
  <c r="Z18" i="6" l="1"/>
  <c r="N3" i="3" l="1"/>
  <c r="N4" i="3"/>
  <c r="N5" i="3"/>
  <c r="N6" i="3"/>
  <c r="N7" i="3"/>
  <c r="N8" i="3"/>
  <c r="N9" i="3"/>
  <c r="N10" i="3"/>
  <c r="E8" i="3" l="1"/>
  <c r="E9" i="3"/>
  <c r="E10" i="3"/>
  <c r="E11" i="3"/>
  <c r="E4" i="3"/>
  <c r="E5" i="3"/>
  <c r="E6" i="3"/>
  <c r="E7" i="3"/>
  <c r="F6" i="2"/>
  <c r="E6" i="2"/>
  <c r="D6" i="2"/>
  <c r="F5" i="2"/>
  <c r="E5" i="2"/>
  <c r="D5" i="2"/>
  <c r="F4" i="2"/>
  <c r="E4" i="2"/>
  <c r="D4" i="2"/>
  <c r="Z18" i="4"/>
</calcChain>
</file>

<file path=xl/sharedStrings.xml><?xml version="1.0" encoding="utf-8"?>
<sst xmlns="http://schemas.openxmlformats.org/spreadsheetml/2006/main" count="144" uniqueCount="81">
  <si>
    <t>DISPERSIÓN</t>
  </si>
  <si>
    <t>DISTANCIA</t>
  </si>
  <si>
    <t>MEDIO {-1,1}</t>
  </si>
  <si>
    <t>CENTRADO {&gt;1}</t>
  </si>
  <si>
    <t>PERIFERICO {&lt;1}</t>
  </si>
  <si>
    <t>PERIFERICO</t>
  </si>
  <si>
    <t>MEDIO</t>
  </si>
  <si>
    <t>CENTRADO</t>
  </si>
  <si>
    <t>CERCANO</t>
  </si>
  <si>
    <t>LEJANO</t>
  </si>
  <si>
    <t xml:space="preserve"> </t>
  </si>
  <si>
    <t>LEJANO {&gt;22}</t>
    <phoneticPr fontId="1" type="noConversion"/>
  </si>
  <si>
    <t>CERCANO {&lt;16}</t>
    <phoneticPr fontId="1" type="noConversion"/>
  </si>
  <si>
    <t>MEDIO {16,22}</t>
    <phoneticPr fontId="1" type="noConversion"/>
  </si>
  <si>
    <t>ExGenebot 0-0</t>
  </si>
  <si>
    <t>ExGenebot 0-1</t>
  </si>
  <si>
    <t>ExGenebot 0-2</t>
  </si>
  <si>
    <t>ExGenebot 1-0</t>
  </si>
  <si>
    <t>ExGenebot 1-1</t>
  </si>
  <si>
    <t>ExGenebot 1-2</t>
  </si>
  <si>
    <t>ExGenebot 2-0</t>
  </si>
  <si>
    <t>ExGenebot 2-1</t>
  </si>
  <si>
    <t>ExGenebot 2-2</t>
  </si>
  <si>
    <t>Mapas</t>
  </si>
  <si>
    <t>GENES</t>
  </si>
  <si>
    <t>Fitnes (Genebot)</t>
  </si>
  <si>
    <t>Distancia/Disperion</t>
  </si>
  <si>
    <t>tithe_prob</t>
  </si>
  <si>
    <t>tithe_perc</t>
  </si>
  <si>
    <t>GR</t>
  </si>
  <si>
    <t>pool_perc</t>
  </si>
  <si>
    <t>support_perc</t>
  </si>
  <si>
    <t>support_prob</t>
  </si>
  <si>
    <t>23,29,35,39</t>
  </si>
  <si>
    <t>15,20,64,82</t>
  </si>
  <si>
    <t>24,44,81,99</t>
  </si>
  <si>
    <t>1,71,94,14</t>
  </si>
  <si>
    <t>7,34,59,83</t>
  </si>
  <si>
    <t>16,36,60,80</t>
  </si>
  <si>
    <t>19,24,42,97</t>
  </si>
  <si>
    <t>25,55,69,98</t>
  </si>
  <si>
    <t>3,46,56,95</t>
  </si>
  <si>
    <t>NS-DIS</t>
  </si>
  <si>
    <t>DISTANCIA BASES</t>
  </si>
  <si>
    <t>Fitness (Experto)</t>
  </si>
  <si>
    <t>[0,0]-&gt;23,29,35,39</t>
  </si>
  <si>
    <t>[0,1]-&gt;15,20,64,82</t>
  </si>
  <si>
    <t>[0,2]-&gt;24,44,81,99</t>
  </si>
  <si>
    <t>[1,0]-&gt;1,71,94,14</t>
  </si>
  <si>
    <t>[1,1]-&gt;7,34,59,83</t>
  </si>
  <si>
    <t>[1,2]-&gt;16,36,60,80</t>
  </si>
  <si>
    <t>[2,0]-&gt;19,24,42,97</t>
  </si>
  <si>
    <t>[2,1]-&gt;25,55,69,98</t>
  </si>
  <si>
    <t>[2,2]-&gt;3,46,56,95</t>
  </si>
  <si>
    <t>Genebot</t>
  </si>
  <si>
    <t>%_diezmo</t>
  </si>
  <si>
    <t>P_diezmo</t>
  </si>
  <si>
    <t>wS</t>
  </si>
  <si>
    <t>wB</t>
  </si>
  <si>
    <t>naves_extras</t>
  </si>
  <si>
    <t>%_ataqueColonias</t>
  </si>
  <si>
    <t>P_ataqueColonias</t>
  </si>
  <si>
    <t>Dispersión</t>
  </si>
  <si>
    <t>Categoría</t>
  </si>
  <si>
    <t>Distancia</t>
  </si>
  <si>
    <t>[0,0]</t>
  </si>
  <si>
    <t>[0,1]</t>
  </si>
  <si>
    <t>[0,2]</t>
  </si>
  <si>
    <t>[1,0]</t>
  </si>
  <si>
    <t>[1,1]</t>
  </si>
  <si>
    <t>[1,2]</t>
  </si>
  <si>
    <t>[2,0]</t>
  </si>
  <si>
    <t>[2,1]</t>
  </si>
  <si>
    <t>[2,2]</t>
  </si>
  <si>
    <t>Cercana</t>
  </si>
  <si>
    <t>Media</t>
  </si>
  <si>
    <t>Lejos</t>
  </si>
  <si>
    <t>Periférica</t>
  </si>
  <si>
    <t>Uniforme</t>
  </si>
  <si>
    <t>Centrada</t>
  </si>
  <si>
    <t>ExGenebot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</si>
</sst>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9" formatCode="0.000"/>
  </numFmts>
  <fonts count="7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  <border>
      <left/>
      <right/>
      <top style="medium">
        <color indexed="64"/>
      </top>
      <bottom style="thin">
        <color theme="1" tint="0.499984740745262"/>
      </bottom>
      <diagonal/>
    </border>
    <border>
      <left/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/>
      <top style="medium">
        <color indexed="64"/>
      </top>
      <bottom style="thin">
        <color theme="1" tint="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indexed="64"/>
      </bottom>
      <diagonal/>
    </border>
    <border>
      <left/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/>
      <top style="thin">
        <color theme="1" tint="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0" fillId="0" borderId="10" xfId="0" applyBorder="1"/>
    <xf numFmtId="2" fontId="0" fillId="0" borderId="0" xfId="0" applyNumberFormat="1"/>
    <xf numFmtId="0" fontId="0" fillId="0" borderId="1" xfId="0" applyFont="1" applyBorder="1"/>
    <xf numFmtId="2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textRotation="255"/>
    </xf>
    <xf numFmtId="0" fontId="0" fillId="0" borderId="14" xfId="0" applyBorder="1" applyAlignment="1">
      <alignment horizontal="center" vertical="center" textRotation="255"/>
    </xf>
    <xf numFmtId="0" fontId="0" fillId="0" borderId="15" xfId="0" applyBorder="1" applyAlignment="1">
      <alignment horizontal="center" vertical="center" textRotation="255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2" fontId="2" fillId="0" borderId="1" xfId="0" applyNumberFormat="1" applyFont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textRotation="255"/>
    </xf>
    <xf numFmtId="0" fontId="3" fillId="3" borderId="13" xfId="0" applyFont="1" applyFill="1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 textRotation="255"/>
    </xf>
    <xf numFmtId="0" fontId="3" fillId="3" borderId="14" xfId="0" applyFont="1" applyFill="1" applyBorder="1" applyAlignment="1">
      <alignment horizontal="center" vertical="center" textRotation="90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textRotation="90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textRotation="255"/>
    </xf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textRotation="90"/>
    </xf>
    <xf numFmtId="0" fontId="5" fillId="3" borderId="1" xfId="0" applyFont="1" applyFill="1" applyBorder="1" applyAlignment="1">
      <alignment horizontal="center" vertical="center"/>
    </xf>
    <xf numFmtId="0" fontId="0" fillId="0" borderId="14" xfId="0" applyFill="1" applyBorder="1"/>
    <xf numFmtId="2" fontId="0" fillId="0" borderId="1" xfId="0" applyNumberFormat="1" applyFont="1" applyBorder="1"/>
    <xf numFmtId="0" fontId="2" fillId="3" borderId="0" xfId="0" applyFont="1" applyFill="1" applyBorder="1" applyAlignment="1">
      <alignment textRotation="45"/>
    </xf>
    <xf numFmtId="0" fontId="6" fillId="3" borderId="0" xfId="0" applyFont="1" applyFill="1"/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169" fontId="0" fillId="3" borderId="22" xfId="0" applyNumberFormat="1" applyFill="1" applyBorder="1"/>
    <xf numFmtId="169" fontId="0" fillId="3" borderId="20" xfId="0" applyNumberFormat="1" applyFill="1" applyBorder="1"/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169" fontId="0" fillId="3" borderId="25" xfId="0" applyNumberFormat="1" applyFill="1" applyBorder="1"/>
    <xf numFmtId="169" fontId="0" fillId="3" borderId="23" xfId="0" applyNumberFormat="1" applyFill="1" applyBorder="1"/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169" fontId="0" fillId="3" borderId="28" xfId="0" applyNumberFormat="1" applyFill="1" applyBorder="1"/>
    <xf numFmtId="169" fontId="0" fillId="3" borderId="26" xfId="0" applyNumberFormat="1" applyFill="1" applyBorder="1"/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textRotation="45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169" fontId="0" fillId="3" borderId="31" xfId="0" applyNumberFormat="1" applyFill="1" applyBorder="1"/>
    <xf numFmtId="169" fontId="0" fillId="3" borderId="29" xfId="0" applyNumberFormat="1" applyFill="1" applyBorder="1"/>
    <xf numFmtId="169" fontId="0" fillId="3" borderId="32" xfId="0" applyNumberFormat="1" applyFill="1" applyBorder="1"/>
    <xf numFmtId="169" fontId="0" fillId="3" borderId="33" xfId="0" applyNumberFormat="1" applyFill="1" applyBorder="1"/>
    <xf numFmtId="169" fontId="0" fillId="3" borderId="34" xfId="0" applyNumberFormat="1" applyFill="1" applyBorder="1"/>
    <xf numFmtId="169" fontId="0" fillId="3" borderId="35" xfId="0" applyNumberFormat="1" applyFill="1" applyBorder="1"/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169" fontId="0" fillId="3" borderId="38" xfId="0" applyNumberFormat="1" applyFill="1" applyBorder="1"/>
    <xf numFmtId="169" fontId="0" fillId="3" borderId="36" xfId="0" applyNumberFormat="1" applyFill="1" applyBorder="1"/>
    <xf numFmtId="169" fontId="0" fillId="3" borderId="39" xfId="0" applyNumberFormat="1" applyFill="1" applyBorder="1"/>
    <xf numFmtId="0" fontId="3" fillId="3" borderId="17" xfId="0" applyFont="1" applyFill="1" applyBorder="1" applyAlignment="1"/>
    <xf numFmtId="0" fontId="3" fillId="3" borderId="40" xfId="0" applyFont="1" applyFill="1" applyBorder="1" applyAlignment="1"/>
    <xf numFmtId="169" fontId="0" fillId="3" borderId="18" xfId="0" applyNumberFormat="1" applyFill="1" applyBorder="1"/>
    <xf numFmtId="169" fontId="0" fillId="3" borderId="17" xfId="0" applyNumberFormat="1" applyFill="1" applyBorder="1"/>
    <xf numFmtId="169" fontId="0" fillId="3" borderId="19" xfId="0" applyNumberFormat="1" applyFill="1" applyBorder="1"/>
    <xf numFmtId="0" fontId="3" fillId="3" borderId="16" xfId="0" applyFont="1" applyFill="1" applyBorder="1" applyAlignment="1">
      <alignment horizontal="center" vertical="center"/>
    </xf>
    <xf numFmtId="0" fontId="0" fillId="3" borderId="0" xfId="0" applyFill="1" applyBorder="1"/>
    <xf numFmtId="0" fontId="2" fillId="3" borderId="41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/>
      <c:surfaceChart>
        <c:wireframe val="0"/>
        <c:ser>
          <c:idx val="0"/>
          <c:order val="0"/>
          <c:val>
            <c:numRef>
              <c:f>'Proporción de mapas-categorías'!$D$4:$F$4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13</c:v>
                </c:pt>
              </c:numCache>
            </c:numRef>
          </c:val>
        </c:ser>
        <c:ser>
          <c:idx val="1"/>
          <c:order val="1"/>
          <c:val>
            <c:numRef>
              <c:f>'Proporción de mapas-categorías'!$D$5:$F$5</c:f>
              <c:numCache>
                <c:formatCode>General</c:formatCode>
                <c:ptCount val="3"/>
                <c:pt idx="0">
                  <c:v>5</c:v>
                </c:pt>
                <c:pt idx="1">
                  <c:v>21</c:v>
                </c:pt>
                <c:pt idx="2">
                  <c:v>15</c:v>
                </c:pt>
              </c:numCache>
            </c:numRef>
          </c:val>
        </c:ser>
        <c:ser>
          <c:idx val="2"/>
          <c:order val="2"/>
          <c:val>
            <c:numRef>
              <c:f>'Proporción de mapas-categorías'!$D$6:$F$6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13</c:v>
                </c:pt>
              </c:numCache>
            </c:numRef>
          </c:val>
        </c:ser>
        <c:bandFmts/>
        <c:axId val="56192512"/>
        <c:axId val="101750400"/>
        <c:axId val="109554816"/>
      </c:surfaceChart>
      <c:catAx>
        <c:axId val="56192512"/>
        <c:scaling>
          <c:orientation val="minMax"/>
        </c:scaling>
        <c:delete val="0"/>
        <c:axPos val="b"/>
        <c:majorTickMark val="none"/>
        <c:minorTickMark val="none"/>
        <c:tickLblPos val="none"/>
        <c:txPr>
          <a:bodyPr/>
          <a:lstStyle/>
          <a:p>
            <a:pPr>
              <a:defRPr lang="es-ES"/>
            </a:pPr>
            <a:endParaRPr lang="es-ES"/>
          </a:p>
        </c:txPr>
        <c:crossAx val="101750400"/>
        <c:crosses val="autoZero"/>
        <c:auto val="1"/>
        <c:lblAlgn val="ctr"/>
        <c:lblOffset val="100"/>
        <c:noMultiLvlLbl val="0"/>
      </c:catAx>
      <c:valAx>
        <c:axId val="101750400"/>
        <c:scaling>
          <c:orientation val="minMax"/>
          <c:max val="30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56192512"/>
        <c:crosses val="autoZero"/>
        <c:crossBetween val="midCat"/>
        <c:majorUnit val="10"/>
        <c:minorUnit val="10"/>
        <c:dispUnits>
          <c:builtInUnit val="millions"/>
          <c:dispUnitsLbl>
            <c:layout/>
            <c:txPr>
              <a:bodyPr/>
              <a:lstStyle/>
              <a:p>
                <a:pPr>
                  <a:defRPr lang="es-ES"/>
                </a:pPr>
                <a:endParaRPr lang="es-ES"/>
              </a:p>
            </c:txPr>
          </c:dispUnitsLbl>
        </c:dispUnits>
      </c:valAx>
      <c:serAx>
        <c:axId val="109554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01750400"/>
        <c:crosses val="autoZero"/>
      </c:serAx>
      <c:spPr>
        <a:ln w="25400">
          <a:noFill/>
        </a:ln>
      </c:spPr>
    </c:plotArea>
    <c:legend>
      <c:legendPos val="r"/>
      <c:layout/>
      <c:overlay val="0"/>
      <c:txPr>
        <a:bodyPr/>
        <a:lstStyle/>
        <a:p>
          <a:pPr rtl="0">
            <a:defRPr lang="es-ES"/>
          </a:pPr>
          <a:endParaRPr lang="es-ES"/>
        </a:p>
      </c:txPr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'Mejor individuo'!$D$2</c:f>
              <c:strCache>
                <c:ptCount val="1"/>
                <c:pt idx="0">
                  <c:v>Fitness (Experto)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'Mejor individuo'!$C$3:$C$11</c:f>
              <c:strCache>
                <c:ptCount val="9"/>
                <c:pt idx="0">
                  <c:v>[0,0]-&gt;23,29,35,39</c:v>
                </c:pt>
                <c:pt idx="1">
                  <c:v>[0,1]-&gt;15,20,64,82</c:v>
                </c:pt>
                <c:pt idx="2">
                  <c:v>[0,2]-&gt;24,44,81,99</c:v>
                </c:pt>
                <c:pt idx="3">
                  <c:v>[1,0]-&gt;1,71,94,14</c:v>
                </c:pt>
                <c:pt idx="4">
                  <c:v>[1,1]-&gt;7,34,59,83</c:v>
                </c:pt>
                <c:pt idx="5">
                  <c:v>[1,2]-&gt;16,36,60,80</c:v>
                </c:pt>
                <c:pt idx="6">
                  <c:v>[2,0]-&gt;19,24,42,97</c:v>
                </c:pt>
                <c:pt idx="7">
                  <c:v>[2,1]-&gt;25,55,69,98</c:v>
                </c:pt>
                <c:pt idx="8">
                  <c:v>[2,2]-&gt;3,46,56,95</c:v>
                </c:pt>
              </c:strCache>
            </c:strRef>
          </c:cat>
          <c:val>
            <c:numRef>
              <c:f>'Mejor individuo'!$D$3:$D$11</c:f>
              <c:numCache>
                <c:formatCode>General</c:formatCode>
                <c:ptCount val="9"/>
                <c:pt idx="0">
                  <c:v>83</c:v>
                </c:pt>
                <c:pt idx="1">
                  <c:v>48</c:v>
                </c:pt>
                <c:pt idx="2">
                  <c:v>165</c:v>
                </c:pt>
                <c:pt idx="3">
                  <c:v>129</c:v>
                </c:pt>
                <c:pt idx="4">
                  <c:v>59</c:v>
                </c:pt>
                <c:pt idx="5">
                  <c:v>79</c:v>
                </c:pt>
                <c:pt idx="6">
                  <c:v>102</c:v>
                </c:pt>
                <c:pt idx="7">
                  <c:v>130</c:v>
                </c:pt>
                <c:pt idx="8">
                  <c:v>112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2280448"/>
        <c:axId val="238115008"/>
      </c:barChart>
      <c:catAx>
        <c:axId val="1622804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238115008"/>
        <c:crosses val="autoZero"/>
        <c:auto val="1"/>
        <c:lblAlgn val="ctr"/>
        <c:lblOffset val="100"/>
        <c:noMultiLvlLbl val="0"/>
      </c:catAx>
      <c:valAx>
        <c:axId val="23811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2280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autoTitleDeleted val="1"/>
    <c:view3D>
      <c:rotX val="5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'Resultados previos comparativa'!$A$2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'Resultados previos comparativa'!$B$1:$D$1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'Resultados previos comparativa'!$B$2:$D$2</c:f>
              <c:numCache>
                <c:formatCode>General</c:formatCode>
                <c:ptCount val="3"/>
                <c:pt idx="0">
                  <c:v>207573</c:v>
                </c:pt>
                <c:pt idx="1">
                  <c:v>617090</c:v>
                </c:pt>
                <c:pt idx="2">
                  <c:v>1008619</c:v>
                </c:pt>
              </c:numCache>
            </c:numRef>
          </c:val>
        </c:ser>
        <c:ser>
          <c:idx val="1"/>
          <c:order val="1"/>
          <c:tx>
            <c:strRef>
              <c:f>'Resultados previos comparativa'!$A$3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'Resultados previos comparativa'!$B$1:$D$1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'Resultados previos comparativa'!$B$3:$D$3</c:f>
              <c:numCache>
                <c:formatCode>General</c:formatCode>
                <c:ptCount val="3"/>
                <c:pt idx="0">
                  <c:v>311000</c:v>
                </c:pt>
                <c:pt idx="1">
                  <c:v>799665</c:v>
                </c:pt>
                <c:pt idx="2">
                  <c:v>437272</c:v>
                </c:pt>
              </c:numCache>
            </c:numRef>
          </c:val>
        </c:ser>
        <c:ser>
          <c:idx val="2"/>
          <c:order val="2"/>
          <c:tx>
            <c:strRef>
              <c:f>'Resultados previos comparativa'!$A$4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'Resultados previos comparativa'!$B$1:$D$1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'Resultados previos comparativa'!$B$4:$D$4</c:f>
              <c:numCache>
                <c:formatCode>General</c:formatCode>
                <c:ptCount val="3"/>
                <c:pt idx="0">
                  <c:v>48736</c:v>
                </c:pt>
                <c:pt idx="1">
                  <c:v>198308</c:v>
                </c:pt>
                <c:pt idx="2">
                  <c:v>108975</c:v>
                </c:pt>
              </c:numCache>
            </c:numRef>
          </c:val>
        </c:ser>
        <c:bandFmts/>
        <c:axId val="56192000"/>
        <c:axId val="101752128"/>
        <c:axId val="111330560"/>
      </c:surface3DChart>
      <c:catAx>
        <c:axId val="5619200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1752128"/>
        <c:crosses val="autoZero"/>
        <c:auto val="1"/>
        <c:lblAlgn val="ctr"/>
        <c:lblOffset val="100"/>
        <c:noMultiLvlLbl val="0"/>
      </c:catAx>
      <c:valAx>
        <c:axId val="101752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192000"/>
        <c:crosses val="autoZero"/>
        <c:crossBetween val="midCat"/>
        <c:minorUnit val="10000"/>
      </c:valAx>
      <c:serAx>
        <c:axId val="111330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75212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4</xdr:row>
      <xdr:rowOff>0</xdr:rowOff>
    </xdr:from>
    <xdr:to>
      <xdr:col>13</xdr:col>
      <xdr:colOff>28574</xdr:colOff>
      <xdr:row>18</xdr:row>
      <xdr:rowOff>228600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7</xdr:row>
      <xdr:rowOff>142875</xdr:rowOff>
    </xdr:from>
    <xdr:to>
      <xdr:col>16</xdr:col>
      <xdr:colOff>85725</xdr:colOff>
      <xdr:row>25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709612</xdr:colOff>
      <xdr:row>3</xdr:row>
      <xdr:rowOff>176211</xdr:rowOff>
    </xdr:from>
    <xdr:to>
      <xdr:col>13</xdr:col>
      <xdr:colOff>190500</xdr:colOff>
      <xdr:row>29</xdr:row>
      <xdr:rowOff>123824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N12"/>
  <sheetViews>
    <sheetView topLeftCell="B1" workbookViewId="0">
      <selection activeCell="G2" sqref="G2"/>
    </sheetView>
  </sheetViews>
  <sheetFormatPr baseColWidth="10" defaultRowHeight="15" x14ac:dyDescent="0.25"/>
  <cols>
    <col min="1" max="1" width="17.140625" customWidth="1"/>
    <col min="5" max="5" width="16" customWidth="1"/>
    <col min="6" max="7" width="11.42578125" style="25"/>
    <col min="8" max="8" width="11.42578125" style="29"/>
    <col min="9" max="12" width="11.42578125" style="25"/>
  </cols>
  <sheetData>
    <row r="1" spans="1:14" x14ac:dyDescent="0.25">
      <c r="F1" s="39" t="s">
        <v>24</v>
      </c>
      <c r="G1" s="39"/>
      <c r="H1" s="39"/>
      <c r="I1" s="39"/>
      <c r="J1" s="39"/>
      <c r="K1" s="39"/>
      <c r="L1" s="39"/>
    </row>
    <row r="2" spans="1:14" x14ac:dyDescent="0.25">
      <c r="B2" s="23" t="s">
        <v>23</v>
      </c>
      <c r="C2" s="23" t="s">
        <v>23</v>
      </c>
      <c r="D2" s="23" t="s">
        <v>44</v>
      </c>
      <c r="E2" s="23" t="s">
        <v>25</v>
      </c>
      <c r="F2" s="27" t="s">
        <v>55</v>
      </c>
      <c r="G2" s="70" t="s">
        <v>27</v>
      </c>
      <c r="H2" s="28" t="s">
        <v>42</v>
      </c>
      <c r="I2" s="27" t="s">
        <v>29</v>
      </c>
      <c r="J2" s="27" t="s">
        <v>30</v>
      </c>
      <c r="K2" s="27" t="s">
        <v>31</v>
      </c>
      <c r="L2" s="27" t="s">
        <v>32</v>
      </c>
    </row>
    <row r="3" spans="1:14" x14ac:dyDescent="0.25">
      <c r="A3" s="23" t="s">
        <v>14</v>
      </c>
      <c r="B3" s="22" t="s">
        <v>33</v>
      </c>
      <c r="C3" s="22" t="s">
        <v>45</v>
      </c>
      <c r="D3" s="24">
        <v>83</v>
      </c>
      <c r="E3" s="24">
        <f>D3*5/4</f>
        <v>103.75</v>
      </c>
      <c r="F3" s="28">
        <v>2.8371527422986199E-2</v>
      </c>
      <c r="G3" s="28">
        <v>0.18741773377351101</v>
      </c>
      <c r="H3" s="28">
        <v>0.73386422527219819</v>
      </c>
      <c r="I3" s="28">
        <v>0.57006533294450101</v>
      </c>
      <c r="J3" s="28">
        <v>0.238945579172162</v>
      </c>
      <c r="K3" s="28">
        <v>0.66079609758935698</v>
      </c>
      <c r="L3" s="28">
        <v>0.50681051677720601</v>
      </c>
      <c r="N3" t="e">
        <f>CONCATENATE(F4,",",G4,",",#REF!,",",I4,",",#REF!,",",J4,",",K4,",",L5)</f>
        <v>#REF!</v>
      </c>
    </row>
    <row r="4" spans="1:14" x14ac:dyDescent="0.25">
      <c r="A4" s="23" t="s">
        <v>15</v>
      </c>
      <c r="B4" s="22" t="s">
        <v>34</v>
      </c>
      <c r="C4" s="22" t="s">
        <v>46</v>
      </c>
      <c r="D4" s="22">
        <v>48</v>
      </c>
      <c r="E4" s="24">
        <f t="shared" ref="E4:E11" si="0">D4*5/4</f>
        <v>60</v>
      </c>
      <c r="F4" s="28">
        <v>0.25117605331293102</v>
      </c>
      <c r="G4" s="28">
        <v>6.3274528842257399E-2</v>
      </c>
      <c r="H4" s="28">
        <v>3.2064660222095231E-4</v>
      </c>
      <c r="I4" s="28">
        <v>0.69149441372970399</v>
      </c>
      <c r="J4" s="28">
        <v>0.442331090630534</v>
      </c>
      <c r="K4" s="28">
        <v>0.71571001868166395</v>
      </c>
      <c r="L4" s="28">
        <v>0.15776786883556601</v>
      </c>
      <c r="N4" t="e">
        <f>CONCATENATE(F5,",",G5,",",#REF!,",",I5,",",#REF!,",",J5,",",K5,",",L6)</f>
        <v>#REF!</v>
      </c>
    </row>
    <row r="5" spans="1:14" x14ac:dyDescent="0.25">
      <c r="A5" s="23" t="s">
        <v>16</v>
      </c>
      <c r="B5" s="22" t="s">
        <v>35</v>
      </c>
      <c r="C5" s="22" t="s">
        <v>47</v>
      </c>
      <c r="D5" s="22">
        <v>165</v>
      </c>
      <c r="E5" s="24">
        <f t="shared" si="0"/>
        <v>206.25</v>
      </c>
      <c r="F5" s="28">
        <v>0.81004517510040397</v>
      </c>
      <c r="G5" s="28">
        <v>0.36646005105229101</v>
      </c>
      <c r="H5" s="28">
        <v>0.34929304364347308</v>
      </c>
      <c r="I5" s="28">
        <v>0.2103049347457</v>
      </c>
      <c r="J5" s="28">
        <v>0.47269958721457001</v>
      </c>
      <c r="K5" s="28">
        <v>0.90891460314100303</v>
      </c>
      <c r="L5" s="28">
        <v>0.225740715332021</v>
      </c>
      <c r="N5" t="e">
        <f>CONCATENATE(F6,",",G6,",",#REF!,",",I6,",",#REF!,",",J6,",",K6,",",L7)</f>
        <v>#REF!</v>
      </c>
    </row>
    <row r="6" spans="1:14" x14ac:dyDescent="0.25">
      <c r="A6" s="23" t="s">
        <v>17</v>
      </c>
      <c r="B6" s="22" t="s">
        <v>36</v>
      </c>
      <c r="C6" s="22" t="s">
        <v>48</v>
      </c>
      <c r="D6" s="22">
        <v>129</v>
      </c>
      <c r="E6" s="24">
        <f t="shared" si="0"/>
        <v>161.25</v>
      </c>
      <c r="F6" s="28">
        <v>0.234208811342899</v>
      </c>
      <c r="G6" s="28">
        <v>6.3791803924030402E-2</v>
      </c>
      <c r="H6" s="28">
        <v>0.19148395916584254</v>
      </c>
      <c r="I6" s="28">
        <v>8.7745248126686104E-2</v>
      </c>
      <c r="J6" s="28">
        <v>0.60157092497265297</v>
      </c>
      <c r="K6" s="28">
        <v>0.39273939687577603</v>
      </c>
      <c r="L6" s="28">
        <v>0.75896082965677703</v>
      </c>
      <c r="N6" t="e">
        <f>CONCATENATE(F7,",",G7,",",#REF!,",",I7,",",#REF!,",",J7,",",K7,",",L8)</f>
        <v>#REF!</v>
      </c>
    </row>
    <row r="7" spans="1:14" x14ac:dyDescent="0.25">
      <c r="A7" s="23" t="s">
        <v>18</v>
      </c>
      <c r="B7" s="22" t="s">
        <v>37</v>
      </c>
      <c r="C7" s="22" t="s">
        <v>49</v>
      </c>
      <c r="D7" s="22">
        <v>59</v>
      </c>
      <c r="E7" s="24">
        <f t="shared" si="0"/>
        <v>73.75</v>
      </c>
      <c r="F7" s="28">
        <v>4.5298874789402199E-2</v>
      </c>
      <c r="G7" s="28">
        <v>0.21573580840728501</v>
      </c>
      <c r="H7" s="28">
        <v>0.28628503659488341</v>
      </c>
      <c r="I7" s="28">
        <v>0.79466800913293101</v>
      </c>
      <c r="J7" s="28">
        <v>0.51239618898512695</v>
      </c>
      <c r="K7" s="28">
        <v>0.38837274955543499</v>
      </c>
      <c r="L7" s="28">
        <v>0.29416329564759902</v>
      </c>
      <c r="N7" t="e">
        <f>CONCATENATE(F8,",",G8,",",#REF!,",",I8,",",#REF!,",",J8,",",K8,",",L9)</f>
        <v>#REF!</v>
      </c>
    </row>
    <row r="8" spans="1:14" x14ac:dyDescent="0.25">
      <c r="A8" s="23" t="s">
        <v>19</v>
      </c>
      <c r="B8" s="22" t="s">
        <v>38</v>
      </c>
      <c r="C8" s="22" t="s">
        <v>50</v>
      </c>
      <c r="D8" s="26">
        <v>79</v>
      </c>
      <c r="E8" s="24">
        <f>D8*5/4</f>
        <v>98.75</v>
      </c>
      <c r="F8" s="28">
        <v>0.47982528035785199</v>
      </c>
      <c r="G8" s="28">
        <v>8.2761063893513703E-2</v>
      </c>
      <c r="H8" s="28">
        <v>0.18224342201998969</v>
      </c>
      <c r="I8" s="28">
        <v>0.49823260561270499</v>
      </c>
      <c r="J8" s="28">
        <v>0.19893826190479399</v>
      </c>
      <c r="K8" s="28">
        <v>0.90679466222310601</v>
      </c>
      <c r="L8" s="28">
        <v>0.25460398172508802</v>
      </c>
      <c r="N8" t="e">
        <f>CONCATENATE(F9,",",G9,",",#REF!,",",I9,",",#REF!,",",J9,",",K9,",",L10)</f>
        <v>#REF!</v>
      </c>
    </row>
    <row r="9" spans="1:14" x14ac:dyDescent="0.25">
      <c r="A9" s="23" t="s">
        <v>20</v>
      </c>
      <c r="B9" s="22" t="s">
        <v>39</v>
      </c>
      <c r="C9" s="22" t="s">
        <v>51</v>
      </c>
      <c r="D9" s="22">
        <v>102</v>
      </c>
      <c r="E9" s="24">
        <f t="shared" si="0"/>
        <v>127.5</v>
      </c>
      <c r="F9" s="28">
        <v>0.73741593972408104</v>
      </c>
      <c r="G9" s="28">
        <v>5.86343729093039E-3</v>
      </c>
      <c r="H9" s="28">
        <v>0.58611377017509514</v>
      </c>
      <c r="I9" s="28">
        <v>0.18805730740255</v>
      </c>
      <c r="J9" s="28">
        <v>0.37650748465488998</v>
      </c>
      <c r="K9" s="28">
        <v>0.26744125136927799</v>
      </c>
      <c r="L9" s="28">
        <v>0.353796263328155</v>
      </c>
      <c r="N9" t="e">
        <f>CONCATENATE(F10,",",G10,",",#REF!,",",I10,",",#REF!,",",J10,",",K10,",",L11)</f>
        <v>#REF!</v>
      </c>
    </row>
    <row r="10" spans="1:14" x14ac:dyDescent="0.25">
      <c r="A10" s="23" t="s">
        <v>21</v>
      </c>
      <c r="B10" s="22" t="s">
        <v>40</v>
      </c>
      <c r="C10" s="22" t="s">
        <v>52</v>
      </c>
      <c r="D10" s="22">
        <v>130</v>
      </c>
      <c r="E10" s="24">
        <f t="shared" si="0"/>
        <v>162.5</v>
      </c>
      <c r="F10" s="28">
        <v>0.161175090051276</v>
      </c>
      <c r="G10" s="28">
        <v>0.14818154315448201</v>
      </c>
      <c r="H10" s="28">
        <v>0.24942846855612683</v>
      </c>
      <c r="I10" s="28">
        <v>0.223296384583998</v>
      </c>
      <c r="J10" s="28">
        <v>0.24033154255463701</v>
      </c>
      <c r="K10" s="28">
        <v>0.27916171146440499</v>
      </c>
      <c r="L10" s="28">
        <v>0.84726209489081805</v>
      </c>
      <c r="N10" t="e">
        <f>CONCATENATE(F11,",",G11,",",#REF!,",",I11,",",#REF!,",",J11,",",K11,",",L12)</f>
        <v>#REF!</v>
      </c>
    </row>
    <row r="11" spans="1:14" x14ac:dyDescent="0.25">
      <c r="A11" s="23" t="s">
        <v>22</v>
      </c>
      <c r="B11" s="22" t="s">
        <v>41</v>
      </c>
      <c r="C11" s="22" t="s">
        <v>53</v>
      </c>
      <c r="D11" s="22">
        <v>112</v>
      </c>
      <c r="E11" s="24">
        <f t="shared" si="0"/>
        <v>140</v>
      </c>
      <c r="F11" s="28">
        <v>2.2640879365060301E-2</v>
      </c>
      <c r="G11" s="28">
        <v>0.94701011071838903</v>
      </c>
      <c r="H11" s="28">
        <v>0.17020564480534853</v>
      </c>
      <c r="I11" s="28">
        <v>0.356093338729776</v>
      </c>
      <c r="J11" s="28">
        <v>0.58779441121191001</v>
      </c>
      <c r="K11" s="28">
        <v>0.96344298061387801</v>
      </c>
      <c r="L11" s="28">
        <v>0.74110925530883798</v>
      </c>
    </row>
    <row r="12" spans="1:14" x14ac:dyDescent="0.25">
      <c r="C12" s="69" t="s">
        <v>54</v>
      </c>
    </row>
  </sheetData>
  <mergeCells count="1">
    <mergeCell ref="F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AH22"/>
  <sheetViews>
    <sheetView zoomScale="140" zoomScaleNormal="140" workbookViewId="0">
      <selection activeCell="I13" sqref="I13"/>
    </sheetView>
  </sheetViews>
  <sheetFormatPr baseColWidth="10" defaultColWidth="3.42578125" defaultRowHeight="18.75" customHeight="1" x14ac:dyDescent="0.25"/>
  <cols>
    <col min="1" max="15" width="3.42578125" style="2"/>
    <col min="16" max="16" width="4.140625" style="2" bestFit="1" customWidth="1"/>
    <col min="17" max="17" width="4" style="2" bestFit="1" customWidth="1"/>
    <col min="18" max="18" width="4.140625" style="2" bestFit="1" customWidth="1"/>
    <col min="19" max="16384" width="3.42578125" style="2"/>
  </cols>
  <sheetData>
    <row r="1" spans="1:34" ht="18.75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</row>
    <row r="2" spans="1:34" ht="18.75" customHeight="1" x14ac:dyDescent="0.25">
      <c r="A2" s="40"/>
      <c r="B2" s="40"/>
      <c r="C2" s="40"/>
      <c r="D2" s="41" t="s">
        <v>0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3"/>
      <c r="V2" s="40"/>
    </row>
    <row r="3" spans="1:34" ht="18.75" customHeight="1" x14ac:dyDescent="0.25">
      <c r="A3" s="40"/>
      <c r="B3" s="40"/>
      <c r="C3" s="40"/>
      <c r="D3" s="44" t="s">
        <v>4</v>
      </c>
      <c r="E3" s="45"/>
      <c r="F3" s="45"/>
      <c r="G3" s="45"/>
      <c r="H3" s="45"/>
      <c r="I3" s="46"/>
      <c r="J3" s="44" t="s">
        <v>2</v>
      </c>
      <c r="K3" s="45"/>
      <c r="L3" s="45"/>
      <c r="M3" s="45"/>
      <c r="N3" s="45"/>
      <c r="O3" s="46"/>
      <c r="P3" s="44" t="s">
        <v>3</v>
      </c>
      <c r="Q3" s="45"/>
      <c r="R3" s="45"/>
      <c r="S3" s="45"/>
      <c r="T3" s="45"/>
      <c r="U3" s="46"/>
      <c r="V3" s="40"/>
      <c r="Y3" s="2">
        <v>1</v>
      </c>
      <c r="Z3" s="2">
        <v>11</v>
      </c>
      <c r="AA3" s="2">
        <v>21</v>
      </c>
      <c r="AB3" s="2">
        <v>31</v>
      </c>
      <c r="AC3" s="2">
        <v>41</v>
      </c>
      <c r="AD3" s="2">
        <v>51</v>
      </c>
      <c r="AE3" s="2">
        <v>61</v>
      </c>
      <c r="AF3" s="2">
        <v>71</v>
      </c>
      <c r="AG3" s="2">
        <v>81</v>
      </c>
      <c r="AH3" s="2">
        <v>91</v>
      </c>
    </row>
    <row r="4" spans="1:34" ht="18.75" customHeight="1" x14ac:dyDescent="0.25">
      <c r="A4" s="40"/>
      <c r="B4" s="47" t="s">
        <v>43</v>
      </c>
      <c r="C4" s="48" t="s">
        <v>12</v>
      </c>
      <c r="D4" s="49">
        <v>23</v>
      </c>
      <c r="E4" s="50">
        <v>29</v>
      </c>
      <c r="F4" s="50">
        <v>35</v>
      </c>
      <c r="G4" s="50">
        <v>39</v>
      </c>
      <c r="H4" s="50">
        <v>73</v>
      </c>
      <c r="I4" s="51">
        <v>96</v>
      </c>
      <c r="J4" s="49">
        <v>8</v>
      </c>
      <c r="K4" s="50">
        <v>15</v>
      </c>
      <c r="L4" s="50">
        <v>20</v>
      </c>
      <c r="M4" s="50">
        <v>26</v>
      </c>
      <c r="N4" s="50">
        <v>30</v>
      </c>
      <c r="O4" s="51">
        <v>33</v>
      </c>
      <c r="P4" s="49">
        <v>22</v>
      </c>
      <c r="Q4" s="50">
        <v>27</v>
      </c>
      <c r="R4" s="50">
        <v>44</v>
      </c>
      <c r="S4" s="50">
        <v>47</v>
      </c>
      <c r="T4" s="50">
        <v>50</v>
      </c>
      <c r="U4" s="51">
        <v>61</v>
      </c>
      <c r="V4" s="40"/>
      <c r="Y4" s="2">
        <v>2</v>
      </c>
      <c r="Z4" s="2">
        <v>12</v>
      </c>
      <c r="AA4" s="2">
        <v>22</v>
      </c>
      <c r="AB4" s="2">
        <v>32</v>
      </c>
      <c r="AC4" s="2">
        <v>42</v>
      </c>
      <c r="AD4" s="2">
        <v>52</v>
      </c>
      <c r="AE4" s="2">
        <v>62</v>
      </c>
      <c r="AF4" s="2">
        <v>72</v>
      </c>
      <c r="AG4" s="2">
        <v>82</v>
      </c>
      <c r="AH4" s="2">
        <v>92</v>
      </c>
    </row>
    <row r="5" spans="1:34" ht="18.75" customHeight="1" x14ac:dyDescent="0.25">
      <c r="A5" s="40"/>
      <c r="B5" s="52"/>
      <c r="C5" s="53"/>
      <c r="D5" s="54"/>
      <c r="E5" s="55"/>
      <c r="F5" s="55"/>
      <c r="G5" s="55"/>
      <c r="H5" s="55"/>
      <c r="I5" s="56"/>
      <c r="J5" s="54">
        <v>40</v>
      </c>
      <c r="K5" s="55">
        <v>48</v>
      </c>
      <c r="L5" s="55">
        <v>64</v>
      </c>
      <c r="M5" s="55">
        <v>82</v>
      </c>
      <c r="N5" s="55">
        <v>88</v>
      </c>
      <c r="O5" s="56">
        <v>92</v>
      </c>
      <c r="P5" s="54">
        <v>62</v>
      </c>
      <c r="Q5" s="55">
        <v>68</v>
      </c>
      <c r="R5" s="55">
        <v>81</v>
      </c>
      <c r="S5" s="55">
        <v>84</v>
      </c>
      <c r="T5" s="55">
        <v>86</v>
      </c>
      <c r="U5" s="56">
        <v>99</v>
      </c>
      <c r="V5" s="40"/>
      <c r="Y5" s="2">
        <v>3</v>
      </c>
      <c r="Z5" s="2">
        <v>13</v>
      </c>
      <c r="AA5" s="2">
        <v>23</v>
      </c>
      <c r="AB5" s="2">
        <v>33</v>
      </c>
      <c r="AC5" s="2">
        <v>43</v>
      </c>
      <c r="AD5" s="2">
        <v>53</v>
      </c>
      <c r="AE5" s="2">
        <v>63</v>
      </c>
      <c r="AF5" s="2">
        <v>73</v>
      </c>
      <c r="AG5" s="2">
        <v>83</v>
      </c>
      <c r="AH5" s="2">
        <v>93</v>
      </c>
    </row>
    <row r="6" spans="1:34" ht="18.75" customHeight="1" x14ac:dyDescent="0.25">
      <c r="A6" s="40"/>
      <c r="B6" s="52"/>
      <c r="C6" s="53"/>
      <c r="D6" s="54"/>
      <c r="E6" s="55"/>
      <c r="F6" s="55"/>
      <c r="G6" s="55"/>
      <c r="H6" s="55"/>
      <c r="I6" s="56"/>
      <c r="J6" s="54"/>
      <c r="K6" s="55"/>
      <c r="L6" s="55"/>
      <c r="M6" s="55"/>
      <c r="N6" s="55"/>
      <c r="O6" s="56"/>
      <c r="P6" s="54">
        <v>100</v>
      </c>
      <c r="Q6" s="55"/>
      <c r="R6" s="55"/>
      <c r="S6" s="55"/>
      <c r="T6" s="55"/>
      <c r="U6" s="56"/>
      <c r="V6" s="40"/>
      <c r="Y6" s="2">
        <v>4</v>
      </c>
      <c r="Z6" s="2">
        <v>14</v>
      </c>
      <c r="AA6" s="2">
        <v>24</v>
      </c>
      <c r="AB6" s="2">
        <v>34</v>
      </c>
      <c r="AC6" s="2">
        <v>44</v>
      </c>
      <c r="AD6" s="2">
        <v>54</v>
      </c>
      <c r="AE6" s="2">
        <v>64</v>
      </c>
      <c r="AF6" s="2">
        <v>74</v>
      </c>
      <c r="AG6" s="2">
        <v>84</v>
      </c>
      <c r="AH6" s="2">
        <v>94</v>
      </c>
    </row>
    <row r="7" spans="1:34" ht="18.75" customHeight="1" x14ac:dyDescent="0.25">
      <c r="A7" s="40"/>
      <c r="B7" s="52"/>
      <c r="C7" s="53"/>
      <c r="D7" s="54"/>
      <c r="E7" s="55"/>
      <c r="F7" s="55"/>
      <c r="G7" s="55"/>
      <c r="H7" s="55"/>
      <c r="I7" s="56"/>
      <c r="J7" s="54"/>
      <c r="K7" s="55"/>
      <c r="L7" s="55"/>
      <c r="M7" s="55"/>
      <c r="N7" s="55"/>
      <c r="O7" s="56"/>
      <c r="P7" s="54"/>
      <c r="Q7" s="55"/>
      <c r="R7" s="55"/>
      <c r="S7" s="55"/>
      <c r="T7" s="55"/>
      <c r="U7" s="56"/>
      <c r="V7" s="40"/>
      <c r="Y7" s="2">
        <v>5</v>
      </c>
      <c r="Z7" s="2">
        <v>15</v>
      </c>
      <c r="AA7" s="2">
        <v>25</v>
      </c>
      <c r="AB7" s="2">
        <v>35</v>
      </c>
      <c r="AC7" s="2">
        <v>45</v>
      </c>
      <c r="AD7" s="2">
        <v>55</v>
      </c>
      <c r="AE7" s="2">
        <v>65</v>
      </c>
      <c r="AF7" s="2">
        <v>75</v>
      </c>
      <c r="AG7" s="2">
        <v>85</v>
      </c>
      <c r="AH7" s="2">
        <v>95</v>
      </c>
    </row>
    <row r="8" spans="1:34" ht="18.75" customHeight="1" x14ac:dyDescent="0.25">
      <c r="A8" s="40"/>
      <c r="B8" s="52"/>
      <c r="C8" s="53"/>
      <c r="D8" s="54"/>
      <c r="E8" s="55"/>
      <c r="F8" s="55"/>
      <c r="G8" s="55"/>
      <c r="H8" s="55"/>
      <c r="I8" s="56"/>
      <c r="J8" s="54"/>
      <c r="K8" s="55"/>
      <c r="L8" s="55"/>
      <c r="M8" s="55"/>
      <c r="N8" s="55"/>
      <c r="O8" s="56"/>
      <c r="P8" s="54"/>
      <c r="Q8" s="55"/>
      <c r="R8" s="55"/>
      <c r="S8" s="55"/>
      <c r="T8" s="55"/>
      <c r="U8" s="56"/>
      <c r="V8" s="40"/>
      <c r="Y8" s="2">
        <v>6</v>
      </c>
      <c r="Z8" s="2">
        <v>16</v>
      </c>
      <c r="AA8" s="2">
        <v>26</v>
      </c>
      <c r="AB8" s="2">
        <v>36</v>
      </c>
      <c r="AC8" s="2">
        <v>46</v>
      </c>
      <c r="AD8" s="2">
        <v>56</v>
      </c>
      <c r="AE8" s="2">
        <v>66</v>
      </c>
      <c r="AF8" s="2">
        <v>76</v>
      </c>
      <c r="AG8" s="2">
        <v>86</v>
      </c>
      <c r="AH8" s="2">
        <v>96</v>
      </c>
    </row>
    <row r="9" spans="1:34" ht="18.75" customHeight="1" x14ac:dyDescent="0.25">
      <c r="A9" s="40"/>
      <c r="B9" s="52"/>
      <c r="C9" s="57"/>
      <c r="D9" s="58"/>
      <c r="E9" s="59"/>
      <c r="F9" s="59"/>
      <c r="G9" s="59"/>
      <c r="H9" s="59"/>
      <c r="I9" s="60"/>
      <c r="J9" s="58"/>
      <c r="K9" s="59"/>
      <c r="L9" s="59"/>
      <c r="M9" s="59"/>
      <c r="N9" s="59"/>
      <c r="O9" s="60"/>
      <c r="P9" s="58"/>
      <c r="Q9" s="59"/>
      <c r="R9" s="59"/>
      <c r="S9" s="59"/>
      <c r="T9" s="59"/>
      <c r="U9" s="60"/>
      <c r="V9" s="40"/>
      <c r="Y9" s="2">
        <v>7</v>
      </c>
      <c r="Z9" s="2">
        <v>17</v>
      </c>
      <c r="AA9" s="2">
        <v>27</v>
      </c>
      <c r="AB9" s="2">
        <v>37</v>
      </c>
      <c r="AC9" s="2">
        <v>47</v>
      </c>
      <c r="AD9" s="2">
        <v>57</v>
      </c>
      <c r="AE9" s="2">
        <v>67</v>
      </c>
      <c r="AF9" s="2">
        <v>77</v>
      </c>
      <c r="AG9" s="2">
        <v>87</v>
      </c>
      <c r="AH9" s="2">
        <v>97</v>
      </c>
    </row>
    <row r="10" spans="1:34" ht="18.75" customHeight="1" x14ac:dyDescent="0.25">
      <c r="A10" s="40"/>
      <c r="B10" s="52"/>
      <c r="C10" s="48" t="s">
        <v>13</v>
      </c>
      <c r="D10" s="49">
        <v>1</v>
      </c>
      <c r="E10" s="50">
        <v>5</v>
      </c>
      <c r="F10" s="50">
        <v>14</v>
      </c>
      <c r="G10" s="50">
        <v>71</v>
      </c>
      <c r="H10" s="50">
        <v>94</v>
      </c>
      <c r="I10" s="51"/>
      <c r="J10" s="49">
        <v>2</v>
      </c>
      <c r="K10" s="50">
        <v>4</v>
      </c>
      <c r="L10" s="50">
        <v>7</v>
      </c>
      <c r="M10" s="50">
        <v>10</v>
      </c>
      <c r="N10" s="50">
        <v>11</v>
      </c>
      <c r="O10" s="51">
        <v>12</v>
      </c>
      <c r="P10" s="49">
        <v>6</v>
      </c>
      <c r="Q10" s="50">
        <v>9</v>
      </c>
      <c r="R10" s="50">
        <v>16</v>
      </c>
      <c r="S10" s="50">
        <v>36</v>
      </c>
      <c r="T10" s="50">
        <v>41</v>
      </c>
      <c r="U10" s="51">
        <v>45</v>
      </c>
      <c r="V10" s="40"/>
      <c r="Y10" s="2">
        <v>8</v>
      </c>
      <c r="Z10" s="2">
        <v>18</v>
      </c>
      <c r="AA10" s="2">
        <v>28</v>
      </c>
      <c r="AB10" s="2">
        <v>38</v>
      </c>
      <c r="AC10" s="2">
        <v>48</v>
      </c>
      <c r="AD10" s="2">
        <v>58</v>
      </c>
      <c r="AE10" s="2">
        <v>68</v>
      </c>
      <c r="AF10" s="2">
        <v>78</v>
      </c>
      <c r="AG10" s="2">
        <v>88</v>
      </c>
      <c r="AH10" s="2">
        <v>98</v>
      </c>
    </row>
    <row r="11" spans="1:34" ht="18.75" customHeight="1" x14ac:dyDescent="0.25">
      <c r="A11" s="40"/>
      <c r="B11" s="52"/>
      <c r="C11" s="53"/>
      <c r="D11" s="54"/>
      <c r="E11" s="55"/>
      <c r="F11" s="55"/>
      <c r="G11" s="55"/>
      <c r="H11" s="55"/>
      <c r="I11" s="56"/>
      <c r="J11" s="54">
        <v>13</v>
      </c>
      <c r="K11" s="55">
        <v>17</v>
      </c>
      <c r="L11" s="55">
        <v>21</v>
      </c>
      <c r="M11" s="55">
        <v>32</v>
      </c>
      <c r="N11" s="55">
        <v>34</v>
      </c>
      <c r="O11" s="56">
        <v>43</v>
      </c>
      <c r="P11" s="54">
        <v>49</v>
      </c>
      <c r="Q11" s="55">
        <v>51</v>
      </c>
      <c r="R11" s="55">
        <v>58</v>
      </c>
      <c r="S11" s="55">
        <v>60</v>
      </c>
      <c r="T11" s="55">
        <v>67</v>
      </c>
      <c r="U11" s="56">
        <v>74</v>
      </c>
      <c r="V11" s="40"/>
      <c r="Y11" s="2">
        <v>9</v>
      </c>
      <c r="Z11" s="2">
        <v>19</v>
      </c>
      <c r="AA11" s="2">
        <v>29</v>
      </c>
      <c r="AB11" s="2">
        <v>39</v>
      </c>
      <c r="AC11" s="2">
        <v>49</v>
      </c>
      <c r="AD11" s="2">
        <v>59</v>
      </c>
      <c r="AE11" s="2">
        <v>69</v>
      </c>
      <c r="AF11" s="2">
        <v>79</v>
      </c>
      <c r="AG11" s="2">
        <v>89</v>
      </c>
      <c r="AH11" s="2">
        <v>99</v>
      </c>
    </row>
    <row r="12" spans="1:34" ht="18.75" customHeight="1" x14ac:dyDescent="0.25">
      <c r="A12" s="40"/>
      <c r="B12" s="52"/>
      <c r="C12" s="53"/>
      <c r="D12" s="54"/>
      <c r="E12" s="55"/>
      <c r="F12" s="55"/>
      <c r="G12" s="55"/>
      <c r="H12" s="55"/>
      <c r="I12" s="56"/>
      <c r="J12" s="54">
        <v>52</v>
      </c>
      <c r="K12" s="55">
        <v>53</v>
      </c>
      <c r="L12" s="55">
        <v>57</v>
      </c>
      <c r="M12" s="55">
        <v>59</v>
      </c>
      <c r="N12" s="55">
        <v>63</v>
      </c>
      <c r="O12" s="56">
        <v>66</v>
      </c>
      <c r="P12" s="54">
        <v>80</v>
      </c>
      <c r="Q12" s="55">
        <v>89</v>
      </c>
      <c r="R12" s="55">
        <v>81</v>
      </c>
      <c r="S12" s="55"/>
      <c r="T12" s="55"/>
      <c r="U12" s="56"/>
      <c r="V12" s="40"/>
      <c r="Y12" s="2">
        <v>10</v>
      </c>
      <c r="Z12" s="2">
        <v>20</v>
      </c>
      <c r="AA12" s="2">
        <v>30</v>
      </c>
      <c r="AB12" s="2">
        <v>40</v>
      </c>
      <c r="AC12" s="2">
        <v>50</v>
      </c>
      <c r="AD12" s="2">
        <v>60</v>
      </c>
      <c r="AE12" s="2">
        <v>70</v>
      </c>
      <c r="AF12" s="2">
        <v>80</v>
      </c>
      <c r="AG12" s="2">
        <v>90</v>
      </c>
      <c r="AH12" s="2">
        <v>100</v>
      </c>
    </row>
    <row r="13" spans="1:34" ht="18.75" customHeight="1" x14ac:dyDescent="0.25">
      <c r="A13" s="40"/>
      <c r="B13" s="52"/>
      <c r="C13" s="53"/>
      <c r="D13" s="54"/>
      <c r="E13" s="55"/>
      <c r="F13" s="55"/>
      <c r="G13" s="55"/>
      <c r="H13" s="55"/>
      <c r="I13" s="56"/>
      <c r="J13" s="54">
        <v>78</v>
      </c>
      <c r="K13" s="55">
        <v>83</v>
      </c>
      <c r="L13" s="55">
        <v>85</v>
      </c>
      <c r="M13" s="55"/>
      <c r="N13" s="55"/>
      <c r="O13" s="56"/>
      <c r="P13" s="54"/>
      <c r="Q13" s="55"/>
      <c r="R13" s="55"/>
      <c r="S13" s="55"/>
      <c r="T13" s="55"/>
      <c r="U13" s="56"/>
      <c r="V13" s="40"/>
    </row>
    <row r="14" spans="1:34" ht="18.75" customHeight="1" x14ac:dyDescent="0.25">
      <c r="A14" s="40"/>
      <c r="B14" s="52"/>
      <c r="C14" s="53"/>
      <c r="D14" s="54"/>
      <c r="E14" s="55"/>
      <c r="F14" s="55"/>
      <c r="G14" s="55"/>
      <c r="H14" s="55"/>
      <c r="I14" s="56"/>
      <c r="J14" s="54"/>
      <c r="K14" s="55"/>
      <c r="L14" s="55"/>
      <c r="M14" s="55"/>
      <c r="N14" s="55"/>
      <c r="O14" s="56"/>
      <c r="P14" s="54"/>
      <c r="Q14" s="55"/>
      <c r="R14" s="55"/>
      <c r="S14" s="55"/>
      <c r="T14" s="55"/>
      <c r="U14" s="56"/>
      <c r="V14" s="40"/>
    </row>
    <row r="15" spans="1:34" ht="18.75" customHeight="1" x14ac:dyDescent="0.25">
      <c r="A15" s="40"/>
      <c r="B15" s="52"/>
      <c r="C15" s="57"/>
      <c r="D15" s="58"/>
      <c r="E15" s="59"/>
      <c r="F15" s="59"/>
      <c r="G15" s="59"/>
      <c r="H15" s="59"/>
      <c r="I15" s="60"/>
      <c r="J15" s="58"/>
      <c r="K15" s="59"/>
      <c r="L15" s="59"/>
      <c r="M15" s="59"/>
      <c r="N15" s="59"/>
      <c r="O15" s="60"/>
      <c r="P15" s="58"/>
      <c r="Q15" s="59"/>
      <c r="R15" s="59"/>
      <c r="S15" s="59"/>
      <c r="T15" s="59"/>
      <c r="U15" s="60"/>
      <c r="V15" s="40"/>
    </row>
    <row r="16" spans="1:34" ht="18.75" customHeight="1" x14ac:dyDescent="0.25">
      <c r="A16" s="40"/>
      <c r="B16" s="52"/>
      <c r="C16" s="48" t="s">
        <v>11</v>
      </c>
      <c r="D16" s="40">
        <v>19</v>
      </c>
      <c r="E16" s="50">
        <v>24</v>
      </c>
      <c r="F16" s="50">
        <v>42</v>
      </c>
      <c r="G16" s="50">
        <v>97</v>
      </c>
      <c r="H16" s="50"/>
      <c r="I16" s="51"/>
      <c r="J16" s="40">
        <v>18</v>
      </c>
      <c r="K16" s="50">
        <v>25</v>
      </c>
      <c r="L16" s="50">
        <v>37</v>
      </c>
      <c r="M16" s="50">
        <v>38</v>
      </c>
      <c r="N16" s="50">
        <v>54</v>
      </c>
      <c r="O16" s="51">
        <v>55</v>
      </c>
      <c r="P16" s="49">
        <v>3</v>
      </c>
      <c r="Q16" s="50">
        <v>28</v>
      </c>
      <c r="R16" s="50">
        <v>31</v>
      </c>
      <c r="S16" s="50">
        <v>46</v>
      </c>
      <c r="T16" s="50">
        <v>56</v>
      </c>
      <c r="U16" s="51">
        <v>65</v>
      </c>
      <c r="V16" s="40"/>
    </row>
    <row r="17" spans="1:26" ht="18.75" customHeight="1" x14ac:dyDescent="0.25">
      <c r="A17" s="40"/>
      <c r="B17" s="52"/>
      <c r="C17" s="53"/>
      <c r="D17" s="54"/>
      <c r="E17" s="55"/>
      <c r="F17" s="55"/>
      <c r="G17" s="55"/>
      <c r="H17" s="55"/>
      <c r="I17" s="56"/>
      <c r="J17" s="54">
        <v>69</v>
      </c>
      <c r="K17" s="55">
        <v>76</v>
      </c>
      <c r="L17" s="55">
        <v>79</v>
      </c>
      <c r="M17" s="55">
        <v>93</v>
      </c>
      <c r="N17" s="55">
        <v>98</v>
      </c>
      <c r="O17" s="56"/>
      <c r="P17" s="54">
        <v>70</v>
      </c>
      <c r="Q17" s="55">
        <v>72</v>
      </c>
      <c r="R17" s="55">
        <v>75</v>
      </c>
      <c r="S17" s="55">
        <v>77</v>
      </c>
      <c r="T17" s="55">
        <v>87</v>
      </c>
      <c r="U17" s="56">
        <v>90</v>
      </c>
      <c r="V17" s="40"/>
    </row>
    <row r="18" spans="1:26" ht="18.75" customHeight="1" x14ac:dyDescent="0.25">
      <c r="A18" s="40"/>
      <c r="B18" s="52"/>
      <c r="C18" s="53"/>
      <c r="D18" s="54"/>
      <c r="E18" s="55"/>
      <c r="F18" s="55"/>
      <c r="G18" s="55"/>
      <c r="H18" s="55"/>
      <c r="I18" s="56"/>
      <c r="J18" s="54"/>
      <c r="K18" s="55"/>
      <c r="L18" s="55"/>
      <c r="M18" s="55"/>
      <c r="N18" s="55"/>
      <c r="O18" s="56"/>
      <c r="P18" s="54">
        <v>95</v>
      </c>
      <c r="Q18" s="55"/>
      <c r="R18" s="55"/>
      <c r="S18" s="55"/>
      <c r="T18" s="55"/>
      <c r="U18" s="56"/>
      <c r="V18" s="40"/>
      <c r="Z18" s="2">
        <f>SQRT(8*8+8*8)</f>
        <v>11.313708498984761</v>
      </c>
    </row>
    <row r="19" spans="1:26" ht="18.75" customHeight="1" x14ac:dyDescent="0.25">
      <c r="A19" s="40"/>
      <c r="B19" s="52"/>
      <c r="C19" s="53"/>
      <c r="D19" s="54"/>
      <c r="E19" s="55"/>
      <c r="F19" s="55"/>
      <c r="G19" s="55"/>
      <c r="H19" s="55"/>
      <c r="I19" s="56"/>
      <c r="J19" s="54"/>
      <c r="K19" s="55"/>
      <c r="L19" s="55"/>
      <c r="M19" s="55"/>
      <c r="N19" s="55"/>
      <c r="O19" s="56"/>
      <c r="P19" s="54"/>
      <c r="Q19" s="55"/>
      <c r="R19" s="55"/>
      <c r="S19" s="55"/>
      <c r="T19" s="55"/>
      <c r="U19" s="56"/>
      <c r="V19" s="40"/>
    </row>
    <row r="20" spans="1:26" ht="18.75" customHeight="1" x14ac:dyDescent="0.25">
      <c r="A20" s="40"/>
      <c r="B20" s="52"/>
      <c r="C20" s="53"/>
      <c r="D20" s="54"/>
      <c r="E20" s="55"/>
      <c r="F20" s="55"/>
      <c r="G20" s="55"/>
      <c r="H20" s="55"/>
      <c r="I20" s="56"/>
      <c r="J20" s="54"/>
      <c r="K20" s="55"/>
      <c r="L20" s="55"/>
      <c r="M20" s="55"/>
      <c r="N20" s="55"/>
      <c r="O20" s="56"/>
      <c r="P20" s="54"/>
      <c r="Q20" s="55"/>
      <c r="R20" s="55"/>
      <c r="S20" s="55"/>
      <c r="T20" s="55"/>
      <c r="U20" s="56"/>
      <c r="V20" s="40"/>
    </row>
    <row r="21" spans="1:26" ht="18.75" customHeight="1" x14ac:dyDescent="0.25">
      <c r="A21" s="40"/>
      <c r="B21" s="61"/>
      <c r="C21" s="57"/>
      <c r="D21" s="58"/>
      <c r="E21" s="59"/>
      <c r="F21" s="59"/>
      <c r="G21" s="59"/>
      <c r="H21" s="59"/>
      <c r="I21" s="60"/>
      <c r="J21" s="58"/>
      <c r="K21" s="59"/>
      <c r="L21" s="59"/>
      <c r="M21" s="59"/>
      <c r="N21" s="59"/>
      <c r="O21" s="60"/>
      <c r="P21" s="58"/>
      <c r="Q21" s="59"/>
      <c r="R21" s="59"/>
      <c r="S21" s="59"/>
      <c r="T21" s="59"/>
      <c r="U21" s="60"/>
      <c r="V21" s="40"/>
    </row>
    <row r="22" spans="1:26" ht="18.75" customHeight="1" x14ac:dyDescent="0.25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</row>
  </sheetData>
  <mergeCells count="8">
    <mergeCell ref="D2:U2"/>
    <mergeCell ref="D3:I3"/>
    <mergeCell ref="J3:O3"/>
    <mergeCell ref="P3:U3"/>
    <mergeCell ref="B4:B21"/>
    <mergeCell ref="C4:C9"/>
    <mergeCell ref="C10:C15"/>
    <mergeCell ref="C16:C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2:AH21"/>
  <sheetViews>
    <sheetView workbookViewId="0">
      <selection activeCell="F22" sqref="F22"/>
    </sheetView>
  </sheetViews>
  <sheetFormatPr baseColWidth="10" defaultColWidth="3.42578125" defaultRowHeight="18.75" customHeight="1" x14ac:dyDescent="0.25"/>
  <cols>
    <col min="1" max="15" width="3.42578125" style="2"/>
    <col min="16" max="16" width="4.140625" style="2" bestFit="1" customWidth="1"/>
    <col min="17" max="17" width="4" style="2" bestFit="1" customWidth="1"/>
    <col min="18" max="18" width="4.140625" style="2" bestFit="1" customWidth="1"/>
    <col min="19" max="16384" width="3.42578125" style="2"/>
  </cols>
  <sheetData>
    <row r="2" spans="2:34" ht="18.75" customHeight="1" x14ac:dyDescent="0.25">
      <c r="D2" s="30" t="s">
        <v>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2"/>
    </row>
    <row r="3" spans="2:34" ht="18.75" customHeight="1" x14ac:dyDescent="0.25">
      <c r="D3" s="30" t="s">
        <v>4</v>
      </c>
      <c r="E3" s="31"/>
      <c r="F3" s="31"/>
      <c r="G3" s="31"/>
      <c r="H3" s="31"/>
      <c r="I3" s="32"/>
      <c r="J3" s="30" t="s">
        <v>2</v>
      </c>
      <c r="K3" s="31"/>
      <c r="L3" s="31"/>
      <c r="M3" s="31"/>
      <c r="N3" s="31"/>
      <c r="O3" s="32"/>
      <c r="P3" s="30" t="s">
        <v>3</v>
      </c>
      <c r="Q3" s="31"/>
      <c r="R3" s="31"/>
      <c r="S3" s="31"/>
      <c r="T3" s="31"/>
      <c r="U3" s="32"/>
      <c r="Y3" s="2">
        <v>1</v>
      </c>
      <c r="Z3" s="2">
        <v>11</v>
      </c>
      <c r="AA3" s="2">
        <v>21</v>
      </c>
      <c r="AB3" s="2">
        <v>31</v>
      </c>
      <c r="AC3" s="2">
        <v>41</v>
      </c>
      <c r="AD3" s="2">
        <v>51</v>
      </c>
      <c r="AE3" s="2">
        <v>61</v>
      </c>
      <c r="AF3" s="2">
        <v>71</v>
      </c>
      <c r="AG3" s="2">
        <v>81</v>
      </c>
      <c r="AH3" s="2">
        <v>91</v>
      </c>
    </row>
    <row r="4" spans="2:34" ht="18.75" customHeight="1" x14ac:dyDescent="0.25">
      <c r="B4" s="33" t="s">
        <v>1</v>
      </c>
      <c r="C4" s="36" t="s">
        <v>12</v>
      </c>
      <c r="D4" s="15">
        <v>23</v>
      </c>
      <c r="E4" s="16">
        <v>29</v>
      </c>
      <c r="F4" s="16">
        <v>35</v>
      </c>
      <c r="G4" s="16">
        <v>39</v>
      </c>
      <c r="H4" s="4">
        <v>73</v>
      </c>
      <c r="I4" s="5">
        <v>96</v>
      </c>
      <c r="J4" s="3">
        <v>8</v>
      </c>
      <c r="K4" s="16">
        <v>15</v>
      </c>
      <c r="L4" s="16">
        <v>20</v>
      </c>
      <c r="M4" s="4">
        <v>26</v>
      </c>
      <c r="N4" s="4">
        <v>30</v>
      </c>
      <c r="O4" s="5">
        <v>33</v>
      </c>
      <c r="P4" s="3">
        <v>22</v>
      </c>
      <c r="Q4" s="16">
        <v>27</v>
      </c>
      <c r="R4" s="16">
        <v>44</v>
      </c>
      <c r="S4" s="4">
        <v>47</v>
      </c>
      <c r="T4" s="4">
        <v>50</v>
      </c>
      <c r="U4" s="5">
        <v>61</v>
      </c>
      <c r="Y4" s="2">
        <v>2</v>
      </c>
      <c r="Z4" s="2">
        <v>12</v>
      </c>
      <c r="AA4" s="2">
        <v>22</v>
      </c>
      <c r="AB4" s="2">
        <v>32</v>
      </c>
      <c r="AC4" s="2">
        <v>42</v>
      </c>
      <c r="AD4" s="2">
        <v>52</v>
      </c>
      <c r="AE4" s="2">
        <v>62</v>
      </c>
      <c r="AF4" s="2">
        <v>72</v>
      </c>
      <c r="AG4" s="2">
        <v>82</v>
      </c>
      <c r="AH4" s="2">
        <v>92</v>
      </c>
    </row>
    <row r="5" spans="2:34" ht="18.75" customHeight="1" x14ac:dyDescent="0.25">
      <c r="B5" s="34"/>
      <c r="C5" s="37"/>
      <c r="D5" s="6"/>
      <c r="E5" s="7"/>
      <c r="F5" s="7"/>
      <c r="G5" s="7"/>
      <c r="H5" s="7"/>
      <c r="I5" s="8"/>
      <c r="J5" s="6">
        <v>40</v>
      </c>
      <c r="K5" s="7">
        <v>48</v>
      </c>
      <c r="L5" s="17">
        <v>64</v>
      </c>
      <c r="M5" s="17">
        <v>82</v>
      </c>
      <c r="N5" s="7">
        <v>88</v>
      </c>
      <c r="O5" s="8">
        <v>92</v>
      </c>
      <c r="P5" s="6">
        <v>62</v>
      </c>
      <c r="Q5" s="7">
        <v>68</v>
      </c>
      <c r="R5" s="17">
        <v>81</v>
      </c>
      <c r="S5" s="7">
        <v>84</v>
      </c>
      <c r="T5" s="7">
        <v>86</v>
      </c>
      <c r="U5" s="18">
        <v>99</v>
      </c>
      <c r="Y5" s="2">
        <v>3</v>
      </c>
      <c r="Z5" s="2">
        <v>13</v>
      </c>
      <c r="AA5" s="2">
        <v>23</v>
      </c>
      <c r="AB5" s="2">
        <v>33</v>
      </c>
      <c r="AC5" s="2">
        <v>43</v>
      </c>
      <c r="AD5" s="2">
        <v>53</v>
      </c>
      <c r="AE5" s="2">
        <v>63</v>
      </c>
      <c r="AF5" s="2">
        <v>73</v>
      </c>
      <c r="AG5" s="2">
        <v>83</v>
      </c>
      <c r="AH5" s="2">
        <v>93</v>
      </c>
    </row>
    <row r="6" spans="2:34" ht="18.75" customHeight="1" x14ac:dyDescent="0.25">
      <c r="B6" s="34"/>
      <c r="C6" s="37"/>
      <c r="D6" s="6"/>
      <c r="E6" s="7"/>
      <c r="F6" s="7"/>
      <c r="G6" s="7"/>
      <c r="H6" s="7"/>
      <c r="I6" s="8"/>
      <c r="J6" s="6"/>
      <c r="K6" s="7"/>
      <c r="L6" s="7"/>
      <c r="M6" s="7"/>
      <c r="N6" s="7"/>
      <c r="O6" s="8"/>
      <c r="P6" s="6">
        <v>100</v>
      </c>
      <c r="Q6" s="7"/>
      <c r="R6" s="7"/>
      <c r="S6" s="7"/>
      <c r="T6" s="7"/>
      <c r="U6" s="8"/>
      <c r="Y6" s="2">
        <v>4</v>
      </c>
      <c r="Z6" s="2">
        <v>14</v>
      </c>
      <c r="AA6" s="2">
        <v>24</v>
      </c>
      <c r="AB6" s="2">
        <v>34</v>
      </c>
      <c r="AC6" s="2">
        <v>44</v>
      </c>
      <c r="AD6" s="2">
        <v>54</v>
      </c>
      <c r="AE6" s="2">
        <v>64</v>
      </c>
      <c r="AF6" s="2">
        <v>74</v>
      </c>
      <c r="AG6" s="2">
        <v>84</v>
      </c>
      <c r="AH6" s="2">
        <v>94</v>
      </c>
    </row>
    <row r="7" spans="2:34" ht="18.75" customHeight="1" x14ac:dyDescent="0.25">
      <c r="B7" s="34"/>
      <c r="C7" s="37"/>
      <c r="D7" s="6"/>
      <c r="E7" s="7"/>
      <c r="F7" s="7"/>
      <c r="G7" s="7"/>
      <c r="H7" s="7"/>
      <c r="I7" s="8"/>
      <c r="J7" s="6"/>
      <c r="K7" s="7"/>
      <c r="L7" s="7"/>
      <c r="M7" s="7"/>
      <c r="N7" s="7"/>
      <c r="O7" s="8"/>
      <c r="P7" s="6"/>
      <c r="Q7" s="7"/>
      <c r="R7" s="7"/>
      <c r="S7" s="7"/>
      <c r="T7" s="7"/>
      <c r="U7" s="8"/>
      <c r="Y7" s="2">
        <v>5</v>
      </c>
      <c r="Z7" s="2">
        <v>15</v>
      </c>
      <c r="AA7" s="2">
        <v>25</v>
      </c>
      <c r="AB7" s="2">
        <v>35</v>
      </c>
      <c r="AC7" s="2">
        <v>45</v>
      </c>
      <c r="AD7" s="2">
        <v>55</v>
      </c>
      <c r="AE7" s="2">
        <v>65</v>
      </c>
      <c r="AF7" s="2">
        <v>75</v>
      </c>
      <c r="AG7" s="2">
        <v>85</v>
      </c>
      <c r="AH7" s="2">
        <v>95</v>
      </c>
    </row>
    <row r="8" spans="2:34" ht="18.75" customHeight="1" x14ac:dyDescent="0.25">
      <c r="B8" s="34"/>
      <c r="C8" s="37"/>
      <c r="D8" s="6"/>
      <c r="E8" s="7"/>
      <c r="F8" s="7"/>
      <c r="G8" s="7"/>
      <c r="H8" s="7"/>
      <c r="I8" s="8"/>
      <c r="J8" s="6"/>
      <c r="K8" s="7"/>
      <c r="L8" s="7"/>
      <c r="M8" s="7"/>
      <c r="N8" s="7"/>
      <c r="O8" s="8"/>
      <c r="P8" s="6"/>
      <c r="Q8" s="7"/>
      <c r="R8" s="7"/>
      <c r="S8" s="7"/>
      <c r="T8" s="7"/>
      <c r="U8" s="8"/>
      <c r="Y8" s="2">
        <v>6</v>
      </c>
      <c r="Z8" s="2">
        <v>16</v>
      </c>
      <c r="AA8" s="2">
        <v>26</v>
      </c>
      <c r="AB8" s="2">
        <v>36</v>
      </c>
      <c r="AC8" s="2">
        <v>46</v>
      </c>
      <c r="AD8" s="2">
        <v>56</v>
      </c>
      <c r="AE8" s="2">
        <v>66</v>
      </c>
      <c r="AF8" s="2">
        <v>76</v>
      </c>
      <c r="AG8" s="2">
        <v>86</v>
      </c>
      <c r="AH8" s="2">
        <v>96</v>
      </c>
    </row>
    <row r="9" spans="2:34" ht="18.75" customHeight="1" x14ac:dyDescent="0.25">
      <c r="B9" s="34"/>
      <c r="C9" s="38"/>
      <c r="D9" s="9"/>
      <c r="E9" s="10"/>
      <c r="F9" s="10"/>
      <c r="G9" s="10"/>
      <c r="H9" s="10"/>
      <c r="I9" s="11"/>
      <c r="J9" s="9"/>
      <c r="K9" s="10"/>
      <c r="L9" s="10"/>
      <c r="M9" s="10"/>
      <c r="N9" s="10"/>
      <c r="O9" s="11"/>
      <c r="P9" s="9"/>
      <c r="Q9" s="10"/>
      <c r="R9" s="10"/>
      <c r="S9" s="10"/>
      <c r="T9" s="10"/>
      <c r="U9" s="11"/>
      <c r="Y9" s="2">
        <v>7</v>
      </c>
      <c r="Z9" s="2">
        <v>17</v>
      </c>
      <c r="AA9" s="2">
        <v>27</v>
      </c>
      <c r="AB9" s="2">
        <v>37</v>
      </c>
      <c r="AC9" s="2">
        <v>47</v>
      </c>
      <c r="AD9" s="2">
        <v>57</v>
      </c>
      <c r="AE9" s="2">
        <v>67</v>
      </c>
      <c r="AF9" s="2">
        <v>77</v>
      </c>
      <c r="AG9" s="2">
        <v>87</v>
      </c>
      <c r="AH9" s="2">
        <v>97</v>
      </c>
    </row>
    <row r="10" spans="2:34" ht="18.75" customHeight="1" x14ac:dyDescent="0.25">
      <c r="B10" s="34"/>
      <c r="C10" s="36" t="s">
        <v>13</v>
      </c>
      <c r="D10" s="15">
        <v>1</v>
      </c>
      <c r="E10" s="4">
        <v>5</v>
      </c>
      <c r="F10" s="16">
        <v>14</v>
      </c>
      <c r="G10" s="16">
        <v>71</v>
      </c>
      <c r="H10" s="16">
        <v>94</v>
      </c>
      <c r="I10" s="5"/>
      <c r="J10" s="3">
        <v>2</v>
      </c>
      <c r="K10" s="4">
        <v>4</v>
      </c>
      <c r="L10" s="16">
        <v>7</v>
      </c>
      <c r="M10" s="4">
        <v>10</v>
      </c>
      <c r="N10" s="4">
        <v>11</v>
      </c>
      <c r="O10" s="5">
        <v>12</v>
      </c>
      <c r="P10" s="3">
        <v>6</v>
      </c>
      <c r="Q10" s="4">
        <v>9</v>
      </c>
      <c r="R10" s="16">
        <v>16</v>
      </c>
      <c r="S10" s="16">
        <v>36</v>
      </c>
      <c r="T10" s="4">
        <v>41</v>
      </c>
      <c r="U10" s="5">
        <v>45</v>
      </c>
      <c r="Y10" s="2">
        <v>8</v>
      </c>
      <c r="Z10" s="2">
        <v>18</v>
      </c>
      <c r="AA10" s="2">
        <v>28</v>
      </c>
      <c r="AB10" s="2">
        <v>38</v>
      </c>
      <c r="AC10" s="2">
        <v>48</v>
      </c>
      <c r="AD10" s="2">
        <v>58</v>
      </c>
      <c r="AE10" s="2">
        <v>68</v>
      </c>
      <c r="AF10" s="2">
        <v>78</v>
      </c>
      <c r="AG10" s="2">
        <v>88</v>
      </c>
      <c r="AH10" s="2">
        <v>98</v>
      </c>
    </row>
    <row r="11" spans="2:34" ht="18.75" customHeight="1" x14ac:dyDescent="0.25">
      <c r="B11" s="34"/>
      <c r="C11" s="37"/>
      <c r="D11" s="6"/>
      <c r="E11" s="7"/>
      <c r="F11" s="7"/>
      <c r="G11" s="7"/>
      <c r="H11" s="7"/>
      <c r="I11" s="8"/>
      <c r="J11" s="6">
        <v>13</v>
      </c>
      <c r="K11" s="7">
        <v>17</v>
      </c>
      <c r="L11" s="7">
        <v>21</v>
      </c>
      <c r="M11" s="7">
        <v>32</v>
      </c>
      <c r="N11" s="17">
        <v>34</v>
      </c>
      <c r="O11" s="8">
        <v>43</v>
      </c>
      <c r="P11" s="6">
        <v>49</v>
      </c>
      <c r="Q11" s="7">
        <v>51</v>
      </c>
      <c r="R11" s="7">
        <v>58</v>
      </c>
      <c r="S11" s="17">
        <v>60</v>
      </c>
      <c r="T11" s="7">
        <v>67</v>
      </c>
      <c r="U11" s="8">
        <v>74</v>
      </c>
      <c r="Y11" s="2">
        <v>9</v>
      </c>
      <c r="Z11" s="2">
        <v>19</v>
      </c>
      <c r="AA11" s="2">
        <v>29</v>
      </c>
      <c r="AB11" s="2">
        <v>39</v>
      </c>
      <c r="AC11" s="2">
        <v>49</v>
      </c>
      <c r="AD11" s="2">
        <v>59</v>
      </c>
      <c r="AE11" s="2">
        <v>69</v>
      </c>
      <c r="AF11" s="2">
        <v>79</v>
      </c>
      <c r="AG11" s="2">
        <v>89</v>
      </c>
      <c r="AH11" s="2">
        <v>99</v>
      </c>
    </row>
    <row r="12" spans="2:34" ht="18.75" customHeight="1" x14ac:dyDescent="0.25">
      <c r="B12" s="34"/>
      <c r="C12" s="37"/>
      <c r="D12" s="6"/>
      <c r="E12" s="7"/>
      <c r="F12" s="7"/>
      <c r="G12" s="7"/>
      <c r="H12" s="7"/>
      <c r="I12" s="8"/>
      <c r="J12" s="6">
        <v>52</v>
      </c>
      <c r="K12" s="7">
        <v>53</v>
      </c>
      <c r="L12" s="7">
        <v>57</v>
      </c>
      <c r="M12" s="17">
        <v>59</v>
      </c>
      <c r="N12" s="7">
        <v>63</v>
      </c>
      <c r="O12" s="8">
        <v>66</v>
      </c>
      <c r="P12" s="19">
        <v>80</v>
      </c>
      <c r="Q12" s="7">
        <v>89</v>
      </c>
      <c r="R12" s="7">
        <v>81</v>
      </c>
      <c r="S12" s="7"/>
      <c r="T12" s="7"/>
      <c r="U12" s="8"/>
      <c r="Y12" s="2">
        <v>10</v>
      </c>
      <c r="Z12" s="2">
        <v>20</v>
      </c>
      <c r="AA12" s="2">
        <v>30</v>
      </c>
      <c r="AB12" s="2">
        <v>40</v>
      </c>
      <c r="AC12" s="2">
        <v>50</v>
      </c>
      <c r="AD12" s="2">
        <v>60</v>
      </c>
      <c r="AE12" s="2">
        <v>70</v>
      </c>
      <c r="AF12" s="2">
        <v>80</v>
      </c>
      <c r="AG12" s="2">
        <v>90</v>
      </c>
      <c r="AH12" s="2">
        <v>100</v>
      </c>
    </row>
    <row r="13" spans="2:34" ht="18.75" customHeight="1" x14ac:dyDescent="0.25">
      <c r="B13" s="34"/>
      <c r="C13" s="37"/>
      <c r="D13" s="6"/>
      <c r="E13" s="7"/>
      <c r="F13" s="7"/>
      <c r="G13" s="7"/>
      <c r="H13" s="7"/>
      <c r="I13" s="8"/>
      <c r="J13" s="6">
        <v>78</v>
      </c>
      <c r="K13" s="17">
        <v>83</v>
      </c>
      <c r="L13" s="7">
        <v>85</v>
      </c>
      <c r="M13" s="7"/>
      <c r="N13" s="7"/>
      <c r="O13" s="8"/>
      <c r="P13" s="6"/>
      <c r="Q13" s="7"/>
      <c r="R13" s="7"/>
      <c r="S13" s="7"/>
      <c r="T13" s="7"/>
      <c r="U13" s="8"/>
    </row>
    <row r="14" spans="2:34" ht="18.75" customHeight="1" x14ac:dyDescent="0.25">
      <c r="B14" s="34"/>
      <c r="C14" s="37"/>
      <c r="D14" s="6"/>
      <c r="E14" s="7"/>
      <c r="F14" s="7"/>
      <c r="G14" s="7"/>
      <c r="H14" s="7"/>
      <c r="I14" s="8"/>
      <c r="J14" s="6"/>
      <c r="K14" s="7"/>
      <c r="L14" s="7"/>
      <c r="M14" s="7"/>
      <c r="N14" s="7"/>
      <c r="O14" s="8"/>
      <c r="P14" s="6"/>
      <c r="Q14" s="7"/>
      <c r="R14" s="7"/>
      <c r="S14" s="7"/>
      <c r="T14" s="7"/>
      <c r="U14" s="8"/>
    </row>
    <row r="15" spans="2:34" ht="18.75" customHeight="1" x14ac:dyDescent="0.25">
      <c r="B15" s="34"/>
      <c r="C15" s="38"/>
      <c r="D15" s="9"/>
      <c r="E15" s="10"/>
      <c r="F15" s="10"/>
      <c r="G15" s="10"/>
      <c r="H15" s="10"/>
      <c r="I15" s="11"/>
      <c r="J15" s="9"/>
      <c r="K15" s="10"/>
      <c r="L15" s="10"/>
      <c r="M15" s="10"/>
      <c r="N15" s="10"/>
      <c r="O15" s="11"/>
      <c r="P15" s="9"/>
      <c r="Q15" s="10"/>
      <c r="R15" s="10"/>
      <c r="S15" s="10"/>
      <c r="T15" s="10"/>
      <c r="U15" s="11"/>
    </row>
    <row r="16" spans="2:34" ht="18.75" customHeight="1" x14ac:dyDescent="0.25">
      <c r="B16" s="34"/>
      <c r="C16" s="36" t="s">
        <v>11</v>
      </c>
      <c r="D16" s="20">
        <v>19</v>
      </c>
      <c r="E16" s="16">
        <v>24</v>
      </c>
      <c r="F16" s="16">
        <v>42</v>
      </c>
      <c r="G16" s="16">
        <v>97</v>
      </c>
      <c r="H16" s="4"/>
      <c r="I16" s="5"/>
      <c r="J16" s="2">
        <v>18</v>
      </c>
      <c r="K16" s="16">
        <v>25</v>
      </c>
      <c r="L16" s="4">
        <v>37</v>
      </c>
      <c r="M16" s="4">
        <v>38</v>
      </c>
      <c r="N16" s="4">
        <v>54</v>
      </c>
      <c r="O16" s="21">
        <v>55</v>
      </c>
      <c r="P16" s="15">
        <v>3</v>
      </c>
      <c r="Q16" s="4">
        <v>28</v>
      </c>
      <c r="R16" s="4">
        <v>31</v>
      </c>
      <c r="S16" s="16">
        <v>46</v>
      </c>
      <c r="T16" s="16">
        <v>56</v>
      </c>
      <c r="U16" s="5">
        <v>65</v>
      </c>
    </row>
    <row r="17" spans="2:26" ht="18.75" customHeight="1" x14ac:dyDescent="0.25">
      <c r="B17" s="34"/>
      <c r="C17" s="37"/>
      <c r="D17" s="6"/>
      <c r="E17" s="7"/>
      <c r="F17" s="7"/>
      <c r="G17" s="7"/>
      <c r="H17" s="7"/>
      <c r="I17" s="8"/>
      <c r="J17" s="19">
        <v>69</v>
      </c>
      <c r="K17" s="7">
        <v>76</v>
      </c>
      <c r="L17" s="7">
        <v>79</v>
      </c>
      <c r="M17" s="7">
        <v>93</v>
      </c>
      <c r="N17" s="17">
        <v>98</v>
      </c>
      <c r="O17" s="8"/>
      <c r="P17" s="6">
        <v>70</v>
      </c>
      <c r="Q17" s="7">
        <v>72</v>
      </c>
      <c r="R17" s="7">
        <v>75</v>
      </c>
      <c r="S17" s="7">
        <v>77</v>
      </c>
      <c r="T17" s="7">
        <v>87</v>
      </c>
      <c r="U17" s="8">
        <v>90</v>
      </c>
    </row>
    <row r="18" spans="2:26" ht="18.75" customHeight="1" x14ac:dyDescent="0.25">
      <c r="B18" s="34"/>
      <c r="C18" s="37"/>
      <c r="D18" s="6"/>
      <c r="E18" s="7"/>
      <c r="F18" s="7"/>
      <c r="G18" s="7"/>
      <c r="H18" s="7"/>
      <c r="I18" s="8"/>
      <c r="J18" s="6"/>
      <c r="K18" s="7"/>
      <c r="L18" s="7"/>
      <c r="M18" s="7"/>
      <c r="N18" s="7"/>
      <c r="O18" s="8"/>
      <c r="P18" s="19">
        <v>95</v>
      </c>
      <c r="Q18" s="7"/>
      <c r="R18" s="7"/>
      <c r="S18" s="7"/>
      <c r="T18" s="7"/>
      <c r="U18" s="8"/>
      <c r="Z18" s="2">
        <f>SQRT(8*8+8*8)</f>
        <v>11.313708498984761</v>
      </c>
    </row>
    <row r="19" spans="2:26" ht="18.75" customHeight="1" x14ac:dyDescent="0.25">
      <c r="B19" s="34"/>
      <c r="C19" s="37"/>
      <c r="D19" s="6"/>
      <c r="E19" s="7"/>
      <c r="F19" s="7"/>
      <c r="G19" s="7"/>
      <c r="H19" s="7"/>
      <c r="I19" s="8"/>
      <c r="J19" s="6"/>
      <c r="K19" s="7"/>
      <c r="L19" s="7"/>
      <c r="M19" s="7"/>
      <c r="N19" s="7"/>
      <c r="O19" s="8"/>
      <c r="P19" s="6"/>
      <c r="Q19" s="7"/>
      <c r="R19" s="7"/>
      <c r="S19" s="7"/>
      <c r="T19" s="7"/>
      <c r="U19" s="8"/>
    </row>
    <row r="20" spans="2:26" ht="18.75" customHeight="1" x14ac:dyDescent="0.25">
      <c r="B20" s="34"/>
      <c r="C20" s="37"/>
      <c r="D20" s="6"/>
      <c r="E20" s="7"/>
      <c r="F20" s="7"/>
      <c r="G20" s="7"/>
      <c r="H20" s="7"/>
      <c r="I20" s="8"/>
      <c r="J20" s="6"/>
      <c r="K20" s="7"/>
      <c r="L20" s="7"/>
      <c r="M20" s="7"/>
      <c r="N20" s="7"/>
      <c r="O20" s="8"/>
      <c r="P20" s="6"/>
      <c r="Q20" s="7"/>
      <c r="R20" s="7"/>
      <c r="S20" s="7"/>
      <c r="T20" s="7"/>
      <c r="U20" s="8"/>
    </row>
    <row r="21" spans="2:26" ht="18.75" customHeight="1" x14ac:dyDescent="0.25">
      <c r="B21" s="35"/>
      <c r="C21" s="38"/>
      <c r="D21" s="9"/>
      <c r="E21" s="10"/>
      <c r="F21" s="10"/>
      <c r="G21" s="10"/>
      <c r="H21" s="10"/>
      <c r="I21" s="11"/>
      <c r="J21" s="9"/>
      <c r="K21" s="10"/>
      <c r="L21" s="10"/>
      <c r="M21" s="10"/>
      <c r="N21" s="10"/>
      <c r="O21" s="11"/>
      <c r="P21" s="9"/>
      <c r="Q21" s="10"/>
      <c r="R21" s="10"/>
      <c r="S21" s="10"/>
      <c r="T21" s="10"/>
      <c r="U21" s="11"/>
    </row>
  </sheetData>
  <mergeCells count="8">
    <mergeCell ref="D2:U2"/>
    <mergeCell ref="D3:I3"/>
    <mergeCell ref="J3:O3"/>
    <mergeCell ref="P3:U3"/>
    <mergeCell ref="B4:B21"/>
    <mergeCell ref="C4:C9"/>
    <mergeCell ref="C10:C15"/>
    <mergeCell ref="C16:C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9"/>
  <sheetViews>
    <sheetView tabSelected="1" workbookViewId="0">
      <selection activeCell="C4" sqref="C4:C6"/>
    </sheetView>
  </sheetViews>
  <sheetFormatPr baseColWidth="10" defaultRowHeight="18.75" customHeight="1" x14ac:dyDescent="0.25"/>
  <cols>
    <col min="1" max="1" width="11.42578125" customWidth="1"/>
    <col min="2" max="2" width="3.42578125" customWidth="1"/>
    <col min="3" max="3" width="11.28515625" customWidth="1"/>
  </cols>
  <sheetData>
    <row r="1" spans="1:21" ht="18.75" customHeight="1" x14ac:dyDescent="0.25">
      <c r="A1" s="62"/>
      <c r="B1" s="62"/>
      <c r="C1" s="62"/>
      <c r="D1" s="62"/>
      <c r="E1" s="62"/>
      <c r="F1" s="62"/>
      <c r="G1" s="62"/>
    </row>
    <row r="2" spans="1:21" ht="18.75" customHeight="1" x14ac:dyDescent="0.25">
      <c r="A2" s="62"/>
      <c r="B2" s="63"/>
      <c r="C2" s="63"/>
      <c r="D2" s="64" t="s">
        <v>0</v>
      </c>
      <c r="E2" s="64"/>
      <c r="F2" s="64"/>
      <c r="G2" s="62"/>
    </row>
    <row r="3" spans="1:21" ht="18.75" customHeight="1" x14ac:dyDescent="0.25">
      <c r="A3" s="62"/>
      <c r="B3" s="63"/>
      <c r="C3" s="63"/>
      <c r="D3" s="68" t="s">
        <v>5</v>
      </c>
      <c r="E3" s="68" t="s">
        <v>6</v>
      </c>
      <c r="F3" s="68" t="s">
        <v>7</v>
      </c>
      <c r="G3" s="66"/>
      <c r="H3" s="14"/>
      <c r="I3" s="14"/>
      <c r="J3" s="1"/>
      <c r="K3" s="14"/>
      <c r="L3" s="14"/>
      <c r="M3" s="14"/>
      <c r="N3" s="14"/>
      <c r="O3" s="14"/>
      <c r="P3" s="1"/>
      <c r="Q3" s="14"/>
      <c r="R3" s="14"/>
      <c r="S3" s="12"/>
      <c r="T3" s="12"/>
      <c r="U3" s="13"/>
    </row>
    <row r="4" spans="1:21" ht="18.75" customHeight="1" x14ac:dyDescent="0.25">
      <c r="A4" s="62"/>
      <c r="B4" s="67" t="s">
        <v>1</v>
      </c>
      <c r="C4" s="68" t="s">
        <v>8</v>
      </c>
      <c r="D4" s="65">
        <f>COUNT('Reparto de mapas'!D4:I9)</f>
        <v>6</v>
      </c>
      <c r="E4" s="65">
        <f>COUNT('Reparto de mapas'!J4:O9)</f>
        <v>12</v>
      </c>
      <c r="F4" s="65">
        <f>COUNT('Reparto de mapas'!P4:U9)</f>
        <v>13</v>
      </c>
      <c r="G4" s="62"/>
    </row>
    <row r="5" spans="1:21" ht="18.75" customHeight="1" x14ac:dyDescent="0.25">
      <c r="A5" s="62"/>
      <c r="B5" s="67"/>
      <c r="C5" s="68" t="s">
        <v>6</v>
      </c>
      <c r="D5" s="65">
        <f>COUNT('Reparto de mapas'!D10:I15)</f>
        <v>5</v>
      </c>
      <c r="E5" s="65">
        <f>COUNT('Reparto de mapas'!J10:O15)</f>
        <v>21</v>
      </c>
      <c r="F5" s="65">
        <f>COUNT('Reparto de mapas'!P10:U15)</f>
        <v>15</v>
      </c>
      <c r="G5" s="62"/>
    </row>
    <row r="6" spans="1:21" ht="18.75" customHeight="1" x14ac:dyDescent="0.25">
      <c r="A6" s="62"/>
      <c r="B6" s="67"/>
      <c r="C6" s="68" t="s">
        <v>9</v>
      </c>
      <c r="D6" s="65">
        <f>COUNT('Reparto de mapas'!D16:I21)</f>
        <v>4</v>
      </c>
      <c r="E6" s="65">
        <f>COUNT('Reparto de mapas'!J16:O21)</f>
        <v>11</v>
      </c>
      <c r="F6" s="65">
        <f>COUNT('Reparto de mapas'!P16:U21)</f>
        <v>13</v>
      </c>
      <c r="G6" s="62"/>
    </row>
    <row r="7" spans="1:21" ht="18.75" customHeight="1" x14ac:dyDescent="0.25">
      <c r="A7" s="62"/>
      <c r="B7" s="62"/>
      <c r="C7" s="62"/>
      <c r="D7" s="62"/>
      <c r="E7" s="62"/>
      <c r="F7" s="62"/>
      <c r="G7" s="62"/>
    </row>
    <row r="9" spans="1:21" ht="18.75" customHeight="1" x14ac:dyDescent="0.25">
      <c r="D9" t="s">
        <v>10</v>
      </c>
    </row>
  </sheetData>
  <mergeCells count="3">
    <mergeCell ref="D2:F2"/>
    <mergeCell ref="B4:B6"/>
    <mergeCell ref="B2:C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N11"/>
  <sheetViews>
    <sheetView topLeftCell="B1" workbookViewId="0">
      <selection activeCell="H28" sqref="H28"/>
    </sheetView>
  </sheetViews>
  <sheetFormatPr baseColWidth="10" defaultRowHeight="15" x14ac:dyDescent="0.25"/>
  <cols>
    <col min="1" max="1" width="17.140625" customWidth="1"/>
    <col min="5" max="5" width="16" customWidth="1"/>
    <col min="6" max="7" width="11.42578125" style="25"/>
    <col min="8" max="8" width="11.42578125" style="29"/>
    <col min="9" max="12" width="11.42578125" style="25"/>
  </cols>
  <sheetData>
    <row r="1" spans="1:14" x14ac:dyDescent="0.25">
      <c r="F1" s="39" t="s">
        <v>24</v>
      </c>
      <c r="G1" s="39"/>
      <c r="H1" s="39"/>
      <c r="I1" s="39"/>
      <c r="J1" s="39"/>
      <c r="K1" s="39"/>
      <c r="L1" s="39"/>
    </row>
    <row r="2" spans="1:14" x14ac:dyDescent="0.25">
      <c r="B2" s="23" t="s">
        <v>23</v>
      </c>
      <c r="C2" s="23" t="s">
        <v>23</v>
      </c>
      <c r="D2" s="23" t="s">
        <v>44</v>
      </c>
      <c r="E2" s="23" t="s">
        <v>25</v>
      </c>
      <c r="F2" s="27" t="s">
        <v>28</v>
      </c>
      <c r="G2" s="27" t="s">
        <v>27</v>
      </c>
      <c r="H2" s="28" t="s">
        <v>42</v>
      </c>
      <c r="I2" s="27" t="s">
        <v>29</v>
      </c>
      <c r="J2" s="27" t="s">
        <v>30</v>
      </c>
      <c r="K2" s="27" t="s">
        <v>31</v>
      </c>
      <c r="L2" s="27" t="s">
        <v>32</v>
      </c>
    </row>
    <row r="3" spans="1:14" x14ac:dyDescent="0.25">
      <c r="A3" s="23" t="s">
        <v>14</v>
      </c>
      <c r="B3" s="22" t="s">
        <v>33</v>
      </c>
      <c r="C3" s="22" t="s">
        <v>45</v>
      </c>
      <c r="D3" s="24">
        <v>83</v>
      </c>
      <c r="E3" s="24">
        <f>D3*5/4</f>
        <v>103.75</v>
      </c>
      <c r="F3" s="28">
        <v>2.8371527422986199E-2</v>
      </c>
      <c r="G3" s="28">
        <v>0.18741773377351101</v>
      </c>
      <c r="H3" s="28">
        <v>0.73386422527219819</v>
      </c>
      <c r="I3" s="28">
        <v>0.57006533294450101</v>
      </c>
      <c r="J3" s="28">
        <v>0.238945579172162</v>
      </c>
      <c r="K3" s="28">
        <v>0.66079609758935698</v>
      </c>
      <c r="L3" s="28">
        <v>0.50681051677720601</v>
      </c>
      <c r="N3" t="e">
        <f>CONCATENATE(F4,",",G4,",",#REF!,",",I4,",",#REF!,",",J4,",",K4,",",L5)</f>
        <v>#REF!</v>
      </c>
    </row>
    <row r="4" spans="1:14" x14ac:dyDescent="0.25">
      <c r="A4" s="23" t="s">
        <v>15</v>
      </c>
      <c r="B4" s="22" t="s">
        <v>34</v>
      </c>
      <c r="C4" s="22" t="s">
        <v>46</v>
      </c>
      <c r="D4" s="22">
        <v>48</v>
      </c>
      <c r="E4" s="24">
        <f t="shared" ref="E4:E11" si="0">D4*5/4</f>
        <v>60</v>
      </c>
      <c r="F4" s="28">
        <v>0.25117605331293102</v>
      </c>
      <c r="G4" s="28">
        <v>6.3274528842257399E-2</v>
      </c>
      <c r="H4" s="28">
        <v>3.2064660222095231E-4</v>
      </c>
      <c r="I4" s="28">
        <v>0.69149441372970399</v>
      </c>
      <c r="J4" s="28">
        <v>0.442331090630534</v>
      </c>
      <c r="K4" s="28">
        <v>0.71571001868166395</v>
      </c>
      <c r="L4" s="28">
        <v>0.15776786883556601</v>
      </c>
      <c r="N4" t="e">
        <f>CONCATENATE(F5,",",G5,",",#REF!,",",I5,",",#REF!,",",J5,",",K5,",",L6)</f>
        <v>#REF!</v>
      </c>
    </row>
    <row r="5" spans="1:14" x14ac:dyDescent="0.25">
      <c r="A5" s="23" t="s">
        <v>16</v>
      </c>
      <c r="B5" s="22" t="s">
        <v>35</v>
      </c>
      <c r="C5" s="22" t="s">
        <v>47</v>
      </c>
      <c r="D5" s="22">
        <v>165</v>
      </c>
      <c r="E5" s="24">
        <f t="shared" si="0"/>
        <v>206.25</v>
      </c>
      <c r="F5" s="28">
        <v>0.81004517510040397</v>
      </c>
      <c r="G5" s="28">
        <v>0.36646005105229101</v>
      </c>
      <c r="H5" s="28">
        <v>0.34929304364347308</v>
      </c>
      <c r="I5" s="28">
        <v>0.2103049347457</v>
      </c>
      <c r="J5" s="28">
        <v>0.47269958721457001</v>
      </c>
      <c r="K5" s="28">
        <v>0.90891460314100303</v>
      </c>
      <c r="L5" s="28">
        <v>0.225740715332021</v>
      </c>
      <c r="N5" t="e">
        <f>CONCATENATE(F6,",",G6,",",#REF!,",",I6,",",#REF!,",",J6,",",K6,",",L7)</f>
        <v>#REF!</v>
      </c>
    </row>
    <row r="6" spans="1:14" x14ac:dyDescent="0.25">
      <c r="A6" s="23" t="s">
        <v>17</v>
      </c>
      <c r="B6" s="22" t="s">
        <v>36</v>
      </c>
      <c r="C6" s="22" t="s">
        <v>48</v>
      </c>
      <c r="D6" s="22">
        <v>129</v>
      </c>
      <c r="E6" s="24">
        <f t="shared" si="0"/>
        <v>161.25</v>
      </c>
      <c r="F6" s="28">
        <v>0.234208811342899</v>
      </c>
      <c r="G6" s="28">
        <v>6.3791803924030402E-2</v>
      </c>
      <c r="H6" s="28">
        <v>0.19148395916584254</v>
      </c>
      <c r="I6" s="28">
        <v>8.7745248126686104E-2</v>
      </c>
      <c r="J6" s="28">
        <v>0.60157092497265297</v>
      </c>
      <c r="K6" s="28">
        <v>0.39273939687577603</v>
      </c>
      <c r="L6" s="28">
        <v>0.75896082965677703</v>
      </c>
      <c r="N6" t="e">
        <f>CONCATENATE(F7,",",G7,",",#REF!,",",I7,",",#REF!,",",J7,",",K7,",",L8)</f>
        <v>#REF!</v>
      </c>
    </row>
    <row r="7" spans="1:14" x14ac:dyDescent="0.25">
      <c r="A7" s="23" t="s">
        <v>18</v>
      </c>
      <c r="B7" s="22" t="s">
        <v>37</v>
      </c>
      <c r="C7" s="22" t="s">
        <v>49</v>
      </c>
      <c r="D7" s="22">
        <v>59</v>
      </c>
      <c r="E7" s="24">
        <f t="shared" si="0"/>
        <v>73.75</v>
      </c>
      <c r="F7" s="28">
        <v>4.5298874789402199E-2</v>
      </c>
      <c r="G7" s="28">
        <v>0.21573580840728501</v>
      </c>
      <c r="H7" s="28">
        <v>0.28628503659488341</v>
      </c>
      <c r="I7" s="28">
        <v>0.79466800913293101</v>
      </c>
      <c r="J7" s="28">
        <v>0.51239618898512695</v>
      </c>
      <c r="K7" s="28">
        <v>0.38837274955543499</v>
      </c>
      <c r="L7" s="28">
        <v>0.29416329564759902</v>
      </c>
      <c r="N7" t="e">
        <f>CONCATENATE(F8,",",G8,",",#REF!,",",I8,",",#REF!,",",J8,",",K8,",",L9)</f>
        <v>#REF!</v>
      </c>
    </row>
    <row r="8" spans="1:14" x14ac:dyDescent="0.25">
      <c r="A8" s="23" t="s">
        <v>19</v>
      </c>
      <c r="B8" s="22" t="s">
        <v>38</v>
      </c>
      <c r="C8" s="22" t="s">
        <v>50</v>
      </c>
      <c r="D8" s="26">
        <v>79</v>
      </c>
      <c r="E8" s="24">
        <f>D8*5/4</f>
        <v>98.75</v>
      </c>
      <c r="F8" s="28">
        <v>0.47982528035785199</v>
      </c>
      <c r="G8" s="28">
        <v>8.2761063893513703E-2</v>
      </c>
      <c r="H8" s="28">
        <v>0.18224342201998969</v>
      </c>
      <c r="I8" s="28">
        <v>0.49823260561270499</v>
      </c>
      <c r="J8" s="28">
        <v>0.19893826190479399</v>
      </c>
      <c r="K8" s="28">
        <v>0.90679466222310601</v>
      </c>
      <c r="L8" s="28">
        <v>0.25460398172508802</v>
      </c>
      <c r="N8" t="e">
        <f>CONCATENATE(F9,",",G9,",",#REF!,",",I9,",",#REF!,",",J9,",",K9,",",L10)</f>
        <v>#REF!</v>
      </c>
    </row>
    <row r="9" spans="1:14" x14ac:dyDescent="0.25">
      <c r="A9" s="23" t="s">
        <v>20</v>
      </c>
      <c r="B9" s="22" t="s">
        <v>39</v>
      </c>
      <c r="C9" s="22" t="s">
        <v>51</v>
      </c>
      <c r="D9" s="22">
        <v>102</v>
      </c>
      <c r="E9" s="24">
        <f t="shared" si="0"/>
        <v>127.5</v>
      </c>
      <c r="F9" s="28">
        <v>0.73741593972408104</v>
      </c>
      <c r="G9" s="28">
        <v>5.86343729093039E-3</v>
      </c>
      <c r="H9" s="28">
        <v>0.58611377017509514</v>
      </c>
      <c r="I9" s="28">
        <v>0.18805730740255</v>
      </c>
      <c r="J9" s="28">
        <v>0.37650748465488998</v>
      </c>
      <c r="K9" s="28">
        <v>0.26744125136927799</v>
      </c>
      <c r="L9" s="28">
        <v>0.353796263328155</v>
      </c>
      <c r="N9" t="e">
        <f>CONCATENATE(F10,",",G10,",",#REF!,",",I10,",",#REF!,",",J10,",",K10,",",L11)</f>
        <v>#REF!</v>
      </c>
    </row>
    <row r="10" spans="1:14" x14ac:dyDescent="0.25">
      <c r="A10" s="23" t="s">
        <v>21</v>
      </c>
      <c r="B10" s="22" t="s">
        <v>40</v>
      </c>
      <c r="C10" s="22" t="s">
        <v>52</v>
      </c>
      <c r="D10" s="22">
        <v>130</v>
      </c>
      <c r="E10" s="24">
        <f t="shared" si="0"/>
        <v>162.5</v>
      </c>
      <c r="F10" s="28">
        <v>0.161175090051276</v>
      </c>
      <c r="G10" s="28">
        <v>0.14818154315448201</v>
      </c>
      <c r="H10" s="28">
        <v>0.24942846855612683</v>
      </c>
      <c r="I10" s="28">
        <v>0.223296384583998</v>
      </c>
      <c r="J10" s="28">
        <v>0.24033154255463701</v>
      </c>
      <c r="K10" s="28">
        <v>0.27916171146440499</v>
      </c>
      <c r="L10" s="28">
        <v>0.84726209489081805</v>
      </c>
      <c r="N10" t="e">
        <f>CONCATENATE(F11,",",G11,",",#REF!,",",I11,",",#REF!,",",J11,",",K11,",",L12)</f>
        <v>#REF!</v>
      </c>
    </row>
    <row r="11" spans="1:14" x14ac:dyDescent="0.25">
      <c r="A11" s="23" t="s">
        <v>22</v>
      </c>
      <c r="B11" s="22" t="s">
        <v>41</v>
      </c>
      <c r="C11" s="22" t="s">
        <v>53</v>
      </c>
      <c r="D11" s="22">
        <v>112</v>
      </c>
      <c r="E11" s="24">
        <f t="shared" si="0"/>
        <v>140</v>
      </c>
      <c r="F11" s="28">
        <v>2.2640879365060301E-2</v>
      </c>
      <c r="G11" s="28">
        <v>0.94701011071838903</v>
      </c>
      <c r="H11" s="28">
        <v>0.17020564480534853</v>
      </c>
      <c r="I11" s="28">
        <v>0.356093338729776</v>
      </c>
      <c r="J11" s="28">
        <v>0.58779441121191001</v>
      </c>
      <c r="K11" s="28">
        <v>0.96344298061387801</v>
      </c>
      <c r="L11" s="28">
        <v>0.74110925530883798</v>
      </c>
    </row>
  </sheetData>
  <mergeCells count="1">
    <mergeCell ref="F1:L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baseColWidth="10" defaultRowHeight="15" x14ac:dyDescent="0.25"/>
  <cols>
    <col min="1" max="1" width="18.85546875" customWidth="1"/>
  </cols>
  <sheetData>
    <row r="1" spans="1:4" x14ac:dyDescent="0.25">
      <c r="A1" t="s">
        <v>26</v>
      </c>
      <c r="B1">
        <v>0</v>
      </c>
      <c r="C1">
        <v>1</v>
      </c>
      <c r="D1">
        <v>2</v>
      </c>
    </row>
    <row r="2" spans="1:4" x14ac:dyDescent="0.25">
      <c r="A2">
        <v>0</v>
      </c>
      <c r="B2">
        <v>207573</v>
      </c>
      <c r="C2">
        <v>617090</v>
      </c>
      <c r="D2">
        <v>1008619</v>
      </c>
    </row>
    <row r="3" spans="1:4" x14ac:dyDescent="0.25">
      <c r="A3">
        <v>1</v>
      </c>
      <c r="B3">
        <v>311000</v>
      </c>
      <c r="C3">
        <v>799665</v>
      </c>
      <c r="D3">
        <v>437272</v>
      </c>
    </row>
    <row r="4" spans="1:4" x14ac:dyDescent="0.25">
      <c r="A4">
        <v>2</v>
      </c>
      <c r="B4">
        <v>48736</v>
      </c>
      <c r="C4">
        <v>198308</v>
      </c>
      <c r="D4">
        <v>108975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M14"/>
  <sheetViews>
    <sheetView workbookViewId="0">
      <selection sqref="A1:M12"/>
    </sheetView>
  </sheetViews>
  <sheetFormatPr baseColWidth="10" defaultRowHeight="15" x14ac:dyDescent="0.25"/>
  <cols>
    <col min="1" max="1" width="2.7109375" style="62" customWidth="1"/>
    <col min="2" max="2" width="11.85546875" customWidth="1"/>
    <col min="3" max="3" width="9.28515625" customWidth="1"/>
    <col min="6" max="12" width="7.140625" customWidth="1"/>
    <col min="13" max="13" width="8" customWidth="1"/>
  </cols>
  <sheetData>
    <row r="1" spans="2:13" ht="74.25" thickBot="1" x14ac:dyDescent="0.3">
      <c r="B1" s="107"/>
      <c r="C1" s="85" t="s">
        <v>63</v>
      </c>
      <c r="D1" s="85" t="s">
        <v>64</v>
      </c>
      <c r="E1" s="86" t="s">
        <v>62</v>
      </c>
      <c r="F1" s="87" t="s">
        <v>56</v>
      </c>
      <c r="G1" s="71" t="s">
        <v>55</v>
      </c>
      <c r="H1" s="71" t="s">
        <v>57</v>
      </c>
      <c r="I1" s="71" t="s">
        <v>58</v>
      </c>
      <c r="J1" s="71" t="s">
        <v>59</v>
      </c>
      <c r="K1" s="71" t="s">
        <v>60</v>
      </c>
      <c r="L1" s="71" t="s">
        <v>61</v>
      </c>
      <c r="M1" s="62"/>
    </row>
    <row r="2" spans="2:13" x14ac:dyDescent="0.25">
      <c r="B2" s="108" t="s">
        <v>80</v>
      </c>
      <c r="C2" s="88" t="s">
        <v>65</v>
      </c>
      <c r="D2" s="88" t="s">
        <v>74</v>
      </c>
      <c r="E2" s="89" t="s">
        <v>77</v>
      </c>
      <c r="F2" s="90">
        <v>0.18741773377351101</v>
      </c>
      <c r="G2" s="91">
        <v>2.8371527422986199E-2</v>
      </c>
      <c r="H2" s="91">
        <v>0.73386422527219819</v>
      </c>
      <c r="I2" s="91">
        <v>0.57006533294450101</v>
      </c>
      <c r="J2" s="91">
        <v>0.238945579172162</v>
      </c>
      <c r="K2" s="91">
        <v>0.66079609758935698</v>
      </c>
      <c r="L2" s="92">
        <v>0.50681051677720601</v>
      </c>
      <c r="M2" s="62"/>
    </row>
    <row r="3" spans="2:13" x14ac:dyDescent="0.25">
      <c r="B3" s="109"/>
      <c r="C3" s="77" t="s">
        <v>66</v>
      </c>
      <c r="D3" s="77" t="s">
        <v>74</v>
      </c>
      <c r="E3" s="78" t="s">
        <v>78</v>
      </c>
      <c r="F3" s="79">
        <v>6.3274528842257399E-2</v>
      </c>
      <c r="G3" s="80">
        <v>0.25117605331293102</v>
      </c>
      <c r="H3" s="80">
        <v>3.2064660222095231E-4</v>
      </c>
      <c r="I3" s="80">
        <v>0.69149441372970399</v>
      </c>
      <c r="J3" s="80">
        <v>0.442331090630534</v>
      </c>
      <c r="K3" s="80">
        <v>0.71571001868166395</v>
      </c>
      <c r="L3" s="93">
        <v>0.15776786883556601</v>
      </c>
      <c r="M3" s="62"/>
    </row>
    <row r="4" spans="2:13" x14ac:dyDescent="0.25">
      <c r="B4" s="109"/>
      <c r="C4" s="81" t="s">
        <v>67</v>
      </c>
      <c r="D4" s="81" t="s">
        <v>74</v>
      </c>
      <c r="E4" s="82" t="s">
        <v>79</v>
      </c>
      <c r="F4" s="83">
        <v>0.36646005105229101</v>
      </c>
      <c r="G4" s="84">
        <v>0.81004517510040397</v>
      </c>
      <c r="H4" s="84">
        <v>0.34929304364347308</v>
      </c>
      <c r="I4" s="84">
        <v>0.2103049347457</v>
      </c>
      <c r="J4" s="84">
        <v>0.47269958721457001</v>
      </c>
      <c r="K4" s="84">
        <v>0.90891460314100303</v>
      </c>
      <c r="L4" s="94">
        <v>0.225740715332021</v>
      </c>
      <c r="M4" s="62"/>
    </row>
    <row r="5" spans="2:13" x14ac:dyDescent="0.25">
      <c r="B5" s="109"/>
      <c r="C5" s="73" t="s">
        <v>68</v>
      </c>
      <c r="D5" s="73" t="s">
        <v>75</v>
      </c>
      <c r="E5" s="74" t="s">
        <v>77</v>
      </c>
      <c r="F5" s="75">
        <v>6.3791803924030402E-2</v>
      </c>
      <c r="G5" s="76">
        <v>0.234208811342899</v>
      </c>
      <c r="H5" s="76">
        <v>0.19148395916584254</v>
      </c>
      <c r="I5" s="76">
        <v>8.7745248126686104E-2</v>
      </c>
      <c r="J5" s="76">
        <v>0.60157092497265297</v>
      </c>
      <c r="K5" s="76">
        <v>0.39273939687577603</v>
      </c>
      <c r="L5" s="95">
        <v>0.75896082965677703</v>
      </c>
      <c r="M5" s="62"/>
    </row>
    <row r="6" spans="2:13" x14ac:dyDescent="0.25">
      <c r="B6" s="109"/>
      <c r="C6" s="77" t="s">
        <v>69</v>
      </c>
      <c r="D6" s="77" t="s">
        <v>75</v>
      </c>
      <c r="E6" s="78" t="s">
        <v>78</v>
      </c>
      <c r="F6" s="79">
        <v>0.21573580840728501</v>
      </c>
      <c r="G6" s="80">
        <v>4.5298874789402199E-2</v>
      </c>
      <c r="H6" s="80">
        <v>0.28628503659488341</v>
      </c>
      <c r="I6" s="80">
        <v>0.79466800913293101</v>
      </c>
      <c r="J6" s="80">
        <v>0.51239618898512695</v>
      </c>
      <c r="K6" s="80">
        <v>0.38837274955543499</v>
      </c>
      <c r="L6" s="93">
        <v>0.29416329564759902</v>
      </c>
      <c r="M6" s="62"/>
    </row>
    <row r="7" spans="2:13" x14ac:dyDescent="0.25">
      <c r="B7" s="109"/>
      <c r="C7" s="81" t="s">
        <v>70</v>
      </c>
      <c r="D7" s="81" t="s">
        <v>75</v>
      </c>
      <c r="E7" s="82" t="s">
        <v>79</v>
      </c>
      <c r="F7" s="83">
        <v>8.2761063893513703E-2</v>
      </c>
      <c r="G7" s="84">
        <v>0.47982528035785199</v>
      </c>
      <c r="H7" s="84">
        <v>0.18224342201998969</v>
      </c>
      <c r="I7" s="84">
        <v>0.49823260561270499</v>
      </c>
      <c r="J7" s="84">
        <v>0.19893826190479399</v>
      </c>
      <c r="K7" s="84">
        <v>0.90679466222310601</v>
      </c>
      <c r="L7" s="94">
        <v>0.25460398172508802</v>
      </c>
      <c r="M7" s="62"/>
    </row>
    <row r="8" spans="2:13" x14ac:dyDescent="0.25">
      <c r="B8" s="109"/>
      <c r="C8" s="73" t="s">
        <v>71</v>
      </c>
      <c r="D8" s="73" t="s">
        <v>76</v>
      </c>
      <c r="E8" s="74" t="s">
        <v>77</v>
      </c>
      <c r="F8" s="75">
        <v>5.86343729093039E-3</v>
      </c>
      <c r="G8" s="76">
        <v>0.73741593972408104</v>
      </c>
      <c r="H8" s="76">
        <v>0.58611377017509514</v>
      </c>
      <c r="I8" s="76">
        <v>0.18805730740255</v>
      </c>
      <c r="J8" s="76">
        <v>0.37650748465488998</v>
      </c>
      <c r="K8" s="76">
        <v>0.26744125136927799</v>
      </c>
      <c r="L8" s="95">
        <v>0.353796263328155</v>
      </c>
      <c r="M8" s="62"/>
    </row>
    <row r="9" spans="2:13" x14ac:dyDescent="0.25">
      <c r="B9" s="109"/>
      <c r="C9" s="77" t="s">
        <v>72</v>
      </c>
      <c r="D9" s="77" t="s">
        <v>76</v>
      </c>
      <c r="E9" s="78" t="s">
        <v>78</v>
      </c>
      <c r="F9" s="79">
        <v>0.14818154315448201</v>
      </c>
      <c r="G9" s="80">
        <v>0.161175090051276</v>
      </c>
      <c r="H9" s="80">
        <v>0.24942846855612683</v>
      </c>
      <c r="I9" s="80">
        <v>0.223296384583998</v>
      </c>
      <c r="J9" s="80">
        <v>0.24033154255463701</v>
      </c>
      <c r="K9" s="80">
        <v>0.27916171146440499</v>
      </c>
      <c r="L9" s="93">
        <v>0.84726209489081805</v>
      </c>
      <c r="M9" s="62"/>
    </row>
    <row r="10" spans="2:13" ht="15.75" thickBot="1" x14ac:dyDescent="0.3">
      <c r="B10" s="110"/>
      <c r="C10" s="96" t="s">
        <v>73</v>
      </c>
      <c r="D10" s="96" t="s">
        <v>76</v>
      </c>
      <c r="E10" s="97" t="s">
        <v>79</v>
      </c>
      <c r="F10" s="98">
        <v>0.94701011071838903</v>
      </c>
      <c r="G10" s="99">
        <v>2.2640879365060301E-2</v>
      </c>
      <c r="H10" s="99">
        <v>0.17020564480534853</v>
      </c>
      <c r="I10" s="99">
        <v>0.356093338729776</v>
      </c>
      <c r="J10" s="99">
        <v>0.58779441121191001</v>
      </c>
      <c r="K10" s="99">
        <v>0.96344298061387801</v>
      </c>
      <c r="L10" s="100">
        <v>0.74110925530883798</v>
      </c>
      <c r="M10" s="62"/>
    </row>
    <row r="11" spans="2:13" ht="15.75" thickBot="1" x14ac:dyDescent="0.3">
      <c r="B11" s="106" t="s">
        <v>54</v>
      </c>
      <c r="C11" s="101"/>
      <c r="D11" s="101"/>
      <c r="E11" s="102"/>
      <c r="F11" s="103">
        <v>8.0000000000000002E-3</v>
      </c>
      <c r="G11" s="104">
        <v>1.7999999999999999E-2</v>
      </c>
      <c r="H11" s="104">
        <v>0.50900000000000001</v>
      </c>
      <c r="I11" s="104">
        <v>0.23300000000000001</v>
      </c>
      <c r="J11" s="104">
        <v>0.73299999999999998</v>
      </c>
      <c r="K11" s="104">
        <v>0.58899999999999997</v>
      </c>
      <c r="L11" s="105">
        <v>0.97399999999999998</v>
      </c>
      <c r="M11" s="62"/>
    </row>
    <row r="12" spans="2:13" x14ac:dyDescent="0.25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72"/>
      <c r="M12" s="62"/>
    </row>
    <row r="13" spans="2:13" x14ac:dyDescent="0.25"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</row>
    <row r="14" spans="2:13" x14ac:dyDescent="0.25"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</row>
  </sheetData>
  <mergeCells count="1">
    <mergeCell ref="B2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Mejor individuo (2)</vt:lpstr>
      <vt:lpstr>Reparto de mapas (2)</vt:lpstr>
      <vt:lpstr>Reparto de mapas</vt:lpstr>
      <vt:lpstr>Proporción de mapas-categorías</vt:lpstr>
      <vt:lpstr>Mejor individuo</vt:lpstr>
      <vt:lpstr>Resultados previos comparativa</vt:lpstr>
      <vt:lpstr>Hoja3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2012-04-23T21:17:06Z</dcterms:created>
  <dcterms:modified xsi:type="dcterms:W3CDTF">2012-07-05T23:56:32Z</dcterms:modified>
</cp:coreProperties>
</file>