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3.xml" ContentType="application/vnd.openxmlformats-officedocument.drawingml.char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05" windowWidth="18675" windowHeight="12045" activeTab="6"/>
  </bookViews>
  <sheets>
    <sheet name="MediaBot" sheetId="1" r:id="rId1"/>
    <sheet name="MejorBot" sheetId="4" r:id="rId2"/>
    <sheet name="AresBot" sheetId="6" r:id="rId3"/>
    <sheet name="Hoja2" sheetId="2" r:id="rId4"/>
    <sheet name="Hoja3" sheetId="3" r:id="rId5"/>
    <sheet name="Hoja5" sheetId="5" r:id="rId6"/>
    <sheet name="Hoja7" sheetId="7" r:id="rId7"/>
    <sheet name="Hoja1" sheetId="8" r:id="rId8"/>
  </sheets>
  <definedNames>
    <definedName name="borrar" localSheetId="5">Hoja5!$F$13:$I$112</definedName>
    <definedName name="borrar" localSheetId="0">MediaBot!$A$1:$D$100</definedName>
    <definedName name="borrar_1" localSheetId="2">AresBot!$A$1:$D$100</definedName>
    <definedName name="borrar_1" localSheetId="3">Hoja2!$A$1:$D$100</definedName>
    <definedName name="borrar_1" localSheetId="4">Hoja3!$A$1:$D$100</definedName>
    <definedName name="borrar_1" localSheetId="1">MejorBot!$A$1:$D$100</definedName>
    <definedName name="borrar_2" localSheetId="2">AresBot!$A$1:$D$100</definedName>
    <definedName name="borrar_2" localSheetId="1">MejorBot!$A$1:$D$100</definedName>
    <definedName name="borrar_3" localSheetId="2">AresBot!$A$1:$D$100</definedName>
    <definedName name="borrar2" localSheetId="5">Hoja5!#REF!</definedName>
    <definedName name="Datos" localSheetId="2">AresBot!$A:$D</definedName>
    <definedName name="Datos" localSheetId="1">MejorBot!$A:$D</definedName>
    <definedName name="Datos">MediaBot!$A:$D</definedName>
    <definedName name="TURNOS" localSheetId="2">AresBot!$B:$B</definedName>
    <definedName name="TURNOS" localSheetId="1">MejorBot!$B:$B</definedName>
    <definedName name="TURNOS">MediaBot!$B:$B</definedName>
  </definedNames>
  <calcPr calcId="145621"/>
</workbook>
</file>

<file path=xl/calcChain.xml><?xml version="1.0" encoding="utf-8"?>
<calcChain xmlns="http://schemas.openxmlformats.org/spreadsheetml/2006/main">
  <c r="L3" i="6" l="1"/>
  <c r="L2" i="6"/>
  <c r="J3" i="6"/>
  <c r="J2" i="6"/>
  <c r="L3" i="4"/>
  <c r="L2" i="4"/>
  <c r="K3" i="4"/>
  <c r="K2" i="4"/>
  <c r="L3" i="1"/>
  <c r="L2" i="1"/>
  <c r="K3" i="1"/>
  <c r="K2" i="1"/>
  <c r="E5" i="8"/>
  <c r="H10" i="6" l="1"/>
  <c r="H9" i="6"/>
  <c r="H8" i="6"/>
  <c r="H7" i="6"/>
  <c r="H6" i="6"/>
  <c r="H5" i="6"/>
  <c r="I5" i="6" s="1"/>
  <c r="H3" i="6"/>
  <c r="H2" i="6"/>
  <c r="H10" i="4"/>
  <c r="H9" i="4"/>
  <c r="H8" i="4"/>
  <c r="H7" i="4"/>
  <c r="H6" i="4"/>
  <c r="H5" i="4"/>
  <c r="I5" i="4" s="1"/>
  <c r="H3" i="4"/>
  <c r="H2" i="4"/>
  <c r="H10" i="1"/>
  <c r="H9" i="1"/>
  <c r="H8" i="1"/>
  <c r="H7" i="1"/>
  <c r="H6" i="1"/>
  <c r="H5" i="1"/>
  <c r="I5" i="1" s="1"/>
  <c r="H3" i="1"/>
  <c r="H2" i="1"/>
  <c r="I6" i="6" l="1"/>
  <c r="I7" i="6" s="1"/>
  <c r="I8" i="6" s="1"/>
  <c r="I9" i="6" s="1"/>
  <c r="I6" i="1"/>
  <c r="I7" i="1" s="1"/>
  <c r="I8" i="1" s="1"/>
  <c r="I9" i="1" s="1"/>
  <c r="I6" i="4"/>
  <c r="I7" i="4" s="1"/>
  <c r="I8" i="4" s="1"/>
  <c r="I9" i="4" s="1"/>
</calcChain>
</file>

<file path=xl/connections.xml><?xml version="1.0" encoding="utf-8"?>
<connections xmlns="http://schemas.openxmlformats.org/spreadsheetml/2006/main">
  <connection id="1" name="borrar" type="6" refreshedVersion="4" background="1" saveData="1">
    <textPr codePage="932" sourceFile="C:\Users\test2\Desktop\borrar.txt" decimal="," thousands="." space="1" comma="1" semicolon="1" consecutive="1" delimiter=":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borrar1" type="6" refreshedVersion="4" background="1" saveData="1">
    <textPr codePage="932" sourceFile="C:\Users\test2\Desktop\borrar.txt" decimal="," thousands="." space="1" comma="1" semicolon="1" consecutive="1" delimiter=":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borrar11" type="6" refreshedVersion="4" deleted="1" background="1" saveData="1">
    <textPr codePage="932" sourceFile="C:\Users\test2\Desktop\borrar.txt" decimal="," thousands="." space="1" comma="1" semicolon="1" consecutive="1" delimiter=":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borrar111" type="6" refreshedVersion="4" background="1" saveData="1">
    <textPr codePage="932" sourceFile="C:\Users\test2\Desktop\borrar.txt" decimal="," thousands="." space="1" comma="1" semicolon="1" consecutive="1" delimiter=":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borrar1111" type="6" refreshedVersion="4" background="1" saveData="1">
    <textPr codePage="932" sourceFile="C:\Users\test2\Desktop\borrar.txt" decimal="," thousands="." space="1" comma="1" semicolon="1" consecutive="1" delimiter=":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borrar11111" type="6" refreshedVersion="4" background="1" saveData="1">
    <textPr codePage="932" sourceFile="C:\Users\test2\Desktop\borrar.txt" decimal="," thousands="." space="1" comma="1" semicolon="1" consecutive="1" delimiter=":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borrar2" type="6" refreshedVersion="4" background="1">
    <textPr codePage="932" sourceFile="C:\Users\test2\Desktop\borrar2.txt" decimal="," thousands="." space="1" comma="1" semicolon="1" consecutive="1" delimiter=":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borrar3" type="6" refreshedVersion="4" background="1" saveData="1">
    <textPr sourceFile="C:\Users\test2\Desktop\borrar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9" name="borrar31" type="6" refreshedVersion="4" background="1" saveData="1">
    <textPr sourceFile="C:\Users\test2\Desktop\borrar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<sst xmlns="http://schemas.openxmlformats.org/spreadsheetml/2006/main" count="1828" uniqueCount="23">
  <si>
    <t>Turnos</t>
  </si>
  <si>
    <t>ﾀGana?</t>
  </si>
  <si>
    <t>true</t>
  </si>
  <si>
    <t>false</t>
  </si>
  <si>
    <t>Victorias:</t>
  </si>
  <si>
    <t>Derrotas:</t>
  </si>
  <si>
    <t>Frecuency</t>
  </si>
  <si>
    <t>#turns</t>
  </si>
  <si>
    <t>ÀGana?</t>
  </si>
  <si>
    <t>AresBot</t>
  </si>
  <si>
    <t>Average Genebot</t>
  </si>
  <si>
    <t>Best Genebot</t>
  </si>
  <si>
    <t>BOT</t>
  </si>
  <si>
    <t>TURNS</t>
  </si>
  <si>
    <t>Average and Std.Dev</t>
  </si>
  <si>
    <t>Min</t>
  </si>
  <si>
    <t>Max</t>
  </si>
  <si>
    <t>Victories</t>
  </si>
  <si>
    <t>251 ± 202</t>
  </si>
  <si>
    <t>203 ± 131</t>
  </si>
  <si>
    <t>217 ± 157</t>
  </si>
  <si>
    <t>Best GeneBot</t>
  </si>
  <si>
    <t>Average GeneBot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</si>
</sst>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2B2B2"/>
      <color rgb="FF5F5F5F"/>
      <color rgb="FF1C1C1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MediaBot: Histogram, turns needed to beat GoogleBot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MediaBot!$I$15</c:f>
              <c:strCache>
                <c:ptCount val="1"/>
                <c:pt idx="0">
                  <c:v>Frecuency</c:v>
                </c:pt>
              </c:strCache>
            </c:strRef>
          </c:tx>
          <c:spPr>
            <a:solidFill>
              <a:srgbClr val="B2B2B2"/>
            </a:solidFill>
            <a:ln w="15875" cmpd="sng">
              <a:solidFill>
                <a:schemeClr val="tx1"/>
              </a:solidFill>
            </a:ln>
          </c:spPr>
          <c:invertIfNegative val="0"/>
          <c:cat>
            <c:numRef>
              <c:f>MediaBot!$H$16:$H$21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cat>
          <c:val>
            <c:numRef>
              <c:f>MediaBot!$I$16:$I$21</c:f>
              <c:numCache>
                <c:formatCode>General</c:formatCode>
                <c:ptCount val="6"/>
                <c:pt idx="0">
                  <c:v>58</c:v>
                </c:pt>
                <c:pt idx="1">
                  <c:v>28</c:v>
                </c:pt>
                <c:pt idx="2">
                  <c:v>6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4056576"/>
        <c:axId val="130381440"/>
      </c:barChart>
      <c:catAx>
        <c:axId val="12405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#Turns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381440"/>
        <c:crosses val="autoZero"/>
        <c:auto val="1"/>
        <c:lblAlgn val="ctr"/>
        <c:lblOffset val="100"/>
        <c:noMultiLvlLbl val="0"/>
      </c:catAx>
      <c:valAx>
        <c:axId val="130381440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056576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MejorBot: Histogram, turns needed to beat GoogleBot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MejorBot!$I$15</c:f>
              <c:strCache>
                <c:ptCount val="1"/>
                <c:pt idx="0">
                  <c:v>Frecuency</c:v>
                </c:pt>
              </c:strCache>
            </c:strRef>
          </c:tx>
          <c:spPr>
            <a:solidFill>
              <a:srgbClr val="B2B2B2"/>
            </a:solidFill>
            <a:ln w="15875" cmpd="sng">
              <a:solidFill>
                <a:schemeClr val="tx1"/>
              </a:solidFill>
            </a:ln>
          </c:spPr>
          <c:invertIfNegative val="0"/>
          <c:cat>
            <c:numRef>
              <c:f>MejorBot!$H$16:$H$21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cat>
          <c:val>
            <c:numRef>
              <c:f>MejorBot!$I$16:$I$21</c:f>
              <c:numCache>
                <c:formatCode>General</c:formatCode>
                <c:ptCount val="6"/>
                <c:pt idx="0">
                  <c:v>65</c:v>
                </c:pt>
                <c:pt idx="1">
                  <c:v>23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4219392"/>
        <c:axId val="124723200"/>
      </c:barChart>
      <c:catAx>
        <c:axId val="12421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#Turns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723200"/>
        <c:crosses val="autoZero"/>
        <c:auto val="1"/>
        <c:lblAlgn val="ctr"/>
        <c:lblOffset val="100"/>
        <c:noMultiLvlLbl val="0"/>
      </c:catAx>
      <c:valAx>
        <c:axId val="124723200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219392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AresBot: Histogram, turns needed to beat GoogleBot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AresBot!$I$15</c:f>
              <c:strCache>
                <c:ptCount val="1"/>
                <c:pt idx="0">
                  <c:v>Frecuency</c:v>
                </c:pt>
              </c:strCache>
            </c:strRef>
          </c:tx>
          <c:spPr>
            <a:solidFill>
              <a:srgbClr val="B2B2B2"/>
            </a:solidFill>
            <a:ln w="15875" cmpd="sng">
              <a:solidFill>
                <a:schemeClr val="tx1"/>
              </a:solidFill>
            </a:ln>
          </c:spPr>
          <c:invertIfNegative val="0"/>
          <c:cat>
            <c:numRef>
              <c:f>AresBot!$H$16:$H$21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cat>
          <c:val>
            <c:numRef>
              <c:f>AresBot!$I$16:$I$21</c:f>
              <c:numCache>
                <c:formatCode>General</c:formatCode>
                <c:ptCount val="6"/>
                <c:pt idx="0">
                  <c:v>60</c:v>
                </c:pt>
                <c:pt idx="1">
                  <c:v>31</c:v>
                </c:pt>
                <c:pt idx="2">
                  <c:v>7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4221440"/>
        <c:axId val="130383168"/>
      </c:barChart>
      <c:catAx>
        <c:axId val="12422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#Turns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383168"/>
        <c:crosses val="autoZero"/>
        <c:auto val="1"/>
        <c:lblAlgn val="ctr"/>
        <c:lblOffset val="100"/>
        <c:noMultiLvlLbl val="0"/>
      </c:catAx>
      <c:valAx>
        <c:axId val="130383168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221440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Histogram, turns needed to beat GoogleBot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Hoja7!$B$2</c:f>
              <c:strCache>
                <c:ptCount val="1"/>
                <c:pt idx="0">
                  <c:v>Average GeneBot</c:v>
                </c:pt>
              </c:strCache>
            </c:strRef>
          </c:tx>
          <c:spPr>
            <a:pattFill prst="ltDnDiag">
              <a:fgClr>
                <a:schemeClr val="tx1">
                  <a:lumMod val="50000"/>
                  <a:lumOff val="50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numRef>
              <c:f>Hoja7!$A$3:$A$8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cat>
          <c:val>
            <c:numRef>
              <c:f>Hoja7!$B$3:$B$8</c:f>
              <c:numCache>
                <c:formatCode>General</c:formatCode>
                <c:ptCount val="6"/>
                <c:pt idx="0">
                  <c:v>58</c:v>
                </c:pt>
                <c:pt idx="1">
                  <c:v>28</c:v>
                </c:pt>
                <c:pt idx="2">
                  <c:v>6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Hoja7!$C$2</c:f>
              <c:strCache>
                <c:ptCount val="1"/>
                <c:pt idx="0">
                  <c:v>Best GeneBot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Hoja7!$A$3:$A$8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cat>
          <c:val>
            <c:numRef>
              <c:f>Hoja7!$C$3:$C$8</c:f>
              <c:numCache>
                <c:formatCode>General</c:formatCode>
                <c:ptCount val="6"/>
                <c:pt idx="0">
                  <c:v>65</c:v>
                </c:pt>
                <c:pt idx="1">
                  <c:v>23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Hoja7!$D$2</c:f>
              <c:strCache>
                <c:ptCount val="1"/>
                <c:pt idx="0">
                  <c:v>AresBot</c:v>
                </c:pt>
              </c:strCache>
            </c:strRef>
          </c:tx>
          <c:spPr>
            <a:pattFill prst="ltVert">
              <a:fgClr>
                <a:schemeClr val="bg1">
                  <a:lumMod val="50000"/>
                </a:schemeClr>
              </a:fgClr>
              <a:bgClr>
                <a:schemeClr val="bg1">
                  <a:lumMod val="95000"/>
                </a:schemeClr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numRef>
              <c:f>Hoja7!$A$3:$A$8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cat>
          <c:val>
            <c:numRef>
              <c:f>Hoja7!$D$3:$D$8</c:f>
              <c:numCache>
                <c:formatCode>General</c:formatCode>
                <c:ptCount val="6"/>
                <c:pt idx="0">
                  <c:v>60</c:v>
                </c:pt>
                <c:pt idx="1">
                  <c:v>31</c:v>
                </c:pt>
                <c:pt idx="2">
                  <c:v>7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3721216"/>
        <c:axId val="124726080"/>
      </c:barChart>
      <c:catAx>
        <c:axId val="4372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#Turns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726080"/>
        <c:crosses val="autoZero"/>
        <c:auto val="1"/>
        <c:lblAlgn val="ctr"/>
        <c:lblOffset val="100"/>
        <c:noMultiLvlLbl val="0"/>
      </c:catAx>
      <c:valAx>
        <c:axId val="124726080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721216"/>
        <c:crosses val="autoZero"/>
        <c:crossBetween val="between"/>
        <c:majorUnit val="20"/>
        <c:minorUnit val="20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685800</xdr:colOff>
      <xdr:row>10</xdr:row>
      <xdr:rowOff>0</xdr:rowOff>
    </xdr:from>
    <xdr:to>
      <xdr:col>15</xdr:col>
      <xdr:colOff>685800</xdr:colOff>
      <xdr:row>24</xdr:row>
      <xdr:rowOff>76200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685800</xdr:colOff>
      <xdr:row>10</xdr:row>
      <xdr:rowOff>0</xdr:rowOff>
    </xdr:from>
    <xdr:to>
      <xdr:col>15</xdr:col>
      <xdr:colOff>685800</xdr:colOff>
      <xdr:row>24</xdr:row>
      <xdr:rowOff>76200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685800</xdr:colOff>
      <xdr:row>10</xdr:row>
      <xdr:rowOff>0</xdr:rowOff>
    </xdr:from>
    <xdr:to>
      <xdr:col>15</xdr:col>
      <xdr:colOff>685800</xdr:colOff>
      <xdr:row>24</xdr:row>
      <xdr:rowOff>76200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2</xdr:row>
      <xdr:rowOff>28575</xdr:rowOff>
    </xdr:from>
    <xdr:to>
      <xdr:col>11</xdr:col>
      <xdr:colOff>314325</xdr:colOff>
      <xdr:row>16</xdr:row>
      <xdr:rowOff>104775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orrar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orrar_2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orrar_1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borrar_3" connectionId="9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borrar_1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borrar_2" connectionId="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borrar_1" connectionId="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borrar_1" connectionId="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borrar" connectionId="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6.xml"/><Relationship Id="rId4" Type="http://schemas.openxmlformats.org/officeDocument/2006/relationships/queryTable" Target="../queryTables/query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workbookViewId="0">
      <selection activeCell="L4" sqref="L4"/>
    </sheetView>
  </sheetViews>
  <sheetFormatPr baseColWidth="10" defaultRowHeight="15" x14ac:dyDescent="0.25"/>
  <cols>
    <col min="1" max="1" width="7" bestFit="1" customWidth="1"/>
    <col min="2" max="2" width="5" bestFit="1" customWidth="1"/>
    <col min="3" max="3" width="7.5703125" bestFit="1" customWidth="1"/>
    <col min="4" max="4" width="5.28515625" bestFit="1" customWidth="1"/>
    <col min="8" max="8" width="11.85546875" bestFit="1" customWidth="1"/>
  </cols>
  <sheetData>
    <row r="1" spans="1:12" x14ac:dyDescent="0.25">
      <c r="A1" t="s">
        <v>0</v>
      </c>
      <c r="B1">
        <v>122</v>
      </c>
      <c r="C1" t="s">
        <v>1</v>
      </c>
      <c r="D1" t="s">
        <v>2</v>
      </c>
    </row>
    <row r="2" spans="1:12" x14ac:dyDescent="0.25">
      <c r="A2" t="s">
        <v>0</v>
      </c>
      <c r="B2">
        <v>143</v>
      </c>
      <c r="C2" t="s">
        <v>1</v>
      </c>
      <c r="D2" t="s">
        <v>2</v>
      </c>
      <c r="G2" t="s">
        <v>4</v>
      </c>
      <c r="H2">
        <f>COUNTIF(Datos,"true")</f>
        <v>91</v>
      </c>
      <c r="K2">
        <f>AVERAGE(TURNOS)</f>
        <v>251.32</v>
      </c>
      <c r="L2">
        <f>MAX(TURNOS)</f>
        <v>1001</v>
      </c>
    </row>
    <row r="3" spans="1:12" x14ac:dyDescent="0.25">
      <c r="A3" t="s">
        <v>0</v>
      </c>
      <c r="B3">
        <v>539</v>
      </c>
      <c r="C3" t="s">
        <v>1</v>
      </c>
      <c r="D3" t="s">
        <v>3</v>
      </c>
      <c r="G3" t="s">
        <v>5</v>
      </c>
      <c r="H3">
        <f>COUNTIF(Datos,"false")</f>
        <v>9</v>
      </c>
      <c r="K3">
        <f>_xlfn.STDEV.S(TURNOS)</f>
        <v>202.44574681637647</v>
      </c>
      <c r="L3">
        <f>MIN(TURNOS)</f>
        <v>38</v>
      </c>
    </row>
    <row r="4" spans="1:12" x14ac:dyDescent="0.25">
      <c r="A4" t="s">
        <v>0</v>
      </c>
      <c r="B4">
        <v>847</v>
      </c>
      <c r="C4" t="s">
        <v>1</v>
      </c>
      <c r="D4" t="s">
        <v>3</v>
      </c>
    </row>
    <row r="5" spans="1:12" x14ac:dyDescent="0.25">
      <c r="A5" t="s">
        <v>0</v>
      </c>
      <c r="B5">
        <v>154</v>
      </c>
      <c r="C5" t="s">
        <v>1</v>
      </c>
      <c r="D5" t="s">
        <v>2</v>
      </c>
      <c r="G5">
        <v>200</v>
      </c>
      <c r="H5">
        <f>COUNTIF(TURNOS,"&lt;200")</f>
        <v>58</v>
      </c>
      <c r="I5">
        <f>H5</f>
        <v>58</v>
      </c>
    </row>
    <row r="6" spans="1:12" x14ac:dyDescent="0.25">
      <c r="A6" t="s">
        <v>0</v>
      </c>
      <c r="B6">
        <v>143</v>
      </c>
      <c r="C6" t="s">
        <v>1</v>
      </c>
      <c r="D6" t="s">
        <v>2</v>
      </c>
      <c r="G6">
        <v>400</v>
      </c>
      <c r="H6">
        <f>COUNTIF(TURNOS,"&lt;400")</f>
        <v>86</v>
      </c>
      <c r="I6">
        <f>H6-I5</f>
        <v>28</v>
      </c>
    </row>
    <row r="7" spans="1:12" x14ac:dyDescent="0.25">
      <c r="A7" t="s">
        <v>0</v>
      </c>
      <c r="B7">
        <v>185</v>
      </c>
      <c r="C7" t="s">
        <v>1</v>
      </c>
      <c r="D7" t="s">
        <v>2</v>
      </c>
      <c r="G7">
        <v>600</v>
      </c>
      <c r="H7">
        <f>COUNTIF(TURNOS,"&lt;600")</f>
        <v>92</v>
      </c>
      <c r="I7">
        <f>H7-I6-I5</f>
        <v>6</v>
      </c>
    </row>
    <row r="8" spans="1:12" x14ac:dyDescent="0.25">
      <c r="A8" t="s">
        <v>0</v>
      </c>
      <c r="B8">
        <v>217</v>
      </c>
      <c r="C8" t="s">
        <v>1</v>
      </c>
      <c r="D8" t="s">
        <v>2</v>
      </c>
      <c r="G8">
        <v>800</v>
      </c>
      <c r="H8">
        <f>COUNTIF(TURNOS,"&lt;800")</f>
        <v>96</v>
      </c>
      <c r="I8">
        <f>H8-I7-I6-I5</f>
        <v>4</v>
      </c>
    </row>
    <row r="9" spans="1:12" x14ac:dyDescent="0.25">
      <c r="A9" t="s">
        <v>0</v>
      </c>
      <c r="B9">
        <v>91</v>
      </c>
      <c r="C9" t="s">
        <v>1</v>
      </c>
      <c r="D9" t="s">
        <v>2</v>
      </c>
      <c r="G9">
        <v>1000</v>
      </c>
      <c r="H9">
        <f>COUNTIF(TURNOS,"&lt;1000")</f>
        <v>97</v>
      </c>
      <c r="I9">
        <f>H9-I8-I7-I6-I5</f>
        <v>1</v>
      </c>
    </row>
    <row r="10" spans="1:12" x14ac:dyDescent="0.25">
      <c r="A10" t="s">
        <v>0</v>
      </c>
      <c r="B10">
        <v>80</v>
      </c>
      <c r="C10" t="s">
        <v>1</v>
      </c>
      <c r="D10" t="s">
        <v>2</v>
      </c>
      <c r="G10">
        <v>1002</v>
      </c>
      <c r="H10">
        <f>COUNTIF(TURNOS,"&lt;1002")</f>
        <v>100</v>
      </c>
      <c r="I10">
        <v>0</v>
      </c>
    </row>
    <row r="11" spans="1:12" x14ac:dyDescent="0.25">
      <c r="A11" t="s">
        <v>0</v>
      </c>
      <c r="B11">
        <v>447</v>
      </c>
      <c r="C11" t="s">
        <v>1</v>
      </c>
      <c r="D11" t="s">
        <v>2</v>
      </c>
    </row>
    <row r="12" spans="1:12" x14ac:dyDescent="0.25">
      <c r="A12" t="s">
        <v>0</v>
      </c>
      <c r="B12">
        <v>198</v>
      </c>
      <c r="C12" t="s">
        <v>1</v>
      </c>
      <c r="D12" t="s">
        <v>2</v>
      </c>
    </row>
    <row r="13" spans="1:12" x14ac:dyDescent="0.25">
      <c r="A13" t="s">
        <v>0</v>
      </c>
      <c r="B13">
        <v>144</v>
      </c>
      <c r="C13" t="s">
        <v>1</v>
      </c>
      <c r="D13" t="s">
        <v>2</v>
      </c>
    </row>
    <row r="14" spans="1:12" x14ac:dyDescent="0.25">
      <c r="A14" t="s">
        <v>0</v>
      </c>
      <c r="B14">
        <v>220</v>
      </c>
      <c r="C14" t="s">
        <v>1</v>
      </c>
      <c r="D14" t="s">
        <v>2</v>
      </c>
    </row>
    <row r="15" spans="1:12" x14ac:dyDescent="0.25">
      <c r="A15" t="s">
        <v>0</v>
      </c>
      <c r="B15">
        <v>263</v>
      </c>
      <c r="C15" t="s">
        <v>1</v>
      </c>
      <c r="D15" t="s">
        <v>3</v>
      </c>
      <c r="H15" t="s">
        <v>7</v>
      </c>
      <c r="I15" t="s">
        <v>6</v>
      </c>
    </row>
    <row r="16" spans="1:12" x14ac:dyDescent="0.25">
      <c r="A16" t="s">
        <v>0</v>
      </c>
      <c r="B16">
        <v>63</v>
      </c>
      <c r="C16" t="s">
        <v>1</v>
      </c>
      <c r="D16" t="s">
        <v>2</v>
      </c>
      <c r="H16">
        <v>200</v>
      </c>
      <c r="I16">
        <v>58</v>
      </c>
    </row>
    <row r="17" spans="1:9" x14ac:dyDescent="0.25">
      <c r="A17" t="s">
        <v>0</v>
      </c>
      <c r="B17">
        <v>1001</v>
      </c>
      <c r="C17" t="s">
        <v>1</v>
      </c>
      <c r="D17" t="s">
        <v>3</v>
      </c>
      <c r="H17">
        <v>400</v>
      </c>
      <c r="I17">
        <v>28</v>
      </c>
    </row>
    <row r="18" spans="1:9" x14ac:dyDescent="0.25">
      <c r="A18" t="s">
        <v>0</v>
      </c>
      <c r="B18">
        <v>333</v>
      </c>
      <c r="C18" t="s">
        <v>1</v>
      </c>
      <c r="D18" t="s">
        <v>2</v>
      </c>
      <c r="H18">
        <v>600</v>
      </c>
      <c r="I18">
        <v>6</v>
      </c>
    </row>
    <row r="19" spans="1:9" x14ac:dyDescent="0.25">
      <c r="A19" t="s">
        <v>0</v>
      </c>
      <c r="B19">
        <v>143</v>
      </c>
      <c r="C19" t="s">
        <v>1</v>
      </c>
      <c r="D19" t="s">
        <v>2</v>
      </c>
      <c r="H19">
        <v>800</v>
      </c>
      <c r="I19">
        <v>4</v>
      </c>
    </row>
    <row r="20" spans="1:9" x14ac:dyDescent="0.25">
      <c r="A20" t="s">
        <v>0</v>
      </c>
      <c r="B20">
        <v>38</v>
      </c>
      <c r="C20" t="s">
        <v>1</v>
      </c>
      <c r="D20" t="s">
        <v>2</v>
      </c>
      <c r="H20">
        <v>1000</v>
      </c>
      <c r="I20">
        <v>1</v>
      </c>
    </row>
    <row r="21" spans="1:9" x14ac:dyDescent="0.25">
      <c r="A21" t="s">
        <v>0</v>
      </c>
      <c r="B21">
        <v>172</v>
      </c>
      <c r="C21" t="s">
        <v>1</v>
      </c>
      <c r="D21" t="s">
        <v>2</v>
      </c>
      <c r="H21">
        <v>1200</v>
      </c>
      <c r="I21">
        <v>0</v>
      </c>
    </row>
    <row r="22" spans="1:9" x14ac:dyDescent="0.25">
      <c r="A22" t="s">
        <v>0</v>
      </c>
      <c r="B22">
        <v>135</v>
      </c>
      <c r="C22" t="s">
        <v>1</v>
      </c>
      <c r="D22" t="s">
        <v>2</v>
      </c>
    </row>
    <row r="23" spans="1:9" x14ac:dyDescent="0.25">
      <c r="A23" t="s">
        <v>0</v>
      </c>
      <c r="B23">
        <v>704</v>
      </c>
      <c r="C23" t="s">
        <v>1</v>
      </c>
      <c r="D23" t="s">
        <v>2</v>
      </c>
    </row>
    <row r="24" spans="1:9" x14ac:dyDescent="0.25">
      <c r="A24" t="s">
        <v>0</v>
      </c>
      <c r="B24">
        <v>112</v>
      </c>
      <c r="C24" t="s">
        <v>1</v>
      </c>
      <c r="D24" t="s">
        <v>2</v>
      </c>
    </row>
    <row r="25" spans="1:9" x14ac:dyDescent="0.25">
      <c r="A25" t="s">
        <v>0</v>
      </c>
      <c r="B25">
        <v>109</v>
      </c>
      <c r="C25" t="s">
        <v>1</v>
      </c>
      <c r="D25" t="s">
        <v>2</v>
      </c>
    </row>
    <row r="26" spans="1:9" x14ac:dyDescent="0.25">
      <c r="A26" t="s">
        <v>0</v>
      </c>
      <c r="B26">
        <v>127</v>
      </c>
      <c r="C26" t="s">
        <v>1</v>
      </c>
      <c r="D26" t="s">
        <v>2</v>
      </c>
    </row>
    <row r="27" spans="1:9" x14ac:dyDescent="0.25">
      <c r="A27" t="s">
        <v>0</v>
      </c>
      <c r="B27">
        <v>186</v>
      </c>
      <c r="C27" t="s">
        <v>1</v>
      </c>
      <c r="D27" t="s">
        <v>2</v>
      </c>
    </row>
    <row r="28" spans="1:9" x14ac:dyDescent="0.25">
      <c r="A28" t="s">
        <v>0</v>
      </c>
      <c r="B28">
        <v>231</v>
      </c>
      <c r="C28" t="s">
        <v>1</v>
      </c>
      <c r="D28" t="s">
        <v>2</v>
      </c>
    </row>
    <row r="29" spans="1:9" x14ac:dyDescent="0.25">
      <c r="A29" t="s">
        <v>0</v>
      </c>
      <c r="B29">
        <v>1001</v>
      </c>
      <c r="C29" t="s">
        <v>1</v>
      </c>
      <c r="D29" t="s">
        <v>3</v>
      </c>
    </row>
    <row r="30" spans="1:9" x14ac:dyDescent="0.25">
      <c r="A30" t="s">
        <v>0</v>
      </c>
      <c r="B30">
        <v>177</v>
      </c>
      <c r="C30" t="s">
        <v>1</v>
      </c>
      <c r="D30" t="s">
        <v>2</v>
      </c>
    </row>
    <row r="31" spans="1:9" x14ac:dyDescent="0.25">
      <c r="A31" t="s">
        <v>0</v>
      </c>
      <c r="B31">
        <v>484</v>
      </c>
      <c r="C31" t="s">
        <v>1</v>
      </c>
      <c r="D31" t="s">
        <v>2</v>
      </c>
    </row>
    <row r="32" spans="1:9" x14ac:dyDescent="0.25">
      <c r="A32" t="s">
        <v>0</v>
      </c>
      <c r="B32">
        <v>288</v>
      </c>
      <c r="C32" t="s">
        <v>1</v>
      </c>
      <c r="D32" t="s">
        <v>2</v>
      </c>
    </row>
    <row r="33" spans="1:4" x14ac:dyDescent="0.25">
      <c r="A33" t="s">
        <v>0</v>
      </c>
      <c r="B33">
        <v>213</v>
      </c>
      <c r="C33" t="s">
        <v>1</v>
      </c>
      <c r="D33" t="s">
        <v>2</v>
      </c>
    </row>
    <row r="34" spans="1:4" x14ac:dyDescent="0.25">
      <c r="A34" t="s">
        <v>0</v>
      </c>
      <c r="B34">
        <v>288</v>
      </c>
      <c r="C34" t="s">
        <v>1</v>
      </c>
      <c r="D34" t="s">
        <v>2</v>
      </c>
    </row>
    <row r="35" spans="1:4" x14ac:dyDescent="0.25">
      <c r="A35" t="s">
        <v>0</v>
      </c>
      <c r="B35">
        <v>150</v>
      </c>
      <c r="C35" t="s">
        <v>1</v>
      </c>
      <c r="D35" t="s">
        <v>2</v>
      </c>
    </row>
    <row r="36" spans="1:4" x14ac:dyDescent="0.25">
      <c r="A36" t="s">
        <v>0</v>
      </c>
      <c r="B36">
        <v>353</v>
      </c>
      <c r="C36" t="s">
        <v>1</v>
      </c>
      <c r="D36" t="s">
        <v>2</v>
      </c>
    </row>
    <row r="37" spans="1:4" x14ac:dyDescent="0.25">
      <c r="A37" t="s">
        <v>0</v>
      </c>
      <c r="B37">
        <v>340</v>
      </c>
      <c r="C37" t="s">
        <v>1</v>
      </c>
      <c r="D37" t="s">
        <v>2</v>
      </c>
    </row>
    <row r="38" spans="1:4" x14ac:dyDescent="0.25">
      <c r="A38" t="s">
        <v>0</v>
      </c>
      <c r="B38">
        <v>87</v>
      </c>
      <c r="C38" t="s">
        <v>1</v>
      </c>
      <c r="D38" t="s">
        <v>2</v>
      </c>
    </row>
    <row r="39" spans="1:4" x14ac:dyDescent="0.25">
      <c r="A39" t="s">
        <v>0</v>
      </c>
      <c r="B39">
        <v>107</v>
      </c>
      <c r="C39" t="s">
        <v>1</v>
      </c>
      <c r="D39" t="s">
        <v>2</v>
      </c>
    </row>
    <row r="40" spans="1:4" x14ac:dyDescent="0.25">
      <c r="A40" t="s">
        <v>0</v>
      </c>
      <c r="B40">
        <v>72</v>
      </c>
      <c r="C40" t="s">
        <v>1</v>
      </c>
      <c r="D40" t="s">
        <v>2</v>
      </c>
    </row>
    <row r="41" spans="1:4" x14ac:dyDescent="0.25">
      <c r="A41" t="s">
        <v>0</v>
      </c>
      <c r="B41">
        <v>156</v>
      </c>
      <c r="C41" t="s">
        <v>1</v>
      </c>
      <c r="D41" t="s">
        <v>2</v>
      </c>
    </row>
    <row r="42" spans="1:4" x14ac:dyDescent="0.25">
      <c r="A42" t="s">
        <v>0</v>
      </c>
      <c r="B42">
        <v>128</v>
      </c>
      <c r="C42" t="s">
        <v>1</v>
      </c>
      <c r="D42" t="s">
        <v>2</v>
      </c>
    </row>
    <row r="43" spans="1:4" x14ac:dyDescent="0.25">
      <c r="A43" t="s">
        <v>0</v>
      </c>
      <c r="B43">
        <v>99</v>
      </c>
      <c r="C43" t="s">
        <v>1</v>
      </c>
      <c r="D43" t="s">
        <v>2</v>
      </c>
    </row>
    <row r="44" spans="1:4" x14ac:dyDescent="0.25">
      <c r="A44" t="s">
        <v>0</v>
      </c>
      <c r="B44">
        <v>396</v>
      </c>
      <c r="C44" t="s">
        <v>1</v>
      </c>
      <c r="D44" t="s">
        <v>2</v>
      </c>
    </row>
    <row r="45" spans="1:4" x14ac:dyDescent="0.25">
      <c r="A45" t="s">
        <v>0</v>
      </c>
      <c r="B45">
        <v>193</v>
      </c>
      <c r="C45" t="s">
        <v>1</v>
      </c>
      <c r="D45" t="s">
        <v>2</v>
      </c>
    </row>
    <row r="46" spans="1:4" x14ac:dyDescent="0.25">
      <c r="A46" t="s">
        <v>0</v>
      </c>
      <c r="B46">
        <v>98</v>
      </c>
      <c r="C46" t="s">
        <v>1</v>
      </c>
      <c r="D46" t="s">
        <v>2</v>
      </c>
    </row>
    <row r="47" spans="1:4" x14ac:dyDescent="0.25">
      <c r="A47" t="s">
        <v>0</v>
      </c>
      <c r="B47">
        <v>529</v>
      </c>
      <c r="C47" t="s">
        <v>1</v>
      </c>
      <c r="D47" t="s">
        <v>3</v>
      </c>
    </row>
    <row r="48" spans="1:4" x14ac:dyDescent="0.25">
      <c r="A48" t="s">
        <v>0</v>
      </c>
      <c r="B48">
        <v>314</v>
      </c>
      <c r="C48" t="s">
        <v>1</v>
      </c>
      <c r="D48" t="s">
        <v>2</v>
      </c>
    </row>
    <row r="49" spans="1:4" x14ac:dyDescent="0.25">
      <c r="A49" t="s">
        <v>0</v>
      </c>
      <c r="B49">
        <v>138</v>
      </c>
      <c r="C49" t="s">
        <v>1</v>
      </c>
      <c r="D49" t="s">
        <v>2</v>
      </c>
    </row>
    <row r="50" spans="1:4" x14ac:dyDescent="0.25">
      <c r="A50" t="s">
        <v>0</v>
      </c>
      <c r="B50">
        <v>132</v>
      </c>
      <c r="C50" t="s">
        <v>1</v>
      </c>
      <c r="D50" t="s">
        <v>2</v>
      </c>
    </row>
    <row r="51" spans="1:4" x14ac:dyDescent="0.25">
      <c r="A51" t="s">
        <v>0</v>
      </c>
      <c r="B51">
        <v>101</v>
      </c>
      <c r="C51" t="s">
        <v>1</v>
      </c>
      <c r="D51" t="s">
        <v>2</v>
      </c>
    </row>
    <row r="52" spans="1:4" x14ac:dyDescent="0.25">
      <c r="A52" t="s">
        <v>0</v>
      </c>
      <c r="B52">
        <v>185</v>
      </c>
      <c r="C52" t="s">
        <v>1</v>
      </c>
      <c r="D52" t="s">
        <v>2</v>
      </c>
    </row>
    <row r="53" spans="1:4" x14ac:dyDescent="0.25">
      <c r="A53" t="s">
        <v>0</v>
      </c>
      <c r="B53">
        <v>183</v>
      </c>
      <c r="C53" t="s">
        <v>1</v>
      </c>
      <c r="D53" t="s">
        <v>2</v>
      </c>
    </row>
    <row r="54" spans="1:4" x14ac:dyDescent="0.25">
      <c r="A54" t="s">
        <v>0</v>
      </c>
      <c r="B54">
        <v>283</v>
      </c>
      <c r="C54" t="s">
        <v>1</v>
      </c>
      <c r="D54" t="s">
        <v>2</v>
      </c>
    </row>
    <row r="55" spans="1:4" x14ac:dyDescent="0.25">
      <c r="A55" t="s">
        <v>0</v>
      </c>
      <c r="B55">
        <v>105</v>
      </c>
      <c r="C55" t="s">
        <v>1</v>
      </c>
      <c r="D55" t="s">
        <v>2</v>
      </c>
    </row>
    <row r="56" spans="1:4" x14ac:dyDescent="0.25">
      <c r="A56" t="s">
        <v>0</v>
      </c>
      <c r="B56">
        <v>184</v>
      </c>
      <c r="C56" t="s">
        <v>1</v>
      </c>
      <c r="D56" t="s">
        <v>2</v>
      </c>
    </row>
    <row r="57" spans="1:4" x14ac:dyDescent="0.25">
      <c r="A57" t="s">
        <v>0</v>
      </c>
      <c r="B57">
        <v>1001</v>
      </c>
      <c r="C57" t="s">
        <v>1</v>
      </c>
      <c r="D57" t="s">
        <v>3</v>
      </c>
    </row>
    <row r="58" spans="1:4" x14ac:dyDescent="0.25">
      <c r="A58" t="s">
        <v>0</v>
      </c>
      <c r="B58">
        <v>83</v>
      </c>
      <c r="C58" t="s">
        <v>1</v>
      </c>
      <c r="D58" t="s">
        <v>2</v>
      </c>
    </row>
    <row r="59" spans="1:4" x14ac:dyDescent="0.25">
      <c r="A59" t="s">
        <v>0</v>
      </c>
      <c r="B59">
        <v>104</v>
      </c>
      <c r="C59" t="s">
        <v>1</v>
      </c>
      <c r="D59" t="s">
        <v>2</v>
      </c>
    </row>
    <row r="60" spans="1:4" x14ac:dyDescent="0.25">
      <c r="A60" t="s">
        <v>0</v>
      </c>
      <c r="B60">
        <v>196</v>
      </c>
      <c r="C60" t="s">
        <v>1</v>
      </c>
      <c r="D60" t="s">
        <v>2</v>
      </c>
    </row>
    <row r="61" spans="1:4" x14ac:dyDescent="0.25">
      <c r="A61" t="s">
        <v>0</v>
      </c>
      <c r="B61">
        <v>195</v>
      </c>
      <c r="C61" t="s">
        <v>1</v>
      </c>
      <c r="D61" t="s">
        <v>2</v>
      </c>
    </row>
    <row r="62" spans="1:4" x14ac:dyDescent="0.25">
      <c r="A62" t="s">
        <v>0</v>
      </c>
      <c r="B62">
        <v>199</v>
      </c>
      <c r="C62" t="s">
        <v>1</v>
      </c>
      <c r="D62" t="s">
        <v>2</v>
      </c>
    </row>
    <row r="63" spans="1:4" x14ac:dyDescent="0.25">
      <c r="A63" t="s">
        <v>0</v>
      </c>
      <c r="B63">
        <v>223</v>
      </c>
      <c r="C63" t="s">
        <v>1</v>
      </c>
      <c r="D63" t="s">
        <v>2</v>
      </c>
    </row>
    <row r="64" spans="1:4" x14ac:dyDescent="0.25">
      <c r="A64" t="s">
        <v>0</v>
      </c>
      <c r="B64">
        <v>109</v>
      </c>
      <c r="C64" t="s">
        <v>1</v>
      </c>
      <c r="D64" t="s">
        <v>2</v>
      </c>
    </row>
    <row r="65" spans="1:4" x14ac:dyDescent="0.25">
      <c r="A65" t="s">
        <v>0</v>
      </c>
      <c r="B65">
        <v>213</v>
      </c>
      <c r="C65" t="s">
        <v>1</v>
      </c>
      <c r="D65" t="s">
        <v>2</v>
      </c>
    </row>
    <row r="66" spans="1:4" x14ac:dyDescent="0.25">
      <c r="A66" t="s">
        <v>0</v>
      </c>
      <c r="B66">
        <v>331</v>
      </c>
      <c r="C66" t="s">
        <v>1</v>
      </c>
      <c r="D66" t="s">
        <v>2</v>
      </c>
    </row>
    <row r="67" spans="1:4" x14ac:dyDescent="0.25">
      <c r="A67" t="s">
        <v>0</v>
      </c>
      <c r="B67">
        <v>287</v>
      </c>
      <c r="C67" t="s">
        <v>1</v>
      </c>
      <c r="D67" t="s">
        <v>2</v>
      </c>
    </row>
    <row r="68" spans="1:4" x14ac:dyDescent="0.25">
      <c r="A68" t="s">
        <v>0</v>
      </c>
      <c r="B68">
        <v>626</v>
      </c>
      <c r="C68" t="s">
        <v>1</v>
      </c>
      <c r="D68" t="s">
        <v>2</v>
      </c>
    </row>
    <row r="69" spans="1:4" x14ac:dyDescent="0.25">
      <c r="A69" t="s">
        <v>0</v>
      </c>
      <c r="B69">
        <v>216</v>
      </c>
      <c r="C69" t="s">
        <v>1</v>
      </c>
      <c r="D69" t="s">
        <v>2</v>
      </c>
    </row>
    <row r="70" spans="1:4" x14ac:dyDescent="0.25">
      <c r="A70" t="s">
        <v>0</v>
      </c>
      <c r="B70">
        <v>267</v>
      </c>
      <c r="C70" t="s">
        <v>1</v>
      </c>
      <c r="D70" t="s">
        <v>2</v>
      </c>
    </row>
    <row r="71" spans="1:4" x14ac:dyDescent="0.25">
      <c r="A71" t="s">
        <v>0</v>
      </c>
      <c r="B71">
        <v>176</v>
      </c>
      <c r="C71" t="s">
        <v>1</v>
      </c>
      <c r="D71" t="s">
        <v>2</v>
      </c>
    </row>
    <row r="72" spans="1:4" x14ac:dyDescent="0.25">
      <c r="A72" t="s">
        <v>0</v>
      </c>
      <c r="B72">
        <v>270</v>
      </c>
      <c r="C72" t="s">
        <v>1</v>
      </c>
      <c r="D72" t="s">
        <v>2</v>
      </c>
    </row>
    <row r="73" spans="1:4" x14ac:dyDescent="0.25">
      <c r="A73" t="s">
        <v>0</v>
      </c>
      <c r="B73">
        <v>191</v>
      </c>
      <c r="C73" t="s">
        <v>1</v>
      </c>
      <c r="D73" t="s">
        <v>2</v>
      </c>
    </row>
    <row r="74" spans="1:4" x14ac:dyDescent="0.25">
      <c r="A74" t="s">
        <v>0</v>
      </c>
      <c r="B74">
        <v>254</v>
      </c>
      <c r="C74" t="s">
        <v>1</v>
      </c>
      <c r="D74" t="s">
        <v>2</v>
      </c>
    </row>
    <row r="75" spans="1:4" x14ac:dyDescent="0.25">
      <c r="A75" t="s">
        <v>0</v>
      </c>
      <c r="B75">
        <v>176</v>
      </c>
      <c r="C75" t="s">
        <v>1</v>
      </c>
      <c r="D75" t="s">
        <v>2</v>
      </c>
    </row>
    <row r="76" spans="1:4" x14ac:dyDescent="0.25">
      <c r="A76" t="s">
        <v>0</v>
      </c>
      <c r="B76">
        <v>273</v>
      </c>
      <c r="C76" t="s">
        <v>1</v>
      </c>
      <c r="D76" t="s">
        <v>2</v>
      </c>
    </row>
    <row r="77" spans="1:4" x14ac:dyDescent="0.25">
      <c r="A77" t="s">
        <v>0</v>
      </c>
      <c r="B77">
        <v>152</v>
      </c>
      <c r="C77" t="s">
        <v>1</v>
      </c>
      <c r="D77" t="s">
        <v>2</v>
      </c>
    </row>
    <row r="78" spans="1:4" x14ac:dyDescent="0.25">
      <c r="A78" t="s">
        <v>0</v>
      </c>
      <c r="B78">
        <v>338</v>
      </c>
      <c r="C78" t="s">
        <v>1</v>
      </c>
      <c r="D78" t="s">
        <v>2</v>
      </c>
    </row>
    <row r="79" spans="1:4" x14ac:dyDescent="0.25">
      <c r="A79" t="s">
        <v>0</v>
      </c>
      <c r="B79">
        <v>92</v>
      </c>
      <c r="C79" t="s">
        <v>1</v>
      </c>
      <c r="D79" t="s">
        <v>2</v>
      </c>
    </row>
    <row r="80" spans="1:4" x14ac:dyDescent="0.25">
      <c r="A80" t="s">
        <v>0</v>
      </c>
      <c r="B80">
        <v>108</v>
      </c>
      <c r="C80" t="s">
        <v>1</v>
      </c>
      <c r="D80" t="s">
        <v>2</v>
      </c>
    </row>
    <row r="81" spans="1:4" x14ac:dyDescent="0.25">
      <c r="A81" t="s">
        <v>0</v>
      </c>
      <c r="B81">
        <v>84</v>
      </c>
      <c r="C81" t="s">
        <v>1</v>
      </c>
      <c r="D81" t="s">
        <v>2</v>
      </c>
    </row>
    <row r="82" spans="1:4" x14ac:dyDescent="0.25">
      <c r="A82" t="s">
        <v>0</v>
      </c>
      <c r="B82">
        <v>206</v>
      </c>
      <c r="C82" t="s">
        <v>1</v>
      </c>
      <c r="D82" t="s">
        <v>2</v>
      </c>
    </row>
    <row r="83" spans="1:4" x14ac:dyDescent="0.25">
      <c r="A83" t="s">
        <v>0</v>
      </c>
      <c r="B83">
        <v>174</v>
      </c>
      <c r="C83" t="s">
        <v>1</v>
      </c>
      <c r="D83" t="s">
        <v>2</v>
      </c>
    </row>
    <row r="84" spans="1:4" x14ac:dyDescent="0.25">
      <c r="A84" t="s">
        <v>0</v>
      </c>
      <c r="B84">
        <v>319</v>
      </c>
      <c r="C84" t="s">
        <v>1</v>
      </c>
      <c r="D84" t="s">
        <v>2</v>
      </c>
    </row>
    <row r="85" spans="1:4" x14ac:dyDescent="0.25">
      <c r="A85" t="s">
        <v>0</v>
      </c>
      <c r="B85">
        <v>262</v>
      </c>
      <c r="C85" t="s">
        <v>1</v>
      </c>
      <c r="D85" t="s">
        <v>2</v>
      </c>
    </row>
    <row r="86" spans="1:4" x14ac:dyDescent="0.25">
      <c r="A86" t="s">
        <v>0</v>
      </c>
      <c r="B86">
        <v>515</v>
      </c>
      <c r="C86" t="s">
        <v>1</v>
      </c>
      <c r="D86" t="s">
        <v>2</v>
      </c>
    </row>
    <row r="87" spans="1:4" x14ac:dyDescent="0.25">
      <c r="A87" t="s">
        <v>0</v>
      </c>
      <c r="B87">
        <v>420</v>
      </c>
      <c r="C87" t="s">
        <v>1</v>
      </c>
      <c r="D87" t="s">
        <v>2</v>
      </c>
    </row>
    <row r="88" spans="1:4" x14ac:dyDescent="0.25">
      <c r="A88" t="s">
        <v>0</v>
      </c>
      <c r="B88">
        <v>77</v>
      </c>
      <c r="C88" t="s">
        <v>1</v>
      </c>
      <c r="D88" t="s">
        <v>2</v>
      </c>
    </row>
    <row r="89" spans="1:4" x14ac:dyDescent="0.25">
      <c r="A89" t="s">
        <v>0</v>
      </c>
      <c r="B89">
        <v>321</v>
      </c>
      <c r="C89" t="s">
        <v>1</v>
      </c>
      <c r="D89" t="s">
        <v>3</v>
      </c>
    </row>
    <row r="90" spans="1:4" x14ac:dyDescent="0.25">
      <c r="A90" t="s">
        <v>0</v>
      </c>
      <c r="B90">
        <v>125</v>
      </c>
      <c r="C90" t="s">
        <v>1</v>
      </c>
      <c r="D90" t="s">
        <v>2</v>
      </c>
    </row>
    <row r="91" spans="1:4" x14ac:dyDescent="0.25">
      <c r="A91" t="s">
        <v>0</v>
      </c>
      <c r="B91">
        <v>677</v>
      </c>
      <c r="C91" t="s">
        <v>1</v>
      </c>
      <c r="D91" t="s">
        <v>2</v>
      </c>
    </row>
    <row r="92" spans="1:4" x14ac:dyDescent="0.25">
      <c r="A92" t="s">
        <v>0</v>
      </c>
      <c r="B92">
        <v>622</v>
      </c>
      <c r="C92" t="s">
        <v>1</v>
      </c>
      <c r="D92" t="s">
        <v>2</v>
      </c>
    </row>
    <row r="93" spans="1:4" x14ac:dyDescent="0.25">
      <c r="A93" t="s">
        <v>0</v>
      </c>
      <c r="B93">
        <v>86</v>
      </c>
      <c r="C93" t="s">
        <v>1</v>
      </c>
      <c r="D93" t="s">
        <v>2</v>
      </c>
    </row>
    <row r="94" spans="1:4" x14ac:dyDescent="0.25">
      <c r="A94" t="s">
        <v>0</v>
      </c>
      <c r="B94">
        <v>121</v>
      </c>
      <c r="C94" t="s">
        <v>1</v>
      </c>
      <c r="D94" t="s">
        <v>2</v>
      </c>
    </row>
    <row r="95" spans="1:4" x14ac:dyDescent="0.25">
      <c r="A95" t="s">
        <v>0</v>
      </c>
      <c r="B95">
        <v>141</v>
      </c>
      <c r="C95" t="s">
        <v>1</v>
      </c>
      <c r="D95" t="s">
        <v>2</v>
      </c>
    </row>
    <row r="96" spans="1:4" x14ac:dyDescent="0.25">
      <c r="A96" t="s">
        <v>0</v>
      </c>
      <c r="B96">
        <v>181</v>
      </c>
      <c r="C96" t="s">
        <v>1</v>
      </c>
      <c r="D96" t="s">
        <v>2</v>
      </c>
    </row>
    <row r="97" spans="1:4" x14ac:dyDescent="0.25">
      <c r="A97" t="s">
        <v>0</v>
      </c>
      <c r="B97">
        <v>385</v>
      </c>
      <c r="C97" t="s">
        <v>1</v>
      </c>
      <c r="D97" t="s">
        <v>3</v>
      </c>
    </row>
    <row r="98" spans="1:4" x14ac:dyDescent="0.25">
      <c r="A98" t="s">
        <v>0</v>
      </c>
      <c r="B98">
        <v>192</v>
      </c>
      <c r="C98" t="s">
        <v>1</v>
      </c>
      <c r="D98" t="s">
        <v>2</v>
      </c>
    </row>
    <row r="99" spans="1:4" x14ac:dyDescent="0.25">
      <c r="A99" t="s">
        <v>0</v>
      </c>
      <c r="B99">
        <v>170</v>
      </c>
      <c r="C99" t="s">
        <v>1</v>
      </c>
      <c r="D99" t="s">
        <v>2</v>
      </c>
    </row>
    <row r="100" spans="1:4" x14ac:dyDescent="0.25">
      <c r="A100" t="s">
        <v>0</v>
      </c>
      <c r="B100">
        <v>43</v>
      </c>
      <c r="C100" t="s">
        <v>1</v>
      </c>
      <c r="D100" t="s">
        <v>2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workbookViewId="0">
      <selection activeCell="L2" sqref="L2:L3"/>
    </sheetView>
  </sheetViews>
  <sheetFormatPr baseColWidth="10" defaultRowHeight="15" x14ac:dyDescent="0.25"/>
  <cols>
    <col min="1" max="1" width="7" bestFit="1" customWidth="1"/>
    <col min="2" max="2" width="5" bestFit="1" customWidth="1"/>
    <col min="3" max="3" width="7.5703125" bestFit="1" customWidth="1"/>
    <col min="4" max="4" width="5.28515625" bestFit="1" customWidth="1"/>
    <col min="8" max="8" width="11.85546875" bestFit="1" customWidth="1"/>
  </cols>
  <sheetData>
    <row r="1" spans="1:12" x14ac:dyDescent="0.25">
      <c r="A1" t="s">
        <v>0</v>
      </c>
      <c r="B1">
        <v>197</v>
      </c>
      <c r="C1" t="s">
        <v>1</v>
      </c>
      <c r="D1" t="s">
        <v>2</v>
      </c>
    </row>
    <row r="2" spans="1:12" x14ac:dyDescent="0.25">
      <c r="A2" t="s">
        <v>0</v>
      </c>
      <c r="B2">
        <v>346</v>
      </c>
      <c r="C2" t="s">
        <v>1</v>
      </c>
      <c r="D2" t="s">
        <v>2</v>
      </c>
      <c r="G2" t="s">
        <v>4</v>
      </c>
      <c r="H2">
        <f>COUNTIF(Datos,"true")</f>
        <v>95</v>
      </c>
      <c r="K2">
        <f>AVERAGE(B1:B100)</f>
        <v>203.57</v>
      </c>
      <c r="L2">
        <f>MAX(B1:B100)</f>
        <v>741</v>
      </c>
    </row>
    <row r="3" spans="1:12" x14ac:dyDescent="0.25">
      <c r="A3" t="s">
        <v>0</v>
      </c>
      <c r="B3">
        <v>143</v>
      </c>
      <c r="C3" t="s">
        <v>1</v>
      </c>
      <c r="D3" t="s">
        <v>2</v>
      </c>
      <c r="G3" t="s">
        <v>5</v>
      </c>
      <c r="H3">
        <f>COUNTIF(Datos,"false")</f>
        <v>5</v>
      </c>
      <c r="K3">
        <f>_xlfn.STDEV.S(B1:B100)</f>
        <v>132.77323685232059</v>
      </c>
      <c r="L3">
        <f>MIN(B1:B100)</f>
        <v>43</v>
      </c>
    </row>
    <row r="4" spans="1:12" x14ac:dyDescent="0.25">
      <c r="A4" t="s">
        <v>0</v>
      </c>
      <c r="B4">
        <v>158</v>
      </c>
      <c r="C4" t="s">
        <v>1</v>
      </c>
      <c r="D4" t="s">
        <v>2</v>
      </c>
    </row>
    <row r="5" spans="1:12" x14ac:dyDescent="0.25">
      <c r="A5" t="s">
        <v>0</v>
      </c>
      <c r="B5">
        <v>128</v>
      </c>
      <c r="C5" t="s">
        <v>1</v>
      </c>
      <c r="D5" t="s">
        <v>2</v>
      </c>
      <c r="G5">
        <v>200</v>
      </c>
      <c r="H5">
        <f>COUNTIF(TURNOS,"&lt;200")</f>
        <v>66</v>
      </c>
      <c r="I5">
        <f>H5</f>
        <v>66</v>
      </c>
    </row>
    <row r="6" spans="1:12" x14ac:dyDescent="0.25">
      <c r="A6" t="s">
        <v>0</v>
      </c>
      <c r="B6">
        <v>215</v>
      </c>
      <c r="C6" t="s">
        <v>1</v>
      </c>
      <c r="D6" t="s">
        <v>2</v>
      </c>
      <c r="G6">
        <v>400</v>
      </c>
      <c r="H6">
        <f>COUNTIF(TURNOS,"&lt;400")</f>
        <v>91</v>
      </c>
      <c r="I6">
        <f>H6-I5</f>
        <v>25</v>
      </c>
    </row>
    <row r="7" spans="1:12" x14ac:dyDescent="0.25">
      <c r="A7" t="s">
        <v>0</v>
      </c>
      <c r="B7">
        <v>214</v>
      </c>
      <c r="C7" t="s">
        <v>1</v>
      </c>
      <c r="D7" t="s">
        <v>2</v>
      </c>
      <c r="G7">
        <v>600</v>
      </c>
      <c r="H7">
        <f>COUNTIF(TURNOS,"&lt;600")</f>
        <v>98</v>
      </c>
      <c r="I7">
        <f>H7-I6-I5</f>
        <v>7</v>
      </c>
    </row>
    <row r="8" spans="1:12" x14ac:dyDescent="0.25">
      <c r="A8" t="s">
        <v>0</v>
      </c>
      <c r="B8">
        <v>87</v>
      </c>
      <c r="C8" t="s">
        <v>1</v>
      </c>
      <c r="D8" t="s">
        <v>2</v>
      </c>
      <c r="G8">
        <v>800</v>
      </c>
      <c r="H8">
        <f>COUNTIF(TURNOS,"&lt;800")</f>
        <v>100</v>
      </c>
      <c r="I8">
        <f>H8-I7-I6-I5</f>
        <v>2</v>
      </c>
    </row>
    <row r="9" spans="1:12" x14ac:dyDescent="0.25">
      <c r="A9" t="s">
        <v>0</v>
      </c>
      <c r="B9">
        <v>102</v>
      </c>
      <c r="C9" t="s">
        <v>1</v>
      </c>
      <c r="D9" t="s">
        <v>2</v>
      </c>
      <c r="G9">
        <v>1000</v>
      </c>
      <c r="H9">
        <f>COUNTIF(TURNOS,"&lt;1000")</f>
        <v>100</v>
      </c>
      <c r="I9">
        <f>H9-I8-I7-I6-I5</f>
        <v>0</v>
      </c>
    </row>
    <row r="10" spans="1:12" x14ac:dyDescent="0.25">
      <c r="A10" t="s">
        <v>0</v>
      </c>
      <c r="B10">
        <v>93</v>
      </c>
      <c r="C10" t="s">
        <v>1</v>
      </c>
      <c r="D10" t="s">
        <v>2</v>
      </c>
      <c r="G10">
        <v>1002</v>
      </c>
      <c r="H10">
        <f>COUNTIF(TURNOS,"&lt;1002")</f>
        <v>100</v>
      </c>
      <c r="I10">
        <v>0</v>
      </c>
    </row>
    <row r="11" spans="1:12" x14ac:dyDescent="0.25">
      <c r="A11" t="s">
        <v>0</v>
      </c>
      <c r="B11">
        <v>237</v>
      </c>
      <c r="C11" t="s">
        <v>1</v>
      </c>
      <c r="D11" t="s">
        <v>2</v>
      </c>
    </row>
    <row r="12" spans="1:12" x14ac:dyDescent="0.25">
      <c r="A12" t="s">
        <v>0</v>
      </c>
      <c r="B12">
        <v>150</v>
      </c>
      <c r="C12" t="s">
        <v>1</v>
      </c>
      <c r="D12" t="s">
        <v>2</v>
      </c>
    </row>
    <row r="13" spans="1:12" x14ac:dyDescent="0.25">
      <c r="A13" t="s">
        <v>0</v>
      </c>
      <c r="B13">
        <v>66</v>
      </c>
      <c r="C13" t="s">
        <v>1</v>
      </c>
      <c r="D13" t="s">
        <v>2</v>
      </c>
    </row>
    <row r="14" spans="1:12" x14ac:dyDescent="0.25">
      <c r="A14" t="s">
        <v>0</v>
      </c>
      <c r="B14">
        <v>164</v>
      </c>
      <c r="C14" t="s">
        <v>1</v>
      </c>
      <c r="D14" t="s">
        <v>2</v>
      </c>
    </row>
    <row r="15" spans="1:12" x14ac:dyDescent="0.25">
      <c r="A15" t="s">
        <v>0</v>
      </c>
      <c r="B15">
        <v>91</v>
      </c>
      <c r="C15" t="s">
        <v>1</v>
      </c>
      <c r="D15" t="s">
        <v>2</v>
      </c>
      <c r="H15" t="s">
        <v>7</v>
      </c>
      <c r="I15" t="s">
        <v>6</v>
      </c>
    </row>
    <row r="16" spans="1:12" x14ac:dyDescent="0.25">
      <c r="A16" t="s">
        <v>0</v>
      </c>
      <c r="B16">
        <v>72</v>
      </c>
      <c r="C16" t="s">
        <v>1</v>
      </c>
      <c r="D16" t="s">
        <v>2</v>
      </c>
      <c r="H16">
        <v>200</v>
      </c>
      <c r="I16">
        <v>65</v>
      </c>
    </row>
    <row r="17" spans="1:9" x14ac:dyDescent="0.25">
      <c r="A17" t="s">
        <v>0</v>
      </c>
      <c r="B17">
        <v>474</v>
      </c>
      <c r="C17" t="s">
        <v>1</v>
      </c>
      <c r="D17" t="s">
        <v>3</v>
      </c>
      <c r="H17">
        <v>400</v>
      </c>
      <c r="I17">
        <v>23</v>
      </c>
    </row>
    <row r="18" spans="1:9" x14ac:dyDescent="0.25">
      <c r="A18" t="s">
        <v>0</v>
      </c>
      <c r="B18">
        <v>252</v>
      </c>
      <c r="C18" t="s">
        <v>1</v>
      </c>
      <c r="D18" t="s">
        <v>2</v>
      </c>
      <c r="H18">
        <v>600</v>
      </c>
      <c r="I18">
        <v>4</v>
      </c>
    </row>
    <row r="19" spans="1:9" x14ac:dyDescent="0.25">
      <c r="A19" t="s">
        <v>0</v>
      </c>
      <c r="B19">
        <v>158</v>
      </c>
      <c r="C19" t="s">
        <v>1</v>
      </c>
      <c r="D19" t="s">
        <v>2</v>
      </c>
      <c r="H19">
        <v>800</v>
      </c>
      <c r="I19">
        <v>2</v>
      </c>
    </row>
    <row r="20" spans="1:9" x14ac:dyDescent="0.25">
      <c r="A20" t="s">
        <v>0</v>
      </c>
      <c r="B20">
        <v>60</v>
      </c>
      <c r="C20" t="s">
        <v>1</v>
      </c>
      <c r="D20" t="s">
        <v>2</v>
      </c>
      <c r="H20">
        <v>1000</v>
      </c>
      <c r="I20">
        <v>4</v>
      </c>
    </row>
    <row r="21" spans="1:9" x14ac:dyDescent="0.25">
      <c r="A21" t="s">
        <v>0</v>
      </c>
      <c r="B21">
        <v>693</v>
      </c>
      <c r="C21" t="s">
        <v>1</v>
      </c>
      <c r="D21" t="s">
        <v>2</v>
      </c>
      <c r="H21">
        <v>1200</v>
      </c>
      <c r="I21">
        <v>0</v>
      </c>
    </row>
    <row r="22" spans="1:9" x14ac:dyDescent="0.25">
      <c r="A22" t="s">
        <v>0</v>
      </c>
      <c r="B22">
        <v>133</v>
      </c>
      <c r="C22" t="s">
        <v>1</v>
      </c>
      <c r="D22" t="s">
        <v>2</v>
      </c>
    </row>
    <row r="23" spans="1:9" x14ac:dyDescent="0.25">
      <c r="A23" t="s">
        <v>0</v>
      </c>
      <c r="B23">
        <v>107</v>
      </c>
      <c r="C23" t="s">
        <v>1</v>
      </c>
      <c r="D23" t="s">
        <v>2</v>
      </c>
    </row>
    <row r="24" spans="1:9" x14ac:dyDescent="0.25">
      <c r="A24" t="s">
        <v>0</v>
      </c>
      <c r="B24">
        <v>97</v>
      </c>
      <c r="C24" t="s">
        <v>1</v>
      </c>
      <c r="D24" t="s">
        <v>2</v>
      </c>
    </row>
    <row r="25" spans="1:9" x14ac:dyDescent="0.25">
      <c r="A25" t="s">
        <v>0</v>
      </c>
      <c r="B25">
        <v>168</v>
      </c>
      <c r="C25" t="s">
        <v>1</v>
      </c>
      <c r="D25" t="s">
        <v>2</v>
      </c>
    </row>
    <row r="26" spans="1:9" x14ac:dyDescent="0.25">
      <c r="A26" t="s">
        <v>0</v>
      </c>
      <c r="B26">
        <v>129</v>
      </c>
      <c r="C26" t="s">
        <v>1</v>
      </c>
      <c r="D26" t="s">
        <v>2</v>
      </c>
    </row>
    <row r="27" spans="1:9" x14ac:dyDescent="0.25">
      <c r="A27" t="s">
        <v>0</v>
      </c>
      <c r="B27">
        <v>120</v>
      </c>
      <c r="C27" t="s">
        <v>1</v>
      </c>
      <c r="D27" t="s">
        <v>2</v>
      </c>
    </row>
    <row r="28" spans="1:9" x14ac:dyDescent="0.25">
      <c r="A28" t="s">
        <v>0</v>
      </c>
      <c r="B28">
        <v>117</v>
      </c>
      <c r="C28" t="s">
        <v>1</v>
      </c>
      <c r="D28" t="s">
        <v>2</v>
      </c>
    </row>
    <row r="29" spans="1:9" x14ac:dyDescent="0.25">
      <c r="A29" t="s">
        <v>0</v>
      </c>
      <c r="B29">
        <v>137</v>
      </c>
      <c r="C29" t="s">
        <v>1</v>
      </c>
      <c r="D29" t="s">
        <v>2</v>
      </c>
    </row>
    <row r="30" spans="1:9" x14ac:dyDescent="0.25">
      <c r="A30" t="s">
        <v>0</v>
      </c>
      <c r="B30">
        <v>148</v>
      </c>
      <c r="C30" t="s">
        <v>1</v>
      </c>
      <c r="D30" t="s">
        <v>2</v>
      </c>
    </row>
    <row r="31" spans="1:9" x14ac:dyDescent="0.25">
      <c r="A31" t="s">
        <v>0</v>
      </c>
      <c r="B31">
        <v>539</v>
      </c>
      <c r="C31" t="s">
        <v>1</v>
      </c>
      <c r="D31" t="s">
        <v>3</v>
      </c>
    </row>
    <row r="32" spans="1:9" x14ac:dyDescent="0.25">
      <c r="A32" t="s">
        <v>0</v>
      </c>
      <c r="B32">
        <v>187</v>
      </c>
      <c r="C32" t="s">
        <v>1</v>
      </c>
      <c r="D32" t="s">
        <v>2</v>
      </c>
    </row>
    <row r="33" spans="1:4" x14ac:dyDescent="0.25">
      <c r="A33" t="s">
        <v>0</v>
      </c>
      <c r="B33">
        <v>202</v>
      </c>
      <c r="C33" t="s">
        <v>1</v>
      </c>
      <c r="D33" t="s">
        <v>2</v>
      </c>
    </row>
    <row r="34" spans="1:4" x14ac:dyDescent="0.25">
      <c r="A34" t="s">
        <v>0</v>
      </c>
      <c r="B34">
        <v>138</v>
      </c>
      <c r="C34" t="s">
        <v>1</v>
      </c>
      <c r="D34" t="s">
        <v>2</v>
      </c>
    </row>
    <row r="35" spans="1:4" x14ac:dyDescent="0.25">
      <c r="A35" t="s">
        <v>0</v>
      </c>
      <c r="B35">
        <v>176</v>
      </c>
      <c r="C35" t="s">
        <v>1</v>
      </c>
      <c r="D35" t="s">
        <v>2</v>
      </c>
    </row>
    <row r="36" spans="1:4" x14ac:dyDescent="0.25">
      <c r="A36" t="s">
        <v>0</v>
      </c>
      <c r="B36">
        <v>126</v>
      </c>
      <c r="C36" t="s">
        <v>1</v>
      </c>
      <c r="D36" t="s">
        <v>2</v>
      </c>
    </row>
    <row r="37" spans="1:4" x14ac:dyDescent="0.25">
      <c r="A37" t="s">
        <v>0</v>
      </c>
      <c r="B37">
        <v>141</v>
      </c>
      <c r="C37" t="s">
        <v>1</v>
      </c>
      <c r="D37" t="s">
        <v>2</v>
      </c>
    </row>
    <row r="38" spans="1:4" x14ac:dyDescent="0.25">
      <c r="A38" t="s">
        <v>0</v>
      </c>
      <c r="B38">
        <v>88</v>
      </c>
      <c r="C38" t="s">
        <v>1</v>
      </c>
      <c r="D38" t="s">
        <v>2</v>
      </c>
    </row>
    <row r="39" spans="1:4" x14ac:dyDescent="0.25">
      <c r="A39" t="s">
        <v>0</v>
      </c>
      <c r="B39">
        <v>302</v>
      </c>
      <c r="C39" t="s">
        <v>1</v>
      </c>
      <c r="D39" t="s">
        <v>3</v>
      </c>
    </row>
    <row r="40" spans="1:4" x14ac:dyDescent="0.25">
      <c r="A40" t="s">
        <v>0</v>
      </c>
      <c r="B40">
        <v>64</v>
      </c>
      <c r="C40" t="s">
        <v>1</v>
      </c>
      <c r="D40" t="s">
        <v>2</v>
      </c>
    </row>
    <row r="41" spans="1:4" x14ac:dyDescent="0.25">
      <c r="A41" t="s">
        <v>0</v>
      </c>
      <c r="B41">
        <v>182</v>
      </c>
      <c r="C41" t="s">
        <v>1</v>
      </c>
      <c r="D41" t="s">
        <v>2</v>
      </c>
    </row>
    <row r="42" spans="1:4" x14ac:dyDescent="0.25">
      <c r="A42" t="s">
        <v>0</v>
      </c>
      <c r="B42">
        <v>159</v>
      </c>
      <c r="C42" t="s">
        <v>1</v>
      </c>
      <c r="D42" t="s">
        <v>2</v>
      </c>
    </row>
    <row r="43" spans="1:4" x14ac:dyDescent="0.25">
      <c r="A43" t="s">
        <v>0</v>
      </c>
      <c r="B43">
        <v>140</v>
      </c>
      <c r="C43" t="s">
        <v>1</v>
      </c>
      <c r="D43" t="s">
        <v>2</v>
      </c>
    </row>
    <row r="44" spans="1:4" x14ac:dyDescent="0.25">
      <c r="A44" t="s">
        <v>0</v>
      </c>
      <c r="B44">
        <v>127</v>
      </c>
      <c r="C44" t="s">
        <v>1</v>
      </c>
      <c r="D44" t="s">
        <v>2</v>
      </c>
    </row>
    <row r="45" spans="1:4" x14ac:dyDescent="0.25">
      <c r="A45" t="s">
        <v>0</v>
      </c>
      <c r="B45">
        <v>210</v>
      </c>
      <c r="C45" t="s">
        <v>1</v>
      </c>
      <c r="D45" t="s">
        <v>2</v>
      </c>
    </row>
    <row r="46" spans="1:4" x14ac:dyDescent="0.25">
      <c r="A46" t="s">
        <v>0</v>
      </c>
      <c r="B46">
        <v>121</v>
      </c>
      <c r="C46" t="s">
        <v>1</v>
      </c>
      <c r="D46" t="s">
        <v>2</v>
      </c>
    </row>
    <row r="47" spans="1:4" x14ac:dyDescent="0.25">
      <c r="A47" t="s">
        <v>0</v>
      </c>
      <c r="B47">
        <v>316</v>
      </c>
      <c r="C47" t="s">
        <v>1</v>
      </c>
      <c r="D47" t="s">
        <v>2</v>
      </c>
    </row>
    <row r="48" spans="1:4" x14ac:dyDescent="0.25">
      <c r="A48" t="s">
        <v>0</v>
      </c>
      <c r="B48">
        <v>211</v>
      </c>
      <c r="C48" t="s">
        <v>1</v>
      </c>
      <c r="D48" t="s">
        <v>2</v>
      </c>
    </row>
    <row r="49" spans="1:4" x14ac:dyDescent="0.25">
      <c r="A49" t="s">
        <v>0</v>
      </c>
      <c r="B49">
        <v>163</v>
      </c>
      <c r="C49" t="s">
        <v>1</v>
      </c>
      <c r="D49" t="s">
        <v>2</v>
      </c>
    </row>
    <row r="50" spans="1:4" x14ac:dyDescent="0.25">
      <c r="A50" t="s">
        <v>0</v>
      </c>
      <c r="B50">
        <v>156</v>
      </c>
      <c r="C50" t="s">
        <v>1</v>
      </c>
      <c r="D50" t="s">
        <v>2</v>
      </c>
    </row>
    <row r="51" spans="1:4" x14ac:dyDescent="0.25">
      <c r="A51" t="s">
        <v>0</v>
      </c>
      <c r="B51">
        <v>129</v>
      </c>
      <c r="C51" t="s">
        <v>1</v>
      </c>
      <c r="D51" t="s">
        <v>2</v>
      </c>
    </row>
    <row r="52" spans="1:4" x14ac:dyDescent="0.25">
      <c r="A52" t="s">
        <v>0</v>
      </c>
      <c r="B52">
        <v>203</v>
      </c>
      <c r="C52" t="s">
        <v>1</v>
      </c>
      <c r="D52" t="s">
        <v>2</v>
      </c>
    </row>
    <row r="53" spans="1:4" x14ac:dyDescent="0.25">
      <c r="A53" t="s">
        <v>0</v>
      </c>
      <c r="B53">
        <v>226</v>
      </c>
      <c r="C53" t="s">
        <v>1</v>
      </c>
      <c r="D53" t="s">
        <v>2</v>
      </c>
    </row>
    <row r="54" spans="1:4" x14ac:dyDescent="0.25">
      <c r="A54" t="s">
        <v>0</v>
      </c>
      <c r="B54">
        <v>222</v>
      </c>
      <c r="C54" t="s">
        <v>1</v>
      </c>
      <c r="D54" t="s">
        <v>3</v>
      </c>
    </row>
    <row r="55" spans="1:4" x14ac:dyDescent="0.25">
      <c r="A55" t="s">
        <v>0</v>
      </c>
      <c r="B55">
        <v>274</v>
      </c>
      <c r="C55" t="s">
        <v>1</v>
      </c>
      <c r="D55" t="s">
        <v>2</v>
      </c>
    </row>
    <row r="56" spans="1:4" x14ac:dyDescent="0.25">
      <c r="A56" t="s">
        <v>0</v>
      </c>
      <c r="B56">
        <v>362</v>
      </c>
      <c r="C56" t="s">
        <v>1</v>
      </c>
      <c r="D56" t="s">
        <v>2</v>
      </c>
    </row>
    <row r="57" spans="1:4" x14ac:dyDescent="0.25">
      <c r="A57" t="s">
        <v>0</v>
      </c>
      <c r="B57">
        <v>332</v>
      </c>
      <c r="C57" t="s">
        <v>1</v>
      </c>
      <c r="D57" t="s">
        <v>2</v>
      </c>
    </row>
    <row r="58" spans="1:4" x14ac:dyDescent="0.25">
      <c r="A58" t="s">
        <v>0</v>
      </c>
      <c r="B58">
        <v>147</v>
      </c>
      <c r="C58" t="s">
        <v>1</v>
      </c>
      <c r="D58" t="s">
        <v>2</v>
      </c>
    </row>
    <row r="59" spans="1:4" x14ac:dyDescent="0.25">
      <c r="A59" t="s">
        <v>0</v>
      </c>
      <c r="B59">
        <v>100</v>
      </c>
      <c r="C59" t="s">
        <v>1</v>
      </c>
      <c r="D59" t="s">
        <v>2</v>
      </c>
    </row>
    <row r="60" spans="1:4" x14ac:dyDescent="0.25">
      <c r="A60" t="s">
        <v>0</v>
      </c>
      <c r="B60">
        <v>250</v>
      </c>
      <c r="C60" t="s">
        <v>1</v>
      </c>
      <c r="D60" t="s">
        <v>2</v>
      </c>
    </row>
    <row r="61" spans="1:4" x14ac:dyDescent="0.25">
      <c r="A61" t="s">
        <v>0</v>
      </c>
      <c r="B61">
        <v>128</v>
      </c>
      <c r="C61" t="s">
        <v>1</v>
      </c>
      <c r="D61" t="s">
        <v>2</v>
      </c>
    </row>
    <row r="62" spans="1:4" x14ac:dyDescent="0.25">
      <c r="A62" t="s">
        <v>0</v>
      </c>
      <c r="B62">
        <v>161</v>
      </c>
      <c r="C62" t="s">
        <v>1</v>
      </c>
      <c r="D62" t="s">
        <v>2</v>
      </c>
    </row>
    <row r="63" spans="1:4" x14ac:dyDescent="0.25">
      <c r="A63" t="s">
        <v>0</v>
      </c>
      <c r="B63">
        <v>146</v>
      </c>
      <c r="C63" t="s">
        <v>1</v>
      </c>
      <c r="D63" t="s">
        <v>2</v>
      </c>
    </row>
    <row r="64" spans="1:4" x14ac:dyDescent="0.25">
      <c r="A64" t="s">
        <v>0</v>
      </c>
      <c r="B64">
        <v>483</v>
      </c>
      <c r="C64" t="s">
        <v>1</v>
      </c>
      <c r="D64" t="s">
        <v>3</v>
      </c>
    </row>
    <row r="65" spans="1:4" x14ac:dyDescent="0.25">
      <c r="A65" t="s">
        <v>0</v>
      </c>
      <c r="B65">
        <v>114</v>
      </c>
      <c r="C65" t="s">
        <v>1</v>
      </c>
      <c r="D65" t="s">
        <v>2</v>
      </c>
    </row>
    <row r="66" spans="1:4" x14ac:dyDescent="0.25">
      <c r="A66" t="s">
        <v>0</v>
      </c>
      <c r="B66">
        <v>148</v>
      </c>
      <c r="C66" t="s">
        <v>1</v>
      </c>
      <c r="D66" t="s">
        <v>2</v>
      </c>
    </row>
    <row r="67" spans="1:4" x14ac:dyDescent="0.25">
      <c r="A67" t="s">
        <v>0</v>
      </c>
      <c r="B67">
        <v>205</v>
      </c>
      <c r="C67" t="s">
        <v>1</v>
      </c>
      <c r="D67" t="s">
        <v>2</v>
      </c>
    </row>
    <row r="68" spans="1:4" x14ac:dyDescent="0.25">
      <c r="A68" t="s">
        <v>0</v>
      </c>
      <c r="B68">
        <v>175</v>
      </c>
      <c r="C68" t="s">
        <v>1</v>
      </c>
      <c r="D68" t="s">
        <v>2</v>
      </c>
    </row>
    <row r="69" spans="1:4" x14ac:dyDescent="0.25">
      <c r="A69" t="s">
        <v>0</v>
      </c>
      <c r="B69">
        <v>178</v>
      </c>
      <c r="C69" t="s">
        <v>1</v>
      </c>
      <c r="D69" t="s">
        <v>2</v>
      </c>
    </row>
    <row r="70" spans="1:4" x14ac:dyDescent="0.25">
      <c r="A70" t="s">
        <v>0</v>
      </c>
      <c r="B70">
        <v>574</v>
      </c>
      <c r="C70" t="s">
        <v>1</v>
      </c>
      <c r="D70" t="s">
        <v>2</v>
      </c>
    </row>
    <row r="71" spans="1:4" x14ac:dyDescent="0.25">
      <c r="A71" t="s">
        <v>0</v>
      </c>
      <c r="B71">
        <v>167</v>
      </c>
      <c r="C71" t="s">
        <v>1</v>
      </c>
      <c r="D71" t="s">
        <v>2</v>
      </c>
    </row>
    <row r="72" spans="1:4" x14ac:dyDescent="0.25">
      <c r="A72" t="s">
        <v>0</v>
      </c>
      <c r="B72">
        <v>160</v>
      </c>
      <c r="C72" t="s">
        <v>1</v>
      </c>
      <c r="D72" t="s">
        <v>2</v>
      </c>
    </row>
    <row r="73" spans="1:4" x14ac:dyDescent="0.25">
      <c r="A73" t="s">
        <v>0</v>
      </c>
      <c r="B73">
        <v>156</v>
      </c>
      <c r="C73" t="s">
        <v>1</v>
      </c>
      <c r="D73" t="s">
        <v>2</v>
      </c>
    </row>
    <row r="74" spans="1:4" x14ac:dyDescent="0.25">
      <c r="A74" t="s">
        <v>0</v>
      </c>
      <c r="B74">
        <v>190</v>
      </c>
      <c r="C74" t="s">
        <v>1</v>
      </c>
      <c r="D74" t="s">
        <v>2</v>
      </c>
    </row>
    <row r="75" spans="1:4" x14ac:dyDescent="0.25">
      <c r="A75" t="s">
        <v>0</v>
      </c>
      <c r="B75">
        <v>286</v>
      </c>
      <c r="C75" t="s">
        <v>1</v>
      </c>
      <c r="D75" t="s">
        <v>2</v>
      </c>
    </row>
    <row r="76" spans="1:4" x14ac:dyDescent="0.25">
      <c r="A76" t="s">
        <v>0</v>
      </c>
      <c r="B76">
        <v>323</v>
      </c>
      <c r="C76" t="s">
        <v>1</v>
      </c>
      <c r="D76" t="s">
        <v>2</v>
      </c>
    </row>
    <row r="77" spans="1:4" x14ac:dyDescent="0.25">
      <c r="A77" t="s">
        <v>0</v>
      </c>
      <c r="B77">
        <v>518</v>
      </c>
      <c r="C77" t="s">
        <v>1</v>
      </c>
      <c r="D77" t="s">
        <v>2</v>
      </c>
    </row>
    <row r="78" spans="1:4" x14ac:dyDescent="0.25">
      <c r="A78" t="s">
        <v>0</v>
      </c>
      <c r="B78">
        <v>228</v>
      </c>
      <c r="C78" t="s">
        <v>1</v>
      </c>
      <c r="D78" t="s">
        <v>2</v>
      </c>
    </row>
    <row r="79" spans="1:4" x14ac:dyDescent="0.25">
      <c r="A79" t="s">
        <v>0</v>
      </c>
      <c r="B79">
        <v>73</v>
      </c>
      <c r="C79" t="s">
        <v>1</v>
      </c>
      <c r="D79" t="s">
        <v>2</v>
      </c>
    </row>
    <row r="80" spans="1:4" x14ac:dyDescent="0.25">
      <c r="A80" t="s">
        <v>0</v>
      </c>
      <c r="B80">
        <v>119</v>
      </c>
      <c r="C80" t="s">
        <v>1</v>
      </c>
      <c r="D80" t="s">
        <v>2</v>
      </c>
    </row>
    <row r="81" spans="1:4" x14ac:dyDescent="0.25">
      <c r="A81" t="s">
        <v>0</v>
      </c>
      <c r="B81">
        <v>110</v>
      </c>
      <c r="C81" t="s">
        <v>1</v>
      </c>
      <c r="D81" t="s">
        <v>2</v>
      </c>
    </row>
    <row r="82" spans="1:4" x14ac:dyDescent="0.25">
      <c r="A82" t="s">
        <v>0</v>
      </c>
      <c r="B82">
        <v>164</v>
      </c>
      <c r="C82" t="s">
        <v>1</v>
      </c>
      <c r="D82" t="s">
        <v>2</v>
      </c>
    </row>
    <row r="83" spans="1:4" x14ac:dyDescent="0.25">
      <c r="A83" t="s">
        <v>0</v>
      </c>
      <c r="B83">
        <v>152</v>
      </c>
      <c r="C83" t="s">
        <v>1</v>
      </c>
      <c r="D83" t="s">
        <v>2</v>
      </c>
    </row>
    <row r="84" spans="1:4" x14ac:dyDescent="0.25">
      <c r="A84" t="s">
        <v>0</v>
      </c>
      <c r="B84">
        <v>98</v>
      </c>
      <c r="C84" t="s">
        <v>1</v>
      </c>
      <c r="D84" t="s">
        <v>2</v>
      </c>
    </row>
    <row r="85" spans="1:4" x14ac:dyDescent="0.25">
      <c r="A85" t="s">
        <v>0</v>
      </c>
      <c r="B85">
        <v>126</v>
      </c>
      <c r="C85" t="s">
        <v>1</v>
      </c>
      <c r="D85" t="s">
        <v>2</v>
      </c>
    </row>
    <row r="86" spans="1:4" x14ac:dyDescent="0.25">
      <c r="A86" t="s">
        <v>0</v>
      </c>
      <c r="B86">
        <v>457</v>
      </c>
      <c r="C86" t="s">
        <v>1</v>
      </c>
      <c r="D86" t="s">
        <v>2</v>
      </c>
    </row>
    <row r="87" spans="1:4" x14ac:dyDescent="0.25">
      <c r="A87" t="s">
        <v>0</v>
      </c>
      <c r="B87">
        <v>179</v>
      </c>
      <c r="C87" t="s">
        <v>1</v>
      </c>
      <c r="D87" t="s">
        <v>2</v>
      </c>
    </row>
    <row r="88" spans="1:4" x14ac:dyDescent="0.25">
      <c r="A88" t="s">
        <v>0</v>
      </c>
      <c r="B88">
        <v>76</v>
      </c>
      <c r="C88" t="s">
        <v>1</v>
      </c>
      <c r="D88" t="s">
        <v>2</v>
      </c>
    </row>
    <row r="89" spans="1:4" x14ac:dyDescent="0.25">
      <c r="A89" t="s">
        <v>0</v>
      </c>
      <c r="B89">
        <v>165</v>
      </c>
      <c r="C89" t="s">
        <v>1</v>
      </c>
      <c r="D89" t="s">
        <v>2</v>
      </c>
    </row>
    <row r="90" spans="1:4" x14ac:dyDescent="0.25">
      <c r="A90" t="s">
        <v>0</v>
      </c>
      <c r="B90">
        <v>330</v>
      </c>
      <c r="C90" t="s">
        <v>1</v>
      </c>
      <c r="D90" t="s">
        <v>2</v>
      </c>
    </row>
    <row r="91" spans="1:4" x14ac:dyDescent="0.25">
      <c r="A91" t="s">
        <v>0</v>
      </c>
      <c r="B91">
        <v>741</v>
      </c>
      <c r="C91" t="s">
        <v>1</v>
      </c>
      <c r="D91" t="s">
        <v>2</v>
      </c>
    </row>
    <row r="92" spans="1:4" x14ac:dyDescent="0.25">
      <c r="A92" t="s">
        <v>0</v>
      </c>
      <c r="B92">
        <v>455</v>
      </c>
      <c r="C92" t="s">
        <v>1</v>
      </c>
      <c r="D92" t="s">
        <v>2</v>
      </c>
    </row>
    <row r="93" spans="1:4" x14ac:dyDescent="0.25">
      <c r="A93" t="s">
        <v>0</v>
      </c>
      <c r="B93">
        <v>112</v>
      </c>
      <c r="C93" t="s">
        <v>1</v>
      </c>
      <c r="D93" t="s">
        <v>2</v>
      </c>
    </row>
    <row r="94" spans="1:4" x14ac:dyDescent="0.25">
      <c r="A94" t="s">
        <v>0</v>
      </c>
      <c r="B94">
        <v>219</v>
      </c>
      <c r="C94" t="s">
        <v>1</v>
      </c>
      <c r="D94" t="s">
        <v>2</v>
      </c>
    </row>
    <row r="95" spans="1:4" x14ac:dyDescent="0.25">
      <c r="A95" t="s">
        <v>0</v>
      </c>
      <c r="B95">
        <v>172</v>
      </c>
      <c r="C95" t="s">
        <v>1</v>
      </c>
      <c r="D95" t="s">
        <v>2</v>
      </c>
    </row>
    <row r="96" spans="1:4" x14ac:dyDescent="0.25">
      <c r="A96" t="s">
        <v>0</v>
      </c>
      <c r="B96">
        <v>307</v>
      </c>
      <c r="C96" t="s">
        <v>1</v>
      </c>
      <c r="D96" t="s">
        <v>2</v>
      </c>
    </row>
    <row r="97" spans="1:4" x14ac:dyDescent="0.25">
      <c r="A97" t="s">
        <v>0</v>
      </c>
      <c r="B97">
        <v>382</v>
      </c>
      <c r="C97" t="s">
        <v>1</v>
      </c>
      <c r="D97" t="s">
        <v>2</v>
      </c>
    </row>
    <row r="98" spans="1:4" x14ac:dyDescent="0.25">
      <c r="A98" t="s">
        <v>0</v>
      </c>
      <c r="B98">
        <v>157</v>
      </c>
      <c r="C98" t="s">
        <v>1</v>
      </c>
      <c r="D98" t="s">
        <v>2</v>
      </c>
    </row>
    <row r="99" spans="1:4" x14ac:dyDescent="0.25">
      <c r="A99" t="s">
        <v>0</v>
      </c>
      <c r="B99">
        <v>131</v>
      </c>
      <c r="C99" t="s">
        <v>1</v>
      </c>
      <c r="D99" t="s">
        <v>2</v>
      </c>
    </row>
    <row r="100" spans="1:4" x14ac:dyDescent="0.25">
      <c r="A100" t="s">
        <v>0</v>
      </c>
      <c r="B100">
        <v>43</v>
      </c>
      <c r="C100" t="s">
        <v>1</v>
      </c>
      <c r="D100" t="s">
        <v>2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workbookViewId="0">
      <selection activeCell="L4" sqref="L4"/>
    </sheetView>
  </sheetViews>
  <sheetFormatPr baseColWidth="10" defaultRowHeight="15" x14ac:dyDescent="0.25"/>
  <cols>
    <col min="1" max="1" width="7" bestFit="1" customWidth="1"/>
    <col min="2" max="2" width="5" bestFit="1" customWidth="1"/>
    <col min="3" max="3" width="7.5703125" bestFit="1" customWidth="1"/>
    <col min="4" max="4" width="5.28515625" bestFit="1" customWidth="1"/>
    <col min="8" max="8" width="11.85546875" bestFit="1" customWidth="1"/>
  </cols>
  <sheetData>
    <row r="1" spans="1:12" x14ac:dyDescent="0.25">
      <c r="A1" t="s">
        <v>0</v>
      </c>
      <c r="B1">
        <v>244</v>
      </c>
      <c r="C1" t="s">
        <v>8</v>
      </c>
      <c r="D1" t="s">
        <v>2</v>
      </c>
    </row>
    <row r="2" spans="1:12" x14ac:dyDescent="0.25">
      <c r="A2" t="s">
        <v>0</v>
      </c>
      <c r="B2">
        <v>245</v>
      </c>
      <c r="C2" t="s">
        <v>8</v>
      </c>
      <c r="D2" t="s">
        <v>2</v>
      </c>
      <c r="G2" t="s">
        <v>4</v>
      </c>
      <c r="H2">
        <f>COUNTIF(Datos,"true")</f>
        <v>99</v>
      </c>
      <c r="J2">
        <f>AVERAGE(B1:B100)</f>
        <v>207.64</v>
      </c>
      <c r="L2">
        <f>MAX(B1:B100)</f>
        <v>1001</v>
      </c>
    </row>
    <row r="3" spans="1:12" x14ac:dyDescent="0.25">
      <c r="A3" t="s">
        <v>0</v>
      </c>
      <c r="B3">
        <v>85</v>
      </c>
      <c r="C3" t="s">
        <v>8</v>
      </c>
      <c r="D3" t="s">
        <v>2</v>
      </c>
      <c r="G3" t="s">
        <v>5</v>
      </c>
      <c r="H3">
        <f>COUNTIF(Datos,"false")</f>
        <v>1</v>
      </c>
      <c r="J3">
        <f>_xlfn.STDEV.S(B1:B100)</f>
        <v>137.89737949913072</v>
      </c>
      <c r="L3">
        <f>MIN(B1:B100)</f>
        <v>42</v>
      </c>
    </row>
    <row r="4" spans="1:12" x14ac:dyDescent="0.25">
      <c r="A4" t="s">
        <v>0</v>
      </c>
      <c r="B4">
        <v>162</v>
      </c>
      <c r="C4" t="s">
        <v>8</v>
      </c>
      <c r="D4" t="s">
        <v>2</v>
      </c>
    </row>
    <row r="5" spans="1:12" x14ac:dyDescent="0.25">
      <c r="A5" t="s">
        <v>0</v>
      </c>
      <c r="B5">
        <v>150</v>
      </c>
      <c r="C5" t="s">
        <v>8</v>
      </c>
      <c r="D5" t="s">
        <v>2</v>
      </c>
      <c r="G5">
        <v>200</v>
      </c>
      <c r="H5">
        <f>COUNTIF(TURNOS,"&lt;200")</f>
        <v>60</v>
      </c>
      <c r="I5">
        <f>H5</f>
        <v>60</v>
      </c>
    </row>
    <row r="6" spans="1:12" x14ac:dyDescent="0.25">
      <c r="A6" t="s">
        <v>0</v>
      </c>
      <c r="B6">
        <v>188</v>
      </c>
      <c r="C6" t="s">
        <v>8</v>
      </c>
      <c r="D6" t="s">
        <v>2</v>
      </c>
      <c r="G6">
        <v>400</v>
      </c>
      <c r="H6">
        <f>COUNTIF(TURNOS,"&lt;400")</f>
        <v>91</v>
      </c>
      <c r="I6">
        <f>H6-I5</f>
        <v>31</v>
      </c>
    </row>
    <row r="7" spans="1:12" x14ac:dyDescent="0.25">
      <c r="A7" t="s">
        <v>0</v>
      </c>
      <c r="B7">
        <v>207</v>
      </c>
      <c r="C7" t="s">
        <v>8</v>
      </c>
      <c r="D7" t="s">
        <v>2</v>
      </c>
      <c r="G7">
        <v>600</v>
      </c>
      <c r="H7">
        <f>COUNTIF(TURNOS,"&lt;600")</f>
        <v>98</v>
      </c>
      <c r="I7">
        <f>H7-I6-I5</f>
        <v>7</v>
      </c>
    </row>
    <row r="8" spans="1:12" x14ac:dyDescent="0.25">
      <c r="A8" t="s">
        <v>0</v>
      </c>
      <c r="B8">
        <v>234</v>
      </c>
      <c r="C8" t="s">
        <v>8</v>
      </c>
      <c r="D8" t="s">
        <v>2</v>
      </c>
      <c r="G8">
        <v>800</v>
      </c>
      <c r="H8">
        <f>COUNTIF(TURNOS,"&lt;800")</f>
        <v>99</v>
      </c>
      <c r="I8">
        <f>H8-I7-I6-I5</f>
        <v>1</v>
      </c>
    </row>
    <row r="9" spans="1:12" x14ac:dyDescent="0.25">
      <c r="A9" t="s">
        <v>0</v>
      </c>
      <c r="B9">
        <v>96</v>
      </c>
      <c r="C9" t="s">
        <v>8</v>
      </c>
      <c r="D9" t="s">
        <v>2</v>
      </c>
      <c r="G9">
        <v>1000</v>
      </c>
      <c r="H9">
        <f>COUNTIF(TURNOS,"&lt;1000")</f>
        <v>99</v>
      </c>
      <c r="I9">
        <f>H9-I8-I7-I6-I5</f>
        <v>0</v>
      </c>
    </row>
    <row r="10" spans="1:12" x14ac:dyDescent="0.25">
      <c r="A10" t="s">
        <v>0</v>
      </c>
      <c r="B10">
        <v>168</v>
      </c>
      <c r="C10" t="s">
        <v>8</v>
      </c>
      <c r="D10" t="s">
        <v>2</v>
      </c>
      <c r="G10">
        <v>1002</v>
      </c>
      <c r="H10">
        <f>COUNTIF(TURNOS,"&lt;1002")</f>
        <v>100</v>
      </c>
      <c r="I10">
        <v>0</v>
      </c>
    </row>
    <row r="11" spans="1:12" x14ac:dyDescent="0.25">
      <c r="A11" t="s">
        <v>0</v>
      </c>
      <c r="B11">
        <v>160</v>
      </c>
      <c r="C11" t="s">
        <v>8</v>
      </c>
      <c r="D11" t="s">
        <v>2</v>
      </c>
    </row>
    <row r="12" spans="1:12" x14ac:dyDescent="0.25">
      <c r="A12" t="s">
        <v>0</v>
      </c>
      <c r="B12">
        <v>215</v>
      </c>
      <c r="C12" t="s">
        <v>8</v>
      </c>
      <c r="D12" t="s">
        <v>2</v>
      </c>
    </row>
    <row r="13" spans="1:12" x14ac:dyDescent="0.25">
      <c r="A13" t="s">
        <v>0</v>
      </c>
      <c r="B13">
        <v>162</v>
      </c>
      <c r="C13" t="s">
        <v>8</v>
      </c>
      <c r="D13" t="s">
        <v>2</v>
      </c>
    </row>
    <row r="14" spans="1:12" x14ac:dyDescent="0.25">
      <c r="A14" t="s">
        <v>0</v>
      </c>
      <c r="B14">
        <v>252</v>
      </c>
      <c r="C14" t="s">
        <v>8</v>
      </c>
      <c r="D14" t="s">
        <v>2</v>
      </c>
    </row>
    <row r="15" spans="1:12" x14ac:dyDescent="0.25">
      <c r="A15" t="s">
        <v>0</v>
      </c>
      <c r="B15">
        <v>558</v>
      </c>
      <c r="C15" t="s">
        <v>8</v>
      </c>
      <c r="D15" t="s">
        <v>2</v>
      </c>
      <c r="H15" t="s">
        <v>7</v>
      </c>
      <c r="I15" t="s">
        <v>6</v>
      </c>
    </row>
    <row r="16" spans="1:12" x14ac:dyDescent="0.25">
      <c r="A16" t="s">
        <v>0</v>
      </c>
      <c r="B16">
        <v>44</v>
      </c>
      <c r="C16" t="s">
        <v>8</v>
      </c>
      <c r="D16" t="s">
        <v>2</v>
      </c>
      <c r="H16">
        <v>200</v>
      </c>
      <c r="I16">
        <v>60</v>
      </c>
    </row>
    <row r="17" spans="1:9" x14ac:dyDescent="0.25">
      <c r="A17" t="s">
        <v>0</v>
      </c>
      <c r="B17">
        <v>341</v>
      </c>
      <c r="C17" t="s">
        <v>8</v>
      </c>
      <c r="D17" t="s">
        <v>2</v>
      </c>
      <c r="H17">
        <v>400</v>
      </c>
      <c r="I17">
        <v>31</v>
      </c>
    </row>
    <row r="18" spans="1:9" x14ac:dyDescent="0.25">
      <c r="A18" t="s">
        <v>0</v>
      </c>
      <c r="B18">
        <v>302</v>
      </c>
      <c r="C18" t="s">
        <v>8</v>
      </c>
      <c r="D18" t="s">
        <v>2</v>
      </c>
      <c r="H18">
        <v>600</v>
      </c>
      <c r="I18">
        <v>7</v>
      </c>
    </row>
    <row r="19" spans="1:9" x14ac:dyDescent="0.25">
      <c r="A19" t="s">
        <v>0</v>
      </c>
      <c r="B19">
        <v>110</v>
      </c>
      <c r="C19" t="s">
        <v>8</v>
      </c>
      <c r="D19" t="s">
        <v>2</v>
      </c>
      <c r="H19">
        <v>800</v>
      </c>
      <c r="I19">
        <v>1</v>
      </c>
    </row>
    <row r="20" spans="1:9" x14ac:dyDescent="0.25">
      <c r="A20" t="s">
        <v>0</v>
      </c>
      <c r="B20">
        <v>48</v>
      </c>
      <c r="C20" t="s">
        <v>8</v>
      </c>
      <c r="D20" t="s">
        <v>2</v>
      </c>
      <c r="H20">
        <v>1000</v>
      </c>
      <c r="I20">
        <v>0</v>
      </c>
    </row>
    <row r="21" spans="1:9" x14ac:dyDescent="0.25">
      <c r="A21" t="s">
        <v>0</v>
      </c>
      <c r="B21">
        <v>67</v>
      </c>
      <c r="C21" t="s">
        <v>8</v>
      </c>
      <c r="D21" t="s">
        <v>2</v>
      </c>
      <c r="H21">
        <v>1200</v>
      </c>
      <c r="I21">
        <v>0</v>
      </c>
    </row>
    <row r="22" spans="1:9" x14ac:dyDescent="0.25">
      <c r="A22" t="s">
        <v>0</v>
      </c>
      <c r="B22">
        <v>222</v>
      </c>
      <c r="C22" t="s">
        <v>8</v>
      </c>
      <c r="D22" t="s">
        <v>2</v>
      </c>
    </row>
    <row r="23" spans="1:9" x14ac:dyDescent="0.25">
      <c r="A23" t="s">
        <v>0</v>
      </c>
      <c r="B23">
        <v>537</v>
      </c>
      <c r="C23" t="s">
        <v>8</v>
      </c>
      <c r="D23" t="s">
        <v>2</v>
      </c>
    </row>
    <row r="24" spans="1:9" x14ac:dyDescent="0.25">
      <c r="A24" t="s">
        <v>0</v>
      </c>
      <c r="B24">
        <v>165</v>
      </c>
      <c r="C24" t="s">
        <v>8</v>
      </c>
      <c r="D24" t="s">
        <v>2</v>
      </c>
    </row>
    <row r="25" spans="1:9" x14ac:dyDescent="0.25">
      <c r="A25" t="s">
        <v>0</v>
      </c>
      <c r="B25">
        <v>123</v>
      </c>
      <c r="C25" t="s">
        <v>8</v>
      </c>
      <c r="D25" t="s">
        <v>2</v>
      </c>
    </row>
    <row r="26" spans="1:9" x14ac:dyDescent="0.25">
      <c r="A26" t="s">
        <v>0</v>
      </c>
      <c r="B26">
        <v>185</v>
      </c>
      <c r="C26" t="s">
        <v>8</v>
      </c>
      <c r="D26" t="s">
        <v>2</v>
      </c>
    </row>
    <row r="27" spans="1:9" x14ac:dyDescent="0.25">
      <c r="A27" t="s">
        <v>0</v>
      </c>
      <c r="B27">
        <v>182</v>
      </c>
      <c r="C27" t="s">
        <v>8</v>
      </c>
      <c r="D27" t="s">
        <v>2</v>
      </c>
    </row>
    <row r="28" spans="1:9" x14ac:dyDescent="0.25">
      <c r="A28" t="s">
        <v>0</v>
      </c>
      <c r="B28">
        <v>107</v>
      </c>
      <c r="C28" t="s">
        <v>8</v>
      </c>
      <c r="D28" t="s">
        <v>2</v>
      </c>
    </row>
    <row r="29" spans="1:9" x14ac:dyDescent="0.25">
      <c r="A29" t="s">
        <v>0</v>
      </c>
      <c r="B29">
        <v>181</v>
      </c>
      <c r="C29" t="s">
        <v>8</v>
      </c>
      <c r="D29" t="s">
        <v>2</v>
      </c>
    </row>
    <row r="30" spans="1:9" x14ac:dyDescent="0.25">
      <c r="A30" t="s">
        <v>0</v>
      </c>
      <c r="B30">
        <v>192</v>
      </c>
      <c r="C30" t="s">
        <v>8</v>
      </c>
      <c r="D30" t="s">
        <v>2</v>
      </c>
    </row>
    <row r="31" spans="1:9" x14ac:dyDescent="0.25">
      <c r="A31" t="s">
        <v>0</v>
      </c>
      <c r="B31">
        <v>204</v>
      </c>
      <c r="C31" t="s">
        <v>8</v>
      </c>
      <c r="D31" t="s">
        <v>2</v>
      </c>
    </row>
    <row r="32" spans="1:9" x14ac:dyDescent="0.25">
      <c r="A32" t="s">
        <v>0</v>
      </c>
      <c r="B32">
        <v>132</v>
      </c>
      <c r="C32" t="s">
        <v>8</v>
      </c>
      <c r="D32" t="s">
        <v>2</v>
      </c>
    </row>
    <row r="33" spans="1:4" x14ac:dyDescent="0.25">
      <c r="A33" t="s">
        <v>0</v>
      </c>
      <c r="B33">
        <v>191</v>
      </c>
      <c r="C33" t="s">
        <v>8</v>
      </c>
      <c r="D33" t="s">
        <v>2</v>
      </c>
    </row>
    <row r="34" spans="1:4" x14ac:dyDescent="0.25">
      <c r="A34" t="s">
        <v>0</v>
      </c>
      <c r="B34">
        <v>185</v>
      </c>
      <c r="C34" t="s">
        <v>8</v>
      </c>
      <c r="D34" t="s">
        <v>2</v>
      </c>
    </row>
    <row r="35" spans="1:4" x14ac:dyDescent="0.25">
      <c r="A35" t="s">
        <v>0</v>
      </c>
      <c r="B35">
        <v>183</v>
      </c>
      <c r="C35" t="s">
        <v>8</v>
      </c>
      <c r="D35" t="s">
        <v>2</v>
      </c>
    </row>
    <row r="36" spans="1:4" x14ac:dyDescent="0.25">
      <c r="A36" t="s">
        <v>0</v>
      </c>
      <c r="B36">
        <v>180</v>
      </c>
      <c r="C36" t="s">
        <v>8</v>
      </c>
      <c r="D36" t="s">
        <v>2</v>
      </c>
    </row>
    <row r="37" spans="1:4" x14ac:dyDescent="0.25">
      <c r="A37" t="s">
        <v>0</v>
      </c>
      <c r="B37">
        <v>191</v>
      </c>
      <c r="C37" t="s">
        <v>8</v>
      </c>
      <c r="D37" t="s">
        <v>2</v>
      </c>
    </row>
    <row r="38" spans="1:4" x14ac:dyDescent="0.25">
      <c r="A38" t="s">
        <v>0</v>
      </c>
      <c r="B38">
        <v>225</v>
      </c>
      <c r="C38" t="s">
        <v>8</v>
      </c>
      <c r="D38" t="s">
        <v>2</v>
      </c>
    </row>
    <row r="39" spans="1:4" x14ac:dyDescent="0.25">
      <c r="A39" t="s">
        <v>0</v>
      </c>
      <c r="B39">
        <v>102</v>
      </c>
      <c r="C39" t="s">
        <v>8</v>
      </c>
      <c r="D39" t="s">
        <v>2</v>
      </c>
    </row>
    <row r="40" spans="1:4" x14ac:dyDescent="0.25">
      <c r="A40" t="s">
        <v>0</v>
      </c>
      <c r="B40">
        <v>42</v>
      </c>
      <c r="C40" t="s">
        <v>8</v>
      </c>
      <c r="D40" t="s">
        <v>2</v>
      </c>
    </row>
    <row r="41" spans="1:4" x14ac:dyDescent="0.25">
      <c r="A41" t="s">
        <v>0</v>
      </c>
      <c r="B41">
        <v>225</v>
      </c>
      <c r="C41" t="s">
        <v>8</v>
      </c>
      <c r="D41" t="s">
        <v>2</v>
      </c>
    </row>
    <row r="42" spans="1:4" x14ac:dyDescent="0.25">
      <c r="A42" t="s">
        <v>0</v>
      </c>
      <c r="B42">
        <v>256</v>
      </c>
      <c r="C42" t="s">
        <v>8</v>
      </c>
      <c r="D42" t="s">
        <v>2</v>
      </c>
    </row>
    <row r="43" spans="1:4" x14ac:dyDescent="0.25">
      <c r="A43" t="s">
        <v>0</v>
      </c>
      <c r="B43">
        <v>61</v>
      </c>
      <c r="C43" t="s">
        <v>8</v>
      </c>
      <c r="D43" t="s">
        <v>2</v>
      </c>
    </row>
    <row r="44" spans="1:4" x14ac:dyDescent="0.25">
      <c r="A44" t="s">
        <v>0</v>
      </c>
      <c r="B44">
        <v>113</v>
      </c>
      <c r="C44" t="s">
        <v>8</v>
      </c>
      <c r="D44" t="s">
        <v>2</v>
      </c>
    </row>
    <row r="45" spans="1:4" x14ac:dyDescent="0.25">
      <c r="A45" t="s">
        <v>0</v>
      </c>
      <c r="B45">
        <v>128</v>
      </c>
      <c r="C45" t="s">
        <v>8</v>
      </c>
      <c r="D45" t="s">
        <v>2</v>
      </c>
    </row>
    <row r="46" spans="1:4" x14ac:dyDescent="0.25">
      <c r="A46" t="s">
        <v>0</v>
      </c>
      <c r="B46">
        <v>143</v>
      </c>
      <c r="C46" t="s">
        <v>8</v>
      </c>
      <c r="D46" t="s">
        <v>2</v>
      </c>
    </row>
    <row r="47" spans="1:4" x14ac:dyDescent="0.25">
      <c r="A47" t="s">
        <v>0</v>
      </c>
      <c r="B47">
        <v>59</v>
      </c>
      <c r="C47" t="s">
        <v>8</v>
      </c>
      <c r="D47" t="s">
        <v>2</v>
      </c>
    </row>
    <row r="48" spans="1:4" x14ac:dyDescent="0.25">
      <c r="A48" t="s">
        <v>0</v>
      </c>
      <c r="B48">
        <v>146</v>
      </c>
      <c r="C48" t="s">
        <v>8</v>
      </c>
      <c r="D48" t="s">
        <v>2</v>
      </c>
    </row>
    <row r="49" spans="1:4" x14ac:dyDescent="0.25">
      <c r="A49" t="s">
        <v>0</v>
      </c>
      <c r="B49">
        <v>169</v>
      </c>
      <c r="C49" t="s">
        <v>8</v>
      </c>
      <c r="D49" t="s">
        <v>2</v>
      </c>
    </row>
    <row r="50" spans="1:4" x14ac:dyDescent="0.25">
      <c r="A50" t="s">
        <v>0</v>
      </c>
      <c r="B50">
        <v>124</v>
      </c>
      <c r="C50" t="s">
        <v>8</v>
      </c>
      <c r="D50" t="s">
        <v>2</v>
      </c>
    </row>
    <row r="51" spans="1:4" x14ac:dyDescent="0.25">
      <c r="A51" t="s">
        <v>0</v>
      </c>
      <c r="B51">
        <v>172</v>
      </c>
      <c r="C51" t="s">
        <v>8</v>
      </c>
      <c r="D51" t="s">
        <v>2</v>
      </c>
    </row>
    <row r="52" spans="1:4" x14ac:dyDescent="0.25">
      <c r="A52" t="s">
        <v>0</v>
      </c>
      <c r="B52">
        <v>313</v>
      </c>
      <c r="C52" t="s">
        <v>8</v>
      </c>
      <c r="D52" t="s">
        <v>2</v>
      </c>
    </row>
    <row r="53" spans="1:4" x14ac:dyDescent="0.25">
      <c r="A53" t="s">
        <v>0</v>
      </c>
      <c r="B53">
        <v>194</v>
      </c>
      <c r="C53" t="s">
        <v>8</v>
      </c>
      <c r="D53" t="s">
        <v>2</v>
      </c>
    </row>
    <row r="54" spans="1:4" x14ac:dyDescent="0.25">
      <c r="A54" t="s">
        <v>0</v>
      </c>
      <c r="B54">
        <v>154</v>
      </c>
      <c r="C54" t="s">
        <v>8</v>
      </c>
      <c r="D54" t="s">
        <v>2</v>
      </c>
    </row>
    <row r="55" spans="1:4" x14ac:dyDescent="0.25">
      <c r="A55" t="s">
        <v>0</v>
      </c>
      <c r="B55">
        <v>229</v>
      </c>
      <c r="C55" t="s">
        <v>8</v>
      </c>
      <c r="D55" t="s">
        <v>2</v>
      </c>
    </row>
    <row r="56" spans="1:4" x14ac:dyDescent="0.25">
      <c r="A56" t="s">
        <v>0</v>
      </c>
      <c r="B56">
        <v>198</v>
      </c>
      <c r="C56" t="s">
        <v>8</v>
      </c>
      <c r="D56" t="s">
        <v>2</v>
      </c>
    </row>
    <row r="57" spans="1:4" x14ac:dyDescent="0.25">
      <c r="A57" t="s">
        <v>0</v>
      </c>
      <c r="B57">
        <v>202</v>
      </c>
      <c r="C57" t="s">
        <v>8</v>
      </c>
      <c r="D57" t="s">
        <v>2</v>
      </c>
    </row>
    <row r="58" spans="1:4" x14ac:dyDescent="0.25">
      <c r="A58" t="s">
        <v>0</v>
      </c>
      <c r="B58">
        <v>93</v>
      </c>
      <c r="C58" t="s">
        <v>8</v>
      </c>
      <c r="D58" t="s">
        <v>2</v>
      </c>
    </row>
    <row r="59" spans="1:4" x14ac:dyDescent="0.25">
      <c r="A59" t="s">
        <v>0</v>
      </c>
      <c r="B59">
        <v>50</v>
      </c>
      <c r="C59" t="s">
        <v>8</v>
      </c>
      <c r="D59" t="s">
        <v>2</v>
      </c>
    </row>
    <row r="60" spans="1:4" x14ac:dyDescent="0.25">
      <c r="A60" t="s">
        <v>0</v>
      </c>
      <c r="B60">
        <v>123</v>
      </c>
      <c r="C60" t="s">
        <v>8</v>
      </c>
      <c r="D60" t="s">
        <v>2</v>
      </c>
    </row>
    <row r="61" spans="1:4" x14ac:dyDescent="0.25">
      <c r="A61" t="s">
        <v>0</v>
      </c>
      <c r="B61">
        <v>161</v>
      </c>
      <c r="C61" t="s">
        <v>8</v>
      </c>
      <c r="D61" t="s">
        <v>2</v>
      </c>
    </row>
    <row r="62" spans="1:4" x14ac:dyDescent="0.25">
      <c r="A62" t="s">
        <v>0</v>
      </c>
      <c r="B62">
        <v>157</v>
      </c>
      <c r="C62" t="s">
        <v>8</v>
      </c>
      <c r="D62" t="s">
        <v>2</v>
      </c>
    </row>
    <row r="63" spans="1:4" x14ac:dyDescent="0.25">
      <c r="A63" t="s">
        <v>0</v>
      </c>
      <c r="B63">
        <v>1001</v>
      </c>
      <c r="C63" t="s">
        <v>8</v>
      </c>
      <c r="D63" t="s">
        <v>3</v>
      </c>
    </row>
    <row r="64" spans="1:4" x14ac:dyDescent="0.25">
      <c r="A64" t="s">
        <v>0</v>
      </c>
      <c r="B64">
        <v>299</v>
      </c>
      <c r="C64" t="s">
        <v>8</v>
      </c>
      <c r="D64" t="s">
        <v>2</v>
      </c>
    </row>
    <row r="65" spans="1:4" x14ac:dyDescent="0.25">
      <c r="A65" t="s">
        <v>0</v>
      </c>
      <c r="B65">
        <v>161</v>
      </c>
      <c r="C65" t="s">
        <v>8</v>
      </c>
      <c r="D65" t="s">
        <v>2</v>
      </c>
    </row>
    <row r="66" spans="1:4" x14ac:dyDescent="0.25">
      <c r="A66" t="s">
        <v>0</v>
      </c>
      <c r="B66">
        <v>84</v>
      </c>
      <c r="C66" t="s">
        <v>8</v>
      </c>
      <c r="D66" t="s">
        <v>2</v>
      </c>
    </row>
    <row r="67" spans="1:4" x14ac:dyDescent="0.25">
      <c r="A67" t="s">
        <v>0</v>
      </c>
      <c r="B67">
        <v>439</v>
      </c>
      <c r="C67" t="s">
        <v>8</v>
      </c>
      <c r="D67" t="s">
        <v>2</v>
      </c>
    </row>
    <row r="68" spans="1:4" x14ac:dyDescent="0.25">
      <c r="A68" t="s">
        <v>0</v>
      </c>
      <c r="B68">
        <v>690</v>
      </c>
      <c r="C68" t="s">
        <v>8</v>
      </c>
      <c r="D68" t="s">
        <v>2</v>
      </c>
    </row>
    <row r="69" spans="1:4" x14ac:dyDescent="0.25">
      <c r="A69" t="s">
        <v>0</v>
      </c>
      <c r="B69">
        <v>108</v>
      </c>
      <c r="C69" t="s">
        <v>8</v>
      </c>
      <c r="D69" t="s">
        <v>2</v>
      </c>
    </row>
    <row r="70" spans="1:4" x14ac:dyDescent="0.25">
      <c r="A70" t="s">
        <v>0</v>
      </c>
      <c r="B70">
        <v>178</v>
      </c>
      <c r="C70" t="s">
        <v>8</v>
      </c>
      <c r="D70" t="s">
        <v>2</v>
      </c>
    </row>
    <row r="71" spans="1:4" x14ac:dyDescent="0.25">
      <c r="A71" t="s">
        <v>0</v>
      </c>
      <c r="B71">
        <v>225</v>
      </c>
      <c r="C71" t="s">
        <v>8</v>
      </c>
      <c r="D71" t="s">
        <v>2</v>
      </c>
    </row>
    <row r="72" spans="1:4" x14ac:dyDescent="0.25">
      <c r="A72" t="s">
        <v>0</v>
      </c>
      <c r="B72">
        <v>220</v>
      </c>
      <c r="C72" t="s">
        <v>8</v>
      </c>
      <c r="D72" t="s">
        <v>2</v>
      </c>
    </row>
    <row r="73" spans="1:4" x14ac:dyDescent="0.25">
      <c r="A73" t="s">
        <v>0</v>
      </c>
      <c r="B73">
        <v>350</v>
      </c>
      <c r="C73" t="s">
        <v>8</v>
      </c>
      <c r="D73" t="s">
        <v>2</v>
      </c>
    </row>
    <row r="74" spans="1:4" x14ac:dyDescent="0.25">
      <c r="A74" t="s">
        <v>0</v>
      </c>
      <c r="B74">
        <v>183</v>
      </c>
      <c r="C74" t="s">
        <v>8</v>
      </c>
      <c r="D74" t="s">
        <v>2</v>
      </c>
    </row>
    <row r="75" spans="1:4" x14ac:dyDescent="0.25">
      <c r="A75" t="s">
        <v>0</v>
      </c>
      <c r="B75">
        <v>218</v>
      </c>
      <c r="C75" t="s">
        <v>8</v>
      </c>
      <c r="D75" t="s">
        <v>2</v>
      </c>
    </row>
    <row r="76" spans="1:4" x14ac:dyDescent="0.25">
      <c r="A76" t="s">
        <v>0</v>
      </c>
      <c r="B76">
        <v>237</v>
      </c>
      <c r="C76" t="s">
        <v>8</v>
      </c>
      <c r="D76" t="s">
        <v>2</v>
      </c>
    </row>
    <row r="77" spans="1:4" x14ac:dyDescent="0.25">
      <c r="A77" t="s">
        <v>0</v>
      </c>
      <c r="B77">
        <v>202</v>
      </c>
      <c r="C77" t="s">
        <v>8</v>
      </c>
      <c r="D77" t="s">
        <v>2</v>
      </c>
    </row>
    <row r="78" spans="1:4" x14ac:dyDescent="0.25">
      <c r="A78" t="s">
        <v>0</v>
      </c>
      <c r="B78">
        <v>330</v>
      </c>
      <c r="C78" t="s">
        <v>8</v>
      </c>
      <c r="D78" t="s">
        <v>2</v>
      </c>
    </row>
    <row r="79" spans="1:4" x14ac:dyDescent="0.25">
      <c r="A79" t="s">
        <v>0</v>
      </c>
      <c r="B79">
        <v>119</v>
      </c>
      <c r="C79" t="s">
        <v>8</v>
      </c>
      <c r="D79" t="s">
        <v>2</v>
      </c>
    </row>
    <row r="80" spans="1:4" x14ac:dyDescent="0.25">
      <c r="A80" t="s">
        <v>0</v>
      </c>
      <c r="B80">
        <v>425</v>
      </c>
      <c r="C80" t="s">
        <v>8</v>
      </c>
      <c r="D80" t="s">
        <v>2</v>
      </c>
    </row>
    <row r="81" spans="1:4" x14ac:dyDescent="0.25">
      <c r="A81" t="s">
        <v>0</v>
      </c>
      <c r="B81">
        <v>135</v>
      </c>
      <c r="C81" t="s">
        <v>8</v>
      </c>
      <c r="D81" t="s">
        <v>2</v>
      </c>
    </row>
    <row r="82" spans="1:4" x14ac:dyDescent="0.25">
      <c r="A82" t="s">
        <v>0</v>
      </c>
      <c r="B82">
        <v>137</v>
      </c>
      <c r="C82" t="s">
        <v>8</v>
      </c>
      <c r="D82" t="s">
        <v>2</v>
      </c>
    </row>
    <row r="83" spans="1:4" x14ac:dyDescent="0.25">
      <c r="A83" t="s">
        <v>0</v>
      </c>
      <c r="B83">
        <v>419</v>
      </c>
      <c r="C83" t="s">
        <v>8</v>
      </c>
      <c r="D83" t="s">
        <v>2</v>
      </c>
    </row>
    <row r="84" spans="1:4" x14ac:dyDescent="0.25">
      <c r="A84" t="s">
        <v>0</v>
      </c>
      <c r="B84">
        <v>74</v>
      </c>
      <c r="C84" t="s">
        <v>8</v>
      </c>
      <c r="D84" t="s">
        <v>2</v>
      </c>
    </row>
    <row r="85" spans="1:4" x14ac:dyDescent="0.25">
      <c r="A85" t="s">
        <v>0</v>
      </c>
      <c r="B85">
        <v>166</v>
      </c>
      <c r="C85" t="s">
        <v>8</v>
      </c>
      <c r="D85" t="s">
        <v>2</v>
      </c>
    </row>
    <row r="86" spans="1:4" x14ac:dyDescent="0.25">
      <c r="A86" t="s">
        <v>0</v>
      </c>
      <c r="B86">
        <v>329</v>
      </c>
      <c r="C86" t="s">
        <v>8</v>
      </c>
      <c r="D86" t="s">
        <v>2</v>
      </c>
    </row>
    <row r="87" spans="1:4" x14ac:dyDescent="0.25">
      <c r="A87" t="s">
        <v>0</v>
      </c>
      <c r="B87">
        <v>305</v>
      </c>
      <c r="C87" t="s">
        <v>8</v>
      </c>
      <c r="D87" t="s">
        <v>2</v>
      </c>
    </row>
    <row r="88" spans="1:4" x14ac:dyDescent="0.25">
      <c r="A88" t="s">
        <v>0</v>
      </c>
      <c r="B88">
        <v>75</v>
      </c>
      <c r="C88" t="s">
        <v>8</v>
      </c>
      <c r="D88" t="s">
        <v>2</v>
      </c>
    </row>
    <row r="89" spans="1:4" x14ac:dyDescent="0.25">
      <c r="A89" t="s">
        <v>0</v>
      </c>
      <c r="B89">
        <v>122</v>
      </c>
      <c r="C89" t="s">
        <v>8</v>
      </c>
      <c r="D89" t="s">
        <v>2</v>
      </c>
    </row>
    <row r="90" spans="1:4" x14ac:dyDescent="0.25">
      <c r="A90" t="s">
        <v>0</v>
      </c>
      <c r="B90">
        <v>79</v>
      </c>
      <c r="C90" t="s">
        <v>8</v>
      </c>
      <c r="D90" t="s">
        <v>2</v>
      </c>
    </row>
    <row r="91" spans="1:4" x14ac:dyDescent="0.25">
      <c r="A91" t="s">
        <v>0</v>
      </c>
      <c r="B91">
        <v>245</v>
      </c>
      <c r="C91" t="s">
        <v>8</v>
      </c>
      <c r="D91" t="s">
        <v>2</v>
      </c>
    </row>
    <row r="92" spans="1:4" x14ac:dyDescent="0.25">
      <c r="A92" t="s">
        <v>0</v>
      </c>
      <c r="B92">
        <v>414</v>
      </c>
      <c r="C92" t="s">
        <v>8</v>
      </c>
      <c r="D92" t="s">
        <v>2</v>
      </c>
    </row>
    <row r="93" spans="1:4" x14ac:dyDescent="0.25">
      <c r="A93" t="s">
        <v>0</v>
      </c>
      <c r="B93">
        <v>139</v>
      </c>
      <c r="C93" t="s">
        <v>8</v>
      </c>
      <c r="D93" t="s">
        <v>2</v>
      </c>
    </row>
    <row r="94" spans="1:4" x14ac:dyDescent="0.25">
      <c r="A94" t="s">
        <v>0</v>
      </c>
      <c r="B94">
        <v>226</v>
      </c>
      <c r="C94" t="s">
        <v>8</v>
      </c>
      <c r="D94" t="s">
        <v>2</v>
      </c>
    </row>
    <row r="95" spans="1:4" x14ac:dyDescent="0.25">
      <c r="A95" t="s">
        <v>0</v>
      </c>
      <c r="B95">
        <v>234</v>
      </c>
      <c r="C95" t="s">
        <v>8</v>
      </c>
      <c r="D95" t="s">
        <v>2</v>
      </c>
    </row>
    <row r="96" spans="1:4" x14ac:dyDescent="0.25">
      <c r="A96" t="s">
        <v>0</v>
      </c>
      <c r="B96">
        <v>222</v>
      </c>
      <c r="C96" t="s">
        <v>8</v>
      </c>
      <c r="D96" t="s">
        <v>2</v>
      </c>
    </row>
    <row r="97" spans="1:4" x14ac:dyDescent="0.25">
      <c r="A97" t="s">
        <v>0</v>
      </c>
      <c r="B97">
        <v>421</v>
      </c>
      <c r="C97" t="s">
        <v>8</v>
      </c>
      <c r="D97" t="s">
        <v>2</v>
      </c>
    </row>
    <row r="98" spans="1:4" x14ac:dyDescent="0.25">
      <c r="A98" t="s">
        <v>0</v>
      </c>
      <c r="B98">
        <v>207</v>
      </c>
      <c r="C98" t="s">
        <v>8</v>
      </c>
      <c r="D98" t="s">
        <v>2</v>
      </c>
    </row>
    <row r="99" spans="1:4" x14ac:dyDescent="0.25">
      <c r="A99" t="s">
        <v>0</v>
      </c>
      <c r="B99">
        <v>151</v>
      </c>
      <c r="C99" t="s">
        <v>8</v>
      </c>
      <c r="D99" t="s">
        <v>2</v>
      </c>
    </row>
    <row r="100" spans="1:4" x14ac:dyDescent="0.25">
      <c r="A100" t="s">
        <v>0</v>
      </c>
      <c r="B100">
        <v>158</v>
      </c>
      <c r="C100" t="s">
        <v>8</v>
      </c>
      <c r="D100" t="s">
        <v>2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90" workbookViewId="0">
      <selection sqref="A1:D100"/>
    </sheetView>
  </sheetViews>
  <sheetFormatPr baseColWidth="10" defaultRowHeight="15" x14ac:dyDescent="0.25"/>
  <cols>
    <col min="1" max="1" width="7" bestFit="1" customWidth="1"/>
    <col min="2" max="2" width="5" bestFit="1" customWidth="1"/>
    <col min="3" max="3" width="7.5703125" bestFit="1" customWidth="1"/>
    <col min="4" max="4" width="5.28515625" bestFit="1" customWidth="1"/>
  </cols>
  <sheetData>
    <row r="1" spans="1:4" x14ac:dyDescent="0.25">
      <c r="A1" t="s">
        <v>0</v>
      </c>
      <c r="B1">
        <v>197</v>
      </c>
      <c r="C1" t="s">
        <v>1</v>
      </c>
      <c r="D1" t="s">
        <v>2</v>
      </c>
    </row>
    <row r="2" spans="1:4" x14ac:dyDescent="0.25">
      <c r="A2" t="s">
        <v>0</v>
      </c>
      <c r="B2">
        <v>346</v>
      </c>
      <c r="C2" t="s">
        <v>1</v>
      </c>
      <c r="D2" t="s">
        <v>2</v>
      </c>
    </row>
    <row r="3" spans="1:4" x14ac:dyDescent="0.25">
      <c r="A3" t="s">
        <v>0</v>
      </c>
      <c r="B3">
        <v>143</v>
      </c>
      <c r="C3" t="s">
        <v>1</v>
      </c>
      <c r="D3" t="s">
        <v>2</v>
      </c>
    </row>
    <row r="4" spans="1:4" x14ac:dyDescent="0.25">
      <c r="A4" t="s">
        <v>0</v>
      </c>
      <c r="B4">
        <v>158</v>
      </c>
      <c r="C4" t="s">
        <v>1</v>
      </c>
      <c r="D4" t="s">
        <v>2</v>
      </c>
    </row>
    <row r="5" spans="1:4" x14ac:dyDescent="0.25">
      <c r="A5" t="s">
        <v>0</v>
      </c>
      <c r="B5">
        <v>128</v>
      </c>
      <c r="C5" t="s">
        <v>1</v>
      </c>
      <c r="D5" t="s">
        <v>2</v>
      </c>
    </row>
    <row r="6" spans="1:4" x14ac:dyDescent="0.25">
      <c r="A6" t="s">
        <v>0</v>
      </c>
      <c r="B6">
        <v>215</v>
      </c>
      <c r="C6" t="s">
        <v>1</v>
      </c>
      <c r="D6" t="s">
        <v>2</v>
      </c>
    </row>
    <row r="7" spans="1:4" x14ac:dyDescent="0.25">
      <c r="A7" t="s">
        <v>0</v>
      </c>
      <c r="B7">
        <v>214</v>
      </c>
      <c r="C7" t="s">
        <v>1</v>
      </c>
      <c r="D7" t="s">
        <v>2</v>
      </c>
    </row>
    <row r="8" spans="1:4" x14ac:dyDescent="0.25">
      <c r="A8" t="s">
        <v>0</v>
      </c>
      <c r="B8">
        <v>87</v>
      </c>
      <c r="C8" t="s">
        <v>1</v>
      </c>
      <c r="D8" t="s">
        <v>2</v>
      </c>
    </row>
    <row r="9" spans="1:4" x14ac:dyDescent="0.25">
      <c r="A9" t="s">
        <v>0</v>
      </c>
      <c r="B9">
        <v>102</v>
      </c>
      <c r="C9" t="s">
        <v>1</v>
      </c>
      <c r="D9" t="s">
        <v>2</v>
      </c>
    </row>
    <row r="10" spans="1:4" x14ac:dyDescent="0.25">
      <c r="A10" t="s">
        <v>0</v>
      </c>
      <c r="B10">
        <v>93</v>
      </c>
      <c r="C10" t="s">
        <v>1</v>
      </c>
      <c r="D10" t="s">
        <v>2</v>
      </c>
    </row>
    <row r="11" spans="1:4" x14ac:dyDescent="0.25">
      <c r="A11" t="s">
        <v>0</v>
      </c>
      <c r="B11">
        <v>237</v>
      </c>
      <c r="C11" t="s">
        <v>1</v>
      </c>
      <c r="D11" t="s">
        <v>2</v>
      </c>
    </row>
    <row r="12" spans="1:4" x14ac:dyDescent="0.25">
      <c r="A12" t="s">
        <v>0</v>
      </c>
      <c r="B12">
        <v>150</v>
      </c>
      <c r="C12" t="s">
        <v>1</v>
      </c>
      <c r="D12" t="s">
        <v>2</v>
      </c>
    </row>
    <row r="13" spans="1:4" x14ac:dyDescent="0.25">
      <c r="A13" t="s">
        <v>0</v>
      </c>
      <c r="B13">
        <v>66</v>
      </c>
      <c r="C13" t="s">
        <v>1</v>
      </c>
      <c r="D13" t="s">
        <v>2</v>
      </c>
    </row>
    <row r="14" spans="1:4" x14ac:dyDescent="0.25">
      <c r="A14" t="s">
        <v>0</v>
      </c>
      <c r="B14">
        <v>164</v>
      </c>
      <c r="C14" t="s">
        <v>1</v>
      </c>
      <c r="D14" t="s">
        <v>2</v>
      </c>
    </row>
    <row r="15" spans="1:4" x14ac:dyDescent="0.25">
      <c r="A15" t="s">
        <v>0</v>
      </c>
      <c r="B15">
        <v>91</v>
      </c>
      <c r="C15" t="s">
        <v>1</v>
      </c>
      <c r="D15" t="s">
        <v>3</v>
      </c>
    </row>
    <row r="16" spans="1:4" x14ac:dyDescent="0.25">
      <c r="A16" t="s">
        <v>0</v>
      </c>
      <c r="B16">
        <v>72</v>
      </c>
      <c r="C16" t="s">
        <v>1</v>
      </c>
      <c r="D16" t="s">
        <v>2</v>
      </c>
    </row>
    <row r="17" spans="1:4" x14ac:dyDescent="0.25">
      <c r="A17" t="s">
        <v>0</v>
      </c>
      <c r="B17">
        <v>474</v>
      </c>
      <c r="C17" t="s">
        <v>1</v>
      </c>
      <c r="D17" t="s">
        <v>3</v>
      </c>
    </row>
    <row r="18" spans="1:4" x14ac:dyDescent="0.25">
      <c r="A18" t="s">
        <v>0</v>
      </c>
      <c r="B18">
        <v>252</v>
      </c>
      <c r="C18" t="s">
        <v>1</v>
      </c>
      <c r="D18" t="s">
        <v>2</v>
      </c>
    </row>
    <row r="19" spans="1:4" x14ac:dyDescent="0.25">
      <c r="A19" t="s">
        <v>0</v>
      </c>
      <c r="B19">
        <v>158</v>
      </c>
      <c r="C19" t="s">
        <v>1</v>
      </c>
      <c r="D19" t="s">
        <v>2</v>
      </c>
    </row>
    <row r="20" spans="1:4" x14ac:dyDescent="0.25">
      <c r="A20" t="s">
        <v>0</v>
      </c>
      <c r="B20">
        <v>60</v>
      </c>
      <c r="C20" t="s">
        <v>1</v>
      </c>
      <c r="D20" t="s">
        <v>2</v>
      </c>
    </row>
    <row r="21" spans="1:4" x14ac:dyDescent="0.25">
      <c r="A21" t="s">
        <v>0</v>
      </c>
      <c r="B21">
        <v>993</v>
      </c>
      <c r="C21" t="s">
        <v>1</v>
      </c>
      <c r="D21" t="s">
        <v>3</v>
      </c>
    </row>
    <row r="22" spans="1:4" x14ac:dyDescent="0.25">
      <c r="A22" t="s">
        <v>0</v>
      </c>
      <c r="B22">
        <v>133</v>
      </c>
      <c r="C22" t="s">
        <v>1</v>
      </c>
      <c r="D22" t="s">
        <v>2</v>
      </c>
    </row>
    <row r="23" spans="1:4" x14ac:dyDescent="0.25">
      <c r="A23" t="s">
        <v>0</v>
      </c>
      <c r="B23">
        <v>1001</v>
      </c>
      <c r="C23" t="s">
        <v>1</v>
      </c>
      <c r="D23" t="s">
        <v>3</v>
      </c>
    </row>
    <row r="24" spans="1:4" x14ac:dyDescent="0.25">
      <c r="A24" t="s">
        <v>0</v>
      </c>
      <c r="B24">
        <v>97</v>
      </c>
      <c r="C24" t="s">
        <v>1</v>
      </c>
      <c r="D24" t="s">
        <v>2</v>
      </c>
    </row>
    <row r="25" spans="1:4" x14ac:dyDescent="0.25">
      <c r="A25" t="s">
        <v>0</v>
      </c>
      <c r="B25">
        <v>168</v>
      </c>
      <c r="C25" t="s">
        <v>1</v>
      </c>
      <c r="D25" t="s">
        <v>2</v>
      </c>
    </row>
    <row r="26" spans="1:4" x14ac:dyDescent="0.25">
      <c r="A26" t="s">
        <v>0</v>
      </c>
      <c r="B26">
        <v>129</v>
      </c>
      <c r="C26" t="s">
        <v>1</v>
      </c>
      <c r="D26" t="s">
        <v>2</v>
      </c>
    </row>
    <row r="27" spans="1:4" x14ac:dyDescent="0.25">
      <c r="A27" t="s">
        <v>0</v>
      </c>
      <c r="B27">
        <v>120</v>
      </c>
      <c r="C27" t="s">
        <v>1</v>
      </c>
      <c r="D27" t="s">
        <v>2</v>
      </c>
    </row>
    <row r="28" spans="1:4" x14ac:dyDescent="0.25">
      <c r="A28" t="s">
        <v>0</v>
      </c>
      <c r="B28">
        <v>117</v>
      </c>
      <c r="C28" t="s">
        <v>1</v>
      </c>
      <c r="D28" t="s">
        <v>2</v>
      </c>
    </row>
    <row r="29" spans="1:4" x14ac:dyDescent="0.25">
      <c r="A29" t="s">
        <v>0</v>
      </c>
      <c r="B29">
        <v>137</v>
      </c>
      <c r="C29" t="s">
        <v>1</v>
      </c>
      <c r="D29" t="s">
        <v>2</v>
      </c>
    </row>
    <row r="30" spans="1:4" x14ac:dyDescent="0.25">
      <c r="A30" t="s">
        <v>0</v>
      </c>
      <c r="B30">
        <v>148</v>
      </c>
      <c r="C30" t="s">
        <v>1</v>
      </c>
      <c r="D30" t="s">
        <v>2</v>
      </c>
    </row>
    <row r="31" spans="1:4" x14ac:dyDescent="0.25">
      <c r="A31" t="s">
        <v>0</v>
      </c>
      <c r="B31">
        <v>839</v>
      </c>
      <c r="C31" t="s">
        <v>1</v>
      </c>
      <c r="D31" t="s">
        <v>3</v>
      </c>
    </row>
    <row r="32" spans="1:4" x14ac:dyDescent="0.25">
      <c r="A32" t="s">
        <v>0</v>
      </c>
      <c r="B32">
        <v>187</v>
      </c>
      <c r="C32" t="s">
        <v>1</v>
      </c>
      <c r="D32" t="s">
        <v>2</v>
      </c>
    </row>
    <row r="33" spans="1:4" x14ac:dyDescent="0.25">
      <c r="A33" t="s">
        <v>0</v>
      </c>
      <c r="B33">
        <v>202</v>
      </c>
      <c r="C33" t="s">
        <v>1</v>
      </c>
      <c r="D33" t="s">
        <v>2</v>
      </c>
    </row>
    <row r="34" spans="1:4" x14ac:dyDescent="0.25">
      <c r="A34" t="s">
        <v>0</v>
      </c>
      <c r="B34">
        <v>138</v>
      </c>
      <c r="C34" t="s">
        <v>1</v>
      </c>
      <c r="D34" t="s">
        <v>2</v>
      </c>
    </row>
    <row r="35" spans="1:4" x14ac:dyDescent="0.25">
      <c r="A35" t="s">
        <v>0</v>
      </c>
      <c r="B35">
        <v>176</v>
      </c>
      <c r="C35" t="s">
        <v>1</v>
      </c>
      <c r="D35" t="s">
        <v>2</v>
      </c>
    </row>
    <row r="36" spans="1:4" x14ac:dyDescent="0.25">
      <c r="A36" t="s">
        <v>0</v>
      </c>
      <c r="B36">
        <v>126</v>
      </c>
      <c r="C36" t="s">
        <v>1</v>
      </c>
      <c r="D36" t="s">
        <v>2</v>
      </c>
    </row>
    <row r="37" spans="1:4" x14ac:dyDescent="0.25">
      <c r="A37" t="s">
        <v>0</v>
      </c>
      <c r="B37">
        <v>141</v>
      </c>
      <c r="C37" t="s">
        <v>1</v>
      </c>
      <c r="D37" t="s">
        <v>2</v>
      </c>
    </row>
    <row r="38" spans="1:4" x14ac:dyDescent="0.25">
      <c r="A38" t="s">
        <v>0</v>
      </c>
      <c r="B38">
        <v>88</v>
      </c>
      <c r="C38" t="s">
        <v>1</v>
      </c>
      <c r="D38" t="s">
        <v>2</v>
      </c>
    </row>
    <row r="39" spans="1:4" x14ac:dyDescent="0.25">
      <c r="A39" t="s">
        <v>0</v>
      </c>
      <c r="B39">
        <v>1001</v>
      </c>
      <c r="C39" t="s">
        <v>1</v>
      </c>
      <c r="D39" t="s">
        <v>3</v>
      </c>
    </row>
    <row r="40" spans="1:4" x14ac:dyDescent="0.25">
      <c r="A40" t="s">
        <v>0</v>
      </c>
      <c r="B40">
        <v>64</v>
      </c>
      <c r="C40" t="s">
        <v>1</v>
      </c>
      <c r="D40" t="s">
        <v>2</v>
      </c>
    </row>
    <row r="41" spans="1:4" x14ac:dyDescent="0.25">
      <c r="A41" t="s">
        <v>0</v>
      </c>
      <c r="B41">
        <v>182</v>
      </c>
      <c r="C41" t="s">
        <v>1</v>
      </c>
      <c r="D41" t="s">
        <v>2</v>
      </c>
    </row>
    <row r="42" spans="1:4" x14ac:dyDescent="0.25">
      <c r="A42" t="s">
        <v>0</v>
      </c>
      <c r="B42">
        <v>159</v>
      </c>
      <c r="C42" t="s">
        <v>1</v>
      </c>
      <c r="D42" t="s">
        <v>2</v>
      </c>
    </row>
    <row r="43" spans="1:4" x14ac:dyDescent="0.25">
      <c r="A43" t="s">
        <v>0</v>
      </c>
      <c r="B43">
        <v>140</v>
      </c>
      <c r="C43" t="s">
        <v>1</v>
      </c>
      <c r="D43" t="s">
        <v>2</v>
      </c>
    </row>
    <row r="44" spans="1:4" x14ac:dyDescent="0.25">
      <c r="A44" t="s">
        <v>0</v>
      </c>
      <c r="B44">
        <v>127</v>
      </c>
      <c r="C44" t="s">
        <v>1</v>
      </c>
      <c r="D44" t="s">
        <v>2</v>
      </c>
    </row>
    <row r="45" spans="1:4" x14ac:dyDescent="0.25">
      <c r="A45" t="s">
        <v>0</v>
      </c>
      <c r="B45">
        <v>210</v>
      </c>
      <c r="C45" t="s">
        <v>1</v>
      </c>
      <c r="D45" t="s">
        <v>2</v>
      </c>
    </row>
    <row r="46" spans="1:4" x14ac:dyDescent="0.25">
      <c r="A46" t="s">
        <v>0</v>
      </c>
      <c r="B46">
        <v>121</v>
      </c>
      <c r="C46" t="s">
        <v>1</v>
      </c>
      <c r="D46" t="s">
        <v>2</v>
      </c>
    </row>
    <row r="47" spans="1:4" x14ac:dyDescent="0.25">
      <c r="A47" t="s">
        <v>0</v>
      </c>
      <c r="B47">
        <v>316</v>
      </c>
      <c r="C47" t="s">
        <v>1</v>
      </c>
      <c r="D47" t="s">
        <v>3</v>
      </c>
    </row>
    <row r="48" spans="1:4" x14ac:dyDescent="0.25">
      <c r="A48" t="s">
        <v>0</v>
      </c>
      <c r="B48">
        <v>211</v>
      </c>
      <c r="C48" t="s">
        <v>1</v>
      </c>
      <c r="D48" t="s">
        <v>2</v>
      </c>
    </row>
    <row r="49" spans="1:4" x14ac:dyDescent="0.25">
      <c r="A49" t="s">
        <v>0</v>
      </c>
      <c r="B49">
        <v>163</v>
      </c>
      <c r="C49" t="s">
        <v>1</v>
      </c>
      <c r="D49" t="s">
        <v>2</v>
      </c>
    </row>
    <row r="50" spans="1:4" x14ac:dyDescent="0.25">
      <c r="A50" t="s">
        <v>0</v>
      </c>
      <c r="B50">
        <v>156</v>
      </c>
      <c r="C50" t="s">
        <v>1</v>
      </c>
      <c r="D50" t="s">
        <v>2</v>
      </c>
    </row>
    <row r="51" spans="1:4" x14ac:dyDescent="0.25">
      <c r="A51" t="s">
        <v>0</v>
      </c>
      <c r="B51">
        <v>129</v>
      </c>
      <c r="C51" t="s">
        <v>1</v>
      </c>
      <c r="D51" t="s">
        <v>2</v>
      </c>
    </row>
    <row r="52" spans="1:4" x14ac:dyDescent="0.25">
      <c r="A52" t="s">
        <v>0</v>
      </c>
      <c r="B52">
        <v>203</v>
      </c>
      <c r="C52" t="s">
        <v>1</v>
      </c>
      <c r="D52" t="s">
        <v>2</v>
      </c>
    </row>
    <row r="53" spans="1:4" x14ac:dyDescent="0.25">
      <c r="A53" t="s">
        <v>0</v>
      </c>
      <c r="B53">
        <v>226</v>
      </c>
      <c r="C53" t="s">
        <v>1</v>
      </c>
      <c r="D53" t="s">
        <v>2</v>
      </c>
    </row>
    <row r="54" spans="1:4" x14ac:dyDescent="0.25">
      <c r="A54" t="s">
        <v>0</v>
      </c>
      <c r="B54">
        <v>822</v>
      </c>
      <c r="C54" t="s">
        <v>1</v>
      </c>
      <c r="D54" t="s">
        <v>3</v>
      </c>
    </row>
    <row r="55" spans="1:4" x14ac:dyDescent="0.25">
      <c r="A55" t="s">
        <v>0</v>
      </c>
      <c r="B55">
        <v>274</v>
      </c>
      <c r="C55" t="s">
        <v>1</v>
      </c>
      <c r="D55" t="s">
        <v>2</v>
      </c>
    </row>
    <row r="56" spans="1:4" x14ac:dyDescent="0.25">
      <c r="A56" t="s">
        <v>0</v>
      </c>
      <c r="B56">
        <v>362</v>
      </c>
      <c r="C56" t="s">
        <v>1</v>
      </c>
      <c r="D56" t="s">
        <v>2</v>
      </c>
    </row>
    <row r="57" spans="1:4" x14ac:dyDescent="0.25">
      <c r="A57" t="s">
        <v>0</v>
      </c>
      <c r="B57">
        <v>332</v>
      </c>
      <c r="C57" t="s">
        <v>1</v>
      </c>
      <c r="D57" t="s">
        <v>2</v>
      </c>
    </row>
    <row r="58" spans="1:4" x14ac:dyDescent="0.25">
      <c r="A58" t="s">
        <v>0</v>
      </c>
      <c r="B58">
        <v>147</v>
      </c>
      <c r="C58" t="s">
        <v>1</v>
      </c>
      <c r="D58" t="s">
        <v>2</v>
      </c>
    </row>
    <row r="59" spans="1:4" x14ac:dyDescent="0.25">
      <c r="A59" t="s">
        <v>0</v>
      </c>
      <c r="B59">
        <v>100</v>
      </c>
      <c r="C59" t="s">
        <v>1</v>
      </c>
      <c r="D59" t="s">
        <v>2</v>
      </c>
    </row>
    <row r="60" spans="1:4" x14ac:dyDescent="0.25">
      <c r="A60" t="s">
        <v>0</v>
      </c>
      <c r="B60">
        <v>250</v>
      </c>
      <c r="C60" t="s">
        <v>1</v>
      </c>
      <c r="D60" t="s">
        <v>2</v>
      </c>
    </row>
    <row r="61" spans="1:4" x14ac:dyDescent="0.25">
      <c r="A61" t="s">
        <v>0</v>
      </c>
      <c r="B61">
        <v>128</v>
      </c>
      <c r="C61" t="s">
        <v>1</v>
      </c>
      <c r="D61" t="s">
        <v>2</v>
      </c>
    </row>
    <row r="62" spans="1:4" x14ac:dyDescent="0.25">
      <c r="A62" t="s">
        <v>0</v>
      </c>
      <c r="B62">
        <v>161</v>
      </c>
      <c r="C62" t="s">
        <v>1</v>
      </c>
      <c r="D62" t="s">
        <v>2</v>
      </c>
    </row>
    <row r="63" spans="1:4" x14ac:dyDescent="0.25">
      <c r="A63" t="s">
        <v>0</v>
      </c>
      <c r="B63">
        <v>146</v>
      </c>
      <c r="C63" t="s">
        <v>1</v>
      </c>
      <c r="D63" t="s">
        <v>2</v>
      </c>
    </row>
    <row r="64" spans="1:4" x14ac:dyDescent="0.25">
      <c r="A64" t="s">
        <v>0</v>
      </c>
      <c r="B64">
        <v>783</v>
      </c>
      <c r="C64" t="s">
        <v>1</v>
      </c>
      <c r="D64" t="s">
        <v>3</v>
      </c>
    </row>
    <row r="65" spans="1:4" x14ac:dyDescent="0.25">
      <c r="A65" t="s">
        <v>0</v>
      </c>
      <c r="B65">
        <v>114</v>
      </c>
      <c r="C65" t="s">
        <v>1</v>
      </c>
      <c r="D65" t="s">
        <v>2</v>
      </c>
    </row>
    <row r="66" spans="1:4" x14ac:dyDescent="0.25">
      <c r="A66" t="s">
        <v>0</v>
      </c>
      <c r="B66">
        <v>148</v>
      </c>
      <c r="C66" t="s">
        <v>1</v>
      </c>
      <c r="D66" t="s">
        <v>2</v>
      </c>
    </row>
    <row r="67" spans="1:4" x14ac:dyDescent="0.25">
      <c r="A67" t="s">
        <v>0</v>
      </c>
      <c r="B67">
        <v>205</v>
      </c>
      <c r="C67" t="s">
        <v>1</v>
      </c>
      <c r="D67" t="s">
        <v>2</v>
      </c>
    </row>
    <row r="68" spans="1:4" x14ac:dyDescent="0.25">
      <c r="A68" t="s">
        <v>0</v>
      </c>
      <c r="B68">
        <v>175</v>
      </c>
      <c r="C68" t="s">
        <v>1</v>
      </c>
      <c r="D68" t="s">
        <v>2</v>
      </c>
    </row>
    <row r="69" spans="1:4" x14ac:dyDescent="0.25">
      <c r="A69" t="s">
        <v>0</v>
      </c>
      <c r="B69">
        <v>178</v>
      </c>
      <c r="C69" t="s">
        <v>1</v>
      </c>
      <c r="D69" t="s">
        <v>2</v>
      </c>
    </row>
    <row r="70" spans="1:4" x14ac:dyDescent="0.25">
      <c r="A70" t="s">
        <v>0</v>
      </c>
      <c r="B70">
        <v>574</v>
      </c>
      <c r="C70" t="s">
        <v>1</v>
      </c>
      <c r="D70" t="s">
        <v>2</v>
      </c>
    </row>
    <row r="71" spans="1:4" x14ac:dyDescent="0.25">
      <c r="A71" t="s">
        <v>0</v>
      </c>
      <c r="B71">
        <v>167</v>
      </c>
      <c r="C71" t="s">
        <v>1</v>
      </c>
      <c r="D71" t="s">
        <v>2</v>
      </c>
    </row>
    <row r="72" spans="1:4" x14ac:dyDescent="0.25">
      <c r="A72" t="s">
        <v>0</v>
      </c>
      <c r="B72">
        <v>160</v>
      </c>
      <c r="C72" t="s">
        <v>1</v>
      </c>
      <c r="D72" t="s">
        <v>2</v>
      </c>
    </row>
    <row r="73" spans="1:4" x14ac:dyDescent="0.25">
      <c r="A73" t="s">
        <v>0</v>
      </c>
      <c r="B73">
        <v>156</v>
      </c>
      <c r="C73" t="s">
        <v>1</v>
      </c>
      <c r="D73" t="s">
        <v>2</v>
      </c>
    </row>
    <row r="74" spans="1:4" x14ac:dyDescent="0.25">
      <c r="A74" t="s">
        <v>0</v>
      </c>
      <c r="B74">
        <v>190</v>
      </c>
      <c r="C74" t="s">
        <v>1</v>
      </c>
      <c r="D74" t="s">
        <v>2</v>
      </c>
    </row>
    <row r="75" spans="1:4" x14ac:dyDescent="0.25">
      <c r="A75" t="s">
        <v>0</v>
      </c>
      <c r="B75">
        <v>286</v>
      </c>
      <c r="C75" t="s">
        <v>1</v>
      </c>
      <c r="D75" t="s">
        <v>2</v>
      </c>
    </row>
    <row r="76" spans="1:4" x14ac:dyDescent="0.25">
      <c r="A76" t="s">
        <v>0</v>
      </c>
      <c r="B76">
        <v>323</v>
      </c>
      <c r="C76" t="s">
        <v>1</v>
      </c>
      <c r="D76" t="s">
        <v>2</v>
      </c>
    </row>
    <row r="77" spans="1:4" x14ac:dyDescent="0.25">
      <c r="A77" t="s">
        <v>0</v>
      </c>
      <c r="B77">
        <v>518</v>
      </c>
      <c r="C77" t="s">
        <v>1</v>
      </c>
      <c r="D77" t="s">
        <v>2</v>
      </c>
    </row>
    <row r="78" spans="1:4" x14ac:dyDescent="0.25">
      <c r="A78" t="s">
        <v>0</v>
      </c>
      <c r="B78">
        <v>228</v>
      </c>
      <c r="C78" t="s">
        <v>1</v>
      </c>
      <c r="D78" t="s">
        <v>2</v>
      </c>
    </row>
    <row r="79" spans="1:4" x14ac:dyDescent="0.25">
      <c r="A79" t="s">
        <v>0</v>
      </c>
      <c r="B79">
        <v>73</v>
      </c>
      <c r="C79" t="s">
        <v>1</v>
      </c>
      <c r="D79" t="s">
        <v>2</v>
      </c>
    </row>
    <row r="80" spans="1:4" x14ac:dyDescent="0.25">
      <c r="A80" t="s">
        <v>0</v>
      </c>
      <c r="B80">
        <v>119</v>
      </c>
      <c r="C80" t="s">
        <v>1</v>
      </c>
      <c r="D80" t="s">
        <v>2</v>
      </c>
    </row>
    <row r="81" spans="1:4" x14ac:dyDescent="0.25">
      <c r="A81" t="s">
        <v>0</v>
      </c>
      <c r="B81">
        <v>110</v>
      </c>
      <c r="C81" t="s">
        <v>1</v>
      </c>
      <c r="D81" t="s">
        <v>2</v>
      </c>
    </row>
    <row r="82" spans="1:4" x14ac:dyDescent="0.25">
      <c r="A82" t="s">
        <v>0</v>
      </c>
      <c r="B82">
        <v>164</v>
      </c>
      <c r="C82" t="s">
        <v>1</v>
      </c>
      <c r="D82" t="s">
        <v>2</v>
      </c>
    </row>
    <row r="83" spans="1:4" x14ac:dyDescent="0.25">
      <c r="A83" t="s">
        <v>0</v>
      </c>
      <c r="B83">
        <v>152</v>
      </c>
      <c r="C83" t="s">
        <v>1</v>
      </c>
      <c r="D83" t="s">
        <v>2</v>
      </c>
    </row>
    <row r="84" spans="1:4" x14ac:dyDescent="0.25">
      <c r="A84" t="s">
        <v>0</v>
      </c>
      <c r="B84">
        <v>98</v>
      </c>
      <c r="C84" t="s">
        <v>1</v>
      </c>
      <c r="D84" t="s">
        <v>2</v>
      </c>
    </row>
    <row r="85" spans="1:4" x14ac:dyDescent="0.25">
      <c r="A85" t="s">
        <v>0</v>
      </c>
      <c r="B85">
        <v>126</v>
      </c>
      <c r="C85" t="s">
        <v>1</v>
      </c>
      <c r="D85" t="s">
        <v>2</v>
      </c>
    </row>
    <row r="86" spans="1:4" x14ac:dyDescent="0.25">
      <c r="A86" t="s">
        <v>0</v>
      </c>
      <c r="B86">
        <v>457</v>
      </c>
      <c r="C86" t="s">
        <v>1</v>
      </c>
      <c r="D86" t="s">
        <v>2</v>
      </c>
    </row>
    <row r="87" spans="1:4" x14ac:dyDescent="0.25">
      <c r="A87" t="s">
        <v>0</v>
      </c>
      <c r="B87">
        <v>179</v>
      </c>
      <c r="C87" t="s">
        <v>1</v>
      </c>
      <c r="D87" t="s">
        <v>2</v>
      </c>
    </row>
    <row r="88" spans="1:4" x14ac:dyDescent="0.25">
      <c r="A88" t="s">
        <v>0</v>
      </c>
      <c r="B88">
        <v>76</v>
      </c>
      <c r="C88" t="s">
        <v>1</v>
      </c>
      <c r="D88" t="s">
        <v>2</v>
      </c>
    </row>
    <row r="89" spans="1:4" x14ac:dyDescent="0.25">
      <c r="A89" t="s">
        <v>0</v>
      </c>
      <c r="B89">
        <v>165</v>
      </c>
      <c r="C89" t="s">
        <v>1</v>
      </c>
      <c r="D89" t="s">
        <v>2</v>
      </c>
    </row>
    <row r="90" spans="1:4" x14ac:dyDescent="0.25">
      <c r="A90" t="s">
        <v>0</v>
      </c>
      <c r="B90">
        <v>330</v>
      </c>
      <c r="C90" t="s">
        <v>1</v>
      </c>
      <c r="D90" t="s">
        <v>3</v>
      </c>
    </row>
    <row r="91" spans="1:4" x14ac:dyDescent="0.25">
      <c r="A91" t="s">
        <v>0</v>
      </c>
      <c r="B91">
        <v>741</v>
      </c>
      <c r="C91" t="s">
        <v>1</v>
      </c>
      <c r="D91" t="s">
        <v>3</v>
      </c>
    </row>
    <row r="92" spans="1:4" x14ac:dyDescent="0.25">
      <c r="A92" t="s">
        <v>0</v>
      </c>
      <c r="B92">
        <v>855</v>
      </c>
      <c r="C92" t="s">
        <v>1</v>
      </c>
      <c r="D92" t="s">
        <v>3</v>
      </c>
    </row>
    <row r="93" spans="1:4" x14ac:dyDescent="0.25">
      <c r="A93" t="s">
        <v>0</v>
      </c>
      <c r="B93">
        <v>112</v>
      </c>
      <c r="C93" t="s">
        <v>1</v>
      </c>
      <c r="D93" t="s">
        <v>2</v>
      </c>
    </row>
    <row r="94" spans="1:4" x14ac:dyDescent="0.25">
      <c r="A94" t="s">
        <v>0</v>
      </c>
      <c r="B94">
        <v>219</v>
      </c>
      <c r="C94" t="s">
        <v>1</v>
      </c>
      <c r="D94" t="s">
        <v>2</v>
      </c>
    </row>
    <row r="95" spans="1:4" x14ac:dyDescent="0.25">
      <c r="A95" t="s">
        <v>0</v>
      </c>
      <c r="B95">
        <v>172</v>
      </c>
      <c r="C95" t="s">
        <v>1</v>
      </c>
      <c r="D95" t="s">
        <v>2</v>
      </c>
    </row>
    <row r="96" spans="1:4" x14ac:dyDescent="0.25">
      <c r="A96" t="s">
        <v>0</v>
      </c>
      <c r="B96">
        <v>307</v>
      </c>
      <c r="C96" t="s">
        <v>1</v>
      </c>
      <c r="D96" t="s">
        <v>2</v>
      </c>
    </row>
    <row r="97" spans="1:4" x14ac:dyDescent="0.25">
      <c r="A97" t="s">
        <v>0</v>
      </c>
      <c r="B97">
        <v>382</v>
      </c>
      <c r="C97" t="s">
        <v>1</v>
      </c>
      <c r="D97" t="s">
        <v>3</v>
      </c>
    </row>
    <row r="98" spans="1:4" x14ac:dyDescent="0.25">
      <c r="A98" t="s">
        <v>0</v>
      </c>
      <c r="B98">
        <v>157</v>
      </c>
      <c r="C98" t="s">
        <v>1</v>
      </c>
      <c r="D98" t="s">
        <v>2</v>
      </c>
    </row>
    <row r="99" spans="1:4" x14ac:dyDescent="0.25">
      <c r="A99" t="s">
        <v>0</v>
      </c>
      <c r="B99">
        <v>131</v>
      </c>
      <c r="C99" t="s">
        <v>1</v>
      </c>
      <c r="D99" t="s">
        <v>2</v>
      </c>
    </row>
    <row r="100" spans="1:4" x14ac:dyDescent="0.25">
      <c r="A100" t="s">
        <v>0</v>
      </c>
      <c r="B100">
        <v>43</v>
      </c>
      <c r="C100" t="s">
        <v>1</v>
      </c>
      <c r="D100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sqref="A1:D100"/>
    </sheetView>
  </sheetViews>
  <sheetFormatPr baseColWidth="10" defaultRowHeight="15" x14ac:dyDescent="0.25"/>
  <sheetData>
    <row r="1" spans="1:4" x14ac:dyDescent="0.25">
      <c r="A1" t="s">
        <v>0</v>
      </c>
      <c r="B1">
        <v>331</v>
      </c>
      <c r="C1" t="s">
        <v>1</v>
      </c>
      <c r="D1" t="s">
        <v>2</v>
      </c>
    </row>
    <row r="2" spans="1:4" x14ac:dyDescent="0.25">
      <c r="A2" t="s">
        <v>0</v>
      </c>
      <c r="B2">
        <v>232</v>
      </c>
      <c r="C2" t="s">
        <v>1</v>
      </c>
      <c r="D2" t="s">
        <v>2</v>
      </c>
    </row>
    <row r="3" spans="1:4" x14ac:dyDescent="0.25">
      <c r="A3" t="s">
        <v>0</v>
      </c>
      <c r="B3">
        <v>94</v>
      </c>
      <c r="C3" t="s">
        <v>1</v>
      </c>
      <c r="D3" t="s">
        <v>2</v>
      </c>
    </row>
    <row r="4" spans="1:4" x14ac:dyDescent="0.25">
      <c r="A4" t="s">
        <v>0</v>
      </c>
      <c r="B4">
        <v>148</v>
      </c>
      <c r="C4" t="s">
        <v>1</v>
      </c>
      <c r="D4" t="s">
        <v>2</v>
      </c>
    </row>
    <row r="5" spans="1:4" x14ac:dyDescent="0.25">
      <c r="A5" t="s">
        <v>0</v>
      </c>
      <c r="B5">
        <v>128</v>
      </c>
      <c r="C5" t="s">
        <v>1</v>
      </c>
      <c r="D5" t="s">
        <v>2</v>
      </c>
    </row>
    <row r="6" spans="1:4" x14ac:dyDescent="0.25">
      <c r="A6" t="s">
        <v>0</v>
      </c>
      <c r="B6">
        <v>1001</v>
      </c>
      <c r="C6" t="s">
        <v>1</v>
      </c>
      <c r="D6" t="s">
        <v>2</v>
      </c>
    </row>
    <row r="7" spans="1:4" x14ac:dyDescent="0.25">
      <c r="A7" t="s">
        <v>0</v>
      </c>
      <c r="B7">
        <v>1001</v>
      </c>
      <c r="C7" t="s">
        <v>1</v>
      </c>
      <c r="D7" t="s">
        <v>3</v>
      </c>
    </row>
    <row r="8" spans="1:4" x14ac:dyDescent="0.25">
      <c r="A8" t="s">
        <v>0</v>
      </c>
      <c r="B8">
        <v>120</v>
      </c>
      <c r="C8" t="s">
        <v>1</v>
      </c>
      <c r="D8" t="s">
        <v>2</v>
      </c>
    </row>
    <row r="9" spans="1:4" x14ac:dyDescent="0.25">
      <c r="A9" t="s">
        <v>0</v>
      </c>
      <c r="B9">
        <v>80</v>
      </c>
      <c r="C9" t="s">
        <v>1</v>
      </c>
      <c r="D9" t="s">
        <v>2</v>
      </c>
    </row>
    <row r="10" spans="1:4" x14ac:dyDescent="0.25">
      <c r="A10" t="s">
        <v>0</v>
      </c>
      <c r="B10">
        <v>148</v>
      </c>
      <c r="C10" t="s">
        <v>1</v>
      </c>
      <c r="D10" t="s">
        <v>2</v>
      </c>
    </row>
    <row r="11" spans="1:4" x14ac:dyDescent="0.25">
      <c r="A11" t="s">
        <v>0</v>
      </c>
      <c r="B11">
        <v>198</v>
      </c>
      <c r="C11" t="s">
        <v>1</v>
      </c>
      <c r="D11" t="s">
        <v>2</v>
      </c>
    </row>
    <row r="12" spans="1:4" x14ac:dyDescent="0.25">
      <c r="A12" t="s">
        <v>0</v>
      </c>
      <c r="B12">
        <v>176</v>
      </c>
      <c r="C12" t="s">
        <v>1</v>
      </c>
      <c r="D12" t="s">
        <v>2</v>
      </c>
    </row>
    <row r="13" spans="1:4" x14ac:dyDescent="0.25">
      <c r="A13" t="s">
        <v>0</v>
      </c>
      <c r="B13">
        <v>65</v>
      </c>
      <c r="C13" t="s">
        <v>1</v>
      </c>
      <c r="D13" t="s">
        <v>2</v>
      </c>
    </row>
    <row r="14" spans="1:4" x14ac:dyDescent="0.25">
      <c r="A14" t="s">
        <v>0</v>
      </c>
      <c r="B14">
        <v>170</v>
      </c>
      <c r="C14" t="s">
        <v>1</v>
      </c>
      <c r="D14" t="s">
        <v>2</v>
      </c>
    </row>
    <row r="15" spans="1:4" x14ac:dyDescent="0.25">
      <c r="A15" t="s">
        <v>0</v>
      </c>
      <c r="B15">
        <v>689</v>
      </c>
      <c r="C15" t="s">
        <v>1</v>
      </c>
      <c r="D15" t="s">
        <v>3</v>
      </c>
    </row>
    <row r="16" spans="1:4" x14ac:dyDescent="0.25">
      <c r="A16" t="s">
        <v>0</v>
      </c>
      <c r="B16">
        <v>74</v>
      </c>
      <c r="C16" t="s">
        <v>1</v>
      </c>
      <c r="D16" t="s">
        <v>2</v>
      </c>
    </row>
    <row r="17" spans="1:4" x14ac:dyDescent="0.25">
      <c r="A17" t="s">
        <v>0</v>
      </c>
      <c r="B17">
        <v>964</v>
      </c>
      <c r="C17" t="s">
        <v>1</v>
      </c>
      <c r="D17" t="s">
        <v>3</v>
      </c>
    </row>
    <row r="18" spans="1:4" x14ac:dyDescent="0.25">
      <c r="A18" t="s">
        <v>0</v>
      </c>
      <c r="B18">
        <v>288</v>
      </c>
      <c r="C18" t="s">
        <v>1</v>
      </c>
      <c r="D18" t="s">
        <v>2</v>
      </c>
    </row>
    <row r="19" spans="1:4" x14ac:dyDescent="0.25">
      <c r="A19" t="s">
        <v>0</v>
      </c>
      <c r="B19">
        <v>115</v>
      </c>
      <c r="C19" t="s">
        <v>1</v>
      </c>
      <c r="D19" t="s">
        <v>2</v>
      </c>
    </row>
    <row r="20" spans="1:4" x14ac:dyDescent="0.25">
      <c r="A20" t="s">
        <v>0</v>
      </c>
      <c r="B20">
        <v>50</v>
      </c>
      <c r="C20" t="s">
        <v>1</v>
      </c>
      <c r="D20" t="s">
        <v>2</v>
      </c>
    </row>
    <row r="21" spans="1:4" x14ac:dyDescent="0.25">
      <c r="A21" t="s">
        <v>0</v>
      </c>
      <c r="B21">
        <v>1001</v>
      </c>
      <c r="C21" t="s">
        <v>1</v>
      </c>
      <c r="D21" t="s">
        <v>3</v>
      </c>
    </row>
    <row r="22" spans="1:4" x14ac:dyDescent="0.25">
      <c r="A22" t="s">
        <v>0</v>
      </c>
      <c r="B22">
        <v>172</v>
      </c>
      <c r="C22" t="s">
        <v>1</v>
      </c>
      <c r="D22" t="s">
        <v>2</v>
      </c>
    </row>
    <row r="23" spans="1:4" x14ac:dyDescent="0.25">
      <c r="A23" t="s">
        <v>0</v>
      </c>
      <c r="B23">
        <v>1001</v>
      </c>
      <c r="C23" t="s">
        <v>1</v>
      </c>
      <c r="D23" t="s">
        <v>3</v>
      </c>
    </row>
    <row r="24" spans="1:4" x14ac:dyDescent="0.25">
      <c r="A24" t="s">
        <v>0</v>
      </c>
      <c r="B24">
        <v>93</v>
      </c>
      <c r="C24" t="s">
        <v>1</v>
      </c>
      <c r="D24" t="s">
        <v>2</v>
      </c>
    </row>
    <row r="25" spans="1:4" x14ac:dyDescent="0.25">
      <c r="A25" t="s">
        <v>0</v>
      </c>
      <c r="B25">
        <v>278</v>
      </c>
      <c r="C25" t="s">
        <v>1</v>
      </c>
      <c r="D25" t="s">
        <v>2</v>
      </c>
    </row>
    <row r="26" spans="1:4" x14ac:dyDescent="0.25">
      <c r="A26" t="s">
        <v>0</v>
      </c>
      <c r="B26">
        <v>177</v>
      </c>
      <c r="C26" t="s">
        <v>1</v>
      </c>
      <c r="D26" t="s">
        <v>2</v>
      </c>
    </row>
    <row r="27" spans="1:4" x14ac:dyDescent="0.25">
      <c r="A27" t="s">
        <v>0</v>
      </c>
      <c r="B27">
        <v>154</v>
      </c>
      <c r="C27" t="s">
        <v>1</v>
      </c>
      <c r="D27" t="s">
        <v>2</v>
      </c>
    </row>
    <row r="28" spans="1:4" x14ac:dyDescent="0.25">
      <c r="A28" t="s">
        <v>0</v>
      </c>
      <c r="B28">
        <v>178</v>
      </c>
      <c r="C28" t="s">
        <v>1</v>
      </c>
      <c r="D28" t="s">
        <v>2</v>
      </c>
    </row>
    <row r="29" spans="1:4" x14ac:dyDescent="0.25">
      <c r="A29" t="s">
        <v>0</v>
      </c>
      <c r="B29">
        <v>292</v>
      </c>
      <c r="C29" t="s">
        <v>1</v>
      </c>
      <c r="D29" t="s">
        <v>2</v>
      </c>
    </row>
    <row r="30" spans="1:4" x14ac:dyDescent="0.25">
      <c r="A30" t="s">
        <v>0</v>
      </c>
      <c r="B30">
        <v>176</v>
      </c>
      <c r="C30" t="s">
        <v>1</v>
      </c>
      <c r="D30" t="s">
        <v>2</v>
      </c>
    </row>
    <row r="31" spans="1:4" x14ac:dyDescent="0.25">
      <c r="A31" t="s">
        <v>0</v>
      </c>
      <c r="B31">
        <v>1001</v>
      </c>
      <c r="C31" t="s">
        <v>1</v>
      </c>
      <c r="D31" t="s">
        <v>3</v>
      </c>
    </row>
    <row r="32" spans="1:4" x14ac:dyDescent="0.25">
      <c r="A32" t="s">
        <v>0</v>
      </c>
      <c r="B32">
        <v>211</v>
      </c>
      <c r="C32" t="s">
        <v>1</v>
      </c>
      <c r="D32" t="s">
        <v>2</v>
      </c>
    </row>
    <row r="33" spans="1:4" x14ac:dyDescent="0.25">
      <c r="A33" t="s">
        <v>0</v>
      </c>
      <c r="B33">
        <v>284</v>
      </c>
      <c r="C33" t="s">
        <v>1</v>
      </c>
      <c r="D33" t="s">
        <v>2</v>
      </c>
    </row>
    <row r="34" spans="1:4" x14ac:dyDescent="0.25">
      <c r="A34" t="s">
        <v>0</v>
      </c>
      <c r="B34">
        <v>200</v>
      </c>
      <c r="C34" t="s">
        <v>1</v>
      </c>
      <c r="D34" t="s">
        <v>2</v>
      </c>
    </row>
    <row r="35" spans="1:4" x14ac:dyDescent="0.25">
      <c r="A35" t="s">
        <v>0</v>
      </c>
      <c r="B35">
        <v>146</v>
      </c>
      <c r="C35" t="s">
        <v>1</v>
      </c>
      <c r="D35" t="s">
        <v>2</v>
      </c>
    </row>
    <row r="36" spans="1:4" x14ac:dyDescent="0.25">
      <c r="A36" t="s">
        <v>0</v>
      </c>
      <c r="B36">
        <v>1001</v>
      </c>
      <c r="C36" t="s">
        <v>1</v>
      </c>
      <c r="D36" t="s">
        <v>3</v>
      </c>
    </row>
    <row r="37" spans="1:4" x14ac:dyDescent="0.25">
      <c r="A37" t="s">
        <v>0</v>
      </c>
      <c r="B37">
        <v>142</v>
      </c>
      <c r="C37" t="s">
        <v>1</v>
      </c>
      <c r="D37" t="s">
        <v>2</v>
      </c>
    </row>
    <row r="38" spans="1:4" x14ac:dyDescent="0.25">
      <c r="A38" t="s">
        <v>0</v>
      </c>
      <c r="B38">
        <v>132</v>
      </c>
      <c r="C38" t="s">
        <v>1</v>
      </c>
      <c r="D38" t="s">
        <v>2</v>
      </c>
    </row>
    <row r="39" spans="1:4" x14ac:dyDescent="0.25">
      <c r="A39" t="s">
        <v>0</v>
      </c>
      <c r="B39">
        <v>921</v>
      </c>
      <c r="C39" t="s">
        <v>1</v>
      </c>
      <c r="D39" t="s">
        <v>3</v>
      </c>
    </row>
    <row r="40" spans="1:4" x14ac:dyDescent="0.25">
      <c r="A40" t="s">
        <v>0</v>
      </c>
      <c r="B40">
        <v>64</v>
      </c>
      <c r="C40" t="s">
        <v>1</v>
      </c>
      <c r="D40" t="s">
        <v>2</v>
      </c>
    </row>
    <row r="41" spans="1:4" x14ac:dyDescent="0.25">
      <c r="A41" t="s">
        <v>0</v>
      </c>
      <c r="B41">
        <v>125</v>
      </c>
      <c r="C41" t="s">
        <v>1</v>
      </c>
      <c r="D41" t="s">
        <v>2</v>
      </c>
    </row>
    <row r="42" spans="1:4" x14ac:dyDescent="0.25">
      <c r="A42" t="s">
        <v>0</v>
      </c>
      <c r="B42">
        <v>173</v>
      </c>
      <c r="C42" t="s">
        <v>1</v>
      </c>
      <c r="D42" t="s">
        <v>2</v>
      </c>
    </row>
    <row r="43" spans="1:4" x14ac:dyDescent="0.25">
      <c r="A43" t="s">
        <v>0</v>
      </c>
      <c r="B43">
        <v>115</v>
      </c>
      <c r="C43" t="s">
        <v>1</v>
      </c>
      <c r="D43" t="s">
        <v>2</v>
      </c>
    </row>
    <row r="44" spans="1:4" x14ac:dyDescent="0.25">
      <c r="A44" t="s">
        <v>0</v>
      </c>
      <c r="B44">
        <v>120</v>
      </c>
      <c r="C44" t="s">
        <v>1</v>
      </c>
      <c r="D44" t="s">
        <v>2</v>
      </c>
    </row>
    <row r="45" spans="1:4" x14ac:dyDescent="0.25">
      <c r="A45" t="s">
        <v>0</v>
      </c>
      <c r="B45">
        <v>217</v>
      </c>
      <c r="C45" t="s">
        <v>1</v>
      </c>
      <c r="D45" t="s">
        <v>2</v>
      </c>
    </row>
    <row r="46" spans="1:4" x14ac:dyDescent="0.25">
      <c r="A46" t="s">
        <v>0</v>
      </c>
      <c r="B46">
        <v>122</v>
      </c>
      <c r="C46" t="s">
        <v>1</v>
      </c>
      <c r="D46" t="s">
        <v>2</v>
      </c>
    </row>
    <row r="47" spans="1:4" x14ac:dyDescent="0.25">
      <c r="A47" t="s">
        <v>0</v>
      </c>
      <c r="B47">
        <v>151</v>
      </c>
      <c r="C47" t="s">
        <v>1</v>
      </c>
      <c r="D47" t="s">
        <v>3</v>
      </c>
    </row>
    <row r="48" spans="1:4" x14ac:dyDescent="0.25">
      <c r="A48" t="s">
        <v>0</v>
      </c>
      <c r="B48">
        <v>199</v>
      </c>
      <c r="C48" t="s">
        <v>1</v>
      </c>
      <c r="D48" t="s">
        <v>2</v>
      </c>
    </row>
    <row r="49" spans="1:4" x14ac:dyDescent="0.25">
      <c r="A49" t="s">
        <v>0</v>
      </c>
      <c r="B49">
        <v>189</v>
      </c>
      <c r="C49" t="s">
        <v>1</v>
      </c>
      <c r="D49" t="s">
        <v>2</v>
      </c>
    </row>
    <row r="50" spans="1:4" x14ac:dyDescent="0.25">
      <c r="A50" t="s">
        <v>0</v>
      </c>
      <c r="B50">
        <v>127</v>
      </c>
      <c r="C50" t="s">
        <v>1</v>
      </c>
      <c r="D50" t="s">
        <v>2</v>
      </c>
    </row>
    <row r="51" spans="1:4" x14ac:dyDescent="0.25">
      <c r="A51" t="s">
        <v>0</v>
      </c>
      <c r="B51">
        <v>210</v>
      </c>
      <c r="C51" t="s">
        <v>1</v>
      </c>
      <c r="D51" t="s">
        <v>2</v>
      </c>
    </row>
    <row r="52" spans="1:4" x14ac:dyDescent="0.25">
      <c r="A52" t="s">
        <v>0</v>
      </c>
      <c r="B52">
        <v>165</v>
      </c>
      <c r="C52" t="s">
        <v>1</v>
      </c>
      <c r="D52" t="s">
        <v>2</v>
      </c>
    </row>
    <row r="53" spans="1:4" x14ac:dyDescent="0.25">
      <c r="A53" t="s">
        <v>0</v>
      </c>
      <c r="B53">
        <v>138</v>
      </c>
      <c r="C53" t="s">
        <v>1</v>
      </c>
      <c r="D53" t="s">
        <v>2</v>
      </c>
    </row>
    <row r="54" spans="1:4" x14ac:dyDescent="0.25">
      <c r="A54" t="s">
        <v>0</v>
      </c>
      <c r="B54">
        <v>520</v>
      </c>
      <c r="C54" t="s">
        <v>1</v>
      </c>
      <c r="D54" t="s">
        <v>2</v>
      </c>
    </row>
    <row r="55" spans="1:4" x14ac:dyDescent="0.25">
      <c r="A55" t="s">
        <v>0</v>
      </c>
      <c r="B55">
        <v>230</v>
      </c>
      <c r="C55" t="s">
        <v>1</v>
      </c>
      <c r="D55" t="s">
        <v>2</v>
      </c>
    </row>
    <row r="56" spans="1:4" x14ac:dyDescent="0.25">
      <c r="A56" t="s">
        <v>0</v>
      </c>
      <c r="B56">
        <v>159</v>
      </c>
      <c r="C56" t="s">
        <v>1</v>
      </c>
      <c r="D56" t="s">
        <v>2</v>
      </c>
    </row>
    <row r="57" spans="1:4" x14ac:dyDescent="0.25">
      <c r="A57" t="s">
        <v>0</v>
      </c>
      <c r="B57">
        <v>189</v>
      </c>
      <c r="C57" t="s">
        <v>1</v>
      </c>
      <c r="D57" t="s">
        <v>2</v>
      </c>
    </row>
    <row r="58" spans="1:4" x14ac:dyDescent="0.25">
      <c r="A58" t="s">
        <v>0</v>
      </c>
      <c r="B58">
        <v>98</v>
      </c>
      <c r="C58" t="s">
        <v>1</v>
      </c>
      <c r="D58" t="s">
        <v>2</v>
      </c>
    </row>
    <row r="59" spans="1:4" x14ac:dyDescent="0.25">
      <c r="A59" t="s">
        <v>0</v>
      </c>
      <c r="B59">
        <v>88</v>
      </c>
      <c r="C59" t="s">
        <v>1</v>
      </c>
      <c r="D59" t="s">
        <v>2</v>
      </c>
    </row>
    <row r="60" spans="1:4" x14ac:dyDescent="0.25">
      <c r="A60" t="s">
        <v>0</v>
      </c>
      <c r="B60">
        <v>226</v>
      </c>
      <c r="C60" t="s">
        <v>1</v>
      </c>
      <c r="D60" t="s">
        <v>2</v>
      </c>
    </row>
    <row r="61" spans="1:4" x14ac:dyDescent="0.25">
      <c r="A61" t="s">
        <v>0</v>
      </c>
      <c r="B61">
        <v>123</v>
      </c>
      <c r="C61" t="s">
        <v>1</v>
      </c>
      <c r="D61" t="s">
        <v>2</v>
      </c>
    </row>
    <row r="62" spans="1:4" x14ac:dyDescent="0.25">
      <c r="A62" t="s">
        <v>0</v>
      </c>
      <c r="B62">
        <v>160</v>
      </c>
      <c r="C62" t="s">
        <v>1</v>
      </c>
      <c r="D62" t="s">
        <v>2</v>
      </c>
    </row>
    <row r="63" spans="1:4" x14ac:dyDescent="0.25">
      <c r="A63" t="s">
        <v>0</v>
      </c>
      <c r="B63">
        <v>139</v>
      </c>
      <c r="C63" t="s">
        <v>1</v>
      </c>
      <c r="D63" t="s">
        <v>2</v>
      </c>
    </row>
    <row r="64" spans="1:4" x14ac:dyDescent="0.25">
      <c r="A64" t="s">
        <v>0</v>
      </c>
      <c r="B64">
        <v>160</v>
      </c>
      <c r="C64" t="s">
        <v>1</v>
      </c>
      <c r="D64" t="s">
        <v>2</v>
      </c>
    </row>
    <row r="65" spans="1:4" x14ac:dyDescent="0.25">
      <c r="A65" t="s">
        <v>0</v>
      </c>
      <c r="B65">
        <v>551</v>
      </c>
      <c r="C65" t="s">
        <v>1</v>
      </c>
      <c r="D65" t="s">
        <v>2</v>
      </c>
    </row>
    <row r="66" spans="1:4" x14ac:dyDescent="0.25">
      <c r="A66" t="s">
        <v>0</v>
      </c>
      <c r="B66">
        <v>250</v>
      </c>
      <c r="C66" t="s">
        <v>1</v>
      </c>
      <c r="D66" t="s">
        <v>2</v>
      </c>
    </row>
    <row r="67" spans="1:4" x14ac:dyDescent="0.25">
      <c r="A67" t="s">
        <v>0</v>
      </c>
      <c r="B67">
        <v>487</v>
      </c>
      <c r="C67" t="s">
        <v>1</v>
      </c>
      <c r="D67" t="s">
        <v>2</v>
      </c>
    </row>
    <row r="68" spans="1:4" x14ac:dyDescent="0.25">
      <c r="A68" t="s">
        <v>0</v>
      </c>
      <c r="B68">
        <v>120</v>
      </c>
      <c r="C68" t="s">
        <v>1</v>
      </c>
      <c r="D68" t="s">
        <v>2</v>
      </c>
    </row>
    <row r="69" spans="1:4" x14ac:dyDescent="0.25">
      <c r="A69" t="s">
        <v>0</v>
      </c>
      <c r="B69">
        <v>248</v>
      </c>
      <c r="C69" t="s">
        <v>1</v>
      </c>
      <c r="D69" t="s">
        <v>2</v>
      </c>
    </row>
    <row r="70" spans="1:4" x14ac:dyDescent="0.25">
      <c r="A70" t="s">
        <v>0</v>
      </c>
      <c r="B70">
        <v>525</v>
      </c>
      <c r="C70" t="s">
        <v>1</v>
      </c>
      <c r="D70" t="s">
        <v>2</v>
      </c>
    </row>
    <row r="71" spans="1:4" x14ac:dyDescent="0.25">
      <c r="A71" t="s">
        <v>0</v>
      </c>
      <c r="B71">
        <v>130</v>
      </c>
      <c r="C71" t="s">
        <v>1</v>
      </c>
      <c r="D71" t="s">
        <v>2</v>
      </c>
    </row>
    <row r="72" spans="1:4" x14ac:dyDescent="0.25">
      <c r="A72" t="s">
        <v>0</v>
      </c>
      <c r="B72">
        <v>235</v>
      </c>
      <c r="C72" t="s">
        <v>1</v>
      </c>
      <c r="D72" t="s">
        <v>2</v>
      </c>
    </row>
    <row r="73" spans="1:4" x14ac:dyDescent="0.25">
      <c r="A73" t="s">
        <v>0</v>
      </c>
      <c r="B73">
        <v>157</v>
      </c>
      <c r="C73" t="s">
        <v>1</v>
      </c>
      <c r="D73" t="s">
        <v>2</v>
      </c>
    </row>
    <row r="74" spans="1:4" x14ac:dyDescent="0.25">
      <c r="A74" t="s">
        <v>0</v>
      </c>
      <c r="B74">
        <v>247</v>
      </c>
      <c r="C74" t="s">
        <v>1</v>
      </c>
      <c r="D74" t="s">
        <v>2</v>
      </c>
    </row>
    <row r="75" spans="1:4" x14ac:dyDescent="0.25">
      <c r="A75" t="s">
        <v>0</v>
      </c>
      <c r="B75">
        <v>244</v>
      </c>
      <c r="C75" t="s">
        <v>1</v>
      </c>
      <c r="D75" t="s">
        <v>2</v>
      </c>
    </row>
    <row r="76" spans="1:4" x14ac:dyDescent="0.25">
      <c r="A76" t="s">
        <v>0</v>
      </c>
      <c r="B76">
        <v>720</v>
      </c>
      <c r="C76" t="s">
        <v>1</v>
      </c>
      <c r="D76" t="s">
        <v>2</v>
      </c>
    </row>
    <row r="77" spans="1:4" x14ac:dyDescent="0.25">
      <c r="A77" t="s">
        <v>0</v>
      </c>
      <c r="B77">
        <v>349</v>
      </c>
      <c r="C77" t="s">
        <v>1</v>
      </c>
      <c r="D77" t="s">
        <v>2</v>
      </c>
    </row>
    <row r="78" spans="1:4" x14ac:dyDescent="0.25">
      <c r="A78" t="s">
        <v>0</v>
      </c>
      <c r="B78">
        <v>338</v>
      </c>
      <c r="C78" t="s">
        <v>1</v>
      </c>
      <c r="D78" t="s">
        <v>2</v>
      </c>
    </row>
    <row r="79" spans="1:4" x14ac:dyDescent="0.25">
      <c r="A79" t="s">
        <v>0</v>
      </c>
      <c r="B79">
        <v>107</v>
      </c>
      <c r="C79" t="s">
        <v>1</v>
      </c>
      <c r="D79" t="s">
        <v>2</v>
      </c>
    </row>
    <row r="80" spans="1:4" x14ac:dyDescent="0.25">
      <c r="A80" t="s">
        <v>0</v>
      </c>
      <c r="B80">
        <v>71</v>
      </c>
      <c r="C80" t="s">
        <v>1</v>
      </c>
      <c r="D80" t="s">
        <v>2</v>
      </c>
    </row>
    <row r="81" spans="1:4" x14ac:dyDescent="0.25">
      <c r="A81" t="s">
        <v>0</v>
      </c>
      <c r="B81">
        <v>117</v>
      </c>
      <c r="C81" t="s">
        <v>1</v>
      </c>
      <c r="D81" t="s">
        <v>2</v>
      </c>
    </row>
    <row r="82" spans="1:4" x14ac:dyDescent="0.25">
      <c r="A82" t="s">
        <v>0</v>
      </c>
      <c r="B82">
        <v>188</v>
      </c>
      <c r="C82" t="s">
        <v>1</v>
      </c>
      <c r="D82" t="s">
        <v>2</v>
      </c>
    </row>
    <row r="83" spans="1:4" x14ac:dyDescent="0.25">
      <c r="A83" t="s">
        <v>0</v>
      </c>
      <c r="B83">
        <v>142</v>
      </c>
      <c r="C83" t="s">
        <v>1</v>
      </c>
      <c r="D83" t="s">
        <v>2</v>
      </c>
    </row>
    <row r="84" spans="1:4" x14ac:dyDescent="0.25">
      <c r="A84" t="s">
        <v>0</v>
      </c>
      <c r="B84">
        <v>69</v>
      </c>
      <c r="C84" t="s">
        <v>1</v>
      </c>
      <c r="D84" t="s">
        <v>2</v>
      </c>
    </row>
    <row r="85" spans="1:4" x14ac:dyDescent="0.25">
      <c r="A85" t="s">
        <v>0</v>
      </c>
      <c r="B85">
        <v>236</v>
      </c>
      <c r="C85" t="s">
        <v>1</v>
      </c>
      <c r="D85" t="s">
        <v>2</v>
      </c>
    </row>
    <row r="86" spans="1:4" x14ac:dyDescent="0.25">
      <c r="A86" t="s">
        <v>0</v>
      </c>
      <c r="B86">
        <v>117</v>
      </c>
      <c r="C86" t="s">
        <v>1</v>
      </c>
      <c r="D86" t="s">
        <v>2</v>
      </c>
    </row>
    <row r="87" spans="1:4" x14ac:dyDescent="0.25">
      <c r="A87" t="s">
        <v>0</v>
      </c>
      <c r="B87">
        <v>164</v>
      </c>
      <c r="C87" t="s">
        <v>1</v>
      </c>
      <c r="D87" t="s">
        <v>2</v>
      </c>
    </row>
    <row r="88" spans="1:4" x14ac:dyDescent="0.25">
      <c r="A88" t="s">
        <v>0</v>
      </c>
      <c r="B88">
        <v>71</v>
      </c>
      <c r="C88" t="s">
        <v>1</v>
      </c>
      <c r="D88" t="s">
        <v>2</v>
      </c>
    </row>
    <row r="89" spans="1:4" x14ac:dyDescent="0.25">
      <c r="A89" t="s">
        <v>0</v>
      </c>
      <c r="B89">
        <v>161</v>
      </c>
      <c r="C89" t="s">
        <v>1</v>
      </c>
      <c r="D89" t="s">
        <v>2</v>
      </c>
    </row>
    <row r="90" spans="1:4" x14ac:dyDescent="0.25">
      <c r="A90" t="s">
        <v>0</v>
      </c>
      <c r="B90">
        <v>517</v>
      </c>
      <c r="C90" t="s">
        <v>1</v>
      </c>
      <c r="D90" t="s">
        <v>3</v>
      </c>
    </row>
    <row r="91" spans="1:4" x14ac:dyDescent="0.25">
      <c r="A91" t="s">
        <v>0</v>
      </c>
      <c r="B91">
        <v>523</v>
      </c>
      <c r="C91" t="s">
        <v>1</v>
      </c>
      <c r="D91" t="s">
        <v>2</v>
      </c>
    </row>
    <row r="92" spans="1:4" x14ac:dyDescent="0.25">
      <c r="A92" t="s">
        <v>0</v>
      </c>
      <c r="B92">
        <v>235</v>
      </c>
      <c r="C92" t="s">
        <v>1</v>
      </c>
      <c r="D92" t="s">
        <v>2</v>
      </c>
    </row>
    <row r="93" spans="1:4" x14ac:dyDescent="0.25">
      <c r="A93" t="s">
        <v>0</v>
      </c>
      <c r="B93">
        <v>77</v>
      </c>
      <c r="C93" t="s">
        <v>1</v>
      </c>
      <c r="D93" t="s">
        <v>2</v>
      </c>
    </row>
    <row r="94" spans="1:4" x14ac:dyDescent="0.25">
      <c r="A94" t="s">
        <v>0</v>
      </c>
      <c r="B94">
        <v>222</v>
      </c>
      <c r="C94" t="s">
        <v>1</v>
      </c>
      <c r="D94" t="s">
        <v>2</v>
      </c>
    </row>
    <row r="95" spans="1:4" x14ac:dyDescent="0.25">
      <c r="A95" t="s">
        <v>0</v>
      </c>
      <c r="B95">
        <v>217</v>
      </c>
      <c r="C95" t="s">
        <v>1</v>
      </c>
      <c r="D95" t="s">
        <v>2</v>
      </c>
    </row>
    <row r="96" spans="1:4" x14ac:dyDescent="0.25">
      <c r="A96" t="s">
        <v>0</v>
      </c>
      <c r="B96">
        <v>184</v>
      </c>
      <c r="C96" t="s">
        <v>1</v>
      </c>
      <c r="D96" t="s">
        <v>2</v>
      </c>
    </row>
    <row r="97" spans="1:4" x14ac:dyDescent="0.25">
      <c r="A97" t="s">
        <v>0</v>
      </c>
      <c r="B97">
        <v>440</v>
      </c>
      <c r="C97" t="s">
        <v>1</v>
      </c>
      <c r="D97" t="s">
        <v>3</v>
      </c>
    </row>
    <row r="98" spans="1:4" x14ac:dyDescent="0.25">
      <c r="A98" t="s">
        <v>0</v>
      </c>
      <c r="B98">
        <v>135</v>
      </c>
      <c r="C98" t="s">
        <v>1</v>
      </c>
      <c r="D98" t="s">
        <v>2</v>
      </c>
    </row>
    <row r="99" spans="1:4" x14ac:dyDescent="0.25">
      <c r="A99" t="s">
        <v>0</v>
      </c>
      <c r="B99">
        <v>167</v>
      </c>
      <c r="C99" t="s">
        <v>1</v>
      </c>
      <c r="D99" t="s">
        <v>2</v>
      </c>
    </row>
    <row r="100" spans="1:4" x14ac:dyDescent="0.25">
      <c r="A100" t="s">
        <v>0</v>
      </c>
      <c r="B100">
        <v>102</v>
      </c>
      <c r="C100" t="s">
        <v>1</v>
      </c>
      <c r="D100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3:I112"/>
  <sheetViews>
    <sheetView topLeftCell="A75" workbookViewId="0">
      <selection activeCell="F13" sqref="F13:I112"/>
    </sheetView>
  </sheetViews>
  <sheetFormatPr baseColWidth="10" defaultRowHeight="15" x14ac:dyDescent="0.25"/>
  <cols>
    <col min="6" max="6" width="7" customWidth="1"/>
    <col min="7" max="7" width="5" customWidth="1"/>
    <col min="8" max="8" width="7.7109375" customWidth="1"/>
    <col min="9" max="9" width="5.28515625" customWidth="1"/>
  </cols>
  <sheetData>
    <row r="13" spans="6:9" x14ac:dyDescent="0.25">
      <c r="F13" t="s">
        <v>0</v>
      </c>
      <c r="G13">
        <v>244</v>
      </c>
      <c r="H13" t="s">
        <v>8</v>
      </c>
      <c r="I13" t="s">
        <v>2</v>
      </c>
    </row>
    <row r="14" spans="6:9" x14ac:dyDescent="0.25">
      <c r="F14" t="s">
        <v>0</v>
      </c>
      <c r="G14">
        <v>245</v>
      </c>
      <c r="H14" t="s">
        <v>8</v>
      </c>
      <c r="I14" t="s">
        <v>2</v>
      </c>
    </row>
    <row r="15" spans="6:9" x14ac:dyDescent="0.25">
      <c r="F15" t="s">
        <v>0</v>
      </c>
      <c r="G15">
        <v>85</v>
      </c>
      <c r="H15" t="s">
        <v>8</v>
      </c>
      <c r="I15" t="s">
        <v>2</v>
      </c>
    </row>
    <row r="16" spans="6:9" x14ac:dyDescent="0.25">
      <c r="F16" t="s">
        <v>0</v>
      </c>
      <c r="G16">
        <v>162</v>
      </c>
      <c r="H16" t="s">
        <v>8</v>
      </c>
      <c r="I16" t="s">
        <v>2</v>
      </c>
    </row>
    <row r="17" spans="6:9" x14ac:dyDescent="0.25">
      <c r="F17" t="s">
        <v>0</v>
      </c>
      <c r="G17">
        <v>150</v>
      </c>
      <c r="H17" t="s">
        <v>8</v>
      </c>
      <c r="I17" t="s">
        <v>2</v>
      </c>
    </row>
    <row r="18" spans="6:9" x14ac:dyDescent="0.25">
      <c r="F18" t="s">
        <v>0</v>
      </c>
      <c r="G18">
        <v>188</v>
      </c>
      <c r="H18" t="s">
        <v>8</v>
      </c>
      <c r="I18" t="s">
        <v>2</v>
      </c>
    </row>
    <row r="19" spans="6:9" x14ac:dyDescent="0.25">
      <c r="F19" t="s">
        <v>0</v>
      </c>
      <c r="G19">
        <v>207</v>
      </c>
      <c r="H19" t="s">
        <v>8</v>
      </c>
      <c r="I19" t="s">
        <v>2</v>
      </c>
    </row>
    <row r="20" spans="6:9" x14ac:dyDescent="0.25">
      <c r="F20" t="s">
        <v>0</v>
      </c>
      <c r="G20">
        <v>234</v>
      </c>
      <c r="H20" t="s">
        <v>8</v>
      </c>
      <c r="I20" t="s">
        <v>2</v>
      </c>
    </row>
    <row r="21" spans="6:9" x14ac:dyDescent="0.25">
      <c r="F21" t="s">
        <v>0</v>
      </c>
      <c r="G21">
        <v>96</v>
      </c>
      <c r="H21" t="s">
        <v>8</v>
      </c>
      <c r="I21" t="s">
        <v>2</v>
      </c>
    </row>
    <row r="22" spans="6:9" x14ac:dyDescent="0.25">
      <c r="F22" t="s">
        <v>0</v>
      </c>
      <c r="G22">
        <v>168</v>
      </c>
      <c r="H22" t="s">
        <v>8</v>
      </c>
      <c r="I22" t="s">
        <v>2</v>
      </c>
    </row>
    <row r="23" spans="6:9" x14ac:dyDescent="0.25">
      <c r="F23" t="s">
        <v>0</v>
      </c>
      <c r="G23">
        <v>160</v>
      </c>
      <c r="H23" t="s">
        <v>8</v>
      </c>
      <c r="I23" t="s">
        <v>2</v>
      </c>
    </row>
    <row r="24" spans="6:9" x14ac:dyDescent="0.25">
      <c r="F24" t="s">
        <v>0</v>
      </c>
      <c r="G24">
        <v>215</v>
      </c>
      <c r="H24" t="s">
        <v>8</v>
      </c>
      <c r="I24" t="s">
        <v>2</v>
      </c>
    </row>
    <row r="25" spans="6:9" x14ac:dyDescent="0.25">
      <c r="F25" t="s">
        <v>0</v>
      </c>
      <c r="G25">
        <v>162</v>
      </c>
      <c r="H25" t="s">
        <v>8</v>
      </c>
      <c r="I25" t="s">
        <v>2</v>
      </c>
    </row>
    <row r="26" spans="6:9" x14ac:dyDescent="0.25">
      <c r="F26" t="s">
        <v>0</v>
      </c>
      <c r="G26">
        <v>252</v>
      </c>
      <c r="H26" t="s">
        <v>8</v>
      </c>
      <c r="I26" t="s">
        <v>2</v>
      </c>
    </row>
    <row r="27" spans="6:9" x14ac:dyDescent="0.25">
      <c r="F27" t="s">
        <v>0</v>
      </c>
      <c r="G27">
        <v>558</v>
      </c>
      <c r="H27" t="s">
        <v>8</v>
      </c>
      <c r="I27" t="s">
        <v>2</v>
      </c>
    </row>
    <row r="28" spans="6:9" x14ac:dyDescent="0.25">
      <c r="F28" t="s">
        <v>0</v>
      </c>
      <c r="G28">
        <v>44</v>
      </c>
      <c r="H28" t="s">
        <v>8</v>
      </c>
      <c r="I28" t="s">
        <v>2</v>
      </c>
    </row>
    <row r="29" spans="6:9" x14ac:dyDescent="0.25">
      <c r="F29" t="s">
        <v>0</v>
      </c>
      <c r="G29">
        <v>341</v>
      </c>
      <c r="H29" t="s">
        <v>8</v>
      </c>
      <c r="I29" t="s">
        <v>2</v>
      </c>
    </row>
    <row r="30" spans="6:9" x14ac:dyDescent="0.25">
      <c r="F30" t="s">
        <v>0</v>
      </c>
      <c r="G30">
        <v>302</v>
      </c>
      <c r="H30" t="s">
        <v>8</v>
      </c>
      <c r="I30" t="s">
        <v>2</v>
      </c>
    </row>
    <row r="31" spans="6:9" x14ac:dyDescent="0.25">
      <c r="F31" t="s">
        <v>0</v>
      </c>
      <c r="G31">
        <v>110</v>
      </c>
      <c r="H31" t="s">
        <v>8</v>
      </c>
      <c r="I31" t="s">
        <v>2</v>
      </c>
    </row>
    <row r="32" spans="6:9" x14ac:dyDescent="0.25">
      <c r="F32" t="s">
        <v>0</v>
      </c>
      <c r="G32">
        <v>48</v>
      </c>
      <c r="H32" t="s">
        <v>8</v>
      </c>
      <c r="I32" t="s">
        <v>2</v>
      </c>
    </row>
    <row r="33" spans="6:9" x14ac:dyDescent="0.25">
      <c r="F33" t="s">
        <v>0</v>
      </c>
      <c r="G33">
        <v>67</v>
      </c>
      <c r="H33" t="s">
        <v>8</v>
      </c>
      <c r="I33" t="s">
        <v>2</v>
      </c>
    </row>
    <row r="34" spans="6:9" x14ac:dyDescent="0.25">
      <c r="F34" t="s">
        <v>0</v>
      </c>
      <c r="G34">
        <v>222</v>
      </c>
      <c r="H34" t="s">
        <v>8</v>
      </c>
      <c r="I34" t="s">
        <v>2</v>
      </c>
    </row>
    <row r="35" spans="6:9" x14ac:dyDescent="0.25">
      <c r="F35" t="s">
        <v>0</v>
      </c>
      <c r="G35">
        <v>537</v>
      </c>
      <c r="H35" t="s">
        <v>8</v>
      </c>
      <c r="I35" t="s">
        <v>2</v>
      </c>
    </row>
    <row r="36" spans="6:9" x14ac:dyDescent="0.25">
      <c r="F36" t="s">
        <v>0</v>
      </c>
      <c r="G36">
        <v>165</v>
      </c>
      <c r="H36" t="s">
        <v>8</v>
      </c>
      <c r="I36" t="s">
        <v>2</v>
      </c>
    </row>
    <row r="37" spans="6:9" x14ac:dyDescent="0.25">
      <c r="F37" t="s">
        <v>0</v>
      </c>
      <c r="G37">
        <v>123</v>
      </c>
      <c r="H37" t="s">
        <v>8</v>
      </c>
      <c r="I37" t="s">
        <v>2</v>
      </c>
    </row>
    <row r="38" spans="6:9" x14ac:dyDescent="0.25">
      <c r="F38" t="s">
        <v>0</v>
      </c>
      <c r="G38">
        <v>185</v>
      </c>
      <c r="H38" t="s">
        <v>8</v>
      </c>
      <c r="I38" t="s">
        <v>2</v>
      </c>
    </row>
    <row r="39" spans="6:9" x14ac:dyDescent="0.25">
      <c r="F39" t="s">
        <v>0</v>
      </c>
      <c r="G39">
        <v>182</v>
      </c>
      <c r="H39" t="s">
        <v>8</v>
      </c>
      <c r="I39" t="s">
        <v>2</v>
      </c>
    </row>
    <row r="40" spans="6:9" x14ac:dyDescent="0.25">
      <c r="F40" t="s">
        <v>0</v>
      </c>
      <c r="G40">
        <v>107</v>
      </c>
      <c r="H40" t="s">
        <v>8</v>
      </c>
      <c r="I40" t="s">
        <v>2</v>
      </c>
    </row>
    <row r="41" spans="6:9" x14ac:dyDescent="0.25">
      <c r="F41" t="s">
        <v>0</v>
      </c>
      <c r="G41">
        <v>181</v>
      </c>
      <c r="H41" t="s">
        <v>8</v>
      </c>
      <c r="I41" t="s">
        <v>2</v>
      </c>
    </row>
    <row r="42" spans="6:9" x14ac:dyDescent="0.25">
      <c r="F42" t="s">
        <v>0</v>
      </c>
      <c r="G42">
        <v>192</v>
      </c>
      <c r="H42" t="s">
        <v>8</v>
      </c>
      <c r="I42" t="s">
        <v>2</v>
      </c>
    </row>
    <row r="43" spans="6:9" x14ac:dyDescent="0.25">
      <c r="F43" t="s">
        <v>0</v>
      </c>
      <c r="G43">
        <v>204</v>
      </c>
      <c r="H43" t="s">
        <v>8</v>
      </c>
      <c r="I43" t="s">
        <v>2</v>
      </c>
    </row>
    <row r="44" spans="6:9" x14ac:dyDescent="0.25">
      <c r="F44" t="s">
        <v>0</v>
      </c>
      <c r="G44">
        <v>132</v>
      </c>
      <c r="H44" t="s">
        <v>8</v>
      </c>
      <c r="I44" t="s">
        <v>2</v>
      </c>
    </row>
    <row r="45" spans="6:9" x14ac:dyDescent="0.25">
      <c r="F45" t="s">
        <v>0</v>
      </c>
      <c r="G45">
        <v>191</v>
      </c>
      <c r="H45" t="s">
        <v>8</v>
      </c>
      <c r="I45" t="s">
        <v>2</v>
      </c>
    </row>
    <row r="46" spans="6:9" x14ac:dyDescent="0.25">
      <c r="F46" t="s">
        <v>0</v>
      </c>
      <c r="G46">
        <v>185</v>
      </c>
      <c r="H46" t="s">
        <v>8</v>
      </c>
      <c r="I46" t="s">
        <v>2</v>
      </c>
    </row>
    <row r="47" spans="6:9" x14ac:dyDescent="0.25">
      <c r="F47" t="s">
        <v>0</v>
      </c>
      <c r="G47">
        <v>183</v>
      </c>
      <c r="H47" t="s">
        <v>8</v>
      </c>
      <c r="I47" t="s">
        <v>2</v>
      </c>
    </row>
    <row r="48" spans="6:9" x14ac:dyDescent="0.25">
      <c r="F48" t="s">
        <v>0</v>
      </c>
      <c r="G48">
        <v>180</v>
      </c>
      <c r="H48" t="s">
        <v>8</v>
      </c>
      <c r="I48" t="s">
        <v>2</v>
      </c>
    </row>
    <row r="49" spans="6:9" x14ac:dyDescent="0.25">
      <c r="F49" t="s">
        <v>0</v>
      </c>
      <c r="G49">
        <v>191</v>
      </c>
      <c r="H49" t="s">
        <v>8</v>
      </c>
      <c r="I49" t="s">
        <v>2</v>
      </c>
    </row>
    <row r="50" spans="6:9" x14ac:dyDescent="0.25">
      <c r="F50" t="s">
        <v>0</v>
      </c>
      <c r="G50">
        <v>225</v>
      </c>
      <c r="H50" t="s">
        <v>8</v>
      </c>
      <c r="I50" t="s">
        <v>2</v>
      </c>
    </row>
    <row r="51" spans="6:9" x14ac:dyDescent="0.25">
      <c r="F51" t="s">
        <v>0</v>
      </c>
      <c r="G51">
        <v>102</v>
      </c>
      <c r="H51" t="s">
        <v>8</v>
      </c>
      <c r="I51" t="s">
        <v>2</v>
      </c>
    </row>
    <row r="52" spans="6:9" x14ac:dyDescent="0.25">
      <c r="F52" t="s">
        <v>0</v>
      </c>
      <c r="G52">
        <v>42</v>
      </c>
      <c r="H52" t="s">
        <v>8</v>
      </c>
      <c r="I52" t="s">
        <v>2</v>
      </c>
    </row>
    <row r="53" spans="6:9" x14ac:dyDescent="0.25">
      <c r="F53" t="s">
        <v>0</v>
      </c>
      <c r="G53">
        <v>225</v>
      </c>
      <c r="H53" t="s">
        <v>8</v>
      </c>
      <c r="I53" t="s">
        <v>2</v>
      </c>
    </row>
    <row r="54" spans="6:9" x14ac:dyDescent="0.25">
      <c r="F54" t="s">
        <v>0</v>
      </c>
      <c r="G54">
        <v>256</v>
      </c>
      <c r="H54" t="s">
        <v>8</v>
      </c>
      <c r="I54" t="s">
        <v>2</v>
      </c>
    </row>
    <row r="55" spans="6:9" x14ac:dyDescent="0.25">
      <c r="F55" t="s">
        <v>0</v>
      </c>
      <c r="G55">
        <v>61</v>
      </c>
      <c r="H55" t="s">
        <v>8</v>
      </c>
      <c r="I55" t="s">
        <v>2</v>
      </c>
    </row>
    <row r="56" spans="6:9" x14ac:dyDescent="0.25">
      <c r="F56" t="s">
        <v>0</v>
      </c>
      <c r="G56">
        <v>113</v>
      </c>
      <c r="H56" t="s">
        <v>8</v>
      </c>
      <c r="I56" t="s">
        <v>2</v>
      </c>
    </row>
    <row r="57" spans="6:9" x14ac:dyDescent="0.25">
      <c r="F57" t="s">
        <v>0</v>
      </c>
      <c r="G57">
        <v>128</v>
      </c>
      <c r="H57" t="s">
        <v>8</v>
      </c>
      <c r="I57" t="s">
        <v>2</v>
      </c>
    </row>
    <row r="58" spans="6:9" x14ac:dyDescent="0.25">
      <c r="F58" t="s">
        <v>0</v>
      </c>
      <c r="G58">
        <v>143</v>
      </c>
      <c r="H58" t="s">
        <v>8</v>
      </c>
      <c r="I58" t="s">
        <v>2</v>
      </c>
    </row>
    <row r="59" spans="6:9" x14ac:dyDescent="0.25">
      <c r="F59" t="s">
        <v>0</v>
      </c>
      <c r="G59">
        <v>59</v>
      </c>
      <c r="H59" t="s">
        <v>8</v>
      </c>
      <c r="I59" t="s">
        <v>2</v>
      </c>
    </row>
    <row r="60" spans="6:9" x14ac:dyDescent="0.25">
      <c r="F60" t="s">
        <v>0</v>
      </c>
      <c r="G60">
        <v>146</v>
      </c>
      <c r="H60" t="s">
        <v>8</v>
      </c>
      <c r="I60" t="s">
        <v>2</v>
      </c>
    </row>
    <row r="61" spans="6:9" x14ac:dyDescent="0.25">
      <c r="F61" t="s">
        <v>0</v>
      </c>
      <c r="G61">
        <v>169</v>
      </c>
      <c r="H61" t="s">
        <v>8</v>
      </c>
      <c r="I61" t="s">
        <v>2</v>
      </c>
    </row>
    <row r="62" spans="6:9" x14ac:dyDescent="0.25">
      <c r="F62" t="s">
        <v>0</v>
      </c>
      <c r="G62">
        <v>124</v>
      </c>
      <c r="H62" t="s">
        <v>8</v>
      </c>
      <c r="I62" t="s">
        <v>2</v>
      </c>
    </row>
    <row r="63" spans="6:9" x14ac:dyDescent="0.25">
      <c r="F63" t="s">
        <v>0</v>
      </c>
      <c r="G63">
        <v>172</v>
      </c>
      <c r="H63" t="s">
        <v>8</v>
      </c>
      <c r="I63" t="s">
        <v>2</v>
      </c>
    </row>
    <row r="64" spans="6:9" x14ac:dyDescent="0.25">
      <c r="F64" t="s">
        <v>0</v>
      </c>
      <c r="G64">
        <v>313</v>
      </c>
      <c r="H64" t="s">
        <v>8</v>
      </c>
      <c r="I64" t="s">
        <v>2</v>
      </c>
    </row>
    <row r="65" spans="6:9" x14ac:dyDescent="0.25">
      <c r="F65" t="s">
        <v>0</v>
      </c>
      <c r="G65">
        <v>194</v>
      </c>
      <c r="H65" t="s">
        <v>8</v>
      </c>
      <c r="I65" t="s">
        <v>2</v>
      </c>
    </row>
    <row r="66" spans="6:9" x14ac:dyDescent="0.25">
      <c r="F66" t="s">
        <v>0</v>
      </c>
      <c r="G66">
        <v>154</v>
      </c>
      <c r="H66" t="s">
        <v>8</v>
      </c>
      <c r="I66" t="s">
        <v>2</v>
      </c>
    </row>
    <row r="67" spans="6:9" x14ac:dyDescent="0.25">
      <c r="F67" t="s">
        <v>0</v>
      </c>
      <c r="G67">
        <v>229</v>
      </c>
      <c r="H67" t="s">
        <v>8</v>
      </c>
      <c r="I67" t="s">
        <v>2</v>
      </c>
    </row>
    <row r="68" spans="6:9" x14ac:dyDescent="0.25">
      <c r="F68" t="s">
        <v>0</v>
      </c>
      <c r="G68">
        <v>198</v>
      </c>
      <c r="H68" t="s">
        <v>8</v>
      </c>
      <c r="I68" t="s">
        <v>2</v>
      </c>
    </row>
    <row r="69" spans="6:9" x14ac:dyDescent="0.25">
      <c r="F69" t="s">
        <v>0</v>
      </c>
      <c r="G69">
        <v>202</v>
      </c>
      <c r="H69" t="s">
        <v>8</v>
      </c>
      <c r="I69" t="s">
        <v>2</v>
      </c>
    </row>
    <row r="70" spans="6:9" x14ac:dyDescent="0.25">
      <c r="F70" t="s">
        <v>0</v>
      </c>
      <c r="G70">
        <v>93</v>
      </c>
      <c r="H70" t="s">
        <v>8</v>
      </c>
      <c r="I70" t="s">
        <v>2</v>
      </c>
    </row>
    <row r="71" spans="6:9" x14ac:dyDescent="0.25">
      <c r="F71" t="s">
        <v>0</v>
      </c>
      <c r="G71">
        <v>50</v>
      </c>
      <c r="H71" t="s">
        <v>8</v>
      </c>
      <c r="I71" t="s">
        <v>2</v>
      </c>
    </row>
    <row r="72" spans="6:9" x14ac:dyDescent="0.25">
      <c r="F72" t="s">
        <v>0</v>
      </c>
      <c r="G72">
        <v>123</v>
      </c>
      <c r="H72" t="s">
        <v>8</v>
      </c>
      <c r="I72" t="s">
        <v>2</v>
      </c>
    </row>
    <row r="73" spans="6:9" x14ac:dyDescent="0.25">
      <c r="F73" t="s">
        <v>0</v>
      </c>
      <c r="G73">
        <v>161</v>
      </c>
      <c r="H73" t="s">
        <v>8</v>
      </c>
      <c r="I73" t="s">
        <v>2</v>
      </c>
    </row>
    <row r="74" spans="6:9" x14ac:dyDescent="0.25">
      <c r="F74" t="s">
        <v>0</v>
      </c>
      <c r="G74">
        <v>157</v>
      </c>
      <c r="H74" t="s">
        <v>8</v>
      </c>
      <c r="I74" t="s">
        <v>2</v>
      </c>
    </row>
    <row r="75" spans="6:9" x14ac:dyDescent="0.25">
      <c r="F75" t="s">
        <v>0</v>
      </c>
      <c r="G75">
        <v>1001</v>
      </c>
      <c r="H75" t="s">
        <v>8</v>
      </c>
      <c r="I75" t="s">
        <v>3</v>
      </c>
    </row>
    <row r="76" spans="6:9" x14ac:dyDescent="0.25">
      <c r="F76" t="s">
        <v>0</v>
      </c>
      <c r="G76">
        <v>299</v>
      </c>
      <c r="H76" t="s">
        <v>8</v>
      </c>
      <c r="I76" t="s">
        <v>2</v>
      </c>
    </row>
    <row r="77" spans="6:9" x14ac:dyDescent="0.25">
      <c r="F77" t="s">
        <v>0</v>
      </c>
      <c r="G77">
        <v>161</v>
      </c>
      <c r="H77" t="s">
        <v>8</v>
      </c>
      <c r="I77" t="s">
        <v>2</v>
      </c>
    </row>
    <row r="78" spans="6:9" x14ac:dyDescent="0.25">
      <c r="F78" t="s">
        <v>0</v>
      </c>
      <c r="G78">
        <v>84</v>
      </c>
      <c r="H78" t="s">
        <v>8</v>
      </c>
      <c r="I78" t="s">
        <v>2</v>
      </c>
    </row>
    <row r="79" spans="6:9" x14ac:dyDescent="0.25">
      <c r="F79" t="s">
        <v>0</v>
      </c>
      <c r="G79">
        <v>439</v>
      </c>
      <c r="H79" t="s">
        <v>8</v>
      </c>
      <c r="I79" t="s">
        <v>2</v>
      </c>
    </row>
    <row r="80" spans="6:9" x14ac:dyDescent="0.25">
      <c r="F80" t="s">
        <v>0</v>
      </c>
      <c r="G80">
        <v>690</v>
      </c>
      <c r="H80" t="s">
        <v>8</v>
      </c>
      <c r="I80" t="s">
        <v>2</v>
      </c>
    </row>
    <row r="81" spans="6:9" x14ac:dyDescent="0.25">
      <c r="F81" t="s">
        <v>0</v>
      </c>
      <c r="G81">
        <v>108</v>
      </c>
      <c r="H81" t="s">
        <v>8</v>
      </c>
      <c r="I81" t="s">
        <v>2</v>
      </c>
    </row>
    <row r="82" spans="6:9" x14ac:dyDescent="0.25">
      <c r="F82" t="s">
        <v>0</v>
      </c>
      <c r="G82">
        <v>178</v>
      </c>
      <c r="H82" t="s">
        <v>8</v>
      </c>
      <c r="I82" t="s">
        <v>2</v>
      </c>
    </row>
    <row r="83" spans="6:9" x14ac:dyDescent="0.25">
      <c r="F83" t="s">
        <v>0</v>
      </c>
      <c r="G83">
        <v>225</v>
      </c>
      <c r="H83" t="s">
        <v>8</v>
      </c>
      <c r="I83" t="s">
        <v>2</v>
      </c>
    </row>
    <row r="84" spans="6:9" x14ac:dyDescent="0.25">
      <c r="F84" t="s">
        <v>0</v>
      </c>
      <c r="G84">
        <v>220</v>
      </c>
      <c r="H84" t="s">
        <v>8</v>
      </c>
      <c r="I84" t="s">
        <v>2</v>
      </c>
    </row>
    <row r="85" spans="6:9" x14ac:dyDescent="0.25">
      <c r="F85" t="s">
        <v>0</v>
      </c>
      <c r="G85">
        <v>350</v>
      </c>
      <c r="H85" t="s">
        <v>8</v>
      </c>
      <c r="I85" t="s">
        <v>2</v>
      </c>
    </row>
    <row r="86" spans="6:9" x14ac:dyDescent="0.25">
      <c r="F86" t="s">
        <v>0</v>
      </c>
      <c r="G86">
        <v>183</v>
      </c>
      <c r="H86" t="s">
        <v>8</v>
      </c>
      <c r="I86" t="s">
        <v>2</v>
      </c>
    </row>
    <row r="87" spans="6:9" x14ac:dyDescent="0.25">
      <c r="F87" t="s">
        <v>0</v>
      </c>
      <c r="G87">
        <v>218</v>
      </c>
      <c r="H87" t="s">
        <v>8</v>
      </c>
      <c r="I87" t="s">
        <v>2</v>
      </c>
    </row>
    <row r="88" spans="6:9" x14ac:dyDescent="0.25">
      <c r="F88" t="s">
        <v>0</v>
      </c>
      <c r="G88">
        <v>237</v>
      </c>
      <c r="H88" t="s">
        <v>8</v>
      </c>
      <c r="I88" t="s">
        <v>2</v>
      </c>
    </row>
    <row r="89" spans="6:9" x14ac:dyDescent="0.25">
      <c r="F89" t="s">
        <v>0</v>
      </c>
      <c r="G89">
        <v>202</v>
      </c>
      <c r="H89" t="s">
        <v>8</v>
      </c>
      <c r="I89" t="s">
        <v>2</v>
      </c>
    </row>
    <row r="90" spans="6:9" x14ac:dyDescent="0.25">
      <c r="F90" t="s">
        <v>0</v>
      </c>
      <c r="G90">
        <v>330</v>
      </c>
      <c r="H90" t="s">
        <v>8</v>
      </c>
      <c r="I90" t="s">
        <v>2</v>
      </c>
    </row>
    <row r="91" spans="6:9" x14ac:dyDescent="0.25">
      <c r="F91" t="s">
        <v>0</v>
      </c>
      <c r="G91">
        <v>119</v>
      </c>
      <c r="H91" t="s">
        <v>8</v>
      </c>
      <c r="I91" t="s">
        <v>2</v>
      </c>
    </row>
    <row r="92" spans="6:9" x14ac:dyDescent="0.25">
      <c r="F92" t="s">
        <v>0</v>
      </c>
      <c r="G92">
        <v>425</v>
      </c>
      <c r="H92" t="s">
        <v>8</v>
      </c>
      <c r="I92" t="s">
        <v>2</v>
      </c>
    </row>
    <row r="93" spans="6:9" x14ac:dyDescent="0.25">
      <c r="F93" t="s">
        <v>0</v>
      </c>
      <c r="G93">
        <v>135</v>
      </c>
      <c r="H93" t="s">
        <v>8</v>
      </c>
      <c r="I93" t="s">
        <v>2</v>
      </c>
    </row>
    <row r="94" spans="6:9" x14ac:dyDescent="0.25">
      <c r="F94" t="s">
        <v>0</v>
      </c>
      <c r="G94">
        <v>137</v>
      </c>
      <c r="H94" t="s">
        <v>8</v>
      </c>
      <c r="I94" t="s">
        <v>2</v>
      </c>
    </row>
    <row r="95" spans="6:9" x14ac:dyDescent="0.25">
      <c r="F95" t="s">
        <v>0</v>
      </c>
      <c r="G95">
        <v>419</v>
      </c>
      <c r="H95" t="s">
        <v>8</v>
      </c>
      <c r="I95" t="s">
        <v>2</v>
      </c>
    </row>
    <row r="96" spans="6:9" x14ac:dyDescent="0.25">
      <c r="F96" t="s">
        <v>0</v>
      </c>
      <c r="G96">
        <v>74</v>
      </c>
      <c r="H96" t="s">
        <v>8</v>
      </c>
      <c r="I96" t="s">
        <v>2</v>
      </c>
    </row>
    <row r="97" spans="6:9" x14ac:dyDescent="0.25">
      <c r="F97" t="s">
        <v>0</v>
      </c>
      <c r="G97">
        <v>166</v>
      </c>
      <c r="H97" t="s">
        <v>8</v>
      </c>
      <c r="I97" t="s">
        <v>2</v>
      </c>
    </row>
    <row r="98" spans="6:9" x14ac:dyDescent="0.25">
      <c r="F98" t="s">
        <v>0</v>
      </c>
      <c r="G98">
        <v>329</v>
      </c>
      <c r="H98" t="s">
        <v>8</v>
      </c>
      <c r="I98" t="s">
        <v>2</v>
      </c>
    </row>
    <row r="99" spans="6:9" x14ac:dyDescent="0.25">
      <c r="F99" t="s">
        <v>0</v>
      </c>
      <c r="G99">
        <v>305</v>
      </c>
      <c r="H99" t="s">
        <v>8</v>
      </c>
      <c r="I99" t="s">
        <v>2</v>
      </c>
    </row>
    <row r="100" spans="6:9" x14ac:dyDescent="0.25">
      <c r="F100" t="s">
        <v>0</v>
      </c>
      <c r="G100">
        <v>75</v>
      </c>
      <c r="H100" t="s">
        <v>8</v>
      </c>
      <c r="I100" t="s">
        <v>2</v>
      </c>
    </row>
    <row r="101" spans="6:9" x14ac:dyDescent="0.25">
      <c r="F101" t="s">
        <v>0</v>
      </c>
      <c r="G101">
        <v>122</v>
      </c>
      <c r="H101" t="s">
        <v>8</v>
      </c>
      <c r="I101" t="s">
        <v>2</v>
      </c>
    </row>
    <row r="102" spans="6:9" x14ac:dyDescent="0.25">
      <c r="F102" t="s">
        <v>0</v>
      </c>
      <c r="G102">
        <v>79</v>
      </c>
      <c r="H102" t="s">
        <v>8</v>
      </c>
      <c r="I102" t="s">
        <v>2</v>
      </c>
    </row>
    <row r="103" spans="6:9" x14ac:dyDescent="0.25">
      <c r="F103" t="s">
        <v>0</v>
      </c>
      <c r="G103">
        <v>245</v>
      </c>
      <c r="H103" t="s">
        <v>8</v>
      </c>
      <c r="I103" t="s">
        <v>2</v>
      </c>
    </row>
    <row r="104" spans="6:9" x14ac:dyDescent="0.25">
      <c r="F104" t="s">
        <v>0</v>
      </c>
      <c r="G104">
        <v>414</v>
      </c>
      <c r="H104" t="s">
        <v>8</v>
      </c>
      <c r="I104" t="s">
        <v>2</v>
      </c>
    </row>
    <row r="105" spans="6:9" x14ac:dyDescent="0.25">
      <c r="F105" t="s">
        <v>0</v>
      </c>
      <c r="G105">
        <v>139</v>
      </c>
      <c r="H105" t="s">
        <v>8</v>
      </c>
      <c r="I105" t="s">
        <v>2</v>
      </c>
    </row>
    <row r="106" spans="6:9" x14ac:dyDescent="0.25">
      <c r="F106" t="s">
        <v>0</v>
      </c>
      <c r="G106">
        <v>226</v>
      </c>
      <c r="H106" t="s">
        <v>8</v>
      </c>
      <c r="I106" t="s">
        <v>2</v>
      </c>
    </row>
    <row r="107" spans="6:9" x14ac:dyDescent="0.25">
      <c r="F107" t="s">
        <v>0</v>
      </c>
      <c r="G107">
        <v>234</v>
      </c>
      <c r="H107" t="s">
        <v>8</v>
      </c>
      <c r="I107" t="s">
        <v>2</v>
      </c>
    </row>
    <row r="108" spans="6:9" x14ac:dyDescent="0.25">
      <c r="F108" t="s">
        <v>0</v>
      </c>
      <c r="G108">
        <v>222</v>
      </c>
      <c r="H108" t="s">
        <v>8</v>
      </c>
      <c r="I108" t="s">
        <v>2</v>
      </c>
    </row>
    <row r="109" spans="6:9" x14ac:dyDescent="0.25">
      <c r="F109" t="s">
        <v>0</v>
      </c>
      <c r="G109">
        <v>421</v>
      </c>
      <c r="H109" t="s">
        <v>8</v>
      </c>
      <c r="I109" t="s">
        <v>2</v>
      </c>
    </row>
    <row r="110" spans="6:9" x14ac:dyDescent="0.25">
      <c r="F110" t="s">
        <v>0</v>
      </c>
      <c r="G110">
        <v>207</v>
      </c>
      <c r="H110" t="s">
        <v>8</v>
      </c>
      <c r="I110" t="s">
        <v>2</v>
      </c>
    </row>
    <row r="111" spans="6:9" x14ac:dyDescent="0.25">
      <c r="F111" t="s">
        <v>0</v>
      </c>
      <c r="G111">
        <v>151</v>
      </c>
      <c r="H111" t="s">
        <v>8</v>
      </c>
      <c r="I111" t="s">
        <v>2</v>
      </c>
    </row>
    <row r="112" spans="6:9" x14ac:dyDescent="0.25">
      <c r="F112" t="s">
        <v>0</v>
      </c>
      <c r="G112">
        <v>158</v>
      </c>
      <c r="H112" t="s">
        <v>8</v>
      </c>
      <c r="I112" t="s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tabSelected="1" workbookViewId="0">
      <selection activeCell="D13" sqref="D13"/>
    </sheetView>
  </sheetViews>
  <sheetFormatPr baseColWidth="10" defaultRowHeight="15" x14ac:dyDescent="0.25"/>
  <sheetData>
    <row r="2" spans="1:4" x14ac:dyDescent="0.25">
      <c r="A2" t="s">
        <v>7</v>
      </c>
      <c r="B2" t="s">
        <v>22</v>
      </c>
      <c r="C2" t="s">
        <v>21</v>
      </c>
      <c r="D2" t="s">
        <v>9</v>
      </c>
    </row>
    <row r="3" spans="1:4" x14ac:dyDescent="0.25">
      <c r="A3">
        <v>200</v>
      </c>
      <c r="B3">
        <v>58</v>
      </c>
      <c r="C3">
        <v>65</v>
      </c>
      <c r="D3">
        <v>60</v>
      </c>
    </row>
    <row r="4" spans="1:4" x14ac:dyDescent="0.25">
      <c r="A4">
        <v>400</v>
      </c>
      <c r="B4">
        <v>28</v>
      </c>
      <c r="C4">
        <v>23</v>
      </c>
      <c r="D4">
        <v>31</v>
      </c>
    </row>
    <row r="5" spans="1:4" x14ac:dyDescent="0.25">
      <c r="A5">
        <v>600</v>
      </c>
      <c r="B5">
        <v>6</v>
      </c>
      <c r="C5">
        <v>4</v>
      </c>
      <c r="D5">
        <v>7</v>
      </c>
    </row>
    <row r="6" spans="1:4" x14ac:dyDescent="0.25">
      <c r="A6">
        <v>800</v>
      </c>
      <c r="B6">
        <v>4</v>
      </c>
      <c r="C6">
        <v>2</v>
      </c>
      <c r="D6">
        <v>1</v>
      </c>
    </row>
    <row r="7" spans="1:4" x14ac:dyDescent="0.25">
      <c r="A7">
        <v>1000</v>
      </c>
      <c r="B7">
        <v>1</v>
      </c>
      <c r="C7">
        <v>4</v>
      </c>
      <c r="D7">
        <v>0</v>
      </c>
    </row>
    <row r="8" spans="1:4" x14ac:dyDescent="0.25">
      <c r="A8">
        <v>1200</v>
      </c>
      <c r="B8">
        <v>0</v>
      </c>
      <c r="C8">
        <v>0</v>
      </c>
      <c r="D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workbookViewId="0">
      <selection activeCell="E6" sqref="A2:E6"/>
    </sheetView>
  </sheetViews>
  <sheetFormatPr baseColWidth="10" defaultRowHeight="15" x14ac:dyDescent="0.25"/>
  <cols>
    <col min="1" max="1" width="19.85546875" customWidth="1"/>
    <col min="2" max="2" width="24.7109375" customWidth="1"/>
  </cols>
  <sheetData>
    <row r="2" spans="1:8" x14ac:dyDescent="0.25">
      <c r="B2" s="2" t="s">
        <v>13</v>
      </c>
      <c r="C2" s="2"/>
      <c r="D2" s="2"/>
      <c r="E2" s="1"/>
    </row>
    <row r="3" spans="1:8" x14ac:dyDescent="0.25">
      <c r="A3" t="s">
        <v>12</v>
      </c>
      <c r="B3" t="s">
        <v>14</v>
      </c>
      <c r="C3" t="s">
        <v>15</v>
      </c>
      <c r="D3" t="s">
        <v>16</v>
      </c>
      <c r="E3" t="s">
        <v>17</v>
      </c>
    </row>
    <row r="4" spans="1:8" x14ac:dyDescent="0.25">
      <c r="A4" t="s">
        <v>9</v>
      </c>
      <c r="B4" t="s">
        <v>20</v>
      </c>
      <c r="C4">
        <v>49</v>
      </c>
      <c r="D4">
        <v>1001</v>
      </c>
      <c r="E4">
        <v>93</v>
      </c>
    </row>
    <row r="5" spans="1:8" x14ac:dyDescent="0.25">
      <c r="A5" t="s">
        <v>10</v>
      </c>
      <c r="B5" t="s">
        <v>18</v>
      </c>
      <c r="C5">
        <v>38</v>
      </c>
      <c r="D5">
        <v>1001</v>
      </c>
      <c r="E5">
        <f>COUNTIF(Datos,"true")</f>
        <v>91</v>
      </c>
      <c r="H5">
        <v>741</v>
      </c>
    </row>
    <row r="6" spans="1:8" x14ac:dyDescent="0.25">
      <c r="A6" t="s">
        <v>11</v>
      </c>
      <c r="B6" t="s">
        <v>19</v>
      </c>
      <c r="C6">
        <v>43</v>
      </c>
      <c r="D6">
        <v>741</v>
      </c>
      <c r="E6">
        <v>99</v>
      </c>
      <c r="H6">
        <v>43</v>
      </c>
    </row>
    <row r="11" spans="1:8" x14ac:dyDescent="0.25">
      <c r="H11">
        <v>251.32</v>
      </c>
    </row>
    <row r="12" spans="1:8" x14ac:dyDescent="0.25">
      <c r="B12">
        <v>238.5</v>
      </c>
      <c r="H12">
        <v>202.44574681637647</v>
      </c>
    </row>
    <row r="13" spans="1:8" x14ac:dyDescent="0.25">
      <c r="B13">
        <v>238.5</v>
      </c>
    </row>
    <row r="16" spans="1:8" x14ac:dyDescent="0.25">
      <c r="D16">
        <v>223.56</v>
      </c>
      <c r="F16">
        <v>203.57</v>
      </c>
    </row>
    <row r="17" spans="4:6" x14ac:dyDescent="0.25">
      <c r="D17">
        <v>184.39112579711443</v>
      </c>
      <c r="F17">
        <v>132.77323685232059</v>
      </c>
    </row>
    <row r="23" spans="4:6" x14ac:dyDescent="0.25">
      <c r="E23">
        <v>207.64</v>
      </c>
    </row>
    <row r="24" spans="4:6" x14ac:dyDescent="0.25">
      <c r="E24">
        <v>137.89737949913072</v>
      </c>
    </row>
  </sheetData>
  <mergeCells count="1">
    <mergeCell ref="B2:D2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15</vt:i4>
      </vt:variant>
    </vt:vector>
  </HeadingPairs>
  <TitlesOfParts>
    <vt:vector size="23" baseType="lpstr">
      <vt:lpstr>MediaBot</vt:lpstr>
      <vt:lpstr>MejorBot</vt:lpstr>
      <vt:lpstr>AresBot</vt:lpstr>
      <vt:lpstr>Hoja2</vt:lpstr>
      <vt:lpstr>Hoja3</vt:lpstr>
      <vt:lpstr>Hoja5</vt:lpstr>
      <vt:lpstr>Hoja7</vt:lpstr>
      <vt:lpstr>Hoja1</vt:lpstr>
      <vt:lpstr>Hoja5!borrar</vt:lpstr>
      <vt:lpstr>MediaBot!borrar</vt:lpstr>
      <vt:lpstr>AresBot!borrar_1</vt:lpstr>
      <vt:lpstr>Hoja2!borrar_1</vt:lpstr>
      <vt:lpstr>Hoja3!borrar_1</vt:lpstr>
      <vt:lpstr>MejorBot!borrar_1</vt:lpstr>
      <vt:lpstr>AresBot!borrar_2</vt:lpstr>
      <vt:lpstr>MejorBot!borrar_2</vt:lpstr>
      <vt:lpstr>AresBot!borrar_3</vt:lpstr>
      <vt:lpstr>AresBot!Datos</vt:lpstr>
      <vt:lpstr>MejorBot!Datos</vt:lpstr>
      <vt:lpstr>Datos</vt:lpstr>
      <vt:lpstr>AresBot!TURNOS</vt:lpstr>
      <vt:lpstr>MejorBot!TURNOS</vt:lpstr>
      <vt:lpstr>TURNOS</vt:lpstr>
    </vt:vector>
  </TitlesOfParts>
  <Company>Particular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Fernández Ares</dc:creator>
  <cp:lastModifiedBy>Antonio Fernández Ares</cp:lastModifiedBy>
  <dcterms:created xsi:type="dcterms:W3CDTF">2011-10-13T19:55:29Z</dcterms:created>
  <dcterms:modified xsi:type="dcterms:W3CDTF">2012-08-15T11:39:26Z</dcterms:modified>
</cp:coreProperties>
</file>