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115" windowHeight="6480"/>
  </bookViews>
  <sheets>
    <sheet name="Jugador pulso" sheetId="1" r:id="rId1"/>
    <sheet name="Hoja2" sheetId="2" r:id="rId2"/>
    <sheet name="Hoja3" sheetId="3" r:id="rId3"/>
  </sheets>
  <definedNames>
    <definedName name="a">'Jugador pulso'!$D$1</definedName>
    <definedName name="b">'Jugador pulso'!$G$1</definedName>
  </definedNames>
  <calcPr calcId="144525"/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6" i="1"/>
  <c r="V26" i="1"/>
  <c r="U26" i="1"/>
  <c r="T26" i="1"/>
  <c r="S26" i="1"/>
  <c r="V25" i="1"/>
  <c r="U25" i="1"/>
  <c r="T25" i="1"/>
  <c r="S25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U21" i="1"/>
  <c r="T21" i="1"/>
  <c r="S21" i="1"/>
  <c r="V20" i="1"/>
  <c r="U20" i="1"/>
  <c r="T20" i="1"/>
  <c r="S20" i="1"/>
  <c r="V19" i="1"/>
  <c r="U19" i="1"/>
  <c r="T19" i="1"/>
  <c r="S19" i="1"/>
  <c r="V18" i="1"/>
  <c r="U18" i="1"/>
  <c r="T18" i="1"/>
  <c r="S18" i="1"/>
  <c r="V17" i="1"/>
  <c r="U17" i="1"/>
  <c r="T17" i="1"/>
  <c r="S17" i="1"/>
  <c r="V16" i="1"/>
  <c r="U16" i="1"/>
  <c r="T16" i="1"/>
  <c r="S16" i="1"/>
  <c r="V15" i="1"/>
  <c r="U15" i="1"/>
  <c r="T15" i="1"/>
  <c r="S15" i="1"/>
  <c r="V14" i="1"/>
  <c r="U14" i="1"/>
  <c r="T14" i="1"/>
  <c r="S14" i="1"/>
  <c r="V13" i="1"/>
  <c r="U13" i="1"/>
  <c r="T13" i="1"/>
  <c r="S13" i="1"/>
  <c r="V12" i="1"/>
  <c r="U12" i="1"/>
  <c r="T12" i="1"/>
  <c r="S12" i="1"/>
  <c r="V11" i="1"/>
  <c r="U11" i="1"/>
  <c r="T11" i="1"/>
  <c r="S11" i="1"/>
  <c r="V10" i="1"/>
  <c r="U10" i="1"/>
  <c r="T10" i="1"/>
  <c r="S10" i="1"/>
  <c r="V9" i="1"/>
  <c r="U9" i="1"/>
  <c r="T9" i="1"/>
  <c r="S9" i="1"/>
  <c r="V8" i="1"/>
  <c r="U8" i="1"/>
  <c r="T8" i="1"/>
  <c r="S8" i="1"/>
  <c r="V7" i="1"/>
  <c r="U7" i="1"/>
  <c r="T7" i="1"/>
  <c r="S7" i="1"/>
  <c r="V6" i="1"/>
  <c r="U6" i="1"/>
  <c r="T6" i="1"/>
  <c r="S6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I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</calcChain>
</file>

<file path=xl/sharedStrings.xml><?xml version="1.0" encoding="utf-8"?>
<sst xmlns="http://schemas.openxmlformats.org/spreadsheetml/2006/main" count="18" uniqueCount="6">
  <si>
    <t>t</t>
  </si>
  <si>
    <t>it/2</t>
  </si>
  <si>
    <t>t/2</t>
  </si>
  <si>
    <t>it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</si>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</sst>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8.4821342537662242E-2"/>
                  <c:y val="-0.4670472440944881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es-ES"/>
                </a:p>
              </c:txPr>
            </c:trendlineLbl>
          </c:trendline>
          <c:xVal>
            <c:numRef>
              <c:f>'Jugador pulso'!$A$4:$A$24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'Jugador pulso'!$C$4:$C$24</c:f>
              <c:numCache>
                <c:formatCode>General</c:formatCode>
                <c:ptCount val="21"/>
                <c:pt idx="0">
                  <c:v>440</c:v>
                </c:pt>
                <c:pt idx="1">
                  <c:v>420</c:v>
                </c:pt>
                <c:pt idx="2">
                  <c:v>400</c:v>
                </c:pt>
                <c:pt idx="3">
                  <c:v>380</c:v>
                </c:pt>
                <c:pt idx="4">
                  <c:v>360</c:v>
                </c:pt>
                <c:pt idx="5">
                  <c:v>340</c:v>
                </c:pt>
                <c:pt idx="6">
                  <c:v>320</c:v>
                </c:pt>
                <c:pt idx="7">
                  <c:v>300</c:v>
                </c:pt>
                <c:pt idx="8">
                  <c:v>280</c:v>
                </c:pt>
                <c:pt idx="9">
                  <c:v>260</c:v>
                </c:pt>
                <c:pt idx="10">
                  <c:v>240</c:v>
                </c:pt>
                <c:pt idx="11">
                  <c:v>220</c:v>
                </c:pt>
                <c:pt idx="12">
                  <c:v>200</c:v>
                </c:pt>
                <c:pt idx="13">
                  <c:v>180</c:v>
                </c:pt>
                <c:pt idx="14">
                  <c:v>160</c:v>
                </c:pt>
                <c:pt idx="15">
                  <c:v>140</c:v>
                </c:pt>
                <c:pt idx="16">
                  <c:v>120</c:v>
                </c:pt>
                <c:pt idx="17">
                  <c:v>100</c:v>
                </c:pt>
                <c:pt idx="18">
                  <c:v>80</c:v>
                </c:pt>
                <c:pt idx="19">
                  <c:v>60</c:v>
                </c:pt>
                <c:pt idx="20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65600"/>
        <c:axId val="98665024"/>
      </c:scatterChart>
      <c:valAx>
        <c:axId val="986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65024"/>
        <c:crosses val="autoZero"/>
        <c:crossBetween val="midCat"/>
      </c:valAx>
      <c:valAx>
        <c:axId val="986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6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'Jugador pulso'!$N$6:$N$26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'Jugador pulso'!$P$6:$P$26</c:f>
              <c:numCache>
                <c:formatCode>General</c:formatCode>
                <c:ptCount val="21"/>
                <c:pt idx="0">
                  <c:v>200</c:v>
                </c:pt>
                <c:pt idx="1">
                  <c:v>172.14159528501156</c:v>
                </c:pt>
                <c:pt idx="2">
                  <c:v>148.16364413634358</c:v>
                </c:pt>
                <c:pt idx="3">
                  <c:v>127.52563032435467</c:v>
                </c:pt>
                <c:pt idx="4">
                  <c:v>109.76232721880528</c:v>
                </c:pt>
                <c:pt idx="5">
                  <c:v>94.473310548202932</c:v>
                </c:pt>
                <c:pt idx="6">
                  <c:v>81.31393194811983</c:v>
                </c:pt>
                <c:pt idx="7">
                  <c:v>69.98754982223106</c:v>
                </c:pt>
                <c:pt idx="8">
                  <c:v>60.238842382440424</c:v>
                </c:pt>
                <c:pt idx="9">
                  <c:v>51.848052129178313</c:v>
                </c:pt>
                <c:pt idx="10">
                  <c:v>44.626032029685966</c:v>
                </c:pt>
                <c:pt idx="11">
                  <c:v>38.409981724150825</c:v>
                </c:pt>
                <c:pt idx="12">
                  <c:v>33.059777644317315</c:v>
                </c:pt>
                <c:pt idx="13">
                  <c:v>28.454814317302716</c:v>
                </c:pt>
                <c:pt idx="14">
                  <c:v>24.491285650596382</c:v>
                </c:pt>
                <c:pt idx="15">
                  <c:v>21.079844912372867</c:v>
                </c:pt>
                <c:pt idx="16">
                  <c:v>18.143590657882502</c:v>
                </c:pt>
                <c:pt idx="17">
                  <c:v>15.616333200230633</c:v>
                </c:pt>
                <c:pt idx="18">
                  <c:v>13.441102547949956</c:v>
                </c:pt>
                <c:pt idx="19">
                  <c:v>11.568864174967691</c:v>
                </c:pt>
                <c:pt idx="20">
                  <c:v>9.9574136735727894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1344"/>
        <c:axId val="100240768"/>
      </c:scatterChart>
      <c:valAx>
        <c:axId val="1002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40768"/>
        <c:crosses val="autoZero"/>
        <c:crossBetween val="midCat"/>
      </c:valAx>
      <c:valAx>
        <c:axId val="1002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4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24</xdr:row>
      <xdr:rowOff>76200</xdr:rowOff>
    </xdr:from>
    <xdr:to>
      <xdr:col>9</xdr:col>
      <xdr:colOff>190500</xdr:colOff>
      <xdr:row>38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26</xdr:row>
      <xdr:rowOff>63102</xdr:rowOff>
    </xdr:from>
    <xdr:to>
      <xdr:col>23</xdr:col>
      <xdr:colOff>226219</xdr:colOff>
      <xdr:row>40</xdr:row>
      <xdr:rowOff>139302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="80" zoomScaleNormal="80" workbookViewId="0">
      <selection activeCell="T4" sqref="T4"/>
    </sheetView>
  </sheetViews>
  <sheetFormatPr baseColWidth="10" defaultColWidth="5.7109375" defaultRowHeight="15" x14ac:dyDescent="0.25"/>
  <cols>
    <col min="1" max="1" width="5.7109375" style="1"/>
    <col min="16" max="16" width="13" bestFit="1" customWidth="1"/>
  </cols>
  <sheetData>
    <row r="1" spans="1:22" x14ac:dyDescent="0.25">
      <c r="C1" t="s">
        <v>4</v>
      </c>
      <c r="D1">
        <v>10</v>
      </c>
      <c r="F1" t="s">
        <v>5</v>
      </c>
      <c r="G1">
        <v>4</v>
      </c>
    </row>
    <row r="3" spans="1:22" s="2" customFormat="1" x14ac:dyDescent="0.25">
      <c r="B3" s="1">
        <v>10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0</v>
      </c>
      <c r="H3" s="1" t="s">
        <v>1</v>
      </c>
      <c r="I3" s="1" t="s">
        <v>2</v>
      </c>
      <c r="N3" s="1"/>
      <c r="O3"/>
      <c r="P3" t="s">
        <v>4</v>
      </c>
      <c r="Q3">
        <v>200</v>
      </c>
      <c r="R3"/>
      <c r="S3" t="s">
        <v>5</v>
      </c>
      <c r="T3" s="3">
        <v>-0.03</v>
      </c>
      <c r="U3"/>
      <c r="V3"/>
    </row>
    <row r="4" spans="1:22" x14ac:dyDescent="0.25">
      <c r="A4" s="1">
        <v>0</v>
      </c>
      <c r="B4">
        <v>10</v>
      </c>
      <c r="C4">
        <f>(100-A4+a)*b</f>
        <v>440</v>
      </c>
      <c r="D4">
        <f>(A4+a)*b/2</f>
        <v>20</v>
      </c>
      <c r="E4">
        <f>(100-A4+a)*b/2</f>
        <v>220</v>
      </c>
      <c r="F4">
        <f>(A4+a)*b</f>
        <v>40</v>
      </c>
      <c r="G4">
        <f>(100-A4+a)*b</f>
        <v>440</v>
      </c>
      <c r="H4">
        <f>(A4+a)*b/2</f>
        <v>20</v>
      </c>
      <c r="I4">
        <f>(100-A4+a)*b/2</f>
        <v>220</v>
      </c>
      <c r="N4" s="1"/>
      <c r="T4" s="4"/>
    </row>
    <row r="5" spans="1:22" x14ac:dyDescent="0.25">
      <c r="A5" s="1">
        <v>5</v>
      </c>
      <c r="B5">
        <v>10</v>
      </c>
      <c r="C5">
        <f>(100-A5+a)*b</f>
        <v>420</v>
      </c>
      <c r="D5">
        <f>(A5+a)*b/2</f>
        <v>30</v>
      </c>
      <c r="E5">
        <f>(100-A5+a)*b/2</f>
        <v>210</v>
      </c>
      <c r="F5">
        <f>(A5+a)*b</f>
        <v>60</v>
      </c>
      <c r="G5">
        <f>(100-A5+a)*b</f>
        <v>420</v>
      </c>
      <c r="H5">
        <f>(A5+a)*b/2</f>
        <v>30</v>
      </c>
      <c r="I5">
        <f>(100-A5+a)*b/2</f>
        <v>210</v>
      </c>
      <c r="N5" s="2"/>
      <c r="O5" s="1">
        <v>10</v>
      </c>
      <c r="P5" s="1" t="s">
        <v>0</v>
      </c>
      <c r="Q5" s="1" t="s">
        <v>1</v>
      </c>
      <c r="R5" s="1" t="s">
        <v>2</v>
      </c>
      <c r="S5" s="1" t="s">
        <v>3</v>
      </c>
      <c r="T5" s="1" t="s">
        <v>0</v>
      </c>
      <c r="U5" s="1" t="s">
        <v>1</v>
      </c>
      <c r="V5" s="1" t="s">
        <v>2</v>
      </c>
    </row>
    <row r="6" spans="1:22" x14ac:dyDescent="0.25">
      <c r="A6" s="1">
        <v>10</v>
      </c>
      <c r="B6">
        <v>10</v>
      </c>
      <c r="C6">
        <f>(100-A6+a)*b</f>
        <v>400</v>
      </c>
      <c r="D6">
        <f>(A6+a)*b/2</f>
        <v>40</v>
      </c>
      <c r="E6">
        <f>(100-A6+a)*b/2</f>
        <v>200</v>
      </c>
      <c r="F6">
        <f>(A6+a)*b</f>
        <v>80</v>
      </c>
      <c r="G6">
        <f>(100-A6+a)*b</f>
        <v>400</v>
      </c>
      <c r="H6">
        <f>(A6+a)*b/2</f>
        <v>40</v>
      </c>
      <c r="I6">
        <f>(100-A6+a)*b/2</f>
        <v>200</v>
      </c>
      <c r="N6" s="1">
        <v>0</v>
      </c>
      <c r="O6">
        <v>10</v>
      </c>
      <c r="P6">
        <f>$Q$3*EXP((N6)*$T$3)</f>
        <v>200</v>
      </c>
      <c r="Q6">
        <f>$Q$3*EXP((100-N6)*$T$3)/2</f>
        <v>4.9787068367863947</v>
      </c>
      <c r="R6">
        <f>$Q$3*EXP((N6)*$T$3)/2</f>
        <v>100</v>
      </c>
      <c r="S6">
        <f>(N6+a)*b</f>
        <v>40</v>
      </c>
      <c r="T6">
        <f>(100-N6+a)*b</f>
        <v>440</v>
      </c>
      <c r="U6">
        <f>(N6+a)*b/2</f>
        <v>20</v>
      </c>
      <c r="V6">
        <f>(100-N6+a)*b/2</f>
        <v>220</v>
      </c>
    </row>
    <row r="7" spans="1:22" x14ac:dyDescent="0.25">
      <c r="A7" s="1">
        <v>15</v>
      </c>
      <c r="B7">
        <v>10</v>
      </c>
      <c r="C7">
        <f>(100-A7+a)*b</f>
        <v>380</v>
      </c>
      <c r="D7">
        <f>(A7+a)*b/2</f>
        <v>50</v>
      </c>
      <c r="E7">
        <f>(100-A7+a)*b/2</f>
        <v>190</v>
      </c>
      <c r="F7">
        <f>(A7+a)*b</f>
        <v>100</v>
      </c>
      <c r="G7">
        <f>(100-A7+a)*b</f>
        <v>380</v>
      </c>
      <c r="H7">
        <f>(A7+a)*b/2</f>
        <v>50</v>
      </c>
      <c r="I7">
        <f>(100-A7+a)*b/2</f>
        <v>190</v>
      </c>
      <c r="N7" s="1">
        <v>5</v>
      </c>
      <c r="O7">
        <v>10</v>
      </c>
      <c r="P7">
        <f t="shared" ref="P7:P26" si="0">$Q$3*EXP((N7)*$T$3)</f>
        <v>172.14159528501156</v>
      </c>
      <c r="Q7">
        <f t="shared" ref="Q7:Q26" si="1">$Q$3*EXP((100-N7)*$T$3)/2</f>
        <v>5.7844320874838457</v>
      </c>
      <c r="R7">
        <f t="shared" ref="R7:R26" si="2">$Q$3*EXP((N7)*$T$3)/2</f>
        <v>86.070797642505781</v>
      </c>
      <c r="S7">
        <f>(N7+a)*b</f>
        <v>60</v>
      </c>
      <c r="T7">
        <f>(100-N7+a)*b</f>
        <v>420</v>
      </c>
      <c r="U7">
        <f>(N7+a)*b/2</f>
        <v>30</v>
      </c>
      <c r="V7">
        <f>(100-N7+a)*b/2</f>
        <v>210</v>
      </c>
    </row>
    <row r="8" spans="1:22" x14ac:dyDescent="0.25">
      <c r="A8" s="1">
        <v>20</v>
      </c>
      <c r="B8">
        <v>10</v>
      </c>
      <c r="C8">
        <f>(100-A8+a)*b</f>
        <v>360</v>
      </c>
      <c r="D8">
        <f>(A8+a)*b/2</f>
        <v>60</v>
      </c>
      <c r="E8">
        <f>(100-A8+a)*b/2</f>
        <v>180</v>
      </c>
      <c r="F8">
        <f>(A8+a)*b</f>
        <v>120</v>
      </c>
      <c r="G8">
        <f>(100-A8+a)*b</f>
        <v>360</v>
      </c>
      <c r="H8">
        <f>(A8+a)*b/2</f>
        <v>60</v>
      </c>
      <c r="I8">
        <f>(100-A8+a)*b/2</f>
        <v>180</v>
      </c>
      <c r="N8" s="1">
        <v>10</v>
      </c>
      <c r="O8">
        <v>10</v>
      </c>
      <c r="P8">
        <f t="shared" si="0"/>
        <v>148.16364413634358</v>
      </c>
      <c r="Q8">
        <f t="shared" si="1"/>
        <v>6.7205512739749782</v>
      </c>
      <c r="R8">
        <f t="shared" si="2"/>
        <v>74.081822068171789</v>
      </c>
      <c r="S8">
        <f>(N8+a)*b</f>
        <v>80</v>
      </c>
      <c r="T8">
        <f>(100-N8+a)*b</f>
        <v>400</v>
      </c>
      <c r="U8">
        <f>(N8+a)*b/2</f>
        <v>40</v>
      </c>
      <c r="V8">
        <f>(100-N8+a)*b/2</f>
        <v>200</v>
      </c>
    </row>
    <row r="9" spans="1:22" x14ac:dyDescent="0.25">
      <c r="A9" s="1">
        <v>25</v>
      </c>
      <c r="B9">
        <v>10</v>
      </c>
      <c r="C9">
        <f>(100-A9+a)*b</f>
        <v>340</v>
      </c>
      <c r="D9">
        <f>(A9+a)*b/2</f>
        <v>70</v>
      </c>
      <c r="E9">
        <f>(100-A9+a)*b/2</f>
        <v>170</v>
      </c>
      <c r="F9">
        <f>(A9+a)*b</f>
        <v>140</v>
      </c>
      <c r="G9">
        <f>(100-A9+a)*b</f>
        <v>340</v>
      </c>
      <c r="H9">
        <f>(A9+a)*b/2</f>
        <v>70</v>
      </c>
      <c r="I9">
        <f>(100-A9+a)*b/2</f>
        <v>170</v>
      </c>
      <c r="N9" s="1">
        <v>15</v>
      </c>
      <c r="O9">
        <v>10</v>
      </c>
      <c r="P9">
        <f t="shared" si="0"/>
        <v>127.52563032435467</v>
      </c>
      <c r="Q9">
        <f t="shared" si="1"/>
        <v>7.8081666001153165</v>
      </c>
      <c r="R9">
        <f t="shared" si="2"/>
        <v>63.762815162177333</v>
      </c>
      <c r="S9">
        <f>(N9+a)*b</f>
        <v>100</v>
      </c>
      <c r="T9">
        <f>(100-N9+a)*b</f>
        <v>380</v>
      </c>
      <c r="U9">
        <f>(N9+a)*b/2</f>
        <v>50</v>
      </c>
      <c r="V9">
        <f>(100-N9+a)*b/2</f>
        <v>190</v>
      </c>
    </row>
    <row r="10" spans="1:22" x14ac:dyDescent="0.25">
      <c r="A10" s="1">
        <v>30</v>
      </c>
      <c r="B10">
        <v>10</v>
      </c>
      <c r="C10">
        <f>(100-A10+a)*b</f>
        <v>320</v>
      </c>
      <c r="D10">
        <f>(A10+a)*b/2</f>
        <v>80</v>
      </c>
      <c r="E10">
        <f>(100-A10+a)*b/2</f>
        <v>160</v>
      </c>
      <c r="F10">
        <f>(A10+a)*b</f>
        <v>160</v>
      </c>
      <c r="G10">
        <f>(100-A10+a)*b</f>
        <v>320</v>
      </c>
      <c r="H10">
        <f>(A10+a)*b/2</f>
        <v>80</v>
      </c>
      <c r="I10">
        <f>(100-A10+a)*b/2</f>
        <v>160</v>
      </c>
      <c r="N10" s="1">
        <v>20</v>
      </c>
      <c r="O10">
        <v>10</v>
      </c>
      <c r="P10">
        <f t="shared" si="0"/>
        <v>109.76232721880528</v>
      </c>
      <c r="Q10">
        <f t="shared" si="1"/>
        <v>9.071795328941251</v>
      </c>
      <c r="R10">
        <f t="shared" si="2"/>
        <v>54.881163609402641</v>
      </c>
      <c r="S10">
        <f>(N10+a)*b</f>
        <v>120</v>
      </c>
      <c r="T10">
        <f>(100-N10+a)*b</f>
        <v>360</v>
      </c>
      <c r="U10">
        <f>(N10+a)*b/2</f>
        <v>60</v>
      </c>
      <c r="V10">
        <f>(100-N10+a)*b/2</f>
        <v>180</v>
      </c>
    </row>
    <row r="11" spans="1:22" x14ac:dyDescent="0.25">
      <c r="A11" s="1">
        <v>35</v>
      </c>
      <c r="B11">
        <v>10</v>
      </c>
      <c r="C11">
        <f>(100-A11+a)*b</f>
        <v>300</v>
      </c>
      <c r="D11">
        <f>(A11+a)*b/2</f>
        <v>90</v>
      </c>
      <c r="E11">
        <f>(100-A11+a)*b/2</f>
        <v>150</v>
      </c>
      <c r="F11">
        <f>(A11+a)*b</f>
        <v>180</v>
      </c>
      <c r="G11">
        <f>(100-A11+a)*b</f>
        <v>300</v>
      </c>
      <c r="H11">
        <f>(A11+a)*b/2</f>
        <v>90</v>
      </c>
      <c r="I11">
        <f>(100-A11+a)*b/2</f>
        <v>150</v>
      </c>
      <c r="N11" s="1">
        <v>25</v>
      </c>
      <c r="O11">
        <v>10</v>
      </c>
      <c r="P11">
        <f t="shared" si="0"/>
        <v>94.473310548202932</v>
      </c>
      <c r="Q11">
        <f t="shared" si="1"/>
        <v>10.539922456186433</v>
      </c>
      <c r="R11">
        <f t="shared" si="2"/>
        <v>47.236655274101466</v>
      </c>
      <c r="S11">
        <f>(N11+a)*b</f>
        <v>140</v>
      </c>
      <c r="T11">
        <f>(100-N11+a)*b</f>
        <v>340</v>
      </c>
      <c r="U11">
        <f>(N11+a)*b/2</f>
        <v>70</v>
      </c>
      <c r="V11">
        <f>(100-N11+a)*b/2</f>
        <v>170</v>
      </c>
    </row>
    <row r="12" spans="1:22" x14ac:dyDescent="0.25">
      <c r="A12" s="1">
        <v>40</v>
      </c>
      <c r="B12">
        <v>10</v>
      </c>
      <c r="C12">
        <f>(100-A12+a)*b</f>
        <v>280</v>
      </c>
      <c r="D12">
        <f>(A12+a)*b/2</f>
        <v>100</v>
      </c>
      <c r="E12">
        <f>(100-A12+a)*b/2</f>
        <v>140</v>
      </c>
      <c r="F12">
        <f>(A12+a)*b</f>
        <v>200</v>
      </c>
      <c r="G12">
        <f>(100-A12+a)*b</f>
        <v>280</v>
      </c>
      <c r="H12">
        <f>(A12+a)*b/2</f>
        <v>100</v>
      </c>
      <c r="I12">
        <f>(100-A12+a)*b/2</f>
        <v>140</v>
      </c>
      <c r="N12" s="1">
        <v>30</v>
      </c>
      <c r="O12">
        <v>10</v>
      </c>
      <c r="P12">
        <f t="shared" si="0"/>
        <v>81.31393194811983</v>
      </c>
      <c r="Q12">
        <f t="shared" si="1"/>
        <v>12.245642825298191</v>
      </c>
      <c r="R12">
        <f t="shared" si="2"/>
        <v>40.656965974059915</v>
      </c>
      <c r="S12">
        <f>(N12+a)*b</f>
        <v>160</v>
      </c>
      <c r="T12">
        <f>(100-N12+a)*b</f>
        <v>320</v>
      </c>
      <c r="U12">
        <f>(N12+a)*b/2</f>
        <v>80</v>
      </c>
      <c r="V12">
        <f>(100-N12+a)*b/2</f>
        <v>160</v>
      </c>
    </row>
    <row r="13" spans="1:22" x14ac:dyDescent="0.25">
      <c r="A13" s="1">
        <v>45</v>
      </c>
      <c r="B13">
        <v>10</v>
      </c>
      <c r="C13">
        <f>(100-A13+a)*b</f>
        <v>260</v>
      </c>
      <c r="D13">
        <f>(A13+a)*b/2</f>
        <v>110</v>
      </c>
      <c r="E13">
        <f>(100-A13+a)*b/2</f>
        <v>130</v>
      </c>
      <c r="F13">
        <f>(A13+a)*b</f>
        <v>220</v>
      </c>
      <c r="G13">
        <f>(100-A13+a)*b</f>
        <v>260</v>
      </c>
      <c r="H13">
        <f>(A13+a)*b/2</f>
        <v>110</v>
      </c>
      <c r="I13">
        <f>(100-A13+a)*b/2</f>
        <v>130</v>
      </c>
      <c r="N13" s="1">
        <v>35</v>
      </c>
      <c r="O13">
        <v>10</v>
      </c>
      <c r="P13">
        <f t="shared" si="0"/>
        <v>69.98754982223106</v>
      </c>
      <c r="Q13">
        <f t="shared" si="1"/>
        <v>14.227407158651358</v>
      </c>
      <c r="R13">
        <f t="shared" si="2"/>
        <v>34.99377491111553</v>
      </c>
      <c r="S13">
        <f>(N13+a)*b</f>
        <v>180</v>
      </c>
      <c r="T13">
        <f>(100-N13+a)*b</f>
        <v>300</v>
      </c>
      <c r="U13">
        <f>(N13+a)*b/2</f>
        <v>90</v>
      </c>
      <c r="V13">
        <f>(100-N13+a)*b/2</f>
        <v>150</v>
      </c>
    </row>
    <row r="14" spans="1:22" x14ac:dyDescent="0.25">
      <c r="A14" s="1">
        <v>50</v>
      </c>
      <c r="B14">
        <v>10</v>
      </c>
      <c r="C14">
        <f>(100-A14+a)*b</f>
        <v>240</v>
      </c>
      <c r="D14">
        <f>(A14+a)*b/2</f>
        <v>120</v>
      </c>
      <c r="E14">
        <f>(100-A14+a)*b/2</f>
        <v>120</v>
      </c>
      <c r="F14">
        <f>(A14+a)*b</f>
        <v>240</v>
      </c>
      <c r="G14">
        <f>(100-A14+a)*b</f>
        <v>240</v>
      </c>
      <c r="H14">
        <f>(A14+a)*b/2</f>
        <v>120</v>
      </c>
      <c r="I14">
        <f>(100-A14+a)*b/2</f>
        <v>120</v>
      </c>
      <c r="N14" s="1">
        <v>40</v>
      </c>
      <c r="O14">
        <v>10</v>
      </c>
      <c r="P14">
        <f t="shared" si="0"/>
        <v>60.238842382440424</v>
      </c>
      <c r="Q14">
        <f t="shared" si="1"/>
        <v>16.529888822158657</v>
      </c>
      <c r="R14">
        <f t="shared" si="2"/>
        <v>30.119421191220212</v>
      </c>
      <c r="S14">
        <f>(N14+a)*b</f>
        <v>200</v>
      </c>
      <c r="T14">
        <f>(100-N14+a)*b</f>
        <v>280</v>
      </c>
      <c r="U14">
        <f>(N14+a)*b/2</f>
        <v>100</v>
      </c>
      <c r="V14">
        <f>(100-N14+a)*b/2</f>
        <v>140</v>
      </c>
    </row>
    <row r="15" spans="1:22" x14ac:dyDescent="0.25">
      <c r="A15" s="1">
        <v>55</v>
      </c>
      <c r="B15">
        <v>10</v>
      </c>
      <c r="C15">
        <f>(100-A15+a)*b</f>
        <v>220</v>
      </c>
      <c r="D15">
        <f>(A15+a)*b/2</f>
        <v>130</v>
      </c>
      <c r="E15">
        <f>(100-A15+a)*b/2</f>
        <v>110</v>
      </c>
      <c r="F15">
        <f>(A15+a)*b</f>
        <v>260</v>
      </c>
      <c r="G15">
        <f>(100-A15+a)*b</f>
        <v>220</v>
      </c>
      <c r="H15">
        <f>(A15+a)*b/2</f>
        <v>130</v>
      </c>
      <c r="I15">
        <f>(100-A15+a)*b/2</f>
        <v>110</v>
      </c>
      <c r="N15" s="1">
        <v>45</v>
      </c>
      <c r="O15">
        <v>10</v>
      </c>
      <c r="P15">
        <f t="shared" si="0"/>
        <v>51.848052129178313</v>
      </c>
      <c r="Q15">
        <f t="shared" si="1"/>
        <v>19.204990862075412</v>
      </c>
      <c r="R15">
        <f t="shared" si="2"/>
        <v>25.924026064589157</v>
      </c>
      <c r="S15">
        <f>(N15+a)*b</f>
        <v>220</v>
      </c>
      <c r="T15">
        <f>(100-N15+a)*b</f>
        <v>260</v>
      </c>
      <c r="U15">
        <f>(N15+a)*b/2</f>
        <v>110</v>
      </c>
      <c r="V15">
        <f>(100-N15+a)*b/2</f>
        <v>130</v>
      </c>
    </row>
    <row r="16" spans="1:22" x14ac:dyDescent="0.25">
      <c r="A16" s="1">
        <v>60</v>
      </c>
      <c r="B16">
        <v>10</v>
      </c>
      <c r="C16">
        <f>(100-A16+a)*b</f>
        <v>200</v>
      </c>
      <c r="D16">
        <f>(A16+a)*b/2</f>
        <v>140</v>
      </c>
      <c r="E16">
        <f>(100-A16+a)*b/2</f>
        <v>100</v>
      </c>
      <c r="F16">
        <f>(A16+a)*b</f>
        <v>280</v>
      </c>
      <c r="G16">
        <f>(100-A16+a)*b</f>
        <v>200</v>
      </c>
      <c r="H16">
        <f>(A16+a)*b/2</f>
        <v>140</v>
      </c>
      <c r="I16">
        <f>(100-A16+a)*b/2</f>
        <v>100</v>
      </c>
      <c r="N16" s="1">
        <v>50</v>
      </c>
      <c r="O16">
        <v>10</v>
      </c>
      <c r="P16">
        <f t="shared" si="0"/>
        <v>44.626032029685966</v>
      </c>
      <c r="Q16">
        <f t="shared" si="1"/>
        <v>22.313016014842983</v>
      </c>
      <c r="R16">
        <f t="shared" si="2"/>
        <v>22.313016014842983</v>
      </c>
      <c r="S16">
        <f>(N16+a)*b</f>
        <v>240</v>
      </c>
      <c r="T16">
        <f>(100-N16+a)*b</f>
        <v>240</v>
      </c>
      <c r="U16">
        <f>(N16+a)*b/2</f>
        <v>120</v>
      </c>
      <c r="V16">
        <f>(100-N16+a)*b/2</f>
        <v>120</v>
      </c>
    </row>
    <row r="17" spans="1:22" x14ac:dyDescent="0.25">
      <c r="A17" s="1">
        <v>65</v>
      </c>
      <c r="B17">
        <v>10</v>
      </c>
      <c r="C17">
        <f>(100-A17+a)*b</f>
        <v>180</v>
      </c>
      <c r="D17">
        <f>(A17+a)*b/2</f>
        <v>150</v>
      </c>
      <c r="E17">
        <f>(100-A17+a)*b/2</f>
        <v>90</v>
      </c>
      <c r="F17">
        <f>(A17+a)*b</f>
        <v>300</v>
      </c>
      <c r="G17">
        <f>(100-A17+a)*b</f>
        <v>180</v>
      </c>
      <c r="H17">
        <f>(A17+a)*b/2</f>
        <v>150</v>
      </c>
      <c r="I17">
        <f>(100-A17+a)*b/2</f>
        <v>90</v>
      </c>
      <c r="N17" s="1">
        <v>55</v>
      </c>
      <c r="O17">
        <v>10</v>
      </c>
      <c r="P17">
        <f t="shared" si="0"/>
        <v>38.409981724150825</v>
      </c>
      <c r="Q17">
        <f t="shared" si="1"/>
        <v>25.924026064589157</v>
      </c>
      <c r="R17">
        <f t="shared" si="2"/>
        <v>19.204990862075412</v>
      </c>
      <c r="S17">
        <f>(N17+a)*b</f>
        <v>260</v>
      </c>
      <c r="T17">
        <f>(100-N17+a)*b</f>
        <v>220</v>
      </c>
      <c r="U17">
        <f>(N17+a)*b/2</f>
        <v>130</v>
      </c>
      <c r="V17">
        <f>(100-N17+a)*b/2</f>
        <v>110</v>
      </c>
    </row>
    <row r="18" spans="1:22" x14ac:dyDescent="0.25">
      <c r="A18" s="1">
        <v>70</v>
      </c>
      <c r="B18">
        <v>10</v>
      </c>
      <c r="C18">
        <f>(100-A18+a)*b</f>
        <v>160</v>
      </c>
      <c r="D18">
        <f>(A18+a)*b/2</f>
        <v>160</v>
      </c>
      <c r="E18">
        <f>(100-A18+a)*b/2</f>
        <v>80</v>
      </c>
      <c r="F18">
        <f>(A18+a)*b</f>
        <v>320</v>
      </c>
      <c r="G18">
        <f>(100-A18+a)*b</f>
        <v>160</v>
      </c>
      <c r="H18">
        <f>(A18+a)*b/2</f>
        <v>160</v>
      </c>
      <c r="I18">
        <f>(100-A18+a)*b/2</f>
        <v>80</v>
      </c>
      <c r="N18" s="1">
        <v>60</v>
      </c>
      <c r="O18">
        <v>10</v>
      </c>
      <c r="P18">
        <f t="shared" si="0"/>
        <v>33.059777644317315</v>
      </c>
      <c r="Q18">
        <f t="shared" si="1"/>
        <v>30.119421191220212</v>
      </c>
      <c r="R18">
        <f t="shared" si="2"/>
        <v>16.529888822158657</v>
      </c>
      <c r="S18">
        <f>(N18+a)*b</f>
        <v>280</v>
      </c>
      <c r="T18">
        <f>(100-N18+a)*b</f>
        <v>200</v>
      </c>
      <c r="U18">
        <f>(N18+a)*b/2</f>
        <v>140</v>
      </c>
      <c r="V18">
        <f>(100-N18+a)*b/2</f>
        <v>100</v>
      </c>
    </row>
    <row r="19" spans="1:22" x14ac:dyDescent="0.25">
      <c r="A19" s="1">
        <v>75</v>
      </c>
      <c r="B19">
        <v>10</v>
      </c>
      <c r="C19">
        <f>(100-A19+a)*b</f>
        <v>140</v>
      </c>
      <c r="D19">
        <f>(A19+a)*b/2</f>
        <v>170</v>
      </c>
      <c r="E19">
        <f>(100-A19+a)*b/2</f>
        <v>70</v>
      </c>
      <c r="F19">
        <f>(A19+a)*b</f>
        <v>340</v>
      </c>
      <c r="G19">
        <f>(100-A19+a)*b</f>
        <v>140</v>
      </c>
      <c r="H19">
        <f>(A19+a)*b/2</f>
        <v>170</v>
      </c>
      <c r="I19">
        <f>(100-A19+a)*b/2</f>
        <v>70</v>
      </c>
      <c r="N19" s="1">
        <v>65</v>
      </c>
      <c r="O19">
        <v>10</v>
      </c>
      <c r="P19">
        <f t="shared" si="0"/>
        <v>28.454814317302716</v>
      </c>
      <c r="Q19">
        <f t="shared" si="1"/>
        <v>34.99377491111553</v>
      </c>
      <c r="R19">
        <f t="shared" si="2"/>
        <v>14.227407158651358</v>
      </c>
      <c r="S19">
        <f>(N19+a)*b</f>
        <v>300</v>
      </c>
      <c r="T19">
        <f>(100-N19+a)*b</f>
        <v>180</v>
      </c>
      <c r="U19">
        <f>(N19+a)*b/2</f>
        <v>150</v>
      </c>
      <c r="V19">
        <f>(100-N19+a)*b/2</f>
        <v>90</v>
      </c>
    </row>
    <row r="20" spans="1:22" x14ac:dyDescent="0.25">
      <c r="A20" s="1">
        <v>80</v>
      </c>
      <c r="B20">
        <v>10</v>
      </c>
      <c r="C20">
        <f>(100-A20+a)*b</f>
        <v>120</v>
      </c>
      <c r="D20">
        <f>(A20+a)*b/2</f>
        <v>180</v>
      </c>
      <c r="E20">
        <f>(100-A20+a)*b/2</f>
        <v>60</v>
      </c>
      <c r="F20">
        <f>(A20+a)*b</f>
        <v>360</v>
      </c>
      <c r="G20">
        <f>(100-A20+a)*b</f>
        <v>120</v>
      </c>
      <c r="H20">
        <f>(A20+a)*b/2</f>
        <v>180</v>
      </c>
      <c r="I20">
        <f>(100-A20+a)*b/2</f>
        <v>60</v>
      </c>
      <c r="N20" s="1">
        <v>70</v>
      </c>
      <c r="O20">
        <v>10</v>
      </c>
      <c r="P20">
        <f t="shared" si="0"/>
        <v>24.491285650596382</v>
      </c>
      <c r="Q20">
        <f t="shared" si="1"/>
        <v>40.656965974059915</v>
      </c>
      <c r="R20">
        <f t="shared" si="2"/>
        <v>12.245642825298191</v>
      </c>
      <c r="S20">
        <f>(N20+a)*b</f>
        <v>320</v>
      </c>
      <c r="T20">
        <f>(100-N20+a)*b</f>
        <v>160</v>
      </c>
      <c r="U20">
        <f>(N20+a)*b/2</f>
        <v>160</v>
      </c>
      <c r="V20">
        <f>(100-N20+a)*b/2</f>
        <v>80</v>
      </c>
    </row>
    <row r="21" spans="1:22" x14ac:dyDescent="0.25">
      <c r="A21" s="1">
        <v>85</v>
      </c>
      <c r="B21">
        <v>10</v>
      </c>
      <c r="C21">
        <f>(100-A21+a)*b</f>
        <v>100</v>
      </c>
      <c r="D21">
        <f>(A21+a)*b/2</f>
        <v>190</v>
      </c>
      <c r="E21">
        <f>(100-A21+a)*b/2</f>
        <v>50</v>
      </c>
      <c r="F21">
        <f>(A21+a)*b</f>
        <v>380</v>
      </c>
      <c r="G21">
        <f>(100-A21+a)*b</f>
        <v>100</v>
      </c>
      <c r="H21">
        <f>(A21+a)*b/2</f>
        <v>190</v>
      </c>
      <c r="I21">
        <f>(100-A21+a)*b/2</f>
        <v>50</v>
      </c>
      <c r="N21" s="1">
        <v>75</v>
      </c>
      <c r="O21">
        <v>10</v>
      </c>
      <c r="P21">
        <f t="shared" si="0"/>
        <v>21.079844912372867</v>
      </c>
      <c r="Q21">
        <f t="shared" si="1"/>
        <v>47.236655274101466</v>
      </c>
      <c r="R21">
        <f t="shared" si="2"/>
        <v>10.539922456186433</v>
      </c>
      <c r="S21">
        <f>(N21+a)*b</f>
        <v>340</v>
      </c>
      <c r="T21">
        <f>(100-N21+a)*b</f>
        <v>140</v>
      </c>
      <c r="U21">
        <f>(N21+a)*b/2</f>
        <v>170</v>
      </c>
      <c r="V21">
        <f>(100-N21+a)*b/2</f>
        <v>70</v>
      </c>
    </row>
    <row r="22" spans="1:22" x14ac:dyDescent="0.25">
      <c r="A22" s="1">
        <v>90</v>
      </c>
      <c r="B22">
        <v>10</v>
      </c>
      <c r="C22">
        <f>(100-A22+a)*b</f>
        <v>80</v>
      </c>
      <c r="D22">
        <f>(A22+a)*b/2</f>
        <v>200</v>
      </c>
      <c r="E22">
        <f>(100-A22+a)*b/2</f>
        <v>40</v>
      </c>
      <c r="F22">
        <f>(A22+a)*b</f>
        <v>400</v>
      </c>
      <c r="G22">
        <f>(100-A22+a)*b</f>
        <v>80</v>
      </c>
      <c r="H22">
        <f>(A22+a)*b/2</f>
        <v>200</v>
      </c>
      <c r="I22">
        <f>(100-A22+a)*b/2</f>
        <v>40</v>
      </c>
      <c r="N22" s="1">
        <v>80</v>
      </c>
      <c r="O22">
        <v>10</v>
      </c>
      <c r="P22">
        <f t="shared" si="0"/>
        <v>18.143590657882502</v>
      </c>
      <c r="Q22">
        <f t="shared" si="1"/>
        <v>54.881163609402641</v>
      </c>
      <c r="R22">
        <f t="shared" si="2"/>
        <v>9.071795328941251</v>
      </c>
      <c r="S22">
        <f>(N22+a)*b</f>
        <v>360</v>
      </c>
      <c r="T22">
        <f>(100-N22+a)*b</f>
        <v>120</v>
      </c>
      <c r="U22">
        <f>(N22+a)*b/2</f>
        <v>180</v>
      </c>
      <c r="V22">
        <f>(100-N22+a)*b/2</f>
        <v>60</v>
      </c>
    </row>
    <row r="23" spans="1:22" x14ac:dyDescent="0.25">
      <c r="A23" s="1">
        <v>95</v>
      </c>
      <c r="B23">
        <v>10</v>
      </c>
      <c r="C23">
        <f>(100-A23+a)*b</f>
        <v>60</v>
      </c>
      <c r="D23">
        <f>(A23+a)*b/2</f>
        <v>210</v>
      </c>
      <c r="E23">
        <f>(100-A23+a)*b/2</f>
        <v>30</v>
      </c>
      <c r="F23">
        <f>(A23+a)*b</f>
        <v>420</v>
      </c>
      <c r="G23">
        <f>(100-A23+a)*b</f>
        <v>60</v>
      </c>
      <c r="H23">
        <f>(A23+a)*b/2</f>
        <v>210</v>
      </c>
      <c r="I23">
        <f>(100-A23+a)*b/2</f>
        <v>30</v>
      </c>
      <c r="N23" s="1">
        <v>85</v>
      </c>
      <c r="O23">
        <v>10</v>
      </c>
      <c r="P23">
        <f t="shared" si="0"/>
        <v>15.616333200230633</v>
      </c>
      <c r="Q23">
        <f t="shared" si="1"/>
        <v>63.762815162177333</v>
      </c>
      <c r="R23">
        <f t="shared" si="2"/>
        <v>7.8081666001153165</v>
      </c>
      <c r="S23">
        <f>(N23+a)*b</f>
        <v>380</v>
      </c>
      <c r="T23">
        <f>(100-N23+a)*b</f>
        <v>100</v>
      </c>
      <c r="U23">
        <f>(N23+a)*b/2</f>
        <v>190</v>
      </c>
      <c r="V23">
        <f>(100-N23+a)*b/2</f>
        <v>50</v>
      </c>
    </row>
    <row r="24" spans="1:22" x14ac:dyDescent="0.25">
      <c r="A24" s="1">
        <v>100</v>
      </c>
      <c r="B24">
        <v>10</v>
      </c>
      <c r="C24">
        <f>(100-A24+a)*b</f>
        <v>40</v>
      </c>
      <c r="D24">
        <f>(A24+a)*b/2</f>
        <v>220</v>
      </c>
      <c r="E24">
        <f>(100-A24+a)*b/2</f>
        <v>20</v>
      </c>
      <c r="F24">
        <f>(A24+a)*b</f>
        <v>440</v>
      </c>
      <c r="G24">
        <f>(100-A24+a)*b</f>
        <v>40</v>
      </c>
      <c r="H24">
        <f>(A24+a)*b/2</f>
        <v>220</v>
      </c>
      <c r="I24">
        <f>(100-A24+a)*b/2</f>
        <v>20</v>
      </c>
      <c r="N24" s="1">
        <v>90</v>
      </c>
      <c r="O24">
        <v>10</v>
      </c>
      <c r="P24">
        <f t="shared" si="0"/>
        <v>13.441102547949956</v>
      </c>
      <c r="Q24">
        <f t="shared" si="1"/>
        <v>74.081822068171789</v>
      </c>
      <c r="R24">
        <f t="shared" si="2"/>
        <v>6.7205512739749782</v>
      </c>
      <c r="S24">
        <f>(N24+a)*b</f>
        <v>400</v>
      </c>
      <c r="T24">
        <f>(100-N24+a)*b</f>
        <v>80</v>
      </c>
      <c r="U24">
        <f>(N24+a)*b/2</f>
        <v>200</v>
      </c>
      <c r="V24">
        <f>(100-N24+a)*b/2</f>
        <v>40</v>
      </c>
    </row>
    <row r="25" spans="1:22" x14ac:dyDescent="0.25">
      <c r="N25" s="1">
        <v>95</v>
      </c>
      <c r="O25">
        <v>10</v>
      </c>
      <c r="P25">
        <f t="shared" si="0"/>
        <v>11.568864174967691</v>
      </c>
      <c r="Q25">
        <f t="shared" si="1"/>
        <v>86.070797642505781</v>
      </c>
      <c r="R25">
        <f t="shared" si="2"/>
        <v>5.7844320874838457</v>
      </c>
      <c r="S25">
        <f>(N25+a)*b</f>
        <v>420</v>
      </c>
      <c r="T25">
        <f>(100-N25+a)*b</f>
        <v>60</v>
      </c>
      <c r="U25">
        <f>(N25+a)*b/2</f>
        <v>210</v>
      </c>
      <c r="V25">
        <f>(100-N25+a)*b/2</f>
        <v>30</v>
      </c>
    </row>
    <row r="26" spans="1:22" x14ac:dyDescent="0.25">
      <c r="N26" s="1">
        <v>100</v>
      </c>
      <c r="O26">
        <v>10</v>
      </c>
      <c r="P26">
        <f t="shared" si="0"/>
        <v>9.9574136735727894</v>
      </c>
      <c r="Q26">
        <f t="shared" si="1"/>
        <v>100</v>
      </c>
      <c r="R26">
        <f t="shared" si="2"/>
        <v>4.9787068367863947</v>
      </c>
      <c r="S26">
        <f>(N26+a)*b</f>
        <v>440</v>
      </c>
      <c r="T26">
        <f>(100-N26+a)*b</f>
        <v>40</v>
      </c>
      <c r="U26">
        <f>(N26+a)*b/2</f>
        <v>220</v>
      </c>
      <c r="V26">
        <f>(100-N26+a)*b/2</f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Jugador pulso</vt:lpstr>
      <vt:lpstr>Hoja2</vt:lpstr>
      <vt:lpstr>Hoja3</vt:lpstr>
      <vt:lpstr>a</vt:lpstr>
      <vt:lpstr>b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antares</dc:creator>
  <cp:lastModifiedBy>antares</cp:lastModifiedBy>
  <dcterms:created xsi:type="dcterms:W3CDTF">2013-03-20T18:34:49Z</dcterms:created>
  <dcterms:modified xsi:type="dcterms:W3CDTF">2013-03-21T02:29:02Z</dcterms:modified>
</cp:coreProperties>
</file>