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uce\Downloads\DASH_PY\VERSION_12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Sheet1!$A$1:$G$46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2" i="1" l="1"/>
  <c r="B12" i="1"/>
  <c r="B11" i="1"/>
  <c r="B8" i="1"/>
  <c r="D24" i="1" l="1"/>
  <c r="D23" i="1" s="1"/>
  <c r="E24" i="1"/>
  <c r="E23" i="1" s="1"/>
  <c r="C21" i="1" l="1"/>
  <c r="C20" i="1" l="1"/>
  <c r="C46" i="1"/>
  <c r="G19" i="1" l="1"/>
  <c r="G22" i="1" s="1"/>
  <c r="G24" i="1" s="1"/>
  <c r="G23" i="1" s="1"/>
  <c r="F19" i="1"/>
  <c r="F22" i="1" s="1"/>
  <c r="F24" i="1" s="1"/>
  <c r="F23" i="1" s="1"/>
  <c r="C18" i="1" l="1"/>
  <c r="C19" i="1" l="1"/>
  <c r="C22" i="1" l="1"/>
  <c r="B30" i="1"/>
  <c r="B5" i="1" l="1"/>
  <c r="C24" i="1"/>
  <c r="C23" i="1" s="1"/>
  <c r="B7" i="1" s="1"/>
  <c r="B29" i="1"/>
  <c r="B9" i="1" s="1"/>
  <c r="B6" i="1" l="1"/>
  <c r="B31" i="1"/>
  <c r="B10" i="1" s="1"/>
  <c r="B13" i="1" l="1"/>
  <c r="B14" i="1" s="1"/>
  <c r="B32" i="1"/>
</calcChain>
</file>

<file path=xl/sharedStrings.xml><?xml version="1.0" encoding="utf-8"?>
<sst xmlns="http://schemas.openxmlformats.org/spreadsheetml/2006/main" count="36" uniqueCount="35">
  <si>
    <t>Total</t>
  </si>
  <si>
    <t>Less Delivery Fee</t>
  </si>
  <si>
    <t>Plus GST</t>
  </si>
  <si>
    <t>Less: Tax GST &amp; PST</t>
  </si>
  <si>
    <t>Fee Base (Subtotal no taxes)</t>
  </si>
  <si>
    <t xml:space="preserve">WEEK </t>
  </si>
  <si>
    <t>TOTAL WEEKLY GROSS SALES</t>
  </si>
  <si>
    <t>SALES</t>
  </si>
  <si>
    <t>DELIVERY COMMISSION RATE</t>
  </si>
  <si>
    <t>PICKUP COMMISSION RATE</t>
  </si>
  <si>
    <t>DELIVERY  COMMISSION</t>
  </si>
  <si>
    <t>PICKUP COMMISSION</t>
  </si>
  <si>
    <t>DELIVERY 
(Debit)</t>
  </si>
  <si>
    <t>DELIVERY 
(Cash)</t>
  </si>
  <si>
    <t>Value of Debit Deliveries</t>
  </si>
  <si>
    <t>Value of Cash Deliveries</t>
  </si>
  <si>
    <t>RESTAURANT GROSS SALES</t>
  </si>
  <si>
    <t>Taxes</t>
  </si>
  <si>
    <t>Goods Subtotal</t>
  </si>
  <si>
    <t>Total Revenue</t>
  </si>
  <si>
    <t>Pickup And Cash Deliveries Prepaid</t>
  </si>
  <si>
    <t>Weekly Adjustments</t>
  </si>
  <si>
    <t>Total Adjustments</t>
  </si>
  <si>
    <t>Weekly Adjustments (Lines 38-45)</t>
  </si>
  <si>
    <t>Subtotal with Taxes Less Delivery Charge And Service Fee</t>
  </si>
  <si>
    <t>Less Service Fee</t>
  </si>
  <si>
    <t>Commission</t>
  </si>
  <si>
    <t>Commission GST</t>
  </si>
  <si>
    <t>Dash! Mobile Dining and Entertainment Inc.</t>
  </si>
  <si>
    <t>606 Louise Ave E, Brandon MB  R7A 1X5</t>
  </si>
  <si>
    <t>Total Deposit</t>
  </si>
  <si>
    <t>PICKUP
(Online)</t>
  </si>
  <si>
    <t>PICKUP
(Paid  In-Store)</t>
  </si>
  <si>
    <t>Restaurant Tips</t>
  </si>
  <si>
    <t>June 14 - June 20,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</si>
</sst>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0.0%"/>
  </numFmts>
  <fonts count="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C00000"/>
      <name val="Arial"/>
      <family val="2"/>
    </font>
    <font>
      <sz val="10"/>
      <color rgb="FFC00000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CC0000"/>
      <name val="Times New Roman"/>
      <family val="1"/>
    </font>
    <font>
      <sz val="1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3" fillId="2" borderId="3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4" fontId="6" fillId="3" borderId="10" xfId="1" applyNumberFormat="1" applyFont="1" applyFill="1" applyBorder="1"/>
    <xf numFmtId="9" fontId="6" fillId="2" borderId="6" xfId="2" applyFont="1" applyFill="1" applyBorder="1"/>
    <xf numFmtId="0" fontId="6" fillId="2" borderId="11" xfId="0" applyFont="1" applyFill="1" applyBorder="1"/>
    <xf numFmtId="0" fontId="3" fillId="2" borderId="12" xfId="0" applyFont="1" applyFill="1" applyBorder="1"/>
    <xf numFmtId="0" fontId="3" fillId="2" borderId="10" xfId="0" applyFont="1" applyFill="1" applyBorder="1"/>
    <xf numFmtId="0" fontId="3" fillId="2" borderId="1" xfId="0" applyFont="1" applyFill="1" applyBorder="1"/>
    <xf numFmtId="9" fontId="6" fillId="2" borderId="2" xfId="2" applyFont="1" applyFill="1" applyBorder="1"/>
    <xf numFmtId="164" fontId="6" fillId="2" borderId="10" xfId="1" applyNumberFormat="1" applyFont="1" applyFill="1" applyBorder="1"/>
    <xf numFmtId="0" fontId="4" fillId="2" borderId="21" xfId="0" applyFont="1" applyFill="1" applyBorder="1"/>
    <xf numFmtId="164" fontId="3" fillId="2" borderId="13" xfId="1" applyNumberFormat="1" applyFont="1" applyFill="1" applyBorder="1"/>
    <xf numFmtId="164" fontId="3" fillId="2" borderId="14" xfId="1" applyNumberFormat="1" applyFont="1" applyFill="1" applyBorder="1"/>
    <xf numFmtId="164" fontId="3" fillId="2" borderId="15" xfId="1" applyNumberFormat="1" applyFont="1" applyFill="1" applyBorder="1"/>
    <xf numFmtId="166" fontId="5" fillId="2" borderId="13" xfId="0" applyNumberFormat="1" applyFont="1" applyFill="1" applyBorder="1"/>
    <xf numFmtId="4" fontId="3" fillId="2" borderId="14" xfId="1" applyNumberFormat="1" applyFont="1" applyFill="1" applyBorder="1"/>
    <xf numFmtId="0" fontId="4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167" fontId="6" fillId="2" borderId="6" xfId="2" applyNumberFormat="1" applyFont="1" applyFill="1" applyBorder="1"/>
    <xf numFmtId="0" fontId="10" fillId="2" borderId="4" xfId="0" applyFont="1" applyFill="1" applyBorder="1" applyAlignment="1">
      <alignment horizontal="center"/>
    </xf>
    <xf numFmtId="165" fontId="1" fillId="2" borderId="4" xfId="1" applyFont="1" applyFill="1" applyBorder="1"/>
    <xf numFmtId="8" fontId="11" fillId="2" borderId="24" xfId="0" applyNumberFormat="1" applyFont="1" applyFill="1" applyBorder="1"/>
    <xf numFmtId="165" fontId="3" fillId="2" borderId="13" xfId="1" applyFont="1" applyFill="1" applyBorder="1"/>
    <xf numFmtId="165" fontId="3" fillId="2" borderId="15" xfId="1" applyFont="1" applyFill="1" applyBorder="1"/>
    <xf numFmtId="166" fontId="6" fillId="2" borderId="5" xfId="1" applyNumberFormat="1" applyFont="1" applyFill="1" applyBorder="1"/>
    <xf numFmtId="0" fontId="4" fillId="2" borderId="7" xfId="0" applyFont="1" applyFill="1" applyBorder="1"/>
    <xf numFmtId="0" fontId="3" fillId="3" borderId="1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3" fillId="0" borderId="0" xfId="0" applyFont="1" applyAlignment="1"/>
    <xf numFmtId="0" fontId="13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5" fillId="2" borderId="22" xfId="0" applyFont="1" applyFill="1" applyBorder="1" applyAlignment="1">
      <alignment horizontal="left"/>
    </xf>
    <xf numFmtId="0" fontId="15" fillId="2" borderId="16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4" fontId="3" fillId="2" borderId="30" xfId="7" applyFont="1" applyFill="1" applyBorder="1"/>
    <xf numFmtId="0" fontId="9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4" fontId="0" fillId="0" borderId="0" xfId="7" applyFont="1" applyBorder="1" applyAlignment="1">
      <alignment horizontal="center"/>
    </xf>
    <xf numFmtId="44" fontId="0" fillId="0" borderId="25" xfId="7" applyFont="1" applyBorder="1" applyAlignment="1">
      <alignment horizontal="center"/>
    </xf>
    <xf numFmtId="44" fontId="14" fillId="0" borderId="28" xfId="7" applyFont="1" applyBorder="1" applyAlignment="1">
      <alignment horizontal="center"/>
    </xf>
    <xf numFmtId="44" fontId="14" fillId="0" borderId="5" xfId="7" applyFont="1" applyBorder="1" applyAlignment="1">
      <alignment horizontal="center"/>
    </xf>
    <xf numFmtId="44" fontId="6" fillId="0" borderId="4" xfId="7" applyFont="1" applyBorder="1" applyAlignment="1">
      <alignment horizontal="center"/>
    </xf>
    <xf numFmtId="44" fontId="6" fillId="0" borderId="5" xfId="7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44" fontId="0" fillId="0" borderId="8" xfId="7" applyFont="1" applyBorder="1" applyAlignment="1">
      <alignment horizontal="center"/>
    </xf>
    <xf numFmtId="44" fontId="0" fillId="0" borderId="9" xfId="7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8">
    <cellStyle name="Comma" xfId="1" builtinId="3"/>
    <cellStyle name="Comma 2" xfId="3"/>
    <cellStyle name="Comma 2 2" xfId="4"/>
    <cellStyle name="Comma 2 2 2" xfId="6"/>
    <cellStyle name="Comma 2 3" xfId="5"/>
    <cellStyle name="Currency" xfId="7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6"/>
  <sheetViews>
    <sheetView tabSelected="1" zoomScaleNormal="100" workbookViewId="0">
      <selection activeCell="D34" sqref="D34"/>
    </sheetView>
  </sheetViews>
  <sheetFormatPr defaultColWidth="14.42578125" defaultRowHeight="15.75" customHeight="1"/>
  <cols>
    <col min="1" max="1" width="39.5703125" customWidth="1"/>
    <col min="2" max="2" width="15.28515625" customWidth="1"/>
    <col min="4" max="7" width="14.28515625" customWidth="1"/>
  </cols>
  <sheetData>
    <row r="1" spans="1:16" ht="19.5" customHeight="1">
      <c r="A1" s="57" t="s">
        <v>28</v>
      </c>
      <c r="B1" s="57"/>
      <c r="C1" s="57"/>
      <c r="D1" s="57"/>
      <c r="E1" s="40"/>
      <c r="F1" s="31"/>
    </row>
    <row r="2" spans="1:16" ht="18" customHeight="1">
      <c r="A2" s="58" t="s">
        <v>29</v>
      </c>
      <c r="B2" s="58"/>
      <c r="C2" s="58"/>
      <c r="D2" s="58"/>
      <c r="E2" s="41"/>
      <c r="F2" s="31"/>
      <c r="I2" s="3"/>
      <c r="J2" s="4"/>
      <c r="K2" s="46"/>
      <c r="L2" s="46"/>
      <c r="M2" s="46"/>
      <c r="N2" s="46"/>
      <c r="O2" s="46"/>
      <c r="P2" s="46"/>
    </row>
    <row r="3" spans="1:16" ht="16.5" customHeight="1" thickBot="1">
      <c r="A3" s="31"/>
      <c r="B3" s="31"/>
      <c r="C3" s="31"/>
      <c r="D3" s="31"/>
      <c r="E3" s="31"/>
      <c r="F3" s="31"/>
    </row>
    <row r="4" spans="1:16" ht="16.5" customHeight="1" thickBot="1">
      <c r="A4" s="33" t="s">
        <v>5</v>
      </c>
      <c r="B4" s="59" t="s">
        <v>34</v>
      </c>
      <c r="C4" s="60"/>
      <c r="D4" s="32"/>
      <c r="E4" s="32"/>
      <c r="G4" s="4"/>
    </row>
    <row r="5" spans="1:16" ht="16.5" customHeight="1" thickBot="1">
      <c r="A5" s="34" t="s">
        <v>16</v>
      </c>
      <c r="B5" s="61">
        <f>C22</f>
        <v>0</v>
      </c>
      <c r="C5" s="62"/>
      <c r="F5" s="4"/>
    </row>
    <row r="6" spans="1:16" ht="16.5" customHeight="1">
      <c r="A6" s="35" t="s">
        <v>18</v>
      </c>
      <c r="B6" s="51">
        <f>B5-B7</f>
        <v>0</v>
      </c>
      <c r="C6" s="52"/>
      <c r="F6" s="4"/>
    </row>
    <row r="7" spans="1:16" ht="16.5" customHeight="1">
      <c r="A7" s="35" t="s">
        <v>17</v>
      </c>
      <c r="B7" s="51">
        <f>C23</f>
        <v>0</v>
      </c>
      <c r="C7" s="52"/>
      <c r="F7" s="4"/>
    </row>
    <row r="8" spans="1:16" ht="16.5" customHeight="1">
      <c r="A8" s="35" t="s">
        <v>33</v>
      </c>
      <c r="B8" s="51">
        <f>D21</f>
        <v>0</v>
      </c>
      <c r="C8" s="52"/>
      <c r="F8" s="4"/>
    </row>
    <row r="9" spans="1:16" ht="16.5" customHeight="1">
      <c r="A9" s="35" t="s">
        <v>26</v>
      </c>
      <c r="B9" s="51">
        <f>B29+B30</f>
        <v>0</v>
      </c>
      <c r="C9" s="52"/>
      <c r="F9" s="4"/>
    </row>
    <row r="10" spans="1:16" ht="16.5" customHeight="1">
      <c r="A10" s="35" t="s">
        <v>27</v>
      </c>
      <c r="B10" s="51">
        <f>B31</f>
        <v>0</v>
      </c>
      <c r="C10" s="52"/>
      <c r="F10" s="4"/>
    </row>
    <row r="11" spans="1:16" ht="16.5" customHeight="1">
      <c r="A11" s="35" t="s">
        <v>23</v>
      </c>
      <c r="B11" s="51">
        <f>C46</f>
        <v>0</v>
      </c>
      <c r="C11" s="52"/>
      <c r="F11" s="4"/>
    </row>
    <row r="12" spans="1:16" ht="16.5" customHeight="1">
      <c r="A12" s="35" t="s">
        <v>20</v>
      </c>
      <c r="B12" s="51">
        <f>E18+G18</f>
        <v>0</v>
      </c>
      <c r="C12" s="52"/>
      <c r="F12" s="4"/>
    </row>
    <row r="13" spans="1:16" ht="16.5" customHeight="1" thickBot="1">
      <c r="A13" s="37" t="s">
        <v>30</v>
      </c>
      <c r="B13" s="53">
        <f>B6+B7+B8-B9-B10+B11-B12</f>
        <v>0</v>
      </c>
      <c r="C13" s="54"/>
      <c r="F13" s="4"/>
    </row>
    <row r="14" spans="1:16" ht="16.5" customHeight="1" thickBot="1">
      <c r="A14" s="36" t="s">
        <v>19</v>
      </c>
      <c r="B14" s="55">
        <f>B12+B13</f>
        <v>0</v>
      </c>
      <c r="C14" s="56"/>
      <c r="D14" s="3"/>
      <c r="E14" s="42"/>
      <c r="F14" s="4"/>
    </row>
    <row r="15" spans="1:16" ht="13.5" thickBot="1"/>
    <row r="16" spans="1:16" ht="12.75" customHeight="1">
      <c r="C16" s="49" t="s">
        <v>7</v>
      </c>
      <c r="D16" s="44" t="s">
        <v>31</v>
      </c>
      <c r="E16" s="44" t="s">
        <v>32</v>
      </c>
      <c r="F16" s="44" t="s">
        <v>12</v>
      </c>
      <c r="G16" s="44" t="s">
        <v>13</v>
      </c>
    </row>
    <row r="17" spans="1:7" ht="13.5" customHeight="1" thickBot="1">
      <c r="C17" s="45"/>
      <c r="D17" s="50"/>
      <c r="E17" s="50"/>
      <c r="F17" s="45"/>
      <c r="G17" s="45"/>
    </row>
    <row r="18" spans="1:7" ht="16.5" thickBot="1">
      <c r="A18" s="47" t="s">
        <v>6</v>
      </c>
      <c r="B18" s="48"/>
      <c r="C18" s="6">
        <f>SUM(D18:G18)</f>
        <v>0</v>
      </c>
      <c r="D18" s="6">
        <v>0</v>
      </c>
      <c r="E18" s="6">
        <v>0</v>
      </c>
      <c r="F18" s="6">
        <v>0</v>
      </c>
      <c r="G18" s="6">
        <v>0</v>
      </c>
    </row>
    <row r="19" spans="1:7">
      <c r="A19" s="68" t="s">
        <v>1</v>
      </c>
      <c r="B19" s="69"/>
      <c r="C19" s="15">
        <f>F19+G19</f>
        <v>0</v>
      </c>
      <c r="D19" s="15">
        <v>0</v>
      </c>
      <c r="E19" s="15">
        <v>0</v>
      </c>
      <c r="F19" s="15">
        <f>-B34</f>
        <v>0</v>
      </c>
      <c r="G19" s="15">
        <f>-B35</f>
        <v>0</v>
      </c>
    </row>
    <row r="20" spans="1:7">
      <c r="A20" s="70" t="s">
        <v>25</v>
      </c>
      <c r="B20" s="71"/>
      <c r="C20" s="43">
        <f>F20+G20</f>
        <v>0</v>
      </c>
      <c r="D20" s="43">
        <v>0</v>
      </c>
      <c r="E20" s="43">
        <v>0</v>
      </c>
      <c r="F20" s="43">
        <v>0</v>
      </c>
      <c r="G20" s="43">
        <v>0</v>
      </c>
    </row>
    <row r="21" spans="1:7">
      <c r="A21" s="70" t="s">
        <v>33</v>
      </c>
      <c r="B21" s="71"/>
      <c r="C21" s="43">
        <f>D21</f>
        <v>0</v>
      </c>
      <c r="D21" s="43">
        <v>0</v>
      </c>
      <c r="E21" s="43">
        <v>0</v>
      </c>
      <c r="F21" s="43">
        <v>0</v>
      </c>
      <c r="G21" s="43">
        <v>0</v>
      </c>
    </row>
    <row r="22" spans="1:7">
      <c r="A22" s="70" t="s">
        <v>24</v>
      </c>
      <c r="B22" s="71"/>
      <c r="C22" s="16">
        <f>+C18+C19-C20-C21</f>
        <v>0</v>
      </c>
      <c r="D22" s="16">
        <f>+D18+D19-D20</f>
        <v>0</v>
      </c>
      <c r="E22" s="16">
        <f t="shared" ref="E22:G22" si="0">+E18+E19-E20-E21</f>
        <v>0</v>
      </c>
      <c r="F22" s="16">
        <f t="shared" si="0"/>
        <v>0</v>
      </c>
      <c r="G22" s="16">
        <f t="shared" si="0"/>
        <v>0</v>
      </c>
    </row>
    <row r="23" spans="1:7" ht="16.5" thickBot="1">
      <c r="A23" s="72" t="s">
        <v>3</v>
      </c>
      <c r="B23" s="73"/>
      <c r="C23" s="17">
        <f>(+C24*0.05)</f>
        <v>0</v>
      </c>
      <c r="D23" s="17">
        <f t="shared" ref="D23:G23" si="1">(+D24*0.05)</f>
        <v>0</v>
      </c>
      <c r="E23" s="17">
        <f t="shared" si="1"/>
        <v>0</v>
      </c>
      <c r="F23" s="17">
        <f t="shared" si="1"/>
        <v>0</v>
      </c>
      <c r="G23" s="17">
        <f t="shared" si="1"/>
        <v>0</v>
      </c>
    </row>
    <row r="24" spans="1:7" ht="16.5" thickBot="1">
      <c r="A24" s="66" t="s">
        <v>4</v>
      </c>
      <c r="B24" s="67"/>
      <c r="C24" s="13">
        <f>+C22/1.05</f>
        <v>0</v>
      </c>
      <c r="D24" s="13">
        <f t="shared" ref="D24:G24" si="2">+D22/1.05</f>
        <v>0</v>
      </c>
      <c r="E24" s="13">
        <f t="shared" si="2"/>
        <v>0</v>
      </c>
      <c r="F24" s="13">
        <f t="shared" si="2"/>
        <v>0</v>
      </c>
      <c r="G24" s="13">
        <f t="shared" si="2"/>
        <v>0</v>
      </c>
    </row>
    <row r="25" spans="1:7" ht="13.5" thickBot="1"/>
    <row r="26" spans="1:7" ht="16.5" thickBot="1">
      <c r="A26" s="10" t="s">
        <v>8</v>
      </c>
      <c r="B26" s="7">
        <v>0.18</v>
      </c>
    </row>
    <row r="27" spans="1:7" ht="16.5" thickBot="1">
      <c r="A27" s="10" t="s">
        <v>9</v>
      </c>
      <c r="B27" s="22">
        <v>0</v>
      </c>
    </row>
    <row r="28" spans="1:7" ht="15" customHeight="1" thickBot="1">
      <c r="A28" s="11"/>
      <c r="B28" s="12"/>
    </row>
    <row r="29" spans="1:7" ht="16.5" thickBot="1">
      <c r="A29" s="8" t="s">
        <v>10</v>
      </c>
      <c r="B29" s="26">
        <f>(F24+G24)*B26</f>
        <v>0</v>
      </c>
    </row>
    <row r="30" spans="1:7">
      <c r="A30" s="8" t="s">
        <v>11</v>
      </c>
      <c r="B30" s="26">
        <f>D24*B27</f>
        <v>0</v>
      </c>
    </row>
    <row r="31" spans="1:7" ht="16.5" thickBot="1">
      <c r="A31" s="9" t="s">
        <v>2</v>
      </c>
      <c r="B31" s="27">
        <f>(B29+B30)*0.05</f>
        <v>0</v>
      </c>
    </row>
    <row r="32" spans="1:7" ht="16.5" thickBot="1">
      <c r="A32" s="2" t="s">
        <v>0</v>
      </c>
      <c r="B32" s="28">
        <f>SUM(B29+B30+B31)</f>
        <v>0</v>
      </c>
    </row>
    <row r="33" spans="1:5" ht="14.25" customHeight="1" thickBot="1"/>
    <row r="34" spans="1:5" ht="16.5" thickBot="1">
      <c r="A34" s="14" t="s">
        <v>14</v>
      </c>
      <c r="B34" s="30">
        <v>0</v>
      </c>
    </row>
    <row r="35" spans="1:5" ht="16.5" thickBot="1">
      <c r="A35" s="29" t="s">
        <v>15</v>
      </c>
      <c r="B35" s="30">
        <v>0</v>
      </c>
    </row>
    <row r="36" spans="1:5" ht="13.5" thickBot="1">
      <c r="A36" s="5"/>
    </row>
    <row r="37" spans="1:5" ht="17.25" thickBot="1">
      <c r="A37" s="63" t="s">
        <v>21</v>
      </c>
      <c r="B37" s="64"/>
      <c r="C37" s="65"/>
    </row>
    <row r="38" spans="1:5">
      <c r="A38" s="38"/>
      <c r="B38" s="20"/>
      <c r="C38" s="18"/>
    </row>
    <row r="39" spans="1:5">
      <c r="A39" s="39"/>
      <c r="B39" s="21"/>
      <c r="C39" s="19"/>
    </row>
    <row r="40" spans="1:5">
      <c r="A40" s="39"/>
      <c r="B40" s="21"/>
      <c r="C40" s="19"/>
    </row>
    <row r="41" spans="1:5">
      <c r="A41" s="39"/>
      <c r="B41" s="21"/>
      <c r="C41" s="19"/>
    </row>
    <row r="42" spans="1:5">
      <c r="A42" s="39"/>
      <c r="B42" s="21"/>
      <c r="C42" s="19"/>
    </row>
    <row r="43" spans="1:5">
      <c r="A43" s="39"/>
      <c r="B43" s="21"/>
      <c r="C43" s="19"/>
    </row>
    <row r="44" spans="1:5">
      <c r="A44" s="39"/>
      <c r="B44" s="21"/>
      <c r="C44" s="19"/>
    </row>
    <row r="45" spans="1:5">
      <c r="A45" s="39"/>
      <c r="B45" s="21"/>
      <c r="C45" s="19"/>
    </row>
    <row r="46" spans="1:5" ht="16.5" thickBot="1">
      <c r="A46" s="23" t="s">
        <v>22</v>
      </c>
      <c r="B46" s="24"/>
      <c r="C46" s="25">
        <f>SUM(C38:C45)</f>
        <v>0</v>
      </c>
      <c r="D46" s="1"/>
      <c r="E46" s="1"/>
    </row>
  </sheetData>
  <mergeCells count="27">
    <mergeCell ref="A37:C37"/>
    <mergeCell ref="F16:F17"/>
    <mergeCell ref="A24:B24"/>
    <mergeCell ref="A19:B19"/>
    <mergeCell ref="A22:B22"/>
    <mergeCell ref="A23:B23"/>
    <mergeCell ref="A20:B20"/>
    <mergeCell ref="E16:E17"/>
    <mergeCell ref="A21:B21"/>
    <mergeCell ref="A1:D1"/>
    <mergeCell ref="A2:D2"/>
    <mergeCell ref="B4:C4"/>
    <mergeCell ref="B5:C5"/>
    <mergeCell ref="B6:C6"/>
    <mergeCell ref="G16:G17"/>
    <mergeCell ref="K2:P2"/>
    <mergeCell ref="A18:B18"/>
    <mergeCell ref="C16:C17"/>
    <mergeCell ref="D16:D17"/>
    <mergeCell ref="B7:C7"/>
    <mergeCell ref="B9:C9"/>
    <mergeCell ref="B10:C10"/>
    <mergeCell ref="B11:C11"/>
    <mergeCell ref="B12:C12"/>
    <mergeCell ref="B13:C13"/>
    <mergeCell ref="B14:C14"/>
    <mergeCell ref="B8:C8"/>
  </mergeCells>
  <printOptions horizontalCentered="1"/>
  <pageMargins left="0.25" right="0.25" top="0.75" bottom="0.75" header="0.3" footer="0.3"/>
  <pageSetup scale="65" orientation="landscape" horizontalDpi="4294967293" r:id="rId1"/>
  <ignoredErrors>
    <ignoredError sqref="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Bruce</cp:lastModifiedBy>
  <cp:lastPrinted>2020-02-11T04:44:09Z</cp:lastPrinted>
  <dcterms:created xsi:type="dcterms:W3CDTF">2018-05-04T13:25:01Z</dcterms:created>
  <dcterms:modified xsi:type="dcterms:W3CDTF">2020-06-23T17:00:29Z</dcterms:modified>
</cp:coreProperties>
</file>