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nivas.gadepalli\Downloads\ML-II\Module 8\"/>
    </mc:Choice>
  </mc:AlternateContent>
  <xr:revisionPtr revIDLastSave="0" documentId="13_ncr:40009_{7FF4052A-221C-47B5-AFB0-C22C3E210490}" xr6:coauthVersionLast="45" xr6:coauthVersionMax="45" xr10:uidLastSave="{00000000-0000-0000-0000-000000000000}"/>
  <bookViews>
    <workbookView xWindow="-120" yWindow="-120" windowWidth="20730" windowHeight="11160" activeTab="3"/>
  </bookViews>
  <sheets>
    <sheet name="Provided data dictionary" sheetId="3" r:id="rId1"/>
    <sheet name="Built data dictionary" sheetId="2" r:id="rId2"/>
    <sheet name="All columns described" sheetId="4" r:id="rId3"/>
    <sheet name="Derived columns" sheetId="5" r:id="rId4"/>
  </sheets>
  <definedNames>
    <definedName name="_xlnm._FilterDatabase" localSheetId="2" hidden="1">'All columns described'!$B$2:$C$228</definedName>
    <definedName name="_xlnm._FilterDatabase" localSheetId="1" hidden="1">'Built data dictionary'!$F$3:$V$227</definedName>
  </definedNames>
  <calcPr calcId="0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2" i="3"/>
  <c r="F5" i="2"/>
  <c r="L5" i="2" s="1"/>
  <c r="R5" i="2" s="1"/>
  <c r="F6" i="2"/>
  <c r="F7" i="2"/>
  <c r="L7" i="2" s="1"/>
  <c r="F8" i="2"/>
  <c r="L8" i="2" s="1"/>
  <c r="F9" i="2"/>
  <c r="L9" i="2" s="1"/>
  <c r="F10" i="2"/>
  <c r="F11" i="2"/>
  <c r="L11" i="2" s="1"/>
  <c r="F12" i="2"/>
  <c r="L12" i="2" s="1"/>
  <c r="F13" i="2"/>
  <c r="L13" i="2" s="1"/>
  <c r="R13" i="2" s="1"/>
  <c r="F14" i="2"/>
  <c r="F15" i="2"/>
  <c r="L15" i="2" s="1"/>
  <c r="F16" i="2"/>
  <c r="L16" i="2" s="1"/>
  <c r="F17" i="2"/>
  <c r="G17" i="2" s="1"/>
  <c r="M17" i="2" s="1"/>
  <c r="F18" i="2"/>
  <c r="F19" i="2"/>
  <c r="L19" i="2" s="1"/>
  <c r="F20" i="2"/>
  <c r="L20" i="2" s="1"/>
  <c r="F21" i="2"/>
  <c r="L21" i="2" s="1"/>
  <c r="R21" i="2" s="1"/>
  <c r="F22" i="2"/>
  <c r="L22" i="2" s="1"/>
  <c r="F23" i="2"/>
  <c r="L23" i="2" s="1"/>
  <c r="F24" i="2"/>
  <c r="L24" i="2" s="1"/>
  <c r="F25" i="2"/>
  <c r="L25" i="2" s="1"/>
  <c r="F26" i="2"/>
  <c r="F27" i="2"/>
  <c r="L27" i="2" s="1"/>
  <c r="F28" i="2"/>
  <c r="L28" i="2" s="1"/>
  <c r="F29" i="2"/>
  <c r="L29" i="2" s="1"/>
  <c r="R29" i="2" s="1"/>
  <c r="F30" i="2"/>
  <c r="L30" i="2" s="1"/>
  <c r="F31" i="2"/>
  <c r="L31" i="2" s="1"/>
  <c r="F32" i="2"/>
  <c r="L32" i="2" s="1"/>
  <c r="F33" i="2"/>
  <c r="L33" i="2" s="1"/>
  <c r="F34" i="2"/>
  <c r="F35" i="2"/>
  <c r="L35" i="2" s="1"/>
  <c r="F36" i="2"/>
  <c r="L36" i="2" s="1"/>
  <c r="F37" i="2"/>
  <c r="L37" i="2" s="1"/>
  <c r="R37" i="2" s="1"/>
  <c r="F38" i="2"/>
  <c r="F39" i="2"/>
  <c r="L39" i="2" s="1"/>
  <c r="F40" i="2"/>
  <c r="L40" i="2" s="1"/>
  <c r="F41" i="2"/>
  <c r="L41" i="2" s="1"/>
  <c r="F42" i="2"/>
  <c r="F43" i="2"/>
  <c r="L43" i="2" s="1"/>
  <c r="F44" i="2"/>
  <c r="L44" i="2" s="1"/>
  <c r="F45" i="2"/>
  <c r="L45" i="2" s="1"/>
  <c r="R45" i="2" s="1"/>
  <c r="F46" i="2"/>
  <c r="F47" i="2"/>
  <c r="L47" i="2" s="1"/>
  <c r="F48" i="2"/>
  <c r="L48" i="2" s="1"/>
  <c r="F49" i="2"/>
  <c r="L49" i="2" s="1"/>
  <c r="F50" i="2"/>
  <c r="F51" i="2"/>
  <c r="L51" i="2" s="1"/>
  <c r="F52" i="2"/>
  <c r="L52" i="2" s="1"/>
  <c r="F53" i="2"/>
  <c r="L53" i="2" s="1"/>
  <c r="F54" i="2"/>
  <c r="F55" i="2"/>
  <c r="L55" i="2" s="1"/>
  <c r="R55" i="2" s="1"/>
  <c r="F56" i="2"/>
  <c r="L56" i="2" s="1"/>
  <c r="R56" i="2" s="1"/>
  <c r="F57" i="2"/>
  <c r="L57" i="2" s="1"/>
  <c r="F58" i="2"/>
  <c r="L58" i="2" s="1"/>
  <c r="F59" i="2"/>
  <c r="G59" i="2" s="1"/>
  <c r="M59" i="2" s="1"/>
  <c r="F60" i="2"/>
  <c r="F61" i="2"/>
  <c r="L61" i="2" s="1"/>
  <c r="F62" i="2"/>
  <c r="F63" i="2"/>
  <c r="L63" i="2" s="1"/>
  <c r="R63" i="2" s="1"/>
  <c r="F64" i="2"/>
  <c r="G64" i="2" s="1"/>
  <c r="M64" i="2" s="1"/>
  <c r="F65" i="2"/>
  <c r="L65" i="2" s="1"/>
  <c r="R65" i="2" s="1"/>
  <c r="F66" i="2"/>
  <c r="F67" i="2"/>
  <c r="L67" i="2" s="1"/>
  <c r="F68" i="2"/>
  <c r="F69" i="2"/>
  <c r="L69" i="2" s="1"/>
  <c r="F70" i="2"/>
  <c r="F71" i="2"/>
  <c r="L71" i="2" s="1"/>
  <c r="F72" i="2"/>
  <c r="F73" i="2"/>
  <c r="L73" i="2" s="1"/>
  <c r="R73" i="2" s="1"/>
  <c r="F74" i="2"/>
  <c r="F75" i="2"/>
  <c r="G75" i="2" s="1"/>
  <c r="M75" i="2" s="1"/>
  <c r="F76" i="2"/>
  <c r="F77" i="2"/>
  <c r="L77" i="2" s="1"/>
  <c r="F78" i="2"/>
  <c r="F79" i="2"/>
  <c r="G79" i="2" s="1"/>
  <c r="F80" i="2"/>
  <c r="G80" i="2" s="1"/>
  <c r="M80" i="2" s="1"/>
  <c r="F81" i="2"/>
  <c r="L81" i="2" s="1"/>
  <c r="F82" i="2"/>
  <c r="F83" i="2"/>
  <c r="F84" i="2"/>
  <c r="G84" i="2" s="1"/>
  <c r="H84" i="2" s="1"/>
  <c r="F85" i="2"/>
  <c r="G85" i="2" s="1"/>
  <c r="F86" i="2"/>
  <c r="L86" i="2" s="1"/>
  <c r="F87" i="2"/>
  <c r="F88" i="2"/>
  <c r="L88" i="2" s="1"/>
  <c r="F89" i="2"/>
  <c r="L89" i="2" s="1"/>
  <c r="F90" i="2"/>
  <c r="F91" i="2"/>
  <c r="L91" i="2" s="1"/>
  <c r="F92" i="2"/>
  <c r="F93" i="2"/>
  <c r="F94" i="2"/>
  <c r="F95" i="2"/>
  <c r="G95" i="2" s="1"/>
  <c r="M95" i="2" s="1"/>
  <c r="F96" i="2"/>
  <c r="G96" i="2" s="1"/>
  <c r="M96" i="2" s="1"/>
  <c r="F97" i="2"/>
  <c r="G97" i="2" s="1"/>
  <c r="M97" i="2" s="1"/>
  <c r="F98" i="2"/>
  <c r="F99" i="2"/>
  <c r="L99" i="2" s="1"/>
  <c r="F100" i="2"/>
  <c r="G100" i="2" s="1"/>
  <c r="M100" i="2" s="1"/>
  <c r="F101" i="2"/>
  <c r="L101" i="2" s="1"/>
  <c r="F102" i="2"/>
  <c r="F103" i="2"/>
  <c r="L103" i="2" s="1"/>
  <c r="F104" i="2"/>
  <c r="F105" i="2"/>
  <c r="F106" i="2"/>
  <c r="F107" i="2"/>
  <c r="G107" i="2" s="1"/>
  <c r="M107" i="2" s="1"/>
  <c r="F108" i="2"/>
  <c r="L108" i="2" s="1"/>
  <c r="F109" i="2"/>
  <c r="L109" i="2" s="1"/>
  <c r="F110" i="2"/>
  <c r="F111" i="2"/>
  <c r="L111" i="2" s="1"/>
  <c r="R111" i="2" s="1"/>
  <c r="F112" i="2"/>
  <c r="G112" i="2" s="1"/>
  <c r="M112" i="2" s="1"/>
  <c r="F113" i="2"/>
  <c r="G113" i="2" s="1"/>
  <c r="M113" i="2" s="1"/>
  <c r="F114" i="2"/>
  <c r="F115" i="2"/>
  <c r="F116" i="2"/>
  <c r="G116" i="2" s="1"/>
  <c r="M116" i="2" s="1"/>
  <c r="F117" i="2"/>
  <c r="G117" i="2" s="1"/>
  <c r="F118" i="2"/>
  <c r="G118" i="2" s="1"/>
  <c r="M118" i="2" s="1"/>
  <c r="F119" i="2"/>
  <c r="F120" i="2"/>
  <c r="F121" i="2"/>
  <c r="L121" i="2" s="1"/>
  <c r="F122" i="2"/>
  <c r="F123" i="2"/>
  <c r="G123" i="2" s="1"/>
  <c r="M123" i="2" s="1"/>
  <c r="F124" i="2"/>
  <c r="L124" i="2" s="1"/>
  <c r="F125" i="2"/>
  <c r="F126" i="2"/>
  <c r="L126" i="2" s="1"/>
  <c r="F127" i="2"/>
  <c r="G127" i="2" s="1"/>
  <c r="H127" i="2" s="1"/>
  <c r="N127" i="2" s="1"/>
  <c r="F128" i="2"/>
  <c r="G128" i="2" s="1"/>
  <c r="M128" i="2" s="1"/>
  <c r="F129" i="2"/>
  <c r="L129" i="2" s="1"/>
  <c r="R129" i="2" s="1"/>
  <c r="F130" i="2"/>
  <c r="F131" i="2"/>
  <c r="L131" i="2" s="1"/>
  <c r="F132" i="2"/>
  <c r="L132" i="2" s="1"/>
  <c r="F133" i="2"/>
  <c r="G133" i="2" s="1"/>
  <c r="F134" i="2"/>
  <c r="F135" i="2"/>
  <c r="F136" i="2"/>
  <c r="F137" i="2"/>
  <c r="L137" i="2" s="1"/>
  <c r="F138" i="2"/>
  <c r="F139" i="2"/>
  <c r="L139" i="2" s="1"/>
  <c r="F140" i="2"/>
  <c r="L140" i="2" s="1"/>
  <c r="F141" i="2"/>
  <c r="F142" i="2"/>
  <c r="L142" i="2" s="1"/>
  <c r="F143" i="2"/>
  <c r="G143" i="2" s="1"/>
  <c r="H143" i="2" s="1"/>
  <c r="N143" i="2" s="1"/>
  <c r="F144" i="2"/>
  <c r="G144" i="2" s="1"/>
  <c r="M144" i="2" s="1"/>
  <c r="F145" i="2"/>
  <c r="G145" i="2" s="1"/>
  <c r="M145" i="2" s="1"/>
  <c r="F146" i="2"/>
  <c r="F147" i="2"/>
  <c r="L147" i="2" s="1"/>
  <c r="F148" i="2"/>
  <c r="L148" i="2" s="1"/>
  <c r="F149" i="2"/>
  <c r="G149" i="2" s="1"/>
  <c r="F150" i="2"/>
  <c r="G150" i="2" s="1"/>
  <c r="M150" i="2" s="1"/>
  <c r="F151" i="2"/>
  <c r="F152" i="2"/>
  <c r="F153" i="2"/>
  <c r="L153" i="2" s="1"/>
  <c r="F154" i="2"/>
  <c r="F155" i="2"/>
  <c r="G155" i="2" s="1"/>
  <c r="M155" i="2" s="1"/>
  <c r="F156" i="2"/>
  <c r="L156" i="2" s="1"/>
  <c r="F157" i="2"/>
  <c r="F158" i="2"/>
  <c r="L158" i="2" s="1"/>
  <c r="F159" i="2"/>
  <c r="G159" i="2" s="1"/>
  <c r="H159" i="2" s="1"/>
  <c r="N159" i="2" s="1"/>
  <c r="F160" i="2"/>
  <c r="G160" i="2" s="1"/>
  <c r="M160" i="2" s="1"/>
  <c r="F161" i="2"/>
  <c r="L161" i="2" s="1"/>
  <c r="F162" i="2"/>
  <c r="F163" i="2"/>
  <c r="L163" i="2" s="1"/>
  <c r="F164" i="2"/>
  <c r="L164" i="2" s="1"/>
  <c r="F165" i="2"/>
  <c r="G165" i="2" s="1"/>
  <c r="F166" i="2"/>
  <c r="F167" i="2"/>
  <c r="F168" i="2"/>
  <c r="F169" i="2"/>
  <c r="L169" i="2" s="1"/>
  <c r="F170" i="2"/>
  <c r="F171" i="2"/>
  <c r="L171" i="2" s="1"/>
  <c r="F172" i="2"/>
  <c r="L172" i="2" s="1"/>
  <c r="F173" i="2"/>
  <c r="F174" i="2"/>
  <c r="L174" i="2" s="1"/>
  <c r="F175" i="2"/>
  <c r="G175" i="2" s="1"/>
  <c r="H175" i="2" s="1"/>
  <c r="N175" i="2" s="1"/>
  <c r="F176" i="2"/>
  <c r="G176" i="2" s="1"/>
  <c r="M176" i="2" s="1"/>
  <c r="F177" i="2"/>
  <c r="G177" i="2" s="1"/>
  <c r="M177" i="2" s="1"/>
  <c r="F178" i="2"/>
  <c r="F179" i="2"/>
  <c r="L179" i="2" s="1"/>
  <c r="F180" i="2"/>
  <c r="L180" i="2" s="1"/>
  <c r="F181" i="2"/>
  <c r="G181" i="2" s="1"/>
  <c r="F182" i="2"/>
  <c r="G182" i="2" s="1"/>
  <c r="M182" i="2" s="1"/>
  <c r="F183" i="2"/>
  <c r="F184" i="2"/>
  <c r="F185" i="2"/>
  <c r="L185" i="2" s="1"/>
  <c r="F186" i="2"/>
  <c r="F187" i="2"/>
  <c r="G187" i="2" s="1"/>
  <c r="M187" i="2" s="1"/>
  <c r="F188" i="2"/>
  <c r="L188" i="2" s="1"/>
  <c r="F189" i="2"/>
  <c r="F190" i="2"/>
  <c r="L190" i="2" s="1"/>
  <c r="F191" i="2"/>
  <c r="F192" i="2"/>
  <c r="G192" i="2" s="1"/>
  <c r="F193" i="2"/>
  <c r="L193" i="2" s="1"/>
  <c r="F194" i="2"/>
  <c r="G194" i="2" s="1"/>
  <c r="M194" i="2" s="1"/>
  <c r="F195" i="2"/>
  <c r="L195" i="2" s="1"/>
  <c r="F196" i="2"/>
  <c r="L196" i="2" s="1"/>
  <c r="F197" i="2"/>
  <c r="F198" i="2"/>
  <c r="F199" i="2"/>
  <c r="G199" i="2" s="1"/>
  <c r="M199" i="2" s="1"/>
  <c r="F200" i="2"/>
  <c r="F201" i="2"/>
  <c r="L201" i="2" s="1"/>
  <c r="F202" i="2"/>
  <c r="F203" i="2"/>
  <c r="L203" i="2" s="1"/>
  <c r="R203" i="2" s="1"/>
  <c r="F204" i="2"/>
  <c r="G204" i="2" s="1"/>
  <c r="F205" i="2"/>
  <c r="G205" i="2" s="1"/>
  <c r="F206" i="2"/>
  <c r="L206" i="2" s="1"/>
  <c r="F207" i="2"/>
  <c r="F208" i="2"/>
  <c r="F209" i="2"/>
  <c r="L209" i="2" s="1"/>
  <c r="F210" i="2"/>
  <c r="F211" i="2"/>
  <c r="L211" i="2" s="1"/>
  <c r="F212" i="2"/>
  <c r="L212" i="2" s="1"/>
  <c r="F213" i="2"/>
  <c r="F214" i="2"/>
  <c r="F215" i="2"/>
  <c r="F216" i="2"/>
  <c r="G216" i="2" s="1"/>
  <c r="F217" i="2"/>
  <c r="L217" i="2" s="1"/>
  <c r="F218" i="2"/>
  <c r="G218" i="2" s="1"/>
  <c r="M218" i="2" s="1"/>
  <c r="F219" i="2"/>
  <c r="L219" i="2" s="1"/>
  <c r="F220" i="2"/>
  <c r="L220" i="2" s="1"/>
  <c r="F221" i="2"/>
  <c r="F222" i="2"/>
  <c r="L222" i="2" s="1"/>
  <c r="F223" i="2"/>
  <c r="F224" i="2"/>
  <c r="G224" i="2" s="1"/>
  <c r="F225" i="2"/>
  <c r="G225" i="2" s="1"/>
  <c r="H225" i="2" s="1"/>
  <c r="N225" i="2" s="1"/>
  <c r="F226" i="2"/>
  <c r="F227" i="2"/>
  <c r="G227" i="2" s="1"/>
  <c r="M227" i="2" s="1"/>
  <c r="F4" i="2"/>
  <c r="G4" i="2" s="1"/>
  <c r="H4" i="2" s="1"/>
  <c r="N4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M84" i="2" l="1"/>
  <c r="H133" i="2"/>
  <c r="N133" i="2" s="1"/>
  <c r="M133" i="2"/>
  <c r="H85" i="2"/>
  <c r="N85" i="2" s="1"/>
  <c r="T85" i="2" s="1"/>
  <c r="M85" i="2"/>
  <c r="H205" i="2"/>
  <c r="N205" i="2" s="1"/>
  <c r="M205" i="2"/>
  <c r="H181" i="2"/>
  <c r="N181" i="2" s="1"/>
  <c r="T181" i="2" s="1"/>
  <c r="M181" i="2"/>
  <c r="H165" i="2"/>
  <c r="N165" i="2" s="1"/>
  <c r="M165" i="2"/>
  <c r="H149" i="2"/>
  <c r="N149" i="2" s="1"/>
  <c r="T149" i="2" s="1"/>
  <c r="M149" i="2"/>
  <c r="H117" i="2"/>
  <c r="N117" i="2" s="1"/>
  <c r="M117" i="2"/>
  <c r="M225" i="2"/>
  <c r="H224" i="2"/>
  <c r="N224" i="2" s="1"/>
  <c r="M224" i="2"/>
  <c r="H216" i="2"/>
  <c r="N216" i="2" s="1"/>
  <c r="T216" i="2" s="1"/>
  <c r="M216" i="2"/>
  <c r="H204" i="2"/>
  <c r="N204" i="2" s="1"/>
  <c r="M204" i="2"/>
  <c r="H192" i="2"/>
  <c r="N192" i="2" s="1"/>
  <c r="T192" i="2" s="1"/>
  <c r="M192" i="2"/>
  <c r="N84" i="2"/>
  <c r="T84" i="2" s="1"/>
  <c r="H79" i="2"/>
  <c r="N79" i="2" s="1"/>
  <c r="T79" i="2" s="1"/>
  <c r="M79" i="2"/>
  <c r="M127" i="2"/>
  <c r="M175" i="2"/>
  <c r="M159" i="2"/>
  <c r="M143" i="2"/>
  <c r="S116" i="2"/>
  <c r="S17" i="2"/>
  <c r="S95" i="2"/>
  <c r="S100" i="2"/>
  <c r="G53" i="2"/>
  <c r="M53" i="2" s="1"/>
  <c r="G12" i="2"/>
  <c r="L116" i="2"/>
  <c r="G22" i="2"/>
  <c r="M22" i="2" s="1"/>
  <c r="L204" i="2"/>
  <c r="R204" i="2" s="1"/>
  <c r="L96" i="2"/>
  <c r="R96" i="2" s="1"/>
  <c r="G30" i="2"/>
  <c r="M30" i="2" s="1"/>
  <c r="L145" i="2"/>
  <c r="G40" i="2"/>
  <c r="L128" i="2"/>
  <c r="G91" i="2"/>
  <c r="M91" i="2" s="1"/>
  <c r="G111" i="2"/>
  <c r="M111" i="2" s="1"/>
  <c r="G131" i="2"/>
  <c r="G147" i="2"/>
  <c r="G163" i="2"/>
  <c r="M163" i="2" s="1"/>
  <c r="G179" i="2"/>
  <c r="G195" i="2"/>
  <c r="G211" i="2"/>
  <c r="L227" i="2"/>
  <c r="L187" i="2"/>
  <c r="R187" i="2" s="1"/>
  <c r="L155" i="2"/>
  <c r="L79" i="2"/>
  <c r="R79" i="2" s="1"/>
  <c r="G15" i="2"/>
  <c r="G23" i="2"/>
  <c r="M23" i="2" s="1"/>
  <c r="G31" i="2"/>
  <c r="M31" i="2" s="1"/>
  <c r="G43" i="2"/>
  <c r="M43" i="2" s="1"/>
  <c r="G56" i="2"/>
  <c r="H95" i="2"/>
  <c r="G132" i="2"/>
  <c r="M132" i="2" s="1"/>
  <c r="G148" i="2"/>
  <c r="M148" i="2" s="1"/>
  <c r="G164" i="2"/>
  <c r="G180" i="2"/>
  <c r="M180" i="2" s="1"/>
  <c r="G196" i="2"/>
  <c r="G212" i="2"/>
  <c r="M212" i="2" s="1"/>
  <c r="L199" i="2"/>
  <c r="R199" i="2" s="1"/>
  <c r="L175" i="2"/>
  <c r="L150" i="2"/>
  <c r="R150" i="2" s="1"/>
  <c r="L123" i="2"/>
  <c r="L113" i="2"/>
  <c r="R113" i="2" s="1"/>
  <c r="L59" i="2"/>
  <c r="R59" i="2" s="1"/>
  <c r="H17" i="2"/>
  <c r="G25" i="2"/>
  <c r="G33" i="2"/>
  <c r="G48" i="2"/>
  <c r="M48" i="2" s="1"/>
  <c r="G81" i="2"/>
  <c r="M81" i="2" s="1"/>
  <c r="G121" i="2"/>
  <c r="M121" i="2" s="1"/>
  <c r="G137" i="2"/>
  <c r="M137" i="2" s="1"/>
  <c r="G153" i="2"/>
  <c r="G169" i="2"/>
  <c r="M169" i="2" s="1"/>
  <c r="G185" i="2"/>
  <c r="M185" i="2" s="1"/>
  <c r="G201" i="2"/>
  <c r="M201" i="2" s="1"/>
  <c r="G217" i="2"/>
  <c r="M217" i="2" s="1"/>
  <c r="L216" i="2"/>
  <c r="R216" i="2" s="1"/>
  <c r="L143" i="2"/>
  <c r="L118" i="2"/>
  <c r="R118" i="2" s="1"/>
  <c r="L84" i="2"/>
  <c r="G7" i="2"/>
  <c r="G20" i="2"/>
  <c r="G28" i="2"/>
  <c r="G36" i="2"/>
  <c r="G51" i="2"/>
  <c r="G86" i="2"/>
  <c r="G101" i="2"/>
  <c r="G126" i="2"/>
  <c r="M126" i="2" s="1"/>
  <c r="G142" i="2"/>
  <c r="G158" i="2"/>
  <c r="G174" i="2"/>
  <c r="G190" i="2"/>
  <c r="G206" i="2"/>
  <c r="M206" i="2" s="1"/>
  <c r="G222" i="2"/>
  <c r="L192" i="2"/>
  <c r="L177" i="2"/>
  <c r="L160" i="2"/>
  <c r="R206" i="2"/>
  <c r="I4" i="2"/>
  <c r="O4" i="2" s="1"/>
  <c r="T4" i="2"/>
  <c r="I204" i="2"/>
  <c r="O204" i="2" s="1"/>
  <c r="T204" i="2"/>
  <c r="R132" i="2"/>
  <c r="H123" i="2"/>
  <c r="N123" i="2" s="1"/>
  <c r="H59" i="2"/>
  <c r="N59" i="2" s="1"/>
  <c r="R51" i="2"/>
  <c r="M4" i="2"/>
  <c r="G226" i="2"/>
  <c r="M226" i="2" s="1"/>
  <c r="L226" i="2"/>
  <c r="H218" i="2"/>
  <c r="N218" i="2" s="1"/>
  <c r="L214" i="2"/>
  <c r="G214" i="2"/>
  <c r="M214" i="2" s="1"/>
  <c r="G210" i="2"/>
  <c r="M210" i="2" s="1"/>
  <c r="L210" i="2"/>
  <c r="L202" i="2"/>
  <c r="G202" i="2"/>
  <c r="M202" i="2" s="1"/>
  <c r="L198" i="2"/>
  <c r="G198" i="2"/>
  <c r="M198" i="2" s="1"/>
  <c r="H194" i="2"/>
  <c r="N194" i="2" s="1"/>
  <c r="R190" i="2"/>
  <c r="G186" i="2"/>
  <c r="M186" i="2" s="1"/>
  <c r="L186" i="2"/>
  <c r="H182" i="2"/>
  <c r="N182" i="2" s="1"/>
  <c r="L178" i="2"/>
  <c r="G178" i="2"/>
  <c r="M178" i="2" s="1"/>
  <c r="G170" i="2"/>
  <c r="M170" i="2" s="1"/>
  <c r="L170" i="2"/>
  <c r="L166" i="2"/>
  <c r="G166" i="2"/>
  <c r="M166" i="2" s="1"/>
  <c r="L162" i="2"/>
  <c r="G162" i="2"/>
  <c r="M162" i="2" s="1"/>
  <c r="G154" i="2"/>
  <c r="M154" i="2" s="1"/>
  <c r="L154" i="2"/>
  <c r="H150" i="2"/>
  <c r="N150" i="2" s="1"/>
  <c r="L146" i="2"/>
  <c r="G146" i="2"/>
  <c r="M146" i="2" s="1"/>
  <c r="G138" i="2"/>
  <c r="M138" i="2" s="1"/>
  <c r="L138" i="2"/>
  <c r="L134" i="2"/>
  <c r="G134" i="2"/>
  <c r="M134" i="2" s="1"/>
  <c r="L130" i="2"/>
  <c r="G130" i="2"/>
  <c r="M130" i="2" s="1"/>
  <c r="G122" i="2"/>
  <c r="M122" i="2" s="1"/>
  <c r="L122" i="2"/>
  <c r="H118" i="2"/>
  <c r="N118" i="2" s="1"/>
  <c r="L114" i="2"/>
  <c r="G114" i="2"/>
  <c r="M114" i="2" s="1"/>
  <c r="G110" i="2"/>
  <c r="M110" i="2" s="1"/>
  <c r="L110" i="2"/>
  <c r="G106" i="2"/>
  <c r="M106" i="2" s="1"/>
  <c r="L106" i="2"/>
  <c r="G102" i="2"/>
  <c r="M102" i="2" s="1"/>
  <c r="L102" i="2"/>
  <c r="L98" i="2"/>
  <c r="G98" i="2"/>
  <c r="M98" i="2" s="1"/>
  <c r="L94" i="2"/>
  <c r="G94" i="2"/>
  <c r="M94" i="2" s="1"/>
  <c r="G90" i="2"/>
  <c r="M90" i="2" s="1"/>
  <c r="L90" i="2"/>
  <c r="L82" i="2"/>
  <c r="G82" i="2"/>
  <c r="M82" i="2" s="1"/>
  <c r="G78" i="2"/>
  <c r="M78" i="2" s="1"/>
  <c r="L78" i="2"/>
  <c r="G74" i="2"/>
  <c r="M74" i="2" s="1"/>
  <c r="L74" i="2"/>
  <c r="G70" i="2"/>
  <c r="M70" i="2" s="1"/>
  <c r="L70" i="2"/>
  <c r="L66" i="2"/>
  <c r="G66" i="2"/>
  <c r="M66" i="2" s="1"/>
  <c r="L62" i="2"/>
  <c r="G62" i="2"/>
  <c r="M62" i="2" s="1"/>
  <c r="R58" i="2"/>
  <c r="L54" i="2"/>
  <c r="G54" i="2"/>
  <c r="M54" i="2" s="1"/>
  <c r="L50" i="2"/>
  <c r="G50" i="2"/>
  <c r="M50" i="2" s="1"/>
  <c r="G46" i="2"/>
  <c r="M46" i="2" s="1"/>
  <c r="L46" i="2"/>
  <c r="L42" i="2"/>
  <c r="G42" i="2"/>
  <c r="M42" i="2" s="1"/>
  <c r="L38" i="2"/>
  <c r="G38" i="2"/>
  <c r="M38" i="2" s="1"/>
  <c r="L34" i="2"/>
  <c r="G34" i="2"/>
  <c r="M34" i="2" s="1"/>
  <c r="R30" i="2"/>
  <c r="L26" i="2"/>
  <c r="G26" i="2"/>
  <c r="M26" i="2" s="1"/>
  <c r="R22" i="2"/>
  <c r="L18" i="2"/>
  <c r="G18" i="2"/>
  <c r="M18" i="2" s="1"/>
  <c r="G14" i="2"/>
  <c r="M14" i="2" s="1"/>
  <c r="L14" i="2"/>
  <c r="L10" i="2"/>
  <c r="G10" i="2"/>
  <c r="M10" i="2" s="1"/>
  <c r="G6" i="2"/>
  <c r="M6" i="2" s="1"/>
  <c r="L6" i="2"/>
  <c r="G58" i="2"/>
  <c r="M58" i="2" s="1"/>
  <c r="R81" i="2"/>
  <c r="H30" i="2"/>
  <c r="R211" i="2"/>
  <c r="H187" i="2"/>
  <c r="N187" i="2" s="1"/>
  <c r="H155" i="2"/>
  <c r="N155" i="2" s="1"/>
  <c r="H75" i="2"/>
  <c r="H163" i="2"/>
  <c r="N163" i="2" s="1"/>
  <c r="I225" i="2"/>
  <c r="O225" i="2" s="1"/>
  <c r="T225" i="2"/>
  <c r="R217" i="2"/>
  <c r="R193" i="2"/>
  <c r="H177" i="2"/>
  <c r="N177" i="2" s="1"/>
  <c r="H145" i="2"/>
  <c r="N145" i="2" s="1"/>
  <c r="H113" i="2"/>
  <c r="N113" i="2" s="1"/>
  <c r="R101" i="2"/>
  <c r="R69" i="2"/>
  <c r="R41" i="2"/>
  <c r="R33" i="2"/>
  <c r="R25" i="2"/>
  <c r="H43" i="2"/>
  <c r="L218" i="2"/>
  <c r="L194" i="2"/>
  <c r="L182" i="2"/>
  <c r="R128" i="2"/>
  <c r="R91" i="2"/>
  <c r="R209" i="2"/>
  <c r="R201" i="2"/>
  <c r="R185" i="2"/>
  <c r="I165" i="2"/>
  <c r="O165" i="2" s="1"/>
  <c r="T165" i="2"/>
  <c r="L141" i="2"/>
  <c r="G141" i="2"/>
  <c r="M141" i="2" s="1"/>
  <c r="R137" i="2"/>
  <c r="I117" i="2"/>
  <c r="O117" i="2" s="1"/>
  <c r="T117" i="2"/>
  <c r="G105" i="2"/>
  <c r="M105" i="2" s="1"/>
  <c r="L105" i="2"/>
  <c r="L93" i="2"/>
  <c r="G93" i="2"/>
  <c r="M93" i="2" s="1"/>
  <c r="R89" i="2"/>
  <c r="R77" i="2"/>
  <c r="R57" i="2"/>
  <c r="G5" i="2"/>
  <c r="M5" i="2" s="1"/>
  <c r="G13" i="2"/>
  <c r="M13" i="2" s="1"/>
  <c r="G65" i="2"/>
  <c r="M65" i="2" s="1"/>
  <c r="G77" i="2"/>
  <c r="M77" i="2" s="1"/>
  <c r="H212" i="2"/>
  <c r="N212" i="2" s="1"/>
  <c r="L225" i="2"/>
  <c r="R180" i="2"/>
  <c r="L133" i="2"/>
  <c r="R116" i="2"/>
  <c r="I224" i="2"/>
  <c r="O224" i="2" s="1"/>
  <c r="T224" i="2"/>
  <c r="R212" i="2"/>
  <c r="G208" i="2"/>
  <c r="M208" i="2" s="1"/>
  <c r="L208" i="2"/>
  <c r="L200" i="2"/>
  <c r="G200" i="2"/>
  <c r="M200" i="2" s="1"/>
  <c r="R196" i="2"/>
  <c r="R188" i="2"/>
  <c r="G184" i="2"/>
  <c r="M184" i="2" s="1"/>
  <c r="L184" i="2"/>
  <c r="H176" i="2"/>
  <c r="N176" i="2" s="1"/>
  <c r="G168" i="2"/>
  <c r="M168" i="2" s="1"/>
  <c r="L168" i="2"/>
  <c r="H160" i="2"/>
  <c r="N160" i="2" s="1"/>
  <c r="G152" i="2"/>
  <c r="M152" i="2" s="1"/>
  <c r="L152" i="2"/>
  <c r="H144" i="2"/>
  <c r="N144" i="2" s="1"/>
  <c r="G136" i="2"/>
  <c r="M136" i="2" s="1"/>
  <c r="L136" i="2"/>
  <c r="H128" i="2"/>
  <c r="N128" i="2" s="1"/>
  <c r="G120" i="2"/>
  <c r="M120" i="2" s="1"/>
  <c r="L120" i="2"/>
  <c r="H112" i="2"/>
  <c r="N112" i="2" s="1"/>
  <c r="R108" i="2"/>
  <c r="L104" i="2"/>
  <c r="G104" i="2"/>
  <c r="M104" i="2" s="1"/>
  <c r="L92" i="2"/>
  <c r="G92" i="2"/>
  <c r="M92" i="2" s="1"/>
  <c r="R88" i="2"/>
  <c r="H80" i="2"/>
  <c r="N80" i="2" s="1"/>
  <c r="L76" i="2"/>
  <c r="G76" i="2"/>
  <c r="M76" i="2" s="1"/>
  <c r="G72" i="2"/>
  <c r="M72" i="2" s="1"/>
  <c r="L72" i="2"/>
  <c r="L68" i="2"/>
  <c r="G68" i="2"/>
  <c r="M68" i="2" s="1"/>
  <c r="H64" i="2"/>
  <c r="N64" i="2" s="1"/>
  <c r="L60" i="2"/>
  <c r="G60" i="2"/>
  <c r="M60" i="2" s="1"/>
  <c r="R52" i="2"/>
  <c r="R48" i="2"/>
  <c r="R44" i="2"/>
  <c r="R40" i="2"/>
  <c r="R36" i="2"/>
  <c r="R32" i="2"/>
  <c r="R28" i="2"/>
  <c r="R24" i="2"/>
  <c r="R20" i="2"/>
  <c r="R16" i="2"/>
  <c r="R12" i="2"/>
  <c r="L4" i="2"/>
  <c r="G8" i="2"/>
  <c r="M8" i="2" s="1"/>
  <c r="G11" i="2"/>
  <c r="M11" i="2" s="1"/>
  <c r="G16" i="2"/>
  <c r="M16" i="2" s="1"/>
  <c r="G19" i="2"/>
  <c r="M19" i="2" s="1"/>
  <c r="G21" i="2"/>
  <c r="M21" i="2" s="1"/>
  <c r="G29" i="2"/>
  <c r="M29" i="2" s="1"/>
  <c r="G39" i="2"/>
  <c r="M39" i="2" s="1"/>
  <c r="G44" i="2"/>
  <c r="M44" i="2" s="1"/>
  <c r="G47" i="2"/>
  <c r="M47" i="2" s="1"/>
  <c r="G52" i="2"/>
  <c r="M52" i="2" s="1"/>
  <c r="G57" i="2"/>
  <c r="M57" i="2" s="1"/>
  <c r="G88" i="2"/>
  <c r="M88" i="2" s="1"/>
  <c r="G103" i="2"/>
  <c r="M103" i="2" s="1"/>
  <c r="G108" i="2"/>
  <c r="M108" i="2" s="1"/>
  <c r="G129" i="2"/>
  <c r="M129" i="2" s="1"/>
  <c r="G139" i="2"/>
  <c r="M139" i="2" s="1"/>
  <c r="G161" i="2"/>
  <c r="M161" i="2" s="1"/>
  <c r="G171" i="2"/>
  <c r="M171" i="2" s="1"/>
  <c r="G193" i="2"/>
  <c r="M193" i="2" s="1"/>
  <c r="G203" i="2"/>
  <c r="M203" i="2" s="1"/>
  <c r="G209" i="2"/>
  <c r="M209" i="2" s="1"/>
  <c r="G219" i="2"/>
  <c r="M219" i="2" s="1"/>
  <c r="L176" i="2"/>
  <c r="L144" i="2"/>
  <c r="L112" i="2"/>
  <c r="L107" i="2"/>
  <c r="L97" i="2"/>
  <c r="L80" i="2"/>
  <c r="L75" i="2"/>
  <c r="L64" i="2"/>
  <c r="L221" i="2"/>
  <c r="G221" i="2"/>
  <c r="M221" i="2" s="1"/>
  <c r="L213" i="2"/>
  <c r="G213" i="2"/>
  <c r="M213" i="2" s="1"/>
  <c r="I205" i="2"/>
  <c r="O205" i="2" s="1"/>
  <c r="T205" i="2"/>
  <c r="L197" i="2"/>
  <c r="G197" i="2"/>
  <c r="M197" i="2" s="1"/>
  <c r="L189" i="2"/>
  <c r="G189" i="2"/>
  <c r="M189" i="2" s="1"/>
  <c r="L173" i="2"/>
  <c r="G173" i="2"/>
  <c r="M173" i="2" s="1"/>
  <c r="R169" i="2"/>
  <c r="L157" i="2"/>
  <c r="G157" i="2"/>
  <c r="M157" i="2" s="1"/>
  <c r="I133" i="2"/>
  <c r="O133" i="2" s="1"/>
  <c r="T133" i="2"/>
  <c r="L125" i="2"/>
  <c r="G125" i="2"/>
  <c r="M125" i="2" s="1"/>
  <c r="R121" i="2"/>
  <c r="R109" i="2"/>
  <c r="H97" i="2"/>
  <c r="N97" i="2" s="1"/>
  <c r="I85" i="2"/>
  <c r="O85" i="2" s="1"/>
  <c r="R61" i="2"/>
  <c r="R53" i="2"/>
  <c r="R49" i="2"/>
  <c r="G41" i="2"/>
  <c r="M41" i="2" s="1"/>
  <c r="G49" i="2"/>
  <c r="M49" i="2" s="1"/>
  <c r="G61" i="2"/>
  <c r="M61" i="2" s="1"/>
  <c r="G69" i="2"/>
  <c r="M69" i="2" s="1"/>
  <c r="G73" i="2"/>
  <c r="M73" i="2" s="1"/>
  <c r="H96" i="2"/>
  <c r="N96" i="2" s="1"/>
  <c r="L165" i="2"/>
  <c r="R148" i="2"/>
  <c r="L17" i="2"/>
  <c r="H227" i="2"/>
  <c r="N227" i="2" s="1"/>
  <c r="L223" i="2"/>
  <c r="G223" i="2"/>
  <c r="M223" i="2" s="1"/>
  <c r="L215" i="2"/>
  <c r="G215" i="2"/>
  <c r="M215" i="2" s="1"/>
  <c r="L207" i="2"/>
  <c r="G207" i="2"/>
  <c r="M207" i="2" s="1"/>
  <c r="H199" i="2"/>
  <c r="N199" i="2" s="1"/>
  <c r="R195" i="2"/>
  <c r="L191" i="2"/>
  <c r="G191" i="2"/>
  <c r="M191" i="2" s="1"/>
  <c r="L183" i="2"/>
  <c r="G183" i="2"/>
  <c r="M183" i="2" s="1"/>
  <c r="R179" i="2"/>
  <c r="I175" i="2"/>
  <c r="O175" i="2" s="1"/>
  <c r="T175" i="2"/>
  <c r="L167" i="2"/>
  <c r="G167" i="2"/>
  <c r="M167" i="2" s="1"/>
  <c r="I159" i="2"/>
  <c r="O159" i="2" s="1"/>
  <c r="T159" i="2"/>
  <c r="L151" i="2"/>
  <c r="G151" i="2"/>
  <c r="M151" i="2" s="1"/>
  <c r="R147" i="2"/>
  <c r="I143" i="2"/>
  <c r="O143" i="2" s="1"/>
  <c r="T143" i="2"/>
  <c r="L135" i="2"/>
  <c r="G135" i="2"/>
  <c r="M135" i="2" s="1"/>
  <c r="R131" i="2"/>
  <c r="I127" i="2"/>
  <c r="O127" i="2" s="1"/>
  <c r="T127" i="2"/>
  <c r="L119" i="2"/>
  <c r="G119" i="2"/>
  <c r="M119" i="2" s="1"/>
  <c r="G115" i="2"/>
  <c r="M115" i="2" s="1"/>
  <c r="L115" i="2"/>
  <c r="H107" i="2"/>
  <c r="N107" i="2" s="1"/>
  <c r="R103" i="2"/>
  <c r="R99" i="2"/>
  <c r="L87" i="2"/>
  <c r="G87" i="2"/>
  <c r="M87" i="2" s="1"/>
  <c r="G83" i="2"/>
  <c r="M83" i="2" s="1"/>
  <c r="L83" i="2"/>
  <c r="R71" i="2"/>
  <c r="R67" i="2"/>
  <c r="R47" i="2"/>
  <c r="R43" i="2"/>
  <c r="R39" i="2"/>
  <c r="R35" i="2"/>
  <c r="R31" i="2"/>
  <c r="R27" i="2"/>
  <c r="R23" i="2"/>
  <c r="R19" i="2"/>
  <c r="R15" i="2"/>
  <c r="R11" i="2"/>
  <c r="G9" i="2"/>
  <c r="M9" i="2" s="1"/>
  <c r="G24" i="2"/>
  <c r="M24" i="2" s="1"/>
  <c r="G27" i="2"/>
  <c r="M27" i="2" s="1"/>
  <c r="G32" i="2"/>
  <c r="M32" i="2" s="1"/>
  <c r="G35" i="2"/>
  <c r="M35" i="2" s="1"/>
  <c r="G37" i="2"/>
  <c r="M37" i="2" s="1"/>
  <c r="G45" i="2"/>
  <c r="M45" i="2" s="1"/>
  <c r="G55" i="2"/>
  <c r="M55" i="2" s="1"/>
  <c r="G63" i="2"/>
  <c r="M63" i="2" s="1"/>
  <c r="G67" i="2"/>
  <c r="M67" i="2" s="1"/>
  <c r="G71" i="2"/>
  <c r="M71" i="2" s="1"/>
  <c r="G89" i="2"/>
  <c r="M89" i="2" s="1"/>
  <c r="G99" i="2"/>
  <c r="M99" i="2" s="1"/>
  <c r="G109" i="2"/>
  <c r="M109" i="2" s="1"/>
  <c r="G124" i="2"/>
  <c r="M124" i="2" s="1"/>
  <c r="G140" i="2"/>
  <c r="M140" i="2" s="1"/>
  <c r="G156" i="2"/>
  <c r="M156" i="2" s="1"/>
  <c r="G172" i="2"/>
  <c r="M172" i="2" s="1"/>
  <c r="G188" i="2"/>
  <c r="M188" i="2" s="1"/>
  <c r="G220" i="2"/>
  <c r="M220" i="2" s="1"/>
  <c r="L224" i="2"/>
  <c r="L205" i="2"/>
  <c r="L181" i="2"/>
  <c r="L159" i="2"/>
  <c r="L149" i="2"/>
  <c r="L127" i="2"/>
  <c r="L117" i="2"/>
  <c r="L100" i="2"/>
  <c r="L95" i="2"/>
  <c r="L85" i="2"/>
  <c r="I84" i="2"/>
  <c r="O84" i="2" s="1"/>
  <c r="H116" i="2"/>
  <c r="H100" i="2"/>
  <c r="H217" i="2" l="1"/>
  <c r="N217" i="2" s="1"/>
  <c r="H46" i="2"/>
  <c r="I149" i="2"/>
  <c r="O149" i="2" s="1"/>
  <c r="H91" i="2"/>
  <c r="N91" i="2" s="1"/>
  <c r="T91" i="2" s="1"/>
  <c r="H48" i="2"/>
  <c r="I79" i="2"/>
  <c r="O79" i="2" s="1"/>
  <c r="N48" i="2"/>
  <c r="T48" i="2" s="1"/>
  <c r="H51" i="2"/>
  <c r="N51" i="2" s="1"/>
  <c r="T51" i="2" s="1"/>
  <c r="M51" i="2"/>
  <c r="H7" i="2"/>
  <c r="N7" i="2" s="1"/>
  <c r="M7" i="2"/>
  <c r="I17" i="2"/>
  <c r="O17" i="2" s="1"/>
  <c r="N17" i="2"/>
  <c r="T17" i="2" s="1"/>
  <c r="H196" i="2"/>
  <c r="M196" i="2"/>
  <c r="H195" i="2"/>
  <c r="N195" i="2" s="1"/>
  <c r="T195" i="2" s="1"/>
  <c r="M195" i="2"/>
  <c r="H131" i="2"/>
  <c r="N131" i="2" s="1"/>
  <c r="M131" i="2"/>
  <c r="H40" i="2"/>
  <c r="N40" i="2" s="1"/>
  <c r="T40" i="2" s="1"/>
  <c r="M40" i="2"/>
  <c r="N100" i="2"/>
  <c r="T100" i="2" s="1"/>
  <c r="N43" i="2"/>
  <c r="T43" i="2" s="1"/>
  <c r="H190" i="2"/>
  <c r="N190" i="2" s="1"/>
  <c r="T190" i="2" s="1"/>
  <c r="M190" i="2"/>
  <c r="H36" i="2"/>
  <c r="N36" i="2" s="1"/>
  <c r="M36" i="2"/>
  <c r="H153" i="2"/>
  <c r="N153" i="2" s="1"/>
  <c r="T153" i="2" s="1"/>
  <c r="M153" i="2"/>
  <c r="I95" i="2"/>
  <c r="O95" i="2" s="1"/>
  <c r="N95" i="2"/>
  <c r="T95" i="2" s="1"/>
  <c r="H179" i="2"/>
  <c r="N179" i="2" s="1"/>
  <c r="T179" i="2" s="1"/>
  <c r="M179" i="2"/>
  <c r="N116" i="2"/>
  <c r="T116" i="2" s="1"/>
  <c r="H174" i="2"/>
  <c r="N174" i="2" s="1"/>
  <c r="T174" i="2" s="1"/>
  <c r="M174" i="2"/>
  <c r="H101" i="2"/>
  <c r="M101" i="2"/>
  <c r="H28" i="2"/>
  <c r="M28" i="2"/>
  <c r="H33" i="2"/>
  <c r="N33" i="2" s="1"/>
  <c r="M33" i="2"/>
  <c r="H164" i="2"/>
  <c r="M164" i="2"/>
  <c r="H56" i="2"/>
  <c r="N56" i="2" s="1"/>
  <c r="M56" i="2"/>
  <c r="H15" i="2"/>
  <c r="N15" i="2" s="1"/>
  <c r="T15" i="2" s="1"/>
  <c r="M15" i="2"/>
  <c r="S15" i="2" s="1"/>
  <c r="N46" i="2"/>
  <c r="T46" i="2" s="1"/>
  <c r="H142" i="2"/>
  <c r="N142" i="2" s="1"/>
  <c r="M142" i="2"/>
  <c r="I181" i="2"/>
  <c r="O181" i="2" s="1"/>
  <c r="U181" i="2" s="1"/>
  <c r="I192" i="2"/>
  <c r="O192" i="2" s="1"/>
  <c r="U192" i="2" s="1"/>
  <c r="I216" i="2"/>
  <c r="O216" i="2" s="1"/>
  <c r="N75" i="2"/>
  <c r="T75" i="2" s="1"/>
  <c r="T30" i="2"/>
  <c r="N30" i="2"/>
  <c r="H222" i="2"/>
  <c r="N222" i="2" s="1"/>
  <c r="M222" i="2"/>
  <c r="S222" i="2" s="1"/>
  <c r="H158" i="2"/>
  <c r="N158" i="2" s="1"/>
  <c r="T158" i="2" s="1"/>
  <c r="M158" i="2"/>
  <c r="H86" i="2"/>
  <c r="N86" i="2" s="1"/>
  <c r="M86" i="2"/>
  <c r="H20" i="2"/>
  <c r="N20" i="2" s="1"/>
  <c r="T20" i="2" s="1"/>
  <c r="M20" i="2"/>
  <c r="H25" i="2"/>
  <c r="N25" i="2" s="1"/>
  <c r="M25" i="2"/>
  <c r="H211" i="2"/>
  <c r="N211" i="2" s="1"/>
  <c r="T211" i="2" s="1"/>
  <c r="M211" i="2"/>
  <c r="H147" i="2"/>
  <c r="N147" i="2" s="1"/>
  <c r="M147" i="2"/>
  <c r="H12" i="2"/>
  <c r="I12" i="2" s="1"/>
  <c r="M12" i="2"/>
  <c r="I30" i="2"/>
  <c r="O30" i="2" s="1"/>
  <c r="I164" i="2"/>
  <c r="U84" i="2"/>
  <c r="J84" i="2"/>
  <c r="P84" i="2" s="1"/>
  <c r="U159" i="2"/>
  <c r="J159" i="2"/>
  <c r="P159" i="2" s="1"/>
  <c r="V159" i="2" s="1"/>
  <c r="U175" i="2"/>
  <c r="J175" i="2"/>
  <c r="P175" i="2" s="1"/>
  <c r="U85" i="2"/>
  <c r="J85" i="2"/>
  <c r="P85" i="2" s="1"/>
  <c r="V85" i="2" s="1"/>
  <c r="U133" i="2"/>
  <c r="J133" i="2"/>
  <c r="P133" i="2" s="1"/>
  <c r="U165" i="2"/>
  <c r="J165" i="2"/>
  <c r="P165" i="2" s="1"/>
  <c r="V165" i="2" s="1"/>
  <c r="U225" i="2"/>
  <c r="J225" i="2"/>
  <c r="P225" i="2" s="1"/>
  <c r="U4" i="2"/>
  <c r="J4" i="2"/>
  <c r="P4" i="2" s="1"/>
  <c r="V4" i="2" s="1"/>
  <c r="U95" i="2"/>
  <c r="J95" i="2"/>
  <c r="P95" i="2" s="1"/>
  <c r="U205" i="2"/>
  <c r="J205" i="2"/>
  <c r="P205" i="2" s="1"/>
  <c r="V205" i="2" s="1"/>
  <c r="U224" i="2"/>
  <c r="J224" i="2"/>
  <c r="P224" i="2" s="1"/>
  <c r="U117" i="2"/>
  <c r="J117" i="2"/>
  <c r="P117" i="2" s="1"/>
  <c r="V117" i="2" s="1"/>
  <c r="U17" i="2"/>
  <c r="U143" i="2"/>
  <c r="J143" i="2"/>
  <c r="P143" i="2" s="1"/>
  <c r="V143" i="2" s="1"/>
  <c r="H6" i="2"/>
  <c r="U30" i="2"/>
  <c r="J30" i="2"/>
  <c r="P30" i="2" s="1"/>
  <c r="V30" i="2" s="1"/>
  <c r="U127" i="2"/>
  <c r="J127" i="2"/>
  <c r="P127" i="2" s="1"/>
  <c r="V127" i="2" s="1"/>
  <c r="J192" i="2"/>
  <c r="P192" i="2" s="1"/>
  <c r="V192" i="2" s="1"/>
  <c r="U216" i="2"/>
  <c r="J216" i="2"/>
  <c r="P216" i="2" s="1"/>
  <c r="V216" i="2" s="1"/>
  <c r="U149" i="2"/>
  <c r="H137" i="2"/>
  <c r="S4" i="2"/>
  <c r="U79" i="2"/>
  <c r="J79" i="2"/>
  <c r="P79" i="2" s="1"/>
  <c r="V79" i="2" s="1"/>
  <c r="U204" i="2"/>
  <c r="J204" i="2"/>
  <c r="P204" i="2" s="1"/>
  <c r="V204" i="2" s="1"/>
  <c r="V175" i="2"/>
  <c r="H53" i="2"/>
  <c r="S149" i="2"/>
  <c r="S225" i="2"/>
  <c r="S145" i="2"/>
  <c r="S155" i="2"/>
  <c r="S91" i="2"/>
  <c r="S48" i="2"/>
  <c r="S206" i="2"/>
  <c r="S201" i="2"/>
  <c r="S31" i="2"/>
  <c r="S97" i="2"/>
  <c r="S85" i="2"/>
  <c r="S117" i="2"/>
  <c r="S159" i="2"/>
  <c r="S205" i="2"/>
  <c r="S79" i="2"/>
  <c r="S43" i="2"/>
  <c r="S86" i="2"/>
  <c r="S20" i="2"/>
  <c r="S46" i="2"/>
  <c r="S118" i="2"/>
  <c r="S150" i="2"/>
  <c r="S218" i="2"/>
  <c r="S126" i="2"/>
  <c r="S192" i="2"/>
  <c r="S185" i="2"/>
  <c r="S121" i="2"/>
  <c r="S23" i="2"/>
  <c r="S175" i="2"/>
  <c r="S22" i="2"/>
  <c r="S96" i="2"/>
  <c r="S176" i="2"/>
  <c r="S204" i="2"/>
  <c r="S54" i="2"/>
  <c r="S59" i="2"/>
  <c r="S158" i="2"/>
  <c r="S165" i="2"/>
  <c r="S137" i="2"/>
  <c r="S132" i="2"/>
  <c r="S199" i="2"/>
  <c r="S227" i="2"/>
  <c r="S127" i="2"/>
  <c r="S224" i="2"/>
  <c r="S84" i="2"/>
  <c r="H201" i="2"/>
  <c r="S113" i="2"/>
  <c r="S177" i="2"/>
  <c r="S187" i="2"/>
  <c r="S30" i="2"/>
  <c r="S182" i="2"/>
  <c r="S169" i="2"/>
  <c r="S81" i="2"/>
  <c r="S143" i="2"/>
  <c r="S216" i="2"/>
  <c r="S107" i="2"/>
  <c r="S181" i="2"/>
  <c r="S64" i="2"/>
  <c r="S80" i="2"/>
  <c r="S112" i="2"/>
  <c r="S128" i="2"/>
  <c r="S144" i="2"/>
  <c r="S160" i="2"/>
  <c r="S212" i="2"/>
  <c r="S153" i="2"/>
  <c r="S53" i="2"/>
  <c r="S163" i="2"/>
  <c r="S75" i="2"/>
  <c r="S6" i="2"/>
  <c r="S194" i="2"/>
  <c r="S179" i="2"/>
  <c r="S123" i="2"/>
  <c r="H206" i="2"/>
  <c r="I206" i="2" s="1"/>
  <c r="S133" i="2"/>
  <c r="S217" i="2"/>
  <c r="H22" i="2"/>
  <c r="R192" i="2"/>
  <c r="H169" i="2"/>
  <c r="H23" i="2"/>
  <c r="H126" i="2"/>
  <c r="H81" i="2"/>
  <c r="H185" i="2"/>
  <c r="H121" i="2"/>
  <c r="N121" i="2" s="1"/>
  <c r="H111" i="2"/>
  <c r="N111" i="2" s="1"/>
  <c r="I36" i="2"/>
  <c r="T36" i="2"/>
  <c r="H180" i="2"/>
  <c r="N180" i="2" s="1"/>
  <c r="H54" i="2"/>
  <c r="H132" i="2"/>
  <c r="I48" i="2"/>
  <c r="O48" i="2" s="1"/>
  <c r="H31" i="2"/>
  <c r="H148" i="2"/>
  <c r="N148" i="2" s="1"/>
  <c r="R100" i="2"/>
  <c r="H89" i="2"/>
  <c r="N89" i="2" s="1"/>
  <c r="H191" i="2"/>
  <c r="N191" i="2" s="1"/>
  <c r="H61" i="2"/>
  <c r="N61" i="2" s="1"/>
  <c r="R75" i="2"/>
  <c r="R60" i="2"/>
  <c r="R218" i="2"/>
  <c r="T142" i="2"/>
  <c r="I142" i="2"/>
  <c r="H34" i="2"/>
  <c r="N34" i="2" s="1"/>
  <c r="H82" i="2"/>
  <c r="N82" i="2" s="1"/>
  <c r="R110" i="2"/>
  <c r="R210" i="2"/>
  <c r="H188" i="2"/>
  <c r="N188" i="2" s="1"/>
  <c r="R191" i="2"/>
  <c r="I199" i="2"/>
  <c r="T199" i="2"/>
  <c r="H215" i="2"/>
  <c r="N215" i="2" s="1"/>
  <c r="I96" i="2"/>
  <c r="T96" i="2"/>
  <c r="R112" i="2"/>
  <c r="H171" i="2"/>
  <c r="N171" i="2" s="1"/>
  <c r="H200" i="2"/>
  <c r="N200" i="2" s="1"/>
  <c r="H13" i="2"/>
  <c r="N13" i="2" s="1"/>
  <c r="H93" i="2"/>
  <c r="N93" i="2" s="1"/>
  <c r="H141" i="2"/>
  <c r="N141" i="2" s="1"/>
  <c r="I163" i="2"/>
  <c r="T163" i="2"/>
  <c r="I187" i="2"/>
  <c r="T187" i="2"/>
  <c r="H58" i="2"/>
  <c r="N58" i="2" s="1"/>
  <c r="R18" i="2"/>
  <c r="R26" i="2"/>
  <c r="R34" i="2"/>
  <c r="R42" i="2"/>
  <c r="R50" i="2"/>
  <c r="R66" i="2"/>
  <c r="H74" i="2"/>
  <c r="N74" i="2" s="1"/>
  <c r="R82" i="2"/>
  <c r="R94" i="2"/>
  <c r="H102" i="2"/>
  <c r="N102" i="2" s="1"/>
  <c r="H110" i="2"/>
  <c r="N110" i="2" s="1"/>
  <c r="T118" i="2"/>
  <c r="I118" i="2"/>
  <c r="R134" i="2"/>
  <c r="T150" i="2"/>
  <c r="I150" i="2"/>
  <c r="T182" i="2"/>
  <c r="I182" i="2"/>
  <c r="O182" i="2" s="1"/>
  <c r="R198" i="2"/>
  <c r="H210" i="2"/>
  <c r="N210" i="2" s="1"/>
  <c r="I218" i="2"/>
  <c r="O218" i="2" s="1"/>
  <c r="T218" i="2"/>
  <c r="H226" i="2"/>
  <c r="N226" i="2" s="1"/>
  <c r="I147" i="2"/>
  <c r="T147" i="2"/>
  <c r="I123" i="2"/>
  <c r="T123" i="2"/>
  <c r="H220" i="2"/>
  <c r="N220" i="2" s="1"/>
  <c r="H55" i="2"/>
  <c r="N55" i="2" s="1"/>
  <c r="H87" i="2"/>
  <c r="N87" i="2" s="1"/>
  <c r="R115" i="2"/>
  <c r="H135" i="2"/>
  <c r="N135" i="2" s="1"/>
  <c r="H167" i="2"/>
  <c r="N167" i="2" s="1"/>
  <c r="R207" i="2"/>
  <c r="R17" i="2"/>
  <c r="H125" i="2"/>
  <c r="N125" i="2" s="1"/>
  <c r="H197" i="2"/>
  <c r="N197" i="2" s="1"/>
  <c r="H213" i="2"/>
  <c r="N213" i="2" s="1"/>
  <c r="R107" i="2"/>
  <c r="H193" i="2"/>
  <c r="N193" i="2" s="1"/>
  <c r="H57" i="2"/>
  <c r="N57" i="2" s="1"/>
  <c r="H21" i="2"/>
  <c r="N21" i="2" s="1"/>
  <c r="R68" i="2"/>
  <c r="I112" i="2"/>
  <c r="O112" i="2" s="1"/>
  <c r="T112" i="2"/>
  <c r="H136" i="2"/>
  <c r="N136" i="2" s="1"/>
  <c r="H168" i="2"/>
  <c r="N168" i="2" s="1"/>
  <c r="I176" i="2"/>
  <c r="O176" i="2" s="1"/>
  <c r="T176" i="2"/>
  <c r="I212" i="2"/>
  <c r="T212" i="2"/>
  <c r="H65" i="2"/>
  <c r="N65" i="2" s="1"/>
  <c r="I113" i="2"/>
  <c r="T113" i="2"/>
  <c r="I177" i="2"/>
  <c r="T177" i="2"/>
  <c r="I25" i="2"/>
  <c r="T25" i="2"/>
  <c r="H10" i="2"/>
  <c r="N10" i="2" s="1"/>
  <c r="H26" i="2"/>
  <c r="N26" i="2" s="1"/>
  <c r="H50" i="2"/>
  <c r="N50" i="2" s="1"/>
  <c r="H66" i="2"/>
  <c r="N66" i="2" s="1"/>
  <c r="H94" i="2"/>
  <c r="N94" i="2" s="1"/>
  <c r="R102" i="2"/>
  <c r="H198" i="2"/>
  <c r="N198" i="2" s="1"/>
  <c r="T59" i="2"/>
  <c r="I59" i="2"/>
  <c r="H71" i="2"/>
  <c r="N71" i="2" s="1"/>
  <c r="R135" i="2"/>
  <c r="R197" i="2"/>
  <c r="R80" i="2"/>
  <c r="H108" i="2"/>
  <c r="N108" i="2" s="1"/>
  <c r="R72" i="2"/>
  <c r="H92" i="2"/>
  <c r="N92" i="2" s="1"/>
  <c r="R120" i="2"/>
  <c r="R184" i="2"/>
  <c r="R133" i="2"/>
  <c r="V133" i="2"/>
  <c r="I43" i="2"/>
  <c r="R117" i="2"/>
  <c r="R205" i="2"/>
  <c r="H172" i="2"/>
  <c r="N172" i="2" s="1"/>
  <c r="H109" i="2"/>
  <c r="N109" i="2" s="1"/>
  <c r="H67" i="2"/>
  <c r="N67" i="2" s="1"/>
  <c r="H37" i="2"/>
  <c r="N37" i="2" s="1"/>
  <c r="H24" i="2"/>
  <c r="N24" i="2" s="1"/>
  <c r="I107" i="2"/>
  <c r="O107" i="2" s="1"/>
  <c r="T107" i="2"/>
  <c r="H119" i="2"/>
  <c r="N119" i="2" s="1"/>
  <c r="H151" i="2"/>
  <c r="N151" i="2" s="1"/>
  <c r="H183" i="2"/>
  <c r="N183" i="2" s="1"/>
  <c r="R215" i="2"/>
  <c r="I227" i="2"/>
  <c r="T227" i="2"/>
  <c r="H73" i="2"/>
  <c r="N73" i="2" s="1"/>
  <c r="I56" i="2"/>
  <c r="T56" i="2"/>
  <c r="I97" i="2"/>
  <c r="O97" i="2" s="1"/>
  <c r="T97" i="2"/>
  <c r="H157" i="2"/>
  <c r="N157" i="2" s="1"/>
  <c r="H173" i="2"/>
  <c r="N173" i="2" s="1"/>
  <c r="H189" i="2"/>
  <c r="N189" i="2" s="1"/>
  <c r="H221" i="2"/>
  <c r="N221" i="2" s="1"/>
  <c r="H209" i="2"/>
  <c r="N209" i="2" s="1"/>
  <c r="H161" i="2"/>
  <c r="N161" i="2" s="1"/>
  <c r="H103" i="2"/>
  <c r="N103" i="2" s="1"/>
  <c r="H47" i="2"/>
  <c r="N47" i="2" s="1"/>
  <c r="H29" i="2"/>
  <c r="N29" i="2" s="1"/>
  <c r="H16" i="2"/>
  <c r="N16" i="2" s="1"/>
  <c r="T64" i="2"/>
  <c r="I64" i="2"/>
  <c r="O64" i="2" s="1"/>
  <c r="H72" i="2"/>
  <c r="N72" i="2" s="1"/>
  <c r="I80" i="2"/>
  <c r="O80" i="2" s="1"/>
  <c r="T80" i="2"/>
  <c r="R92" i="2"/>
  <c r="H120" i="2"/>
  <c r="N120" i="2" s="1"/>
  <c r="I128" i="2"/>
  <c r="T128" i="2"/>
  <c r="H152" i="2"/>
  <c r="N152" i="2" s="1"/>
  <c r="I160" i="2"/>
  <c r="T160" i="2"/>
  <c r="H184" i="2"/>
  <c r="N184" i="2" s="1"/>
  <c r="R200" i="2"/>
  <c r="V84" i="2"/>
  <c r="V225" i="2"/>
  <c r="H5" i="2"/>
  <c r="N5" i="2" s="1"/>
  <c r="R93" i="2"/>
  <c r="R182" i="2"/>
  <c r="I145" i="2"/>
  <c r="T145" i="2"/>
  <c r="I7" i="2"/>
  <c r="T7" i="2"/>
  <c r="I33" i="2"/>
  <c r="T33" i="2"/>
  <c r="R6" i="2"/>
  <c r="R14" i="2"/>
  <c r="H38" i="2"/>
  <c r="N38" i="2" s="1"/>
  <c r="R46" i="2"/>
  <c r="H62" i="2"/>
  <c r="N62" i="2" s="1"/>
  <c r="R70" i="2"/>
  <c r="R78" i="2"/>
  <c r="R90" i="2"/>
  <c r="H98" i="2"/>
  <c r="N98" i="2" s="1"/>
  <c r="R106" i="2"/>
  <c r="H114" i="2"/>
  <c r="N114" i="2" s="1"/>
  <c r="R122" i="2"/>
  <c r="H130" i="2"/>
  <c r="N130" i="2" s="1"/>
  <c r="R138" i="2"/>
  <c r="H146" i="2"/>
  <c r="N146" i="2" s="1"/>
  <c r="H162" i="2"/>
  <c r="N162" i="2" s="1"/>
  <c r="R170" i="2"/>
  <c r="H178" i="2"/>
  <c r="N178" i="2" s="1"/>
  <c r="R186" i="2"/>
  <c r="H202" i="2"/>
  <c r="N202" i="2" s="1"/>
  <c r="H214" i="2"/>
  <c r="N214" i="2" s="1"/>
  <c r="R181" i="2"/>
  <c r="H140" i="2"/>
  <c r="N140" i="2" s="1"/>
  <c r="H32" i="2"/>
  <c r="N32" i="2" s="1"/>
  <c r="H41" i="2"/>
  <c r="N41" i="2" s="1"/>
  <c r="H129" i="2"/>
  <c r="N129" i="2" s="1"/>
  <c r="H39" i="2"/>
  <c r="N39" i="2" s="1"/>
  <c r="H8" i="2"/>
  <c r="N8" i="2" s="1"/>
  <c r="R76" i="2"/>
  <c r="R104" i="2"/>
  <c r="I144" i="2"/>
  <c r="O144" i="2" s="1"/>
  <c r="T144" i="2"/>
  <c r="H208" i="2"/>
  <c r="N208" i="2" s="1"/>
  <c r="H105" i="2"/>
  <c r="N105" i="2" s="1"/>
  <c r="H18" i="2"/>
  <c r="N18" i="2" s="1"/>
  <c r="H42" i="2"/>
  <c r="N42" i="2" s="1"/>
  <c r="R74" i="2"/>
  <c r="H134" i="2"/>
  <c r="N134" i="2" s="1"/>
  <c r="H166" i="2"/>
  <c r="N166" i="2" s="1"/>
  <c r="I75" i="2"/>
  <c r="O75" i="2" s="1"/>
  <c r="R149" i="2"/>
  <c r="H124" i="2"/>
  <c r="N124" i="2" s="1"/>
  <c r="H45" i="2"/>
  <c r="N45" i="2" s="1"/>
  <c r="H27" i="2"/>
  <c r="N27" i="2" s="1"/>
  <c r="R87" i="2"/>
  <c r="H115" i="2"/>
  <c r="N115" i="2" s="1"/>
  <c r="R167" i="2"/>
  <c r="R213" i="2"/>
  <c r="H219" i="2"/>
  <c r="N219" i="2" s="1"/>
  <c r="H52" i="2"/>
  <c r="N52" i="2" s="1"/>
  <c r="H19" i="2"/>
  <c r="N19" i="2" s="1"/>
  <c r="R4" i="2"/>
  <c r="R95" i="2"/>
  <c r="V95" i="2"/>
  <c r="R127" i="2"/>
  <c r="V224" i="2"/>
  <c r="H156" i="2"/>
  <c r="N156" i="2" s="1"/>
  <c r="H99" i="2"/>
  <c r="N99" i="2" s="1"/>
  <c r="H63" i="2"/>
  <c r="N63" i="2" s="1"/>
  <c r="H35" i="2"/>
  <c r="N35" i="2" s="1"/>
  <c r="H9" i="2"/>
  <c r="N9" i="2" s="1"/>
  <c r="H83" i="2"/>
  <c r="N83" i="2" s="1"/>
  <c r="R119" i="2"/>
  <c r="R183" i="2"/>
  <c r="H207" i="2"/>
  <c r="N207" i="2" s="1"/>
  <c r="H223" i="2"/>
  <c r="N223" i="2" s="1"/>
  <c r="H69" i="2"/>
  <c r="N69" i="2" s="1"/>
  <c r="H49" i="2"/>
  <c r="N49" i="2" s="1"/>
  <c r="R189" i="2"/>
  <c r="R64" i="2"/>
  <c r="R97" i="2"/>
  <c r="H203" i="2"/>
  <c r="N203" i="2" s="1"/>
  <c r="H139" i="2"/>
  <c r="N139" i="2" s="1"/>
  <c r="H88" i="2"/>
  <c r="N88" i="2" s="1"/>
  <c r="H44" i="2"/>
  <c r="N44" i="2" s="1"/>
  <c r="H11" i="2"/>
  <c r="N11" i="2" s="1"/>
  <c r="H60" i="2"/>
  <c r="N60" i="2" s="1"/>
  <c r="H68" i="2"/>
  <c r="N68" i="2" s="1"/>
  <c r="H76" i="2"/>
  <c r="N76" i="2" s="1"/>
  <c r="H104" i="2"/>
  <c r="N104" i="2" s="1"/>
  <c r="R136" i="2"/>
  <c r="R168" i="2"/>
  <c r="R208" i="2"/>
  <c r="H77" i="2"/>
  <c r="N77" i="2" s="1"/>
  <c r="R105" i="2"/>
  <c r="R194" i="2"/>
  <c r="I217" i="2"/>
  <c r="T217" i="2"/>
  <c r="I195" i="2"/>
  <c r="T86" i="2"/>
  <c r="I86" i="2"/>
  <c r="I155" i="2"/>
  <c r="T155" i="2"/>
  <c r="H14" i="2"/>
  <c r="N14" i="2" s="1"/>
  <c r="R38" i="2"/>
  <c r="R54" i="2"/>
  <c r="R62" i="2"/>
  <c r="H70" i="2"/>
  <c r="N70" i="2" s="1"/>
  <c r="H78" i="2"/>
  <c r="N78" i="2" s="1"/>
  <c r="H90" i="2"/>
  <c r="N90" i="2" s="1"/>
  <c r="R98" i="2"/>
  <c r="H106" i="2"/>
  <c r="N106" i="2" s="1"/>
  <c r="R114" i="2"/>
  <c r="H122" i="2"/>
  <c r="N122" i="2" s="1"/>
  <c r="R130" i="2"/>
  <c r="H138" i="2"/>
  <c r="N138" i="2" s="1"/>
  <c r="H154" i="2"/>
  <c r="N154" i="2" s="1"/>
  <c r="H170" i="2"/>
  <c r="N170" i="2" s="1"/>
  <c r="H186" i="2"/>
  <c r="N186" i="2" s="1"/>
  <c r="I194" i="2"/>
  <c r="O194" i="2" s="1"/>
  <c r="T194" i="2"/>
  <c r="R202" i="2"/>
  <c r="R214" i="2"/>
  <c r="I131" i="2"/>
  <c r="T131" i="2"/>
  <c r="T222" i="2"/>
  <c r="I222" i="2"/>
  <c r="I100" i="2"/>
  <c r="O100" i="2" s="1"/>
  <c r="I116" i="2"/>
  <c r="I46" i="2"/>
  <c r="O46" i="2" s="1"/>
  <c r="I190" i="2" l="1"/>
  <c r="I91" i="2"/>
  <c r="I153" i="2"/>
  <c r="O153" i="2" s="1"/>
  <c r="U153" i="2" s="1"/>
  <c r="J181" i="2"/>
  <c r="P181" i="2" s="1"/>
  <c r="V181" i="2" s="1"/>
  <c r="I158" i="2"/>
  <c r="O158" i="2" s="1"/>
  <c r="U158" i="2" s="1"/>
  <c r="I179" i="2"/>
  <c r="J179" i="2" s="1"/>
  <c r="I15" i="2"/>
  <c r="O15" i="2" s="1"/>
  <c r="U15" i="2" s="1"/>
  <c r="I51" i="2"/>
  <c r="J51" i="2" s="1"/>
  <c r="I174" i="2"/>
  <c r="O174" i="2" s="1"/>
  <c r="U174" i="2" s="1"/>
  <c r="I40" i="2"/>
  <c r="O40" i="2" s="1"/>
  <c r="U40" i="2" s="1"/>
  <c r="J149" i="2"/>
  <c r="P149" i="2" s="1"/>
  <c r="V149" i="2" s="1"/>
  <c r="J17" i="2"/>
  <c r="P17" i="2" s="1"/>
  <c r="V17" i="2" s="1"/>
  <c r="J206" i="2"/>
  <c r="P206" i="2" s="1"/>
  <c r="O206" i="2"/>
  <c r="U206" i="2" s="1"/>
  <c r="O179" i="2"/>
  <c r="U179" i="2" s="1"/>
  <c r="J155" i="2"/>
  <c r="P155" i="2" s="1"/>
  <c r="V155" i="2" s="1"/>
  <c r="O155" i="2"/>
  <c r="U155" i="2" s="1"/>
  <c r="J59" i="2"/>
  <c r="P59" i="2" s="1"/>
  <c r="O59" i="2"/>
  <c r="U59" i="2" s="1"/>
  <c r="I169" i="2"/>
  <c r="N169" i="2"/>
  <c r="T169" i="2" s="1"/>
  <c r="N12" i="2"/>
  <c r="T12" i="2" s="1"/>
  <c r="J116" i="2"/>
  <c r="P116" i="2" s="1"/>
  <c r="V116" i="2" s="1"/>
  <c r="O116" i="2"/>
  <c r="U116" i="2" s="1"/>
  <c r="J86" i="2"/>
  <c r="P86" i="2" s="1"/>
  <c r="O86" i="2"/>
  <c r="U86" i="2" s="1"/>
  <c r="J145" i="2"/>
  <c r="P145" i="2" s="1"/>
  <c r="O145" i="2"/>
  <c r="U145" i="2" s="1"/>
  <c r="J160" i="2"/>
  <c r="P160" i="2" s="1"/>
  <c r="O160" i="2"/>
  <c r="U160" i="2" s="1"/>
  <c r="J56" i="2"/>
  <c r="O56" i="2"/>
  <c r="U56" i="2" s="1"/>
  <c r="J227" i="2"/>
  <c r="P227" i="2" s="1"/>
  <c r="O227" i="2"/>
  <c r="U227" i="2" s="1"/>
  <c r="J212" i="2"/>
  <c r="P212" i="2" s="1"/>
  <c r="V212" i="2" s="1"/>
  <c r="O212" i="2"/>
  <c r="U212" i="2" s="1"/>
  <c r="J147" i="2"/>
  <c r="O147" i="2"/>
  <c r="U147" i="2" s="1"/>
  <c r="J187" i="2"/>
  <c r="P187" i="2" s="1"/>
  <c r="O187" i="2"/>
  <c r="U187" i="2" s="1"/>
  <c r="I185" i="2"/>
  <c r="N185" i="2"/>
  <c r="T185" i="2" s="1"/>
  <c r="I126" i="2"/>
  <c r="N126" i="2"/>
  <c r="T126" i="2" s="1"/>
  <c r="I201" i="2"/>
  <c r="N201" i="2"/>
  <c r="T201" i="2" s="1"/>
  <c r="I53" i="2"/>
  <c r="N53" i="2"/>
  <c r="T53" i="2" s="1"/>
  <c r="I101" i="2"/>
  <c r="N101" i="2"/>
  <c r="T101" i="2" s="1"/>
  <c r="J195" i="2"/>
  <c r="O195" i="2"/>
  <c r="U195" i="2" s="1"/>
  <c r="J217" i="2"/>
  <c r="P217" i="2" s="1"/>
  <c r="O217" i="2"/>
  <c r="U217" i="2" s="1"/>
  <c r="J25" i="2"/>
  <c r="O25" i="2"/>
  <c r="U25" i="2" s="1"/>
  <c r="J113" i="2"/>
  <c r="P113" i="2" s="1"/>
  <c r="O113" i="2"/>
  <c r="U113" i="2" s="1"/>
  <c r="J118" i="2"/>
  <c r="P118" i="2" s="1"/>
  <c r="O118" i="2"/>
  <c r="U118" i="2" s="1"/>
  <c r="J142" i="2"/>
  <c r="O142" i="2"/>
  <c r="N132" i="2"/>
  <c r="T132" i="2" s="1"/>
  <c r="J36" i="2"/>
  <c r="O36" i="2"/>
  <c r="N23" i="2"/>
  <c r="T23" i="2" s="1"/>
  <c r="N22" i="2"/>
  <c r="T22" i="2" s="1"/>
  <c r="N6" i="2"/>
  <c r="T6" i="2" s="1"/>
  <c r="J91" i="2"/>
  <c r="P91" i="2" s="1"/>
  <c r="V91" i="2" s="1"/>
  <c r="O91" i="2"/>
  <c r="J128" i="2"/>
  <c r="P128" i="2" s="1"/>
  <c r="V128" i="2" s="1"/>
  <c r="O128" i="2"/>
  <c r="U128" i="2" s="1"/>
  <c r="J43" i="2"/>
  <c r="P43" i="2" s="1"/>
  <c r="O43" i="2"/>
  <c r="J177" i="2"/>
  <c r="P177" i="2" s="1"/>
  <c r="V177" i="2" s="1"/>
  <c r="O177" i="2"/>
  <c r="U177" i="2" s="1"/>
  <c r="N31" i="2"/>
  <c r="T31" i="2" s="1"/>
  <c r="J12" i="2"/>
  <c r="O12" i="2"/>
  <c r="U12" i="2" s="1"/>
  <c r="N206" i="2"/>
  <c r="T206" i="2" s="1"/>
  <c r="J190" i="2"/>
  <c r="O190" i="2"/>
  <c r="U190" i="2" s="1"/>
  <c r="J131" i="2"/>
  <c r="O131" i="2"/>
  <c r="J15" i="2"/>
  <c r="J222" i="2"/>
  <c r="P222" i="2" s="1"/>
  <c r="V222" i="2" s="1"/>
  <c r="O222" i="2"/>
  <c r="J33" i="2"/>
  <c r="O33" i="2"/>
  <c r="U33" i="2" s="1"/>
  <c r="J7" i="2"/>
  <c r="O7" i="2"/>
  <c r="U7" i="2" s="1"/>
  <c r="J153" i="2"/>
  <c r="P153" i="2" s="1"/>
  <c r="V153" i="2" s="1"/>
  <c r="J174" i="2"/>
  <c r="J123" i="2"/>
  <c r="P123" i="2" s="1"/>
  <c r="O123" i="2"/>
  <c r="U123" i="2" s="1"/>
  <c r="I211" i="2"/>
  <c r="J150" i="2"/>
  <c r="P150" i="2" s="1"/>
  <c r="O150" i="2"/>
  <c r="U150" i="2" s="1"/>
  <c r="I20" i="2"/>
  <c r="J163" i="2"/>
  <c r="P163" i="2" s="1"/>
  <c r="O163" i="2"/>
  <c r="J96" i="2"/>
  <c r="P96" i="2" s="1"/>
  <c r="V96" i="2" s="1"/>
  <c r="O96" i="2"/>
  <c r="U96" i="2" s="1"/>
  <c r="J199" i="2"/>
  <c r="P199" i="2" s="1"/>
  <c r="O199" i="2"/>
  <c r="N54" i="2"/>
  <c r="T54" i="2" s="1"/>
  <c r="I81" i="2"/>
  <c r="N81" i="2"/>
  <c r="I137" i="2"/>
  <c r="N137" i="2"/>
  <c r="J164" i="2"/>
  <c r="O164" i="2"/>
  <c r="U164" i="2" s="1"/>
  <c r="N164" i="2"/>
  <c r="T164" i="2" s="1"/>
  <c r="I28" i="2"/>
  <c r="N28" i="2"/>
  <c r="T28" i="2" s="1"/>
  <c r="I196" i="2"/>
  <c r="N196" i="2"/>
  <c r="T196" i="2" s="1"/>
  <c r="K149" i="2"/>
  <c r="Q149" i="2" s="1"/>
  <c r="W149" i="2" s="1"/>
  <c r="K159" i="2"/>
  <c r="Q159" i="2" s="1"/>
  <c r="W159" i="2" s="1"/>
  <c r="K117" i="2"/>
  <c r="Q117" i="2" s="1"/>
  <c r="W117" i="2" s="1"/>
  <c r="W205" i="2"/>
  <c r="K205" i="2"/>
  <c r="Q205" i="2" s="1"/>
  <c r="K95" i="2"/>
  <c r="Q95" i="2" s="1"/>
  <c r="W95" i="2" s="1"/>
  <c r="K225" i="2"/>
  <c r="Q225" i="2" s="1"/>
  <c r="W225" i="2" s="1"/>
  <c r="K206" i="2"/>
  <c r="Q206" i="2" s="1"/>
  <c r="W206" i="2" s="1"/>
  <c r="K85" i="2"/>
  <c r="Q85" i="2" s="1"/>
  <c r="W85" i="2" s="1"/>
  <c r="K227" i="2"/>
  <c r="Q227" i="2" s="1"/>
  <c r="W227" i="2" s="1"/>
  <c r="K204" i="2"/>
  <c r="Q204" i="2" s="1"/>
  <c r="W204" i="2" s="1"/>
  <c r="K216" i="2"/>
  <c r="Q216" i="2" s="1"/>
  <c r="W216" i="2" s="1"/>
  <c r="K127" i="2"/>
  <c r="Q127" i="2" s="1"/>
  <c r="W127" i="2" s="1"/>
  <c r="K133" i="2"/>
  <c r="Q133" i="2" s="1"/>
  <c r="W133" i="2" s="1"/>
  <c r="K175" i="2"/>
  <c r="Q175" i="2" s="1"/>
  <c r="W175" i="2" s="1"/>
  <c r="K84" i="2"/>
  <c r="Q84" i="2" s="1"/>
  <c r="W84" i="2" s="1"/>
  <c r="K86" i="2"/>
  <c r="Q86" i="2" s="1"/>
  <c r="W86" i="2" s="1"/>
  <c r="K150" i="2"/>
  <c r="Q150" i="2" s="1"/>
  <c r="W150" i="2" s="1"/>
  <c r="K79" i="2"/>
  <c r="Q79" i="2" s="1"/>
  <c r="W79" i="2" s="1"/>
  <c r="K192" i="2"/>
  <c r="Q192" i="2" s="1"/>
  <c r="W192" i="2" s="1"/>
  <c r="K30" i="2"/>
  <c r="Q30" i="2" s="1"/>
  <c r="W30" i="2" s="1"/>
  <c r="K217" i="2"/>
  <c r="Q217" i="2" s="1"/>
  <c r="W217" i="2" s="1"/>
  <c r="K145" i="2"/>
  <c r="Q145" i="2" s="1"/>
  <c r="W145" i="2" s="1"/>
  <c r="K91" i="2"/>
  <c r="Q91" i="2" s="1"/>
  <c r="W91" i="2" s="1"/>
  <c r="K160" i="2"/>
  <c r="Q160" i="2" s="1"/>
  <c r="W160" i="2" s="1"/>
  <c r="K113" i="2"/>
  <c r="Q113" i="2" s="1"/>
  <c r="W113" i="2" s="1"/>
  <c r="K118" i="2"/>
  <c r="Q118" i="2" s="1"/>
  <c r="W118" i="2" s="1"/>
  <c r="K143" i="2"/>
  <c r="Q143" i="2" s="1"/>
  <c r="W143" i="2" s="1"/>
  <c r="K224" i="2"/>
  <c r="Q224" i="2" s="1"/>
  <c r="W224" i="2" s="1"/>
  <c r="K4" i="2"/>
  <c r="Q4" i="2" s="1"/>
  <c r="W4" i="2" s="1"/>
  <c r="K165" i="2"/>
  <c r="Q165" i="2" s="1"/>
  <c r="W165" i="2" s="1"/>
  <c r="I6" i="2"/>
  <c r="S33" i="2"/>
  <c r="S40" i="2"/>
  <c r="U144" i="2"/>
  <c r="J144" i="2"/>
  <c r="P144" i="2" s="1"/>
  <c r="U97" i="2"/>
  <c r="J97" i="2"/>
  <c r="P97" i="2" s="1"/>
  <c r="V97" i="2" s="1"/>
  <c r="U107" i="2"/>
  <c r="J107" i="2"/>
  <c r="P107" i="2" s="1"/>
  <c r="U176" i="2"/>
  <c r="J176" i="2"/>
  <c r="P176" i="2" s="1"/>
  <c r="U48" i="2"/>
  <c r="J48" i="2"/>
  <c r="P48" i="2" s="1"/>
  <c r="U46" i="2"/>
  <c r="J46" i="2"/>
  <c r="P46" i="2" s="1"/>
  <c r="V46" i="2" s="1"/>
  <c r="U64" i="2"/>
  <c r="J64" i="2"/>
  <c r="P64" i="2" s="1"/>
  <c r="U218" i="2"/>
  <c r="J218" i="2"/>
  <c r="P218" i="2" s="1"/>
  <c r="V218" i="2" s="1"/>
  <c r="U182" i="2"/>
  <c r="J182" i="2"/>
  <c r="P182" i="2" s="1"/>
  <c r="U100" i="2"/>
  <c r="J100" i="2"/>
  <c r="P100" i="2" s="1"/>
  <c r="T137" i="2"/>
  <c r="U194" i="2"/>
  <c r="J194" i="2"/>
  <c r="P194" i="2" s="1"/>
  <c r="U75" i="2"/>
  <c r="J75" i="2"/>
  <c r="P75" i="2" s="1"/>
  <c r="V75" i="2" s="1"/>
  <c r="U80" i="2"/>
  <c r="J80" i="2"/>
  <c r="P80" i="2" s="1"/>
  <c r="V80" i="2" s="1"/>
  <c r="I31" i="2"/>
  <c r="U112" i="2"/>
  <c r="J112" i="2"/>
  <c r="P112" i="2" s="1"/>
  <c r="V48" i="2"/>
  <c r="T81" i="2"/>
  <c r="I132" i="2"/>
  <c r="S70" i="2"/>
  <c r="S11" i="2"/>
  <c r="S223" i="2"/>
  <c r="S156" i="2"/>
  <c r="S45" i="2"/>
  <c r="S8" i="2"/>
  <c r="S32" i="2"/>
  <c r="S214" i="2"/>
  <c r="S16" i="2"/>
  <c r="S151" i="2"/>
  <c r="S193" i="2"/>
  <c r="S61" i="2"/>
  <c r="S211" i="2"/>
  <c r="S88" i="2"/>
  <c r="S203" i="2"/>
  <c r="S49" i="2"/>
  <c r="S9" i="2"/>
  <c r="S105" i="2"/>
  <c r="S161" i="2"/>
  <c r="S109" i="2"/>
  <c r="S10" i="2"/>
  <c r="S74" i="2"/>
  <c r="S200" i="2"/>
  <c r="S111" i="2"/>
  <c r="S196" i="2"/>
  <c r="S190" i="2"/>
  <c r="S78" i="2"/>
  <c r="S77" i="2"/>
  <c r="S104" i="2"/>
  <c r="S68" i="2"/>
  <c r="I23" i="2"/>
  <c r="S69" i="2"/>
  <c r="S219" i="2"/>
  <c r="S27" i="2"/>
  <c r="S146" i="2"/>
  <c r="S5" i="2"/>
  <c r="S189" i="2"/>
  <c r="S119" i="2"/>
  <c r="S197" i="2"/>
  <c r="S58" i="2"/>
  <c r="S93" i="2"/>
  <c r="S188" i="2"/>
  <c r="S82" i="2"/>
  <c r="S148" i="2"/>
  <c r="S7" i="2"/>
  <c r="S164" i="2"/>
  <c r="S25" i="2"/>
  <c r="S56" i="2"/>
  <c r="S90" i="2"/>
  <c r="S76" i="2"/>
  <c r="S60" i="2"/>
  <c r="S52" i="2"/>
  <c r="S42" i="2"/>
  <c r="S162" i="2"/>
  <c r="S114" i="2"/>
  <c r="S62" i="2"/>
  <c r="S72" i="2"/>
  <c r="S221" i="2"/>
  <c r="S173" i="2"/>
  <c r="S73" i="2"/>
  <c r="S92" i="2"/>
  <c r="S65" i="2"/>
  <c r="S213" i="2"/>
  <c r="S125" i="2"/>
  <c r="S135" i="2"/>
  <c r="S13" i="2"/>
  <c r="S34" i="2"/>
  <c r="S174" i="2"/>
  <c r="S12" i="2"/>
  <c r="S154" i="2"/>
  <c r="S106" i="2"/>
  <c r="S14" i="2"/>
  <c r="S63" i="2"/>
  <c r="S124" i="2"/>
  <c r="S134" i="2"/>
  <c r="S129" i="2"/>
  <c r="S178" i="2"/>
  <c r="S130" i="2"/>
  <c r="S47" i="2"/>
  <c r="S37" i="2"/>
  <c r="S108" i="2"/>
  <c r="S94" i="2"/>
  <c r="S50" i="2"/>
  <c r="S168" i="2"/>
  <c r="S21" i="2"/>
  <c r="S226" i="2"/>
  <c r="S210" i="2"/>
  <c r="S102" i="2"/>
  <c r="S215" i="2"/>
  <c r="S191" i="2"/>
  <c r="S36" i="2"/>
  <c r="S180" i="2"/>
  <c r="S142" i="2"/>
  <c r="S131" i="2"/>
  <c r="S101" i="2"/>
  <c r="I22" i="2"/>
  <c r="O22" i="2" s="1"/>
  <c r="U22" i="2" s="1"/>
  <c r="S170" i="2"/>
  <c r="S122" i="2"/>
  <c r="S207" i="2"/>
  <c r="S99" i="2"/>
  <c r="S18" i="2"/>
  <c r="S208" i="2"/>
  <c r="S140" i="2"/>
  <c r="S202" i="2"/>
  <c r="V182" i="2"/>
  <c r="S209" i="2"/>
  <c r="S157" i="2"/>
  <c r="S183" i="2"/>
  <c r="S24" i="2"/>
  <c r="S67" i="2"/>
  <c r="S172" i="2"/>
  <c r="S198" i="2"/>
  <c r="S167" i="2"/>
  <c r="S55" i="2"/>
  <c r="I54" i="2"/>
  <c r="O54" i="2" s="1"/>
  <c r="S186" i="2"/>
  <c r="S138" i="2"/>
  <c r="S44" i="2"/>
  <c r="S139" i="2"/>
  <c r="S83" i="2"/>
  <c r="S35" i="2"/>
  <c r="S19" i="2"/>
  <c r="S115" i="2"/>
  <c r="S166" i="2"/>
  <c r="S39" i="2"/>
  <c r="S41" i="2"/>
  <c r="S98" i="2"/>
  <c r="S38" i="2"/>
  <c r="S184" i="2"/>
  <c r="S152" i="2"/>
  <c r="S120" i="2"/>
  <c r="S29" i="2"/>
  <c r="S103" i="2"/>
  <c r="S71" i="2"/>
  <c r="S66" i="2"/>
  <c r="S26" i="2"/>
  <c r="S136" i="2"/>
  <c r="S57" i="2"/>
  <c r="S87" i="2"/>
  <c r="S220" i="2"/>
  <c r="S110" i="2"/>
  <c r="S141" i="2"/>
  <c r="S171" i="2"/>
  <c r="S89" i="2"/>
  <c r="S147" i="2"/>
  <c r="S28" i="2"/>
  <c r="S195" i="2"/>
  <c r="S51" i="2"/>
  <c r="V64" i="2"/>
  <c r="I148" i="2"/>
  <c r="T148" i="2"/>
  <c r="U36" i="2"/>
  <c r="T121" i="2"/>
  <c r="I121" i="2"/>
  <c r="V112" i="2"/>
  <c r="V194" i="2"/>
  <c r="T180" i="2"/>
  <c r="I180" i="2"/>
  <c r="I111" i="2"/>
  <c r="T111" i="2"/>
  <c r="I19" i="2"/>
  <c r="T19" i="2"/>
  <c r="I140" i="2"/>
  <c r="T140" i="2"/>
  <c r="I178" i="2"/>
  <c r="T178" i="2"/>
  <c r="I130" i="2"/>
  <c r="T130" i="2"/>
  <c r="T98" i="2"/>
  <c r="I98" i="2"/>
  <c r="T62" i="2"/>
  <c r="I62" i="2"/>
  <c r="I108" i="2"/>
  <c r="T108" i="2"/>
  <c r="I87" i="2"/>
  <c r="T87" i="2"/>
  <c r="I220" i="2"/>
  <c r="T220" i="2"/>
  <c r="V123" i="2"/>
  <c r="U163" i="2"/>
  <c r="V163" i="2"/>
  <c r="I200" i="2"/>
  <c r="T200" i="2"/>
  <c r="T78" i="2"/>
  <c r="I78" i="2"/>
  <c r="V145" i="2"/>
  <c r="I29" i="2"/>
  <c r="T29" i="2"/>
  <c r="I103" i="2"/>
  <c r="T103" i="2"/>
  <c r="T73" i="2"/>
  <c r="I73" i="2"/>
  <c r="V227" i="2"/>
  <c r="I183" i="2"/>
  <c r="T183" i="2"/>
  <c r="I119" i="2"/>
  <c r="T119" i="2"/>
  <c r="T71" i="2"/>
  <c r="I71" i="2"/>
  <c r="I21" i="2"/>
  <c r="T21" i="2"/>
  <c r="I55" i="2"/>
  <c r="T55" i="2"/>
  <c r="V206" i="2"/>
  <c r="V150" i="2"/>
  <c r="V118" i="2"/>
  <c r="I13" i="2"/>
  <c r="T13" i="2"/>
  <c r="I215" i="2"/>
  <c r="T215" i="2"/>
  <c r="I82" i="2"/>
  <c r="T82" i="2"/>
  <c r="I89" i="2"/>
  <c r="T89" i="2"/>
  <c r="T76" i="2"/>
  <c r="I76" i="2"/>
  <c r="I35" i="2"/>
  <c r="T35" i="2"/>
  <c r="I42" i="2"/>
  <c r="T42" i="2"/>
  <c r="I162" i="2"/>
  <c r="T162" i="2"/>
  <c r="V160" i="2"/>
  <c r="I72" i="2"/>
  <c r="T72" i="2"/>
  <c r="I16" i="2"/>
  <c r="T16" i="2"/>
  <c r="I221" i="2"/>
  <c r="T221" i="2"/>
  <c r="I136" i="2"/>
  <c r="T136" i="2"/>
  <c r="I197" i="2"/>
  <c r="T197" i="2"/>
  <c r="I135" i="2"/>
  <c r="T135" i="2"/>
  <c r="I88" i="2"/>
  <c r="T88" i="2"/>
  <c r="I219" i="2"/>
  <c r="T219" i="2"/>
  <c r="U222" i="2"/>
  <c r="V86" i="2"/>
  <c r="I104" i="2"/>
  <c r="T104" i="2"/>
  <c r="T68" i="2"/>
  <c r="I68" i="2"/>
  <c r="I11" i="2"/>
  <c r="T11" i="2"/>
  <c r="I49" i="2"/>
  <c r="T49" i="2"/>
  <c r="I9" i="2"/>
  <c r="T9" i="2"/>
  <c r="T63" i="2"/>
  <c r="I63" i="2"/>
  <c r="I115" i="2"/>
  <c r="T115" i="2"/>
  <c r="T27" i="2"/>
  <c r="I27" i="2"/>
  <c r="T166" i="2"/>
  <c r="I166" i="2"/>
  <c r="T18" i="2"/>
  <c r="I18" i="2"/>
  <c r="I208" i="2"/>
  <c r="T208" i="2"/>
  <c r="T8" i="2"/>
  <c r="I8" i="2"/>
  <c r="T32" i="2"/>
  <c r="I32" i="2"/>
  <c r="I214" i="2"/>
  <c r="T214" i="2"/>
  <c r="I5" i="2"/>
  <c r="T5" i="2"/>
  <c r="I184" i="2"/>
  <c r="T184" i="2"/>
  <c r="I152" i="2"/>
  <c r="T152" i="2"/>
  <c r="I120" i="2"/>
  <c r="T120" i="2"/>
  <c r="T209" i="2"/>
  <c r="I209" i="2"/>
  <c r="I189" i="2"/>
  <c r="T189" i="2"/>
  <c r="I157" i="2"/>
  <c r="T157" i="2"/>
  <c r="I92" i="2"/>
  <c r="T92" i="2"/>
  <c r="T198" i="2"/>
  <c r="I198" i="2"/>
  <c r="I94" i="2"/>
  <c r="T94" i="2"/>
  <c r="T50" i="2"/>
  <c r="I50" i="2"/>
  <c r="I10" i="2"/>
  <c r="T10" i="2"/>
  <c r="I168" i="2"/>
  <c r="T168" i="2"/>
  <c r="I193" i="2"/>
  <c r="T193" i="2"/>
  <c r="V144" i="2"/>
  <c r="I213" i="2"/>
  <c r="T213" i="2"/>
  <c r="I125" i="2"/>
  <c r="T125" i="2"/>
  <c r="I167" i="2"/>
  <c r="T167" i="2"/>
  <c r="I226" i="2"/>
  <c r="T226" i="2"/>
  <c r="T210" i="2"/>
  <c r="I210" i="2"/>
  <c r="I102" i="2"/>
  <c r="T102" i="2"/>
  <c r="V187" i="2"/>
  <c r="I141" i="2"/>
  <c r="T141" i="2"/>
  <c r="I171" i="2"/>
  <c r="T171" i="2"/>
  <c r="I77" i="2"/>
  <c r="T77" i="2"/>
  <c r="T60" i="2"/>
  <c r="I60" i="2"/>
  <c r="I83" i="2"/>
  <c r="T83" i="2"/>
  <c r="I45" i="2"/>
  <c r="T45" i="2"/>
  <c r="T134" i="2"/>
  <c r="I134" i="2"/>
  <c r="I202" i="2"/>
  <c r="T202" i="2"/>
  <c r="I146" i="2"/>
  <c r="T146" i="2"/>
  <c r="T114" i="2"/>
  <c r="I114" i="2"/>
  <c r="T38" i="2"/>
  <c r="I38" i="2"/>
  <c r="I173" i="2"/>
  <c r="T173" i="2"/>
  <c r="I37" i="2"/>
  <c r="T37" i="2"/>
  <c r="T109" i="2"/>
  <c r="I109" i="2"/>
  <c r="U43" i="2"/>
  <c r="V43" i="2"/>
  <c r="T66" i="2"/>
  <c r="I66" i="2"/>
  <c r="I26" i="2"/>
  <c r="T26" i="2"/>
  <c r="V113" i="2"/>
  <c r="V176" i="2"/>
  <c r="T110" i="2"/>
  <c r="I110" i="2"/>
  <c r="T74" i="2"/>
  <c r="I74" i="2"/>
  <c r="U142" i="2"/>
  <c r="I61" i="2"/>
  <c r="T61" i="2"/>
  <c r="U131" i="2"/>
  <c r="U91" i="2"/>
  <c r="I203" i="2"/>
  <c r="T203" i="2"/>
  <c r="I69" i="2"/>
  <c r="T69" i="2"/>
  <c r="I207" i="2"/>
  <c r="T207" i="2"/>
  <c r="I99" i="2"/>
  <c r="T99" i="2"/>
  <c r="T129" i="2"/>
  <c r="I129" i="2"/>
  <c r="T186" i="2"/>
  <c r="I186" i="2"/>
  <c r="T170" i="2"/>
  <c r="I170" i="2"/>
  <c r="T154" i="2"/>
  <c r="I154" i="2"/>
  <c r="T138" i="2"/>
  <c r="I138" i="2"/>
  <c r="T122" i="2"/>
  <c r="I122" i="2"/>
  <c r="I106" i="2"/>
  <c r="T106" i="2"/>
  <c r="I90" i="2"/>
  <c r="T90" i="2"/>
  <c r="T70" i="2"/>
  <c r="I70" i="2"/>
  <c r="T14" i="2"/>
  <c r="I14" i="2"/>
  <c r="V217" i="2"/>
  <c r="T44" i="2"/>
  <c r="I44" i="2"/>
  <c r="I139" i="2"/>
  <c r="T139" i="2"/>
  <c r="I223" i="2"/>
  <c r="T223" i="2"/>
  <c r="I156" i="2"/>
  <c r="T156" i="2"/>
  <c r="I52" i="2"/>
  <c r="T52" i="2"/>
  <c r="I124" i="2"/>
  <c r="T124" i="2"/>
  <c r="I105" i="2"/>
  <c r="T105" i="2"/>
  <c r="I39" i="2"/>
  <c r="T39" i="2"/>
  <c r="I41" i="2"/>
  <c r="T41" i="2"/>
  <c r="I47" i="2"/>
  <c r="T47" i="2"/>
  <c r="I161" i="2"/>
  <c r="T161" i="2"/>
  <c r="I151" i="2"/>
  <c r="T151" i="2"/>
  <c r="I24" i="2"/>
  <c r="T24" i="2"/>
  <c r="I67" i="2"/>
  <c r="T67" i="2"/>
  <c r="I172" i="2"/>
  <c r="T172" i="2"/>
  <c r="V59" i="2"/>
  <c r="I65" i="2"/>
  <c r="T65" i="2"/>
  <c r="I57" i="2"/>
  <c r="T57" i="2"/>
  <c r="V107" i="2"/>
  <c r="I58" i="2"/>
  <c r="T58" i="2"/>
  <c r="T93" i="2"/>
  <c r="I93" i="2"/>
  <c r="U199" i="2"/>
  <c r="V199" i="2"/>
  <c r="I188" i="2"/>
  <c r="T188" i="2"/>
  <c r="T34" i="2"/>
  <c r="I34" i="2"/>
  <c r="I191" i="2"/>
  <c r="T191" i="2"/>
  <c r="V100" i="2"/>
  <c r="K153" i="2" l="1"/>
  <c r="Q153" i="2" s="1"/>
  <c r="W153" i="2" s="1"/>
  <c r="O51" i="2"/>
  <c r="U51" i="2" s="1"/>
  <c r="K155" i="2"/>
  <c r="Q155" i="2" s="1"/>
  <c r="W155" i="2" s="1"/>
  <c r="K123" i="2"/>
  <c r="Q123" i="2" s="1"/>
  <c r="W123" i="2" s="1"/>
  <c r="K96" i="2"/>
  <c r="Q96" i="2" s="1"/>
  <c r="W96" i="2" s="1"/>
  <c r="K212" i="2"/>
  <c r="Q212" i="2" s="1"/>
  <c r="W212" i="2" s="1"/>
  <c r="K187" i="2"/>
  <c r="Q187" i="2" s="1"/>
  <c r="W187" i="2" s="1"/>
  <c r="K17" i="2"/>
  <c r="Q17" i="2" s="1"/>
  <c r="W17" i="2" s="1"/>
  <c r="K128" i="2"/>
  <c r="Q128" i="2" s="1"/>
  <c r="W128" i="2" s="1"/>
  <c r="K116" i="2"/>
  <c r="Q116" i="2" s="1"/>
  <c r="W116" i="2" s="1"/>
  <c r="K177" i="2"/>
  <c r="Q177" i="2" s="1"/>
  <c r="W177" i="2" s="1"/>
  <c r="P179" i="2"/>
  <c r="V179" i="2" s="1"/>
  <c r="K179" i="2"/>
  <c r="Q179" i="2" s="1"/>
  <c r="W179" i="2" s="1"/>
  <c r="K43" i="2"/>
  <c r="Q43" i="2" s="1"/>
  <c r="W43" i="2" s="1"/>
  <c r="K59" i="2"/>
  <c r="Q59" i="2" s="1"/>
  <c r="W59" i="2" s="1"/>
  <c r="K199" i="2"/>
  <c r="Q199" i="2" s="1"/>
  <c r="W199" i="2" s="1"/>
  <c r="K181" i="2"/>
  <c r="Q181" i="2" s="1"/>
  <c r="W181" i="2" s="1"/>
  <c r="K222" i="2"/>
  <c r="Q222" i="2" s="1"/>
  <c r="W222" i="2" s="1"/>
  <c r="J40" i="2"/>
  <c r="K40" i="2" s="1"/>
  <c r="Q40" i="2" s="1"/>
  <c r="W40" i="2" s="1"/>
  <c r="J158" i="2"/>
  <c r="K163" i="2"/>
  <c r="Q163" i="2" s="1"/>
  <c r="W163" i="2" s="1"/>
  <c r="J70" i="2"/>
  <c r="P70" i="2" s="1"/>
  <c r="O70" i="2"/>
  <c r="U70" i="2" s="1"/>
  <c r="J69" i="2"/>
  <c r="P69" i="2" s="1"/>
  <c r="V69" i="2" s="1"/>
  <c r="O69" i="2"/>
  <c r="J173" i="2"/>
  <c r="P173" i="2" s="1"/>
  <c r="O173" i="2"/>
  <c r="U173" i="2" s="1"/>
  <c r="J146" i="2"/>
  <c r="O146" i="2"/>
  <c r="J77" i="2"/>
  <c r="P77" i="2" s="1"/>
  <c r="O77" i="2"/>
  <c r="U77" i="2" s="1"/>
  <c r="J94" i="2"/>
  <c r="P94" i="2" s="1"/>
  <c r="V94" i="2" s="1"/>
  <c r="O94" i="2"/>
  <c r="J8" i="2"/>
  <c r="P8" i="2" s="1"/>
  <c r="O8" i="2"/>
  <c r="U8" i="2" s="1"/>
  <c r="J166" i="2"/>
  <c r="O166" i="2"/>
  <c r="J136" i="2"/>
  <c r="P136" i="2" s="1"/>
  <c r="O136" i="2"/>
  <c r="U136" i="2" s="1"/>
  <c r="J82" i="2"/>
  <c r="O82" i="2"/>
  <c r="J29" i="2"/>
  <c r="P29" i="2" s="1"/>
  <c r="O29" i="2"/>
  <c r="U29" i="2" s="1"/>
  <c r="J62" i="2"/>
  <c r="O62" i="2"/>
  <c r="J20" i="2"/>
  <c r="O20" i="2"/>
  <c r="U20" i="2" s="1"/>
  <c r="J34" i="2"/>
  <c r="O34" i="2"/>
  <c r="J57" i="2"/>
  <c r="P57" i="2" s="1"/>
  <c r="O57" i="2"/>
  <c r="U57" i="2" s="1"/>
  <c r="J67" i="2"/>
  <c r="O67" i="2"/>
  <c r="J151" i="2"/>
  <c r="P151" i="2" s="1"/>
  <c r="O151" i="2"/>
  <c r="U151" i="2" s="1"/>
  <c r="J161" i="2"/>
  <c r="O161" i="2"/>
  <c r="J41" i="2"/>
  <c r="P41" i="2" s="1"/>
  <c r="O41" i="2"/>
  <c r="U41" i="2" s="1"/>
  <c r="J105" i="2"/>
  <c r="O105" i="2"/>
  <c r="J52" i="2"/>
  <c r="P52" i="2" s="1"/>
  <c r="O52" i="2"/>
  <c r="U52" i="2" s="1"/>
  <c r="J223" i="2"/>
  <c r="O223" i="2"/>
  <c r="J106" i="2"/>
  <c r="P106" i="2" s="1"/>
  <c r="O106" i="2"/>
  <c r="U106" i="2" s="1"/>
  <c r="J129" i="2"/>
  <c r="O129" i="2"/>
  <c r="J114" i="2"/>
  <c r="P114" i="2" s="1"/>
  <c r="O114" i="2"/>
  <c r="U114" i="2" s="1"/>
  <c r="J60" i="2"/>
  <c r="O60" i="2"/>
  <c r="J171" i="2"/>
  <c r="P171" i="2" s="1"/>
  <c r="O171" i="2"/>
  <c r="U171" i="2" s="1"/>
  <c r="J102" i="2"/>
  <c r="P102" i="2" s="1"/>
  <c r="V102" i="2" s="1"/>
  <c r="O102" i="2"/>
  <c r="J226" i="2"/>
  <c r="P226" i="2" s="1"/>
  <c r="O226" i="2"/>
  <c r="U226" i="2" s="1"/>
  <c r="J125" i="2"/>
  <c r="O125" i="2"/>
  <c r="J50" i="2"/>
  <c r="P50" i="2" s="1"/>
  <c r="O50" i="2"/>
  <c r="U50" i="2" s="1"/>
  <c r="J198" i="2"/>
  <c r="P198" i="2" s="1"/>
  <c r="V198" i="2" s="1"/>
  <c r="O198" i="2"/>
  <c r="J92" i="2"/>
  <c r="P92" i="2" s="1"/>
  <c r="O92" i="2"/>
  <c r="U92" i="2" s="1"/>
  <c r="J189" i="2"/>
  <c r="O189" i="2"/>
  <c r="J120" i="2"/>
  <c r="P120" i="2" s="1"/>
  <c r="O120" i="2"/>
  <c r="U120" i="2" s="1"/>
  <c r="J184" i="2"/>
  <c r="O184" i="2"/>
  <c r="J214" i="2"/>
  <c r="P214" i="2" s="1"/>
  <c r="O214" i="2"/>
  <c r="U214" i="2" s="1"/>
  <c r="J115" i="2"/>
  <c r="O115" i="2"/>
  <c r="J9" i="2"/>
  <c r="P9" i="2" s="1"/>
  <c r="O9" i="2"/>
  <c r="U9" i="2" s="1"/>
  <c r="J11" i="2"/>
  <c r="O11" i="2"/>
  <c r="J104" i="2"/>
  <c r="P104" i="2" s="1"/>
  <c r="O104" i="2"/>
  <c r="U104" i="2" s="1"/>
  <c r="J200" i="2"/>
  <c r="O200" i="2"/>
  <c r="J87" i="2"/>
  <c r="P87" i="2" s="1"/>
  <c r="O87" i="2"/>
  <c r="U87" i="2" s="1"/>
  <c r="J130" i="2"/>
  <c r="P130" i="2" s="1"/>
  <c r="V130" i="2" s="1"/>
  <c r="O130" i="2"/>
  <c r="J140" i="2"/>
  <c r="P140" i="2" s="1"/>
  <c r="O140" i="2"/>
  <c r="U140" i="2" s="1"/>
  <c r="J111" i="2"/>
  <c r="P111" i="2" s="1"/>
  <c r="V111" i="2" s="1"/>
  <c r="O111" i="2"/>
  <c r="O196" i="2"/>
  <c r="U196" i="2" s="1"/>
  <c r="J196" i="2"/>
  <c r="J137" i="2"/>
  <c r="O137" i="2"/>
  <c r="U137" i="2" s="1"/>
  <c r="K33" i="2"/>
  <c r="Q33" i="2" s="1"/>
  <c r="W33" i="2" s="1"/>
  <c r="P33" i="2"/>
  <c r="V33" i="2" s="1"/>
  <c r="K15" i="2"/>
  <c r="Q15" i="2" s="1"/>
  <c r="W15" i="2" s="1"/>
  <c r="P15" i="2"/>
  <c r="V15" i="2" s="1"/>
  <c r="K190" i="2"/>
  <c r="Q190" i="2" s="1"/>
  <c r="W190" i="2" s="1"/>
  <c r="P190" i="2"/>
  <c r="V190" i="2" s="1"/>
  <c r="K12" i="2"/>
  <c r="Q12" i="2" s="1"/>
  <c r="W12" i="2" s="1"/>
  <c r="P12" i="2"/>
  <c r="V12" i="2" s="1"/>
  <c r="J101" i="2"/>
  <c r="O101" i="2"/>
  <c r="U101" i="2" s="1"/>
  <c r="J201" i="2"/>
  <c r="O201" i="2"/>
  <c r="U201" i="2" s="1"/>
  <c r="J185" i="2"/>
  <c r="O185" i="2"/>
  <c r="U185" i="2" s="1"/>
  <c r="K147" i="2"/>
  <c r="Q147" i="2" s="1"/>
  <c r="W147" i="2" s="1"/>
  <c r="P147" i="2"/>
  <c r="V147" i="2" s="1"/>
  <c r="K51" i="2"/>
  <c r="Q51" i="2" s="1"/>
  <c r="W51" i="2" s="1"/>
  <c r="P51" i="2"/>
  <c r="V51" i="2" s="1"/>
  <c r="J169" i="2"/>
  <c r="O169" i="2"/>
  <c r="U169" i="2" s="1"/>
  <c r="J188" i="2"/>
  <c r="P188" i="2" s="1"/>
  <c r="O188" i="2"/>
  <c r="J138" i="2"/>
  <c r="P138" i="2" s="1"/>
  <c r="O138" i="2"/>
  <c r="U138" i="2" s="1"/>
  <c r="J99" i="2"/>
  <c r="P99" i="2" s="1"/>
  <c r="V99" i="2" s="1"/>
  <c r="O99" i="2"/>
  <c r="U99" i="2" s="1"/>
  <c r="J110" i="2"/>
  <c r="P110" i="2" s="1"/>
  <c r="O110" i="2"/>
  <c r="U110" i="2" s="1"/>
  <c r="J168" i="2"/>
  <c r="P168" i="2" s="1"/>
  <c r="O168" i="2"/>
  <c r="U168" i="2" s="1"/>
  <c r="J135" i="2"/>
  <c r="P135" i="2" s="1"/>
  <c r="O135" i="2"/>
  <c r="U135" i="2" s="1"/>
  <c r="J16" i="2"/>
  <c r="P16" i="2" s="1"/>
  <c r="O16" i="2"/>
  <c r="U16" i="2" s="1"/>
  <c r="J13" i="2"/>
  <c r="P13" i="2" s="1"/>
  <c r="O13" i="2"/>
  <c r="U13" i="2" s="1"/>
  <c r="J55" i="2"/>
  <c r="P55" i="2" s="1"/>
  <c r="V55" i="2" s="1"/>
  <c r="O55" i="2"/>
  <c r="U55" i="2" s="1"/>
  <c r="O6" i="2"/>
  <c r="U6" i="2" s="1"/>
  <c r="J14" i="2"/>
  <c r="P14" i="2" s="1"/>
  <c r="V14" i="2" s="1"/>
  <c r="O14" i="2"/>
  <c r="U14" i="2" s="1"/>
  <c r="J122" i="2"/>
  <c r="O122" i="2"/>
  <c r="J154" i="2"/>
  <c r="P154" i="2" s="1"/>
  <c r="V154" i="2" s="1"/>
  <c r="O154" i="2"/>
  <c r="U154" i="2" s="1"/>
  <c r="J186" i="2"/>
  <c r="O186" i="2"/>
  <c r="J207" i="2"/>
  <c r="P207" i="2" s="1"/>
  <c r="O207" i="2"/>
  <c r="J203" i="2"/>
  <c r="P203" i="2" s="1"/>
  <c r="V203" i="2" s="1"/>
  <c r="O203" i="2"/>
  <c r="J74" i="2"/>
  <c r="P74" i="2" s="1"/>
  <c r="V74" i="2" s="1"/>
  <c r="O74" i="2"/>
  <c r="J26" i="2"/>
  <c r="O26" i="2"/>
  <c r="J37" i="2"/>
  <c r="P37" i="2" s="1"/>
  <c r="V37" i="2" s="1"/>
  <c r="O37" i="2"/>
  <c r="J202" i="2"/>
  <c r="O202" i="2"/>
  <c r="J45" i="2"/>
  <c r="P45" i="2" s="1"/>
  <c r="V45" i="2" s="1"/>
  <c r="O45" i="2"/>
  <c r="U45" i="2" s="1"/>
  <c r="J210" i="2"/>
  <c r="P210" i="2" s="1"/>
  <c r="V210" i="2" s="1"/>
  <c r="O210" i="2"/>
  <c r="J193" i="2"/>
  <c r="P193" i="2" s="1"/>
  <c r="V193" i="2" s="1"/>
  <c r="O193" i="2"/>
  <c r="U193" i="2" s="1"/>
  <c r="J209" i="2"/>
  <c r="O209" i="2"/>
  <c r="J32" i="2"/>
  <c r="P32" i="2" s="1"/>
  <c r="V32" i="2" s="1"/>
  <c r="O32" i="2"/>
  <c r="J18" i="2"/>
  <c r="O18" i="2"/>
  <c r="J27" i="2"/>
  <c r="P27" i="2" s="1"/>
  <c r="O27" i="2"/>
  <c r="U27" i="2" s="1"/>
  <c r="J63" i="2"/>
  <c r="O63" i="2"/>
  <c r="J68" i="2"/>
  <c r="P68" i="2" s="1"/>
  <c r="O68" i="2"/>
  <c r="U68" i="2" s="1"/>
  <c r="J219" i="2"/>
  <c r="O219" i="2"/>
  <c r="J197" i="2"/>
  <c r="P197" i="2" s="1"/>
  <c r="V197" i="2" s="1"/>
  <c r="O197" i="2"/>
  <c r="J221" i="2"/>
  <c r="P221" i="2" s="1"/>
  <c r="V221" i="2" s="1"/>
  <c r="O221" i="2"/>
  <c r="J72" i="2"/>
  <c r="P72" i="2" s="1"/>
  <c r="V72" i="2" s="1"/>
  <c r="O72" i="2"/>
  <c r="U72" i="2" s="1"/>
  <c r="J162" i="2"/>
  <c r="O162" i="2"/>
  <c r="J35" i="2"/>
  <c r="P35" i="2" s="1"/>
  <c r="V35" i="2" s="1"/>
  <c r="O35" i="2"/>
  <c r="U35" i="2" s="1"/>
  <c r="J89" i="2"/>
  <c r="O89" i="2"/>
  <c r="J215" i="2"/>
  <c r="P215" i="2" s="1"/>
  <c r="V215" i="2" s="1"/>
  <c r="O215" i="2"/>
  <c r="J21" i="2"/>
  <c r="P21" i="2" s="1"/>
  <c r="V21" i="2" s="1"/>
  <c r="O21" i="2"/>
  <c r="J119" i="2"/>
  <c r="P119" i="2" s="1"/>
  <c r="V119" i="2" s="1"/>
  <c r="O119" i="2"/>
  <c r="J103" i="2"/>
  <c r="O103" i="2"/>
  <c r="J78" i="2"/>
  <c r="P78" i="2" s="1"/>
  <c r="V78" i="2" s="1"/>
  <c r="O78" i="2"/>
  <c r="U78" i="2" s="1"/>
  <c r="J98" i="2"/>
  <c r="O98" i="2"/>
  <c r="J180" i="2"/>
  <c r="P180" i="2" s="1"/>
  <c r="V180" i="2" s="1"/>
  <c r="O180" i="2"/>
  <c r="U180" i="2" s="1"/>
  <c r="J121" i="2"/>
  <c r="O121" i="2"/>
  <c r="J132" i="2"/>
  <c r="P132" i="2" s="1"/>
  <c r="V132" i="2" s="1"/>
  <c r="O132" i="2"/>
  <c r="U132" i="2" s="1"/>
  <c r="J44" i="2"/>
  <c r="P44" i="2" s="1"/>
  <c r="O44" i="2"/>
  <c r="J170" i="2"/>
  <c r="P170" i="2" s="1"/>
  <c r="O170" i="2"/>
  <c r="U170" i="2" s="1"/>
  <c r="J83" i="2"/>
  <c r="O83" i="2"/>
  <c r="J10" i="2"/>
  <c r="P10" i="2" s="1"/>
  <c r="O10" i="2"/>
  <c r="U10" i="2" s="1"/>
  <c r="J88" i="2"/>
  <c r="O88" i="2"/>
  <c r="J42" i="2"/>
  <c r="P42" i="2" s="1"/>
  <c r="O42" i="2"/>
  <c r="J183" i="2"/>
  <c r="P183" i="2" s="1"/>
  <c r="O183" i="2"/>
  <c r="J31" i="2"/>
  <c r="P31" i="2" s="1"/>
  <c r="V31" i="2" s="1"/>
  <c r="O31" i="2"/>
  <c r="U31" i="2" s="1"/>
  <c r="J58" i="2"/>
  <c r="O58" i="2"/>
  <c r="J191" i="2"/>
  <c r="P191" i="2" s="1"/>
  <c r="O191" i="2"/>
  <c r="U191" i="2" s="1"/>
  <c r="J93" i="2"/>
  <c r="O93" i="2"/>
  <c r="J65" i="2"/>
  <c r="P65" i="2" s="1"/>
  <c r="V65" i="2" s="1"/>
  <c r="O65" i="2"/>
  <c r="U65" i="2" s="1"/>
  <c r="J172" i="2"/>
  <c r="P172" i="2" s="1"/>
  <c r="V172" i="2" s="1"/>
  <c r="O172" i="2"/>
  <c r="J24" i="2"/>
  <c r="P24" i="2" s="1"/>
  <c r="O24" i="2"/>
  <c r="J47" i="2"/>
  <c r="O47" i="2"/>
  <c r="J39" i="2"/>
  <c r="P39" i="2" s="1"/>
  <c r="V39" i="2" s="1"/>
  <c r="O39" i="2"/>
  <c r="J124" i="2"/>
  <c r="O124" i="2"/>
  <c r="J156" i="2"/>
  <c r="P156" i="2" s="1"/>
  <c r="O156" i="2"/>
  <c r="U156" i="2" s="1"/>
  <c r="J139" i="2"/>
  <c r="O139" i="2"/>
  <c r="J90" i="2"/>
  <c r="P90" i="2" s="1"/>
  <c r="V90" i="2" s="1"/>
  <c r="O90" i="2"/>
  <c r="J61" i="2"/>
  <c r="O61" i="2"/>
  <c r="J66" i="2"/>
  <c r="P66" i="2" s="1"/>
  <c r="O66" i="2"/>
  <c r="U66" i="2" s="1"/>
  <c r="J109" i="2"/>
  <c r="P109" i="2" s="1"/>
  <c r="V109" i="2" s="1"/>
  <c r="O109" i="2"/>
  <c r="J38" i="2"/>
  <c r="P38" i="2" s="1"/>
  <c r="O38" i="2"/>
  <c r="U38" i="2" s="1"/>
  <c r="J134" i="2"/>
  <c r="O134" i="2"/>
  <c r="J141" i="2"/>
  <c r="P141" i="2" s="1"/>
  <c r="O141" i="2"/>
  <c r="U141" i="2" s="1"/>
  <c r="J167" i="2"/>
  <c r="O167" i="2"/>
  <c r="J213" i="2"/>
  <c r="P213" i="2" s="1"/>
  <c r="O213" i="2"/>
  <c r="U213" i="2" s="1"/>
  <c r="J157" i="2"/>
  <c r="P157" i="2" s="1"/>
  <c r="V157" i="2" s="1"/>
  <c r="O157" i="2"/>
  <c r="J152" i="2"/>
  <c r="P152" i="2" s="1"/>
  <c r="O152" i="2"/>
  <c r="J5" i="2"/>
  <c r="O5" i="2"/>
  <c r="J208" i="2"/>
  <c r="P208" i="2" s="1"/>
  <c r="O208" i="2"/>
  <c r="J49" i="2"/>
  <c r="O49" i="2"/>
  <c r="J76" i="2"/>
  <c r="P76" i="2" s="1"/>
  <c r="O76" i="2"/>
  <c r="U76" i="2" s="1"/>
  <c r="J71" i="2"/>
  <c r="O71" i="2"/>
  <c r="J73" i="2"/>
  <c r="P73" i="2" s="1"/>
  <c r="O73" i="2"/>
  <c r="U73" i="2" s="1"/>
  <c r="J220" i="2"/>
  <c r="O220" i="2"/>
  <c r="J108" i="2"/>
  <c r="P108" i="2" s="1"/>
  <c r="O108" i="2"/>
  <c r="U108" i="2" s="1"/>
  <c r="J178" i="2"/>
  <c r="P178" i="2" s="1"/>
  <c r="O178" i="2"/>
  <c r="J19" i="2"/>
  <c r="P19" i="2" s="1"/>
  <c r="O19" i="2"/>
  <c r="U19" i="2" s="1"/>
  <c r="J148" i="2"/>
  <c r="O148" i="2"/>
  <c r="J23" i="2"/>
  <c r="P23" i="2" s="1"/>
  <c r="V23" i="2" s="1"/>
  <c r="O23" i="2"/>
  <c r="U23" i="2" s="1"/>
  <c r="O28" i="2"/>
  <c r="U28" i="2" s="1"/>
  <c r="J28" i="2"/>
  <c r="K164" i="2"/>
  <c r="Q164" i="2" s="1"/>
  <c r="W164" i="2" s="1"/>
  <c r="P164" i="2"/>
  <c r="V164" i="2" s="1"/>
  <c r="J81" i="2"/>
  <c r="O81" i="2"/>
  <c r="U81" i="2" s="1"/>
  <c r="J211" i="2"/>
  <c r="O211" i="2"/>
  <c r="U211" i="2" s="1"/>
  <c r="K174" i="2"/>
  <c r="Q174" i="2" s="1"/>
  <c r="W174" i="2" s="1"/>
  <c r="P174" i="2"/>
  <c r="V174" i="2" s="1"/>
  <c r="K7" i="2"/>
  <c r="Q7" i="2" s="1"/>
  <c r="W7" i="2" s="1"/>
  <c r="P7" i="2"/>
  <c r="V7" i="2" s="1"/>
  <c r="K131" i="2"/>
  <c r="Q131" i="2" s="1"/>
  <c r="W131" i="2" s="1"/>
  <c r="P131" i="2"/>
  <c r="V131" i="2" s="1"/>
  <c r="K36" i="2"/>
  <c r="Q36" i="2" s="1"/>
  <c r="W36" i="2" s="1"/>
  <c r="P36" i="2"/>
  <c r="V36" i="2" s="1"/>
  <c r="K142" i="2"/>
  <c r="Q142" i="2" s="1"/>
  <c r="W142" i="2" s="1"/>
  <c r="P142" i="2"/>
  <c r="V142" i="2" s="1"/>
  <c r="K25" i="2"/>
  <c r="Q25" i="2" s="1"/>
  <c r="W25" i="2" s="1"/>
  <c r="P25" i="2"/>
  <c r="V25" i="2" s="1"/>
  <c r="K195" i="2"/>
  <c r="Q195" i="2" s="1"/>
  <c r="W195" i="2" s="1"/>
  <c r="P195" i="2"/>
  <c r="V195" i="2" s="1"/>
  <c r="J53" i="2"/>
  <c r="O53" i="2"/>
  <c r="U53" i="2" s="1"/>
  <c r="J126" i="2"/>
  <c r="O126" i="2"/>
  <c r="U126" i="2" s="1"/>
  <c r="K56" i="2"/>
  <c r="Q56" i="2" s="1"/>
  <c r="W56" i="2" s="1"/>
  <c r="P56" i="2"/>
  <c r="V56" i="2" s="1"/>
  <c r="K138" i="2"/>
  <c r="Q138" i="2" s="1"/>
  <c r="W138" i="2" s="1"/>
  <c r="K173" i="2"/>
  <c r="Q173" i="2" s="1"/>
  <c r="W173" i="2" s="1"/>
  <c r="K77" i="2"/>
  <c r="Q77" i="2" s="1"/>
  <c r="W77" i="2" s="1"/>
  <c r="K136" i="2"/>
  <c r="Q136" i="2" s="1"/>
  <c r="W136" i="2" s="1"/>
  <c r="K55" i="2"/>
  <c r="Q55" i="2" s="1"/>
  <c r="W55" i="2" s="1"/>
  <c r="K29" i="2"/>
  <c r="Q29" i="2" s="1"/>
  <c r="W29" i="2" s="1"/>
  <c r="K57" i="2"/>
  <c r="Q57" i="2" s="1"/>
  <c r="W57" i="2" s="1"/>
  <c r="K52" i="2"/>
  <c r="Q52" i="2" s="1"/>
  <c r="W52" i="2" s="1"/>
  <c r="K106" i="2"/>
  <c r="Q106" i="2" s="1"/>
  <c r="W106" i="2" s="1"/>
  <c r="K120" i="2"/>
  <c r="Q120" i="2" s="1"/>
  <c r="W120" i="2" s="1"/>
  <c r="K214" i="2"/>
  <c r="Q214" i="2" s="1"/>
  <c r="W214" i="2" s="1"/>
  <c r="K218" i="2"/>
  <c r="Q218" i="2" s="1"/>
  <c r="W218" i="2" s="1"/>
  <c r="K176" i="2"/>
  <c r="Q176" i="2" s="1"/>
  <c r="W176" i="2" s="1"/>
  <c r="K70" i="2"/>
  <c r="Q70" i="2" s="1"/>
  <c r="W70" i="2" s="1"/>
  <c r="K110" i="2"/>
  <c r="Q110" i="2" s="1"/>
  <c r="W110" i="2" s="1"/>
  <c r="K168" i="2"/>
  <c r="Q168" i="2" s="1"/>
  <c r="W168" i="2" s="1"/>
  <c r="K8" i="2"/>
  <c r="Q8" i="2" s="1"/>
  <c r="W8" i="2" s="1"/>
  <c r="K135" i="2"/>
  <c r="Q135" i="2" s="1"/>
  <c r="W135" i="2" s="1"/>
  <c r="K16" i="2"/>
  <c r="Q16" i="2" s="1"/>
  <c r="W16" i="2" s="1"/>
  <c r="K13" i="2"/>
  <c r="Q13" i="2" s="1"/>
  <c r="W13" i="2" s="1"/>
  <c r="K151" i="2"/>
  <c r="Q151" i="2" s="1"/>
  <c r="W151" i="2" s="1"/>
  <c r="K41" i="2"/>
  <c r="Q41" i="2" s="1"/>
  <c r="W41" i="2" s="1"/>
  <c r="K114" i="2"/>
  <c r="Q114" i="2" s="1"/>
  <c r="W114" i="2" s="1"/>
  <c r="K171" i="2"/>
  <c r="Q171" i="2" s="1"/>
  <c r="W171" i="2" s="1"/>
  <c r="K226" i="2"/>
  <c r="Q226" i="2" s="1"/>
  <c r="W226" i="2" s="1"/>
  <c r="K50" i="2"/>
  <c r="Q50" i="2" s="1"/>
  <c r="W50" i="2" s="1"/>
  <c r="K104" i="2"/>
  <c r="Q104" i="2" s="1"/>
  <c r="W104" i="2" s="1"/>
  <c r="K87" i="2"/>
  <c r="Q87" i="2" s="1"/>
  <c r="W87" i="2" s="1"/>
  <c r="K140" i="2"/>
  <c r="Q140" i="2" s="1"/>
  <c r="W140" i="2" s="1"/>
  <c r="K80" i="2"/>
  <c r="Q80" i="2" s="1"/>
  <c r="W80" i="2" s="1"/>
  <c r="K100" i="2"/>
  <c r="Q100" i="2" s="1"/>
  <c r="W100" i="2" s="1"/>
  <c r="K14" i="2"/>
  <c r="Q14" i="2" s="1"/>
  <c r="W14" i="2" s="1"/>
  <c r="K207" i="2"/>
  <c r="Q207" i="2" s="1"/>
  <c r="W207" i="2" s="1"/>
  <c r="K37" i="2"/>
  <c r="Q37" i="2" s="1"/>
  <c r="W37" i="2" s="1"/>
  <c r="K210" i="2"/>
  <c r="Q210" i="2" s="1"/>
  <c r="W210" i="2" s="1"/>
  <c r="K193" i="2"/>
  <c r="Q193" i="2" s="1"/>
  <c r="W193" i="2" s="1"/>
  <c r="K27" i="2"/>
  <c r="Q27" i="2" s="1"/>
  <c r="W27" i="2" s="1"/>
  <c r="K197" i="2"/>
  <c r="Q197" i="2" s="1"/>
  <c r="W197" i="2" s="1"/>
  <c r="K221" i="2"/>
  <c r="Q221" i="2" s="1"/>
  <c r="W221" i="2" s="1"/>
  <c r="K35" i="2"/>
  <c r="Q35" i="2" s="1"/>
  <c r="W35" i="2" s="1"/>
  <c r="K119" i="2"/>
  <c r="Q119" i="2" s="1"/>
  <c r="W119" i="2" s="1"/>
  <c r="K180" i="2"/>
  <c r="Q180" i="2" s="1"/>
  <c r="W180" i="2" s="1"/>
  <c r="K112" i="2"/>
  <c r="Q112" i="2" s="1"/>
  <c r="W112" i="2" s="1"/>
  <c r="K188" i="2"/>
  <c r="Q188" i="2" s="1"/>
  <c r="W188" i="2" s="1"/>
  <c r="K44" i="2"/>
  <c r="Q44" i="2" s="1"/>
  <c r="W44" i="2" s="1"/>
  <c r="K102" i="2"/>
  <c r="Q102" i="2" s="1"/>
  <c r="W102" i="2" s="1"/>
  <c r="K92" i="2"/>
  <c r="Q92" i="2" s="1"/>
  <c r="W92" i="2" s="1"/>
  <c r="K9" i="2"/>
  <c r="Q9" i="2" s="1"/>
  <c r="W9" i="2" s="1"/>
  <c r="K194" i="2"/>
  <c r="Q194" i="2" s="1"/>
  <c r="W194" i="2" s="1"/>
  <c r="K46" i="2"/>
  <c r="Q46" i="2" s="1"/>
  <c r="W46" i="2" s="1"/>
  <c r="K97" i="2"/>
  <c r="Q97" i="2" s="1"/>
  <c r="W97" i="2" s="1"/>
  <c r="K191" i="2"/>
  <c r="Q191" i="2" s="1"/>
  <c r="W191" i="2" s="1"/>
  <c r="K172" i="2"/>
  <c r="Q172" i="2" s="1"/>
  <c r="W172" i="2" s="1"/>
  <c r="K24" i="2"/>
  <c r="Q24" i="2" s="1"/>
  <c r="W24" i="2" s="1"/>
  <c r="K156" i="2"/>
  <c r="Q156" i="2" s="1"/>
  <c r="W156" i="2" s="1"/>
  <c r="K66" i="2"/>
  <c r="Q66" i="2" s="1"/>
  <c r="W66" i="2" s="1"/>
  <c r="K109" i="2"/>
  <c r="Q109" i="2" s="1"/>
  <c r="W109" i="2" s="1"/>
  <c r="K141" i="2"/>
  <c r="Q141" i="2" s="1"/>
  <c r="W141" i="2" s="1"/>
  <c r="K76" i="2"/>
  <c r="Q76" i="2" s="1"/>
  <c r="W76" i="2" s="1"/>
  <c r="K108" i="2"/>
  <c r="Q108" i="2" s="1"/>
  <c r="W108" i="2" s="1"/>
  <c r="K178" i="2"/>
  <c r="Q178" i="2" s="1"/>
  <c r="W178" i="2" s="1"/>
  <c r="K23" i="2"/>
  <c r="Q23" i="2" s="1"/>
  <c r="W23" i="2" s="1"/>
  <c r="K75" i="2"/>
  <c r="Q75" i="2" s="1"/>
  <c r="W75" i="2" s="1"/>
  <c r="K182" i="2"/>
  <c r="Q182" i="2" s="1"/>
  <c r="W182" i="2" s="1"/>
  <c r="K64" i="2"/>
  <c r="Q64" i="2" s="1"/>
  <c r="W64" i="2" s="1"/>
  <c r="K48" i="2"/>
  <c r="Q48" i="2" s="1"/>
  <c r="W48" i="2" s="1"/>
  <c r="K107" i="2"/>
  <c r="Q107" i="2" s="1"/>
  <c r="W107" i="2" s="1"/>
  <c r="K144" i="2"/>
  <c r="Q144" i="2" s="1"/>
  <c r="W144" i="2" s="1"/>
  <c r="J6" i="2"/>
  <c r="P6" i="2" s="1"/>
  <c r="V6" i="2" s="1"/>
  <c r="U54" i="2"/>
  <c r="J54" i="2"/>
  <c r="P54" i="2" s="1"/>
  <c r="V54" i="2" s="1"/>
  <c r="J22" i="2"/>
  <c r="P22" i="2" s="1"/>
  <c r="V22" i="2" s="1"/>
  <c r="U111" i="2"/>
  <c r="U121" i="2"/>
  <c r="U148" i="2"/>
  <c r="U186" i="2"/>
  <c r="U83" i="2"/>
  <c r="V77" i="2"/>
  <c r="V168" i="2"/>
  <c r="U94" i="2"/>
  <c r="U32" i="2"/>
  <c r="U88" i="2"/>
  <c r="V16" i="2"/>
  <c r="U62" i="2"/>
  <c r="U124" i="2"/>
  <c r="U139" i="2"/>
  <c r="V114" i="2"/>
  <c r="U60" i="2"/>
  <c r="V171" i="2"/>
  <c r="U102" i="2"/>
  <c r="V226" i="2"/>
  <c r="U125" i="2"/>
  <c r="V50" i="2"/>
  <c r="U198" i="2"/>
  <c r="U157" i="2"/>
  <c r="U152" i="2"/>
  <c r="V152" i="2"/>
  <c r="U5" i="2"/>
  <c r="U208" i="2"/>
  <c r="V208" i="2"/>
  <c r="U49" i="2"/>
  <c r="U200" i="2"/>
  <c r="V87" i="2"/>
  <c r="U130" i="2"/>
  <c r="V140" i="2"/>
  <c r="U58" i="2"/>
  <c r="U122" i="2"/>
  <c r="V173" i="2"/>
  <c r="U146" i="2"/>
  <c r="U209" i="2"/>
  <c r="U18" i="2"/>
  <c r="V27" i="2"/>
  <c r="U63" i="2"/>
  <c r="V68" i="2"/>
  <c r="V136" i="2"/>
  <c r="V13" i="2"/>
  <c r="U183" i="2"/>
  <c r="V183" i="2"/>
  <c r="V29" i="2"/>
  <c r="V191" i="2"/>
  <c r="U172" i="2"/>
  <c r="U47" i="2"/>
  <c r="U39" i="2"/>
  <c r="V156" i="2"/>
  <c r="U90" i="2"/>
  <c r="U207" i="2"/>
  <c r="V207" i="2"/>
  <c r="U44" i="2"/>
  <c r="V44" i="2"/>
  <c r="V70" i="2"/>
  <c r="V138" i="2"/>
  <c r="V170" i="2"/>
  <c r="U74" i="2"/>
  <c r="U26" i="2"/>
  <c r="U37" i="2"/>
  <c r="U202" i="2"/>
  <c r="U210" i="2"/>
  <c r="V8" i="2"/>
  <c r="U166" i="2"/>
  <c r="U219" i="2"/>
  <c r="U197" i="2"/>
  <c r="U221" i="2"/>
  <c r="U162" i="2"/>
  <c r="U89" i="2"/>
  <c r="U215" i="2"/>
  <c r="U21" i="2"/>
  <c r="U119" i="2"/>
  <c r="U103" i="2"/>
  <c r="U98" i="2"/>
  <c r="U129" i="2"/>
  <c r="V110" i="2"/>
  <c r="V10" i="2"/>
  <c r="V135" i="2"/>
  <c r="U42" i="2"/>
  <c r="V42" i="2"/>
  <c r="U82" i="2"/>
  <c r="U93" i="2"/>
  <c r="U24" i="2"/>
  <c r="V24" i="2"/>
  <c r="U203" i="2"/>
  <c r="U188" i="2"/>
  <c r="V188" i="2"/>
  <c r="U34" i="2"/>
  <c r="V57" i="2"/>
  <c r="U67" i="2"/>
  <c r="V151" i="2"/>
  <c r="U161" i="2"/>
  <c r="V41" i="2"/>
  <c r="U105" i="2"/>
  <c r="V52" i="2"/>
  <c r="U223" i="2"/>
  <c r="V106" i="2"/>
  <c r="U69" i="2"/>
  <c r="U61" i="2"/>
  <c r="V66" i="2"/>
  <c r="U109" i="2"/>
  <c r="V38" i="2"/>
  <c r="U134" i="2"/>
  <c r="V141" i="2"/>
  <c r="U167" i="2"/>
  <c r="V213" i="2"/>
  <c r="V92" i="2"/>
  <c r="U189" i="2"/>
  <c r="V120" i="2"/>
  <c r="U184" i="2"/>
  <c r="V214" i="2"/>
  <c r="U115" i="2"/>
  <c r="V9" i="2"/>
  <c r="U11" i="2"/>
  <c r="V104" i="2"/>
  <c r="V76" i="2"/>
  <c r="U71" i="2"/>
  <c r="V73" i="2"/>
  <c r="U220" i="2"/>
  <c r="V108" i="2"/>
  <c r="U178" i="2"/>
  <c r="V178" i="2"/>
  <c r="V19" i="2"/>
  <c r="P200" i="2" l="1"/>
  <c r="V200" i="2" s="1"/>
  <c r="K200" i="2"/>
  <c r="Q200" i="2" s="1"/>
  <c r="W200" i="2" s="1"/>
  <c r="P115" i="2"/>
  <c r="V115" i="2" s="1"/>
  <c r="K115" i="2"/>
  <c r="Q115" i="2" s="1"/>
  <c r="W115" i="2" s="1"/>
  <c r="P125" i="2"/>
  <c r="V125" i="2" s="1"/>
  <c r="K125" i="2"/>
  <c r="Q125" i="2" s="1"/>
  <c r="W125" i="2" s="1"/>
  <c r="P129" i="2"/>
  <c r="V129" i="2" s="1"/>
  <c r="K129" i="2"/>
  <c r="Q129" i="2" s="1"/>
  <c r="W129" i="2" s="1"/>
  <c r="P105" i="2"/>
  <c r="V105" i="2" s="1"/>
  <c r="K105" i="2"/>
  <c r="Q105" i="2" s="1"/>
  <c r="W105" i="2" s="1"/>
  <c r="P161" i="2"/>
  <c r="V161" i="2" s="1"/>
  <c r="K161" i="2"/>
  <c r="Q161" i="2" s="1"/>
  <c r="W161" i="2" s="1"/>
  <c r="P146" i="2"/>
  <c r="V146" i="2" s="1"/>
  <c r="K146" i="2"/>
  <c r="Q146" i="2" s="1"/>
  <c r="W146" i="2" s="1"/>
  <c r="P71" i="2"/>
  <c r="V71" i="2" s="1"/>
  <c r="K71" i="2"/>
  <c r="Q71" i="2" s="1"/>
  <c r="W71" i="2" s="1"/>
  <c r="P167" i="2"/>
  <c r="V167" i="2" s="1"/>
  <c r="K167" i="2"/>
  <c r="Q167" i="2" s="1"/>
  <c r="W167" i="2" s="1"/>
  <c r="P134" i="2"/>
  <c r="V134" i="2" s="1"/>
  <c r="K134" i="2"/>
  <c r="Q134" i="2" s="1"/>
  <c r="W134" i="2" s="1"/>
  <c r="P61" i="2"/>
  <c r="V61" i="2" s="1"/>
  <c r="K61" i="2"/>
  <c r="Q61" i="2" s="1"/>
  <c r="W61" i="2" s="1"/>
  <c r="P139" i="2"/>
  <c r="V139" i="2" s="1"/>
  <c r="K139" i="2"/>
  <c r="Q139" i="2" s="1"/>
  <c r="W139" i="2" s="1"/>
  <c r="P124" i="2"/>
  <c r="V124" i="2" s="1"/>
  <c r="K124" i="2"/>
  <c r="Q124" i="2" s="1"/>
  <c r="W124" i="2" s="1"/>
  <c r="P47" i="2"/>
  <c r="V47" i="2" s="1"/>
  <c r="K47" i="2"/>
  <c r="Q47" i="2" s="1"/>
  <c r="W47" i="2" s="1"/>
  <c r="P89" i="2"/>
  <c r="V89" i="2" s="1"/>
  <c r="K89" i="2"/>
  <c r="Q89" i="2" s="1"/>
  <c r="W89" i="2" s="1"/>
  <c r="P162" i="2"/>
  <c r="V162" i="2" s="1"/>
  <c r="K162" i="2"/>
  <c r="Q162" i="2" s="1"/>
  <c r="W162" i="2" s="1"/>
  <c r="P219" i="2"/>
  <c r="V219" i="2" s="1"/>
  <c r="K219" i="2"/>
  <c r="Q219" i="2" s="1"/>
  <c r="W219" i="2" s="1"/>
  <c r="P63" i="2"/>
  <c r="V63" i="2" s="1"/>
  <c r="K63" i="2"/>
  <c r="Q63" i="2" s="1"/>
  <c r="W63" i="2" s="1"/>
  <c r="P202" i="2"/>
  <c r="V202" i="2" s="1"/>
  <c r="K202" i="2"/>
  <c r="Q202" i="2" s="1"/>
  <c r="W202" i="2" s="1"/>
  <c r="P26" i="2"/>
  <c r="V26" i="2" s="1"/>
  <c r="K26" i="2"/>
  <c r="Q26" i="2" s="1"/>
  <c r="W26" i="2" s="1"/>
  <c r="P186" i="2"/>
  <c r="V186" i="2" s="1"/>
  <c r="K186" i="2"/>
  <c r="Q186" i="2" s="1"/>
  <c r="W186" i="2" s="1"/>
  <c r="K203" i="2"/>
  <c r="Q203" i="2" s="1"/>
  <c r="W203" i="2" s="1"/>
  <c r="P11" i="2"/>
  <c r="V11" i="2" s="1"/>
  <c r="K11" i="2"/>
  <c r="Q11" i="2" s="1"/>
  <c r="W11" i="2" s="1"/>
  <c r="P184" i="2"/>
  <c r="V184" i="2" s="1"/>
  <c r="K184" i="2"/>
  <c r="Q184" i="2" s="1"/>
  <c r="W184" i="2" s="1"/>
  <c r="P189" i="2"/>
  <c r="V189" i="2" s="1"/>
  <c r="K189" i="2"/>
  <c r="Q189" i="2" s="1"/>
  <c r="W189" i="2" s="1"/>
  <c r="P60" i="2"/>
  <c r="V60" i="2" s="1"/>
  <c r="K60" i="2"/>
  <c r="Q60" i="2" s="1"/>
  <c r="W60" i="2" s="1"/>
  <c r="P223" i="2"/>
  <c r="V223" i="2" s="1"/>
  <c r="K223" i="2"/>
  <c r="Q223" i="2" s="1"/>
  <c r="W223" i="2" s="1"/>
  <c r="P67" i="2"/>
  <c r="V67" i="2" s="1"/>
  <c r="K67" i="2"/>
  <c r="Q67" i="2" s="1"/>
  <c r="W67" i="2" s="1"/>
  <c r="P34" i="2"/>
  <c r="V34" i="2" s="1"/>
  <c r="K34" i="2"/>
  <c r="Q34" i="2" s="1"/>
  <c r="W34" i="2" s="1"/>
  <c r="P62" i="2"/>
  <c r="V62" i="2" s="1"/>
  <c r="K62" i="2"/>
  <c r="Q62" i="2" s="1"/>
  <c r="W62" i="2" s="1"/>
  <c r="P82" i="2"/>
  <c r="V82" i="2" s="1"/>
  <c r="K82" i="2"/>
  <c r="Q82" i="2" s="1"/>
  <c r="W82" i="2" s="1"/>
  <c r="P166" i="2"/>
  <c r="V166" i="2" s="1"/>
  <c r="K166" i="2"/>
  <c r="Q166" i="2" s="1"/>
  <c r="W166" i="2" s="1"/>
  <c r="P148" i="2"/>
  <c r="V148" i="2" s="1"/>
  <c r="K148" i="2"/>
  <c r="Q148" i="2" s="1"/>
  <c r="W148" i="2" s="1"/>
  <c r="P220" i="2"/>
  <c r="V220" i="2" s="1"/>
  <c r="K220" i="2"/>
  <c r="Q220" i="2" s="1"/>
  <c r="W220" i="2" s="1"/>
  <c r="P49" i="2"/>
  <c r="V49" i="2" s="1"/>
  <c r="K49" i="2"/>
  <c r="Q49" i="2" s="1"/>
  <c r="W49" i="2" s="1"/>
  <c r="P5" i="2"/>
  <c r="V5" i="2" s="1"/>
  <c r="K5" i="2"/>
  <c r="Q5" i="2" s="1"/>
  <c r="W5" i="2" s="1"/>
  <c r="P93" i="2"/>
  <c r="V93" i="2" s="1"/>
  <c r="K93" i="2"/>
  <c r="Q93" i="2" s="1"/>
  <c r="W93" i="2" s="1"/>
  <c r="P58" i="2"/>
  <c r="V58" i="2" s="1"/>
  <c r="K58" i="2"/>
  <c r="Q58" i="2" s="1"/>
  <c r="W58" i="2" s="1"/>
  <c r="P88" i="2"/>
  <c r="V88" i="2" s="1"/>
  <c r="K88" i="2"/>
  <c r="Q88" i="2" s="1"/>
  <c r="W88" i="2" s="1"/>
  <c r="P83" i="2"/>
  <c r="V83" i="2" s="1"/>
  <c r="K83" i="2"/>
  <c r="Q83" i="2" s="1"/>
  <c r="W83" i="2" s="1"/>
  <c r="P121" i="2"/>
  <c r="V121" i="2" s="1"/>
  <c r="K121" i="2"/>
  <c r="Q121" i="2" s="1"/>
  <c r="W121" i="2" s="1"/>
  <c r="P98" i="2"/>
  <c r="V98" i="2" s="1"/>
  <c r="K98" i="2"/>
  <c r="Q98" i="2" s="1"/>
  <c r="W98" i="2" s="1"/>
  <c r="P103" i="2"/>
  <c r="V103" i="2" s="1"/>
  <c r="K103" i="2"/>
  <c r="Q103" i="2" s="1"/>
  <c r="W103" i="2" s="1"/>
  <c r="P18" i="2"/>
  <c r="V18" i="2" s="1"/>
  <c r="K18" i="2"/>
  <c r="Q18" i="2" s="1"/>
  <c r="W18" i="2" s="1"/>
  <c r="P209" i="2"/>
  <c r="V209" i="2" s="1"/>
  <c r="K209" i="2"/>
  <c r="Q209" i="2" s="1"/>
  <c r="W209" i="2" s="1"/>
  <c r="P122" i="2"/>
  <c r="V122" i="2" s="1"/>
  <c r="K122" i="2"/>
  <c r="Q122" i="2" s="1"/>
  <c r="W122" i="2" s="1"/>
  <c r="K21" i="2"/>
  <c r="Q21" i="2" s="1"/>
  <c r="W21" i="2" s="1"/>
  <c r="K198" i="2"/>
  <c r="Q198" i="2" s="1"/>
  <c r="W198" i="2" s="1"/>
  <c r="K94" i="2"/>
  <c r="Q94" i="2" s="1"/>
  <c r="W94" i="2" s="1"/>
  <c r="K157" i="2"/>
  <c r="Q157" i="2" s="1"/>
  <c r="W157" i="2" s="1"/>
  <c r="K111" i="2"/>
  <c r="Q111" i="2" s="1"/>
  <c r="W111" i="2" s="1"/>
  <c r="K69" i="2"/>
  <c r="Q69" i="2" s="1"/>
  <c r="W69" i="2" s="1"/>
  <c r="K130" i="2"/>
  <c r="Q130" i="2" s="1"/>
  <c r="W130" i="2" s="1"/>
  <c r="K183" i="2"/>
  <c r="Q183" i="2" s="1"/>
  <c r="W183" i="2" s="1"/>
  <c r="P40" i="2"/>
  <c r="V40" i="2" s="1"/>
  <c r="K152" i="2"/>
  <c r="Q152" i="2" s="1"/>
  <c r="W152" i="2" s="1"/>
  <c r="K42" i="2"/>
  <c r="Q42" i="2" s="1"/>
  <c r="W42" i="2" s="1"/>
  <c r="K99" i="2"/>
  <c r="Q99" i="2" s="1"/>
  <c r="W99" i="2" s="1"/>
  <c r="K31" i="2"/>
  <c r="Q31" i="2" s="1"/>
  <c r="W31" i="2" s="1"/>
  <c r="K10" i="2"/>
  <c r="Q10" i="2" s="1"/>
  <c r="W10" i="2" s="1"/>
  <c r="K19" i="2"/>
  <c r="Q19" i="2" s="1"/>
  <c r="W19" i="2" s="1"/>
  <c r="K73" i="2"/>
  <c r="Q73" i="2" s="1"/>
  <c r="W73" i="2" s="1"/>
  <c r="K208" i="2"/>
  <c r="Q208" i="2" s="1"/>
  <c r="W208" i="2" s="1"/>
  <c r="K213" i="2"/>
  <c r="Q213" i="2" s="1"/>
  <c r="W213" i="2" s="1"/>
  <c r="K38" i="2"/>
  <c r="Q38" i="2" s="1"/>
  <c r="W38" i="2" s="1"/>
  <c r="K90" i="2"/>
  <c r="Q90" i="2" s="1"/>
  <c r="W90" i="2" s="1"/>
  <c r="K39" i="2"/>
  <c r="Q39" i="2" s="1"/>
  <c r="W39" i="2" s="1"/>
  <c r="K65" i="2"/>
  <c r="Q65" i="2" s="1"/>
  <c r="W65" i="2" s="1"/>
  <c r="K170" i="2"/>
  <c r="Q170" i="2" s="1"/>
  <c r="W170" i="2" s="1"/>
  <c r="K132" i="2"/>
  <c r="Q132" i="2" s="1"/>
  <c r="W132" i="2" s="1"/>
  <c r="K78" i="2"/>
  <c r="Q78" i="2" s="1"/>
  <c r="W78" i="2" s="1"/>
  <c r="K215" i="2"/>
  <c r="Q215" i="2" s="1"/>
  <c r="W215" i="2" s="1"/>
  <c r="K72" i="2"/>
  <c r="Q72" i="2" s="1"/>
  <c r="W72" i="2" s="1"/>
  <c r="K68" i="2"/>
  <c r="Q68" i="2" s="1"/>
  <c r="W68" i="2" s="1"/>
  <c r="K32" i="2"/>
  <c r="Q32" i="2" s="1"/>
  <c r="W32" i="2" s="1"/>
  <c r="K45" i="2"/>
  <c r="Q45" i="2" s="1"/>
  <c r="W45" i="2" s="1"/>
  <c r="K74" i="2"/>
  <c r="Q74" i="2" s="1"/>
  <c r="W74" i="2" s="1"/>
  <c r="K154" i="2"/>
  <c r="Q154" i="2" s="1"/>
  <c r="W154" i="2" s="1"/>
  <c r="P158" i="2"/>
  <c r="V158" i="2" s="1"/>
  <c r="K158" i="2"/>
  <c r="Q158" i="2" s="1"/>
  <c r="W158" i="2" s="1"/>
  <c r="P53" i="2"/>
  <c r="V53" i="2" s="1"/>
  <c r="K53" i="2"/>
  <c r="Q53" i="2" s="1"/>
  <c r="W53" i="2" s="1"/>
  <c r="K211" i="2"/>
  <c r="Q211" i="2" s="1"/>
  <c r="W211" i="2" s="1"/>
  <c r="P211" i="2"/>
  <c r="V211" i="2" s="1"/>
  <c r="P185" i="2"/>
  <c r="V185" i="2" s="1"/>
  <c r="K185" i="2"/>
  <c r="Q185" i="2" s="1"/>
  <c r="W185" i="2" s="1"/>
  <c r="K101" i="2"/>
  <c r="Q101" i="2" s="1"/>
  <c r="W101" i="2" s="1"/>
  <c r="P101" i="2"/>
  <c r="V101" i="2" s="1"/>
  <c r="P137" i="2"/>
  <c r="V137" i="2" s="1"/>
  <c r="K137" i="2"/>
  <c r="Q137" i="2" s="1"/>
  <c r="W137" i="2" s="1"/>
  <c r="K28" i="2"/>
  <c r="Q28" i="2" s="1"/>
  <c r="W28" i="2" s="1"/>
  <c r="P28" i="2"/>
  <c r="V28" i="2" s="1"/>
  <c r="K196" i="2"/>
  <c r="Q196" i="2" s="1"/>
  <c r="W196" i="2" s="1"/>
  <c r="P196" i="2"/>
  <c r="V196" i="2" s="1"/>
  <c r="P126" i="2"/>
  <c r="V126" i="2" s="1"/>
  <c r="K126" i="2"/>
  <c r="Q126" i="2" s="1"/>
  <c r="W126" i="2" s="1"/>
  <c r="P81" i="2"/>
  <c r="V81" i="2" s="1"/>
  <c r="K81" i="2"/>
  <c r="Q81" i="2" s="1"/>
  <c r="W81" i="2" s="1"/>
  <c r="P169" i="2"/>
  <c r="V169" i="2" s="1"/>
  <c r="K169" i="2"/>
  <c r="Q169" i="2" s="1"/>
  <c r="W169" i="2" s="1"/>
  <c r="P201" i="2"/>
  <c r="V201" i="2" s="1"/>
  <c r="K201" i="2"/>
  <c r="Q201" i="2" s="1"/>
  <c r="W201" i="2" s="1"/>
  <c r="P20" i="2"/>
  <c r="V20" i="2" s="1"/>
  <c r="K20" i="2"/>
  <c r="Q20" i="2" s="1"/>
  <c r="W20" i="2" s="1"/>
  <c r="K22" i="2"/>
  <c r="Q22" i="2" s="1"/>
  <c r="W22" i="2" s="1"/>
  <c r="K54" i="2"/>
  <c r="Q54" i="2" s="1"/>
  <c r="W54" i="2" s="1"/>
  <c r="K6" i="2"/>
  <c r="Q6" i="2" s="1"/>
  <c r="W6" i="2" s="1"/>
</calcChain>
</file>

<file path=xl/sharedStrings.xml><?xml version="1.0" encoding="utf-8"?>
<sst xmlns="http://schemas.openxmlformats.org/spreadsheetml/2006/main" count="961" uniqueCount="642">
  <si>
    <t>mobile_number</t>
  </si>
  <si>
    <t>circle_id</t>
  </si>
  <si>
    <t>loc_og_t2o_mou</t>
  </si>
  <si>
    <t>std_og_t2o_mou</t>
  </si>
  <si>
    <t>loc_ic_t2o_mou</t>
  </si>
  <si>
    <t>last_date_of_month_6</t>
  </si>
  <si>
    <t>last_date_of_month_7</t>
  </si>
  <si>
    <t>last_date_of_month_8</t>
  </si>
  <si>
    <t>last_date_of_month_9</t>
  </si>
  <si>
    <t>arpu_6</t>
  </si>
  <si>
    <t>arpu_7</t>
  </si>
  <si>
    <t>arpu_8</t>
  </si>
  <si>
    <t>arpu_9</t>
  </si>
  <si>
    <t>onnet_mou_6</t>
  </si>
  <si>
    <t>onnet_mou_7</t>
  </si>
  <si>
    <t>onnet_mou_8</t>
  </si>
  <si>
    <t>onnet_mou_9</t>
  </si>
  <si>
    <t>offnet_mou_6</t>
  </si>
  <si>
    <t>offnet_mou_7</t>
  </si>
  <si>
    <t>offnet_mou_8</t>
  </si>
  <si>
    <t>offnet_mou_9</t>
  </si>
  <si>
    <t>roam_ic_mou_6</t>
  </si>
  <si>
    <t>roam_ic_mou_7</t>
  </si>
  <si>
    <t>roam_ic_mou_8</t>
  </si>
  <si>
    <t>roam_ic_mou_9</t>
  </si>
  <si>
    <t>roam_og_mou_6</t>
  </si>
  <si>
    <t>roam_og_mou_7</t>
  </si>
  <si>
    <t>roam_og_mou_8</t>
  </si>
  <si>
    <t>roam_og_mou_9</t>
  </si>
  <si>
    <t>loc_og_t2t_mou_6</t>
  </si>
  <si>
    <t>loc_og_t2t_mou_7</t>
  </si>
  <si>
    <t>loc_og_t2t_mou_8</t>
  </si>
  <si>
    <t>loc_og_t2t_mou_9</t>
  </si>
  <si>
    <t>loc_og_t2m_mou_6</t>
  </si>
  <si>
    <t>loc_og_t2m_mou_7</t>
  </si>
  <si>
    <t>loc_og_t2m_mou_8</t>
  </si>
  <si>
    <t>loc_og_t2m_mou_9</t>
  </si>
  <si>
    <t>loc_og_t2f_mou_6</t>
  </si>
  <si>
    <t>loc_og_t2f_mou_7</t>
  </si>
  <si>
    <t>loc_og_t2f_mou_8</t>
  </si>
  <si>
    <t>loc_og_t2f_mou_9</t>
  </si>
  <si>
    <t>loc_og_t2c_mou_6</t>
  </si>
  <si>
    <t>loc_og_t2c_mou_7</t>
  </si>
  <si>
    <t>loc_og_t2c_mou_8</t>
  </si>
  <si>
    <t>loc_og_t2c_mou_9</t>
  </si>
  <si>
    <t>loc_og_mou_6</t>
  </si>
  <si>
    <t>loc_og_mou_7</t>
  </si>
  <si>
    <t>loc_og_mou_8</t>
  </si>
  <si>
    <t>loc_og_mou_9</t>
  </si>
  <si>
    <t>std_og_t2t_mou_6</t>
  </si>
  <si>
    <t>std_og_t2t_mou_7</t>
  </si>
  <si>
    <t>std_og_t2t_mou_8</t>
  </si>
  <si>
    <t>std_og_t2t_mou_9</t>
  </si>
  <si>
    <t>std_og_t2m_mou_6</t>
  </si>
  <si>
    <t>std_og_t2m_mou_7</t>
  </si>
  <si>
    <t>std_og_t2m_mou_8</t>
  </si>
  <si>
    <t>std_og_t2m_mou_9</t>
  </si>
  <si>
    <t>std_og_t2f_mou_6</t>
  </si>
  <si>
    <t>std_og_t2f_mou_7</t>
  </si>
  <si>
    <t>std_og_t2f_mou_8</t>
  </si>
  <si>
    <t>std_og_t2f_mou_9</t>
  </si>
  <si>
    <t>std_og_t2c_mou_6</t>
  </si>
  <si>
    <t>std_og_t2c_mou_7</t>
  </si>
  <si>
    <t>std_og_t2c_mou_8</t>
  </si>
  <si>
    <t>std_og_t2c_mou_9</t>
  </si>
  <si>
    <t>std_og_mou_6</t>
  </si>
  <si>
    <t>std_og_mou_7</t>
  </si>
  <si>
    <t>std_og_mou_8</t>
  </si>
  <si>
    <t>std_og_mou_9</t>
  </si>
  <si>
    <t>isd_og_mou_6</t>
  </si>
  <si>
    <t>isd_og_mou_7</t>
  </si>
  <si>
    <t>isd_og_mou_8</t>
  </si>
  <si>
    <t>isd_og_mou_9</t>
  </si>
  <si>
    <t>spl_og_mou_6</t>
  </si>
  <si>
    <t>spl_og_mou_7</t>
  </si>
  <si>
    <t>spl_og_mou_8</t>
  </si>
  <si>
    <t>spl_og_mou_9</t>
  </si>
  <si>
    <t>og_others_6</t>
  </si>
  <si>
    <t>og_others_7</t>
  </si>
  <si>
    <t>og_others_8</t>
  </si>
  <si>
    <t>og_others_9</t>
  </si>
  <si>
    <t>total_og_mou_6</t>
  </si>
  <si>
    <t>total_og_mou_7</t>
  </si>
  <si>
    <t>total_og_mou_8</t>
  </si>
  <si>
    <t>total_og_mou_9</t>
  </si>
  <si>
    <t>loc_ic_t2t_mou_6</t>
  </si>
  <si>
    <t>loc_ic_t2t_mou_7</t>
  </si>
  <si>
    <t>loc_ic_t2t_mou_8</t>
  </si>
  <si>
    <t>loc_ic_t2t_mou_9</t>
  </si>
  <si>
    <t>loc_ic_t2m_mou_6</t>
  </si>
  <si>
    <t>loc_ic_t2m_mou_7</t>
  </si>
  <si>
    <t>loc_ic_t2m_mou_8</t>
  </si>
  <si>
    <t>loc_ic_t2m_mou_9</t>
  </si>
  <si>
    <t>loc_ic_t2f_mou_6</t>
  </si>
  <si>
    <t>loc_ic_t2f_mou_7</t>
  </si>
  <si>
    <t>loc_ic_t2f_mou_8</t>
  </si>
  <si>
    <t>loc_ic_t2f_mou_9</t>
  </si>
  <si>
    <t>loc_ic_mou_6</t>
  </si>
  <si>
    <t>loc_ic_mou_7</t>
  </si>
  <si>
    <t>loc_ic_mou_8</t>
  </si>
  <si>
    <t>loc_ic_mou_9</t>
  </si>
  <si>
    <t>std_ic_t2t_mou_6</t>
  </si>
  <si>
    <t>std_ic_t2t_mou_7</t>
  </si>
  <si>
    <t>std_ic_t2t_mou_8</t>
  </si>
  <si>
    <t>std_ic_t2t_mou_9</t>
  </si>
  <si>
    <t>std_ic_t2m_mou_6</t>
  </si>
  <si>
    <t>std_ic_t2m_mou_7</t>
  </si>
  <si>
    <t>std_ic_t2m_mou_8</t>
  </si>
  <si>
    <t>std_ic_t2m_mou_9</t>
  </si>
  <si>
    <t>std_ic_t2f_mou_6</t>
  </si>
  <si>
    <t>std_ic_t2f_mou_7</t>
  </si>
  <si>
    <t>std_ic_t2f_mou_8</t>
  </si>
  <si>
    <t>std_ic_t2f_mou_9</t>
  </si>
  <si>
    <t>std_ic_t2o_mou_6</t>
  </si>
  <si>
    <t>std_ic_t2o_mou_7</t>
  </si>
  <si>
    <t>std_ic_t2o_mou_8</t>
  </si>
  <si>
    <t>std_ic_t2o_mou_9</t>
  </si>
  <si>
    <t>std_ic_mou_6</t>
  </si>
  <si>
    <t>std_ic_mou_7</t>
  </si>
  <si>
    <t>std_ic_mou_8</t>
  </si>
  <si>
    <t>std_ic_mou_9</t>
  </si>
  <si>
    <t>total_ic_mou_6</t>
  </si>
  <si>
    <t>total_ic_mou_7</t>
  </si>
  <si>
    <t>total_ic_mou_8</t>
  </si>
  <si>
    <t>total_ic_mou_9</t>
  </si>
  <si>
    <t>spl_ic_mou_6</t>
  </si>
  <si>
    <t>spl_ic_mou_7</t>
  </si>
  <si>
    <t>spl_ic_mou_8</t>
  </si>
  <si>
    <t>spl_ic_mou_9</t>
  </si>
  <si>
    <t>isd_ic_mou_6</t>
  </si>
  <si>
    <t>isd_ic_mou_7</t>
  </si>
  <si>
    <t>isd_ic_mou_8</t>
  </si>
  <si>
    <t>isd_ic_mou_9</t>
  </si>
  <si>
    <t>ic_others_6</t>
  </si>
  <si>
    <t>ic_others_7</t>
  </si>
  <si>
    <t>ic_others_8</t>
  </si>
  <si>
    <t>ic_others_9</t>
  </si>
  <si>
    <t>total_rech_num_6</t>
  </si>
  <si>
    <t>total_rech_num_7</t>
  </si>
  <si>
    <t>total_rech_num_8</t>
  </si>
  <si>
    <t>total_rech_num_9</t>
  </si>
  <si>
    <t>total_rech_amt_6</t>
  </si>
  <si>
    <t>total_rech_amt_7</t>
  </si>
  <si>
    <t>total_rech_amt_8</t>
  </si>
  <si>
    <t>total_rech_amt_9</t>
  </si>
  <si>
    <t>max_rech_amt_6</t>
  </si>
  <si>
    <t>max_rech_amt_7</t>
  </si>
  <si>
    <t>max_rech_amt_8</t>
  </si>
  <si>
    <t>max_rech_amt_9</t>
  </si>
  <si>
    <t>date_of_last_rech_6</t>
  </si>
  <si>
    <t>date_of_last_rech_7</t>
  </si>
  <si>
    <t>date_of_last_rech_8</t>
  </si>
  <si>
    <t>date_of_last_rech_9</t>
  </si>
  <si>
    <t>last_day_rch_amt_6</t>
  </si>
  <si>
    <t>last_day_rch_amt_7</t>
  </si>
  <si>
    <t>last_day_rch_amt_8</t>
  </si>
  <si>
    <t>last_day_rch_amt_9</t>
  </si>
  <si>
    <t>date_of_last_rech_data_6</t>
  </si>
  <si>
    <t>date_of_last_rech_data_7</t>
  </si>
  <si>
    <t>date_of_last_rech_data_8</t>
  </si>
  <si>
    <t>date_of_last_rech_data_9</t>
  </si>
  <si>
    <t>total_rech_data_6</t>
  </si>
  <si>
    <t>total_rech_data_7</t>
  </si>
  <si>
    <t>total_rech_data_8</t>
  </si>
  <si>
    <t>total_rech_data_9</t>
  </si>
  <si>
    <t>max_rech_data_6</t>
  </si>
  <si>
    <t>max_rech_data_7</t>
  </si>
  <si>
    <t>max_rech_data_8</t>
  </si>
  <si>
    <t>max_rech_data_9</t>
  </si>
  <si>
    <t>count_rech_2g_6</t>
  </si>
  <si>
    <t>count_rech_2g_7</t>
  </si>
  <si>
    <t>count_rech_2g_8</t>
  </si>
  <si>
    <t>count_rech_2g_9</t>
  </si>
  <si>
    <t>count_rech_3g_6</t>
  </si>
  <si>
    <t>count_rech_3g_7</t>
  </si>
  <si>
    <t>count_rech_3g_8</t>
  </si>
  <si>
    <t>count_rech_3g_9</t>
  </si>
  <si>
    <t>av_rech_amt_data_6</t>
  </si>
  <si>
    <t>av_rech_amt_data_7</t>
  </si>
  <si>
    <t>av_rech_amt_data_8</t>
  </si>
  <si>
    <t>av_rech_amt_data_9</t>
  </si>
  <si>
    <t>vol_2g_mb_6</t>
  </si>
  <si>
    <t>vol_2g_mb_7</t>
  </si>
  <si>
    <t>vol_2g_mb_8</t>
  </si>
  <si>
    <t>vol_2g_mb_9</t>
  </si>
  <si>
    <t>vol_3g_mb_6</t>
  </si>
  <si>
    <t>vol_3g_mb_7</t>
  </si>
  <si>
    <t>vol_3g_mb_8</t>
  </si>
  <si>
    <t>vol_3g_mb_9</t>
  </si>
  <si>
    <t>arpu_3g_6</t>
  </si>
  <si>
    <t>arpu_3g_7</t>
  </si>
  <si>
    <t>arpu_3g_8</t>
  </si>
  <si>
    <t>arpu_3g_9</t>
  </si>
  <si>
    <t>arpu_2g_6</t>
  </si>
  <si>
    <t>arpu_2g_7</t>
  </si>
  <si>
    <t>arpu_2g_8</t>
  </si>
  <si>
    <t>arpu_2g_9</t>
  </si>
  <si>
    <t>night_pck_user_6</t>
  </si>
  <si>
    <t>night_pck_user_7</t>
  </si>
  <si>
    <t>night_pck_user_8</t>
  </si>
  <si>
    <t>night_pck_user_9</t>
  </si>
  <si>
    <t>monthly_2g_6</t>
  </si>
  <si>
    <t>monthly_2g_7</t>
  </si>
  <si>
    <t>monthly_2g_8</t>
  </si>
  <si>
    <t>monthly_2g_9</t>
  </si>
  <si>
    <t>sachet_2g_6</t>
  </si>
  <si>
    <t>sachet_2g_7</t>
  </si>
  <si>
    <t>sachet_2g_8</t>
  </si>
  <si>
    <t>sachet_2g_9</t>
  </si>
  <si>
    <t>monthly_3g_6</t>
  </si>
  <si>
    <t>monthly_3g_7</t>
  </si>
  <si>
    <t>monthly_3g_8</t>
  </si>
  <si>
    <t>monthly_3g_9</t>
  </si>
  <si>
    <t>sachet_3g_6</t>
  </si>
  <si>
    <t>sachet_3g_7</t>
  </si>
  <si>
    <t>sachet_3g_8</t>
  </si>
  <si>
    <t>sachet_3g_9</t>
  </si>
  <si>
    <t>fb_user_6</t>
  </si>
  <si>
    <t>fb_user_7</t>
  </si>
  <si>
    <t>fb_user_8</t>
  </si>
  <si>
    <t>fb_user_9</t>
  </si>
  <si>
    <t>aon</t>
  </si>
  <si>
    <t>aug_vbc_3g</t>
  </si>
  <si>
    <t>jul_vbc_3g</t>
  </si>
  <si>
    <t>jun_vbc_3g</t>
  </si>
  <si>
    <t>sep_vbc_3g</t>
  </si>
  <si>
    <t xml:space="preserve">Acronyms    </t>
  </si>
  <si>
    <t>Descriptions</t>
  </si>
  <si>
    <t>MOBILE_NUMBER</t>
  </si>
  <si>
    <t>Customer phone number</t>
  </si>
  <si>
    <t>CIRCLE_ID</t>
  </si>
  <si>
    <t>Telecom circle area to which the customer belongs to</t>
  </si>
  <si>
    <t>LOC</t>
  </si>
  <si>
    <t>Local calls - within same telecom circle</t>
  </si>
  <si>
    <t>STD</t>
  </si>
  <si>
    <t>STD calls - outside the calling circle</t>
  </si>
  <si>
    <t>IC</t>
  </si>
  <si>
    <t>Incoming calls</t>
  </si>
  <si>
    <t>OG</t>
  </si>
  <si>
    <t>Outgoing calls</t>
  </si>
  <si>
    <t>T2T</t>
  </si>
  <si>
    <t>Operator T to T, i.e. within same operator (mobile to mobile)</t>
  </si>
  <si>
    <t>Operator T to other operator mobile</t>
  </si>
  <si>
    <t>Operator T to other operator fixed line</t>
  </si>
  <si>
    <t>Operator T to fixed lines of T</t>
  </si>
  <si>
    <t>Operator T to it’s own call center</t>
  </si>
  <si>
    <t>Average revenue per user</t>
  </si>
  <si>
    <t>Minutes of usage - voice calls</t>
  </si>
  <si>
    <t>Age on network - number of days the customer is using the operator T network</t>
  </si>
  <si>
    <t>All kind of calls within the same operator network</t>
  </si>
  <si>
    <t>All kind of calls outside the operator T network</t>
  </si>
  <si>
    <t>ROAM</t>
  </si>
  <si>
    <t>Indicates that customer is in roaming zone during the call</t>
  </si>
  <si>
    <t>Special calls</t>
  </si>
  <si>
    <t>ISD calls</t>
  </si>
  <si>
    <t>Recharge</t>
  </si>
  <si>
    <t>Number</t>
  </si>
  <si>
    <t>Amount in local currency</t>
  </si>
  <si>
    <t>Maximum</t>
  </si>
  <si>
    <t>Mobile internet</t>
  </si>
  <si>
    <t>3G network</t>
  </si>
  <si>
    <t>Average</t>
  </si>
  <si>
    <t>Mobile internet usage volume (in MB)</t>
  </si>
  <si>
    <t>2G network</t>
  </si>
  <si>
    <t>Prepaid service schemes called - PACKS</t>
  </si>
  <si>
    <t>Scheme to use during specific night hours only</t>
  </si>
  <si>
    <t>Service schemes with validity equivalent to a month</t>
  </si>
  <si>
    <t>Service schemes with validity smaller than a month</t>
  </si>
  <si>
    <t>KPI for the month of June</t>
  </si>
  <si>
    <t>KPI for the month of July</t>
  </si>
  <si>
    <t>KPI for the month of August</t>
  </si>
  <si>
    <t>KPI for the month of September</t>
  </si>
  <si>
    <t>FB_USER</t>
  </si>
  <si>
    <t>Service scheme to avail services of Facebook and similar social networking sites</t>
  </si>
  <si>
    <t>Volume based cost - when no specific scheme is not purchased and paid as per usage</t>
  </si>
  <si>
    <t>1st occurrence</t>
  </si>
  <si>
    <t>2nd occurrence</t>
  </si>
  <si>
    <t>3rd occurrence</t>
  </si>
  <si>
    <t>4th occurrence</t>
  </si>
  <si>
    <t>1st word</t>
  </si>
  <si>
    <t>2nd word</t>
  </si>
  <si>
    <t>3rd word</t>
  </si>
  <si>
    <t>4th word</t>
  </si>
  <si>
    <t>5th word</t>
  </si>
  <si>
    <t>1st lookup</t>
  </si>
  <si>
    <t>2nd lookup</t>
  </si>
  <si>
    <t>3rd lookup</t>
  </si>
  <si>
    <t>4th lookup</t>
  </si>
  <si>
    <t>5th lookup</t>
  </si>
  <si>
    <t>T2M</t>
  </si>
  <si>
    <t>T2O</t>
  </si>
  <si>
    <t>T2F</t>
  </si>
  <si>
    <t>T2C</t>
  </si>
  <si>
    <t>ARPU</t>
  </si>
  <si>
    <t>MOU</t>
  </si>
  <si>
    <t>AON</t>
  </si>
  <si>
    <t>ONNET</t>
  </si>
  <si>
    <t>OFFNET</t>
  </si>
  <si>
    <t>SPL</t>
  </si>
  <si>
    <t>ISD</t>
  </si>
  <si>
    <t>RECH</t>
  </si>
  <si>
    <t>NUM</t>
  </si>
  <si>
    <t>AMT</t>
  </si>
  <si>
    <t>MAX</t>
  </si>
  <si>
    <t>DATA</t>
  </si>
  <si>
    <t>3G</t>
  </si>
  <si>
    <t>AV</t>
  </si>
  <si>
    <t>VOL</t>
  </si>
  <si>
    <t>2G</t>
  </si>
  <si>
    <t>PCK</t>
  </si>
  <si>
    <t>NIGHT</t>
  </si>
  <si>
    <t>MONTHLY</t>
  </si>
  <si>
    <t>SACHET</t>
  </si>
  <si>
    <t>VBC</t>
  </si>
  <si>
    <t>6</t>
  </si>
  <si>
    <t>7</t>
  </si>
  <si>
    <t>8</t>
  </si>
  <si>
    <t>9</t>
  </si>
  <si>
    <t>Last date of month</t>
  </si>
  <si>
    <t>Total</t>
  </si>
  <si>
    <t>Date of last</t>
  </si>
  <si>
    <t>On last day of recharge,</t>
  </si>
  <si>
    <t>5th occurrence</t>
  </si>
  <si>
    <t>6th word</t>
  </si>
  <si>
    <t>6th lookup</t>
  </si>
  <si>
    <t>6th occurrence</t>
  </si>
  <si>
    <t>Number of</t>
  </si>
  <si>
    <t>Column name</t>
  </si>
  <si>
    <t>description</t>
  </si>
  <si>
    <t xml:space="preserve">Local calls - within same telecom circle Outgoing calls Operator T to other operator fixed line Minutes of usage - voice calls  </t>
  </si>
  <si>
    <t xml:space="preserve">STD calls - outside the calling circle Outgoing calls Operator T to other operator fixed line Minutes of usage - voice calls  </t>
  </si>
  <si>
    <t xml:space="preserve">Local calls - within same telecom circle Incoming calls Operator T to other operator fixed line Minutes of usage - voice calls  </t>
  </si>
  <si>
    <t xml:space="preserve">Last date of month    June </t>
  </si>
  <si>
    <t xml:space="preserve">Last date of month    July </t>
  </si>
  <si>
    <t xml:space="preserve">Last date of month    August </t>
  </si>
  <si>
    <t xml:space="preserve">Last date of month    September </t>
  </si>
  <si>
    <t xml:space="preserve">Average revenue per user June    </t>
  </si>
  <si>
    <t xml:space="preserve">Average revenue per user July    </t>
  </si>
  <si>
    <t xml:space="preserve">Average revenue per user August    </t>
  </si>
  <si>
    <t xml:space="preserve">Average revenue per user September    </t>
  </si>
  <si>
    <t xml:space="preserve">All kind of calls within the same operator network Minutes of usage - voice calls June   </t>
  </si>
  <si>
    <t xml:space="preserve">All kind of calls within the same operator network Minutes of usage - voice calls July   </t>
  </si>
  <si>
    <t xml:space="preserve">All kind of calls within the same operator network Minutes of usage - voice calls August   </t>
  </si>
  <si>
    <t xml:space="preserve">All kind of calls within the same operator network Minutes of usage - voice calls September   </t>
  </si>
  <si>
    <t xml:space="preserve">All kind of calls outside the operator T network Minutes of usage - voice calls June   </t>
  </si>
  <si>
    <t xml:space="preserve">All kind of calls outside the operator T network Minutes of usage - voice calls July   </t>
  </si>
  <si>
    <t xml:space="preserve">All kind of calls outside the operator T network Minutes of usage - voice calls August   </t>
  </si>
  <si>
    <t xml:space="preserve">All kind of calls outside the operator T network Minutes of usage - voice calls September   </t>
  </si>
  <si>
    <t xml:space="preserve">Indicates that customer is in roaming zone during the call Incoming calls Minutes of usage - voice calls June  </t>
  </si>
  <si>
    <t xml:space="preserve">Indicates that customer is in roaming zone during the call Incoming calls Minutes of usage - voice calls July  </t>
  </si>
  <si>
    <t xml:space="preserve">Indicates that customer is in roaming zone during the call Incoming calls Minutes of usage - voice calls August  </t>
  </si>
  <si>
    <t xml:space="preserve">Indicates that customer is in roaming zone during the call Incoming calls Minutes of usage - voice calls September  </t>
  </si>
  <si>
    <t xml:space="preserve">Indicates that customer is in roaming zone during the call Outgoing calls Minutes of usage - voice calls June  </t>
  </si>
  <si>
    <t xml:space="preserve">Indicates that customer is in roaming zone during the call Outgoing calls Minutes of usage - voice calls July  </t>
  </si>
  <si>
    <t xml:space="preserve">Indicates that customer is in roaming zone during the call Outgoing calls Minutes of usage - voice calls August  </t>
  </si>
  <si>
    <t xml:space="preserve">Indicates that customer is in roaming zone during the call Outgoing calls Minutes of usage - voice calls September  </t>
  </si>
  <si>
    <t xml:space="preserve">Local calls - within same telecom circle Outgoing calls Operator T to T, i.e. within same operator (mobile to mobile) Minutes of usage - voice calls June </t>
  </si>
  <si>
    <t xml:space="preserve">Local calls - within same telecom circle Outgoing calls Operator T to T, i.e. within same operator (mobile to mobile) Minutes of usage - voice calls July </t>
  </si>
  <si>
    <t xml:space="preserve">Local calls - within same telecom circle Outgoing calls Operator T to T, i.e. within same operator (mobile to mobile) Minutes of usage - voice calls August </t>
  </si>
  <si>
    <t xml:space="preserve">Local calls - within same telecom circle Outgoing calls Operator T to T, i.e. within same operator (mobile to mobile) Minutes of usage - voice calls September </t>
  </si>
  <si>
    <t xml:space="preserve">Local calls - within same telecom circle Outgoing calls Operator T to other operator mobile Minutes of usage - voice calls June </t>
  </si>
  <si>
    <t xml:space="preserve">Local calls - within same telecom circle Outgoing calls Operator T to other operator mobile Minutes of usage - voice calls July </t>
  </si>
  <si>
    <t xml:space="preserve">Local calls - within same telecom circle Outgoing calls Operator T to other operator mobile Minutes of usage - voice calls August </t>
  </si>
  <si>
    <t xml:space="preserve">Local calls - within same telecom circle Outgoing calls Operator T to other operator mobile Minutes of usage - voice calls September </t>
  </si>
  <si>
    <t xml:space="preserve">Local calls - within same telecom circle Outgoing calls Operator T to fixed lines of T Minutes of usage - voice calls June </t>
  </si>
  <si>
    <t xml:space="preserve">Local calls - within same telecom circle Outgoing calls Operator T to fixed lines of T Minutes of usage - voice calls July </t>
  </si>
  <si>
    <t xml:space="preserve">Local calls - within same telecom circle Outgoing calls Operator T to fixed lines of T Minutes of usage - voice calls August </t>
  </si>
  <si>
    <t xml:space="preserve">Local calls - within same telecom circle Outgoing calls Operator T to fixed lines of T Minutes of usage - voice calls September </t>
  </si>
  <si>
    <t xml:space="preserve">Local calls - within same telecom circle Outgoing calls Operator T to it’s own call center Minutes of usage - voice calls June </t>
  </si>
  <si>
    <t xml:space="preserve">Local calls - within same telecom circle Outgoing calls Operator T to it’s own call center Minutes of usage - voice calls July </t>
  </si>
  <si>
    <t xml:space="preserve">Local calls - within same telecom circle Outgoing calls Operator T to it’s own call center Minutes of usage - voice calls August </t>
  </si>
  <si>
    <t xml:space="preserve">Local calls - within same telecom circle Outgoing calls Operator T to it’s own call center Minutes of usage - voice calls September </t>
  </si>
  <si>
    <t xml:space="preserve">Local calls - within same telecom circle Outgoing calls Minutes of usage - voice calls June  </t>
  </si>
  <si>
    <t xml:space="preserve">Local calls - within same telecom circle Outgoing calls Minutes of usage - voice calls July  </t>
  </si>
  <si>
    <t xml:space="preserve">Local calls - within same telecom circle Outgoing calls Minutes of usage - voice calls August  </t>
  </si>
  <si>
    <t xml:space="preserve">Local calls - within same telecom circle Outgoing calls Minutes of usage - voice calls September  </t>
  </si>
  <si>
    <t xml:space="preserve">STD calls - outside the calling circle Outgoing calls Operator T to T, i.e. within same operator (mobile to mobile) Minutes of usage - voice calls June </t>
  </si>
  <si>
    <t xml:space="preserve">STD calls - outside the calling circle Outgoing calls Operator T to T, i.e. within same operator (mobile to mobile) Minutes of usage - voice calls July </t>
  </si>
  <si>
    <t xml:space="preserve">STD calls - outside the calling circle Outgoing calls Operator T to T, i.e. within same operator (mobile to mobile) Minutes of usage - voice calls August </t>
  </si>
  <si>
    <t xml:space="preserve">STD calls - outside the calling circle Outgoing calls Operator T to T, i.e. within same operator (mobile to mobile) Minutes of usage - voice calls September </t>
  </si>
  <si>
    <t xml:space="preserve">STD calls - outside the calling circle Outgoing calls Operator T to other operator mobile Minutes of usage - voice calls June </t>
  </si>
  <si>
    <t xml:space="preserve">STD calls - outside the calling circle Outgoing calls Operator T to other operator mobile Minutes of usage - voice calls July </t>
  </si>
  <si>
    <t xml:space="preserve">STD calls - outside the calling circle Outgoing calls Operator T to other operator mobile Minutes of usage - voice calls August </t>
  </si>
  <si>
    <t xml:space="preserve">STD calls - outside the calling circle Outgoing calls Operator T to other operator mobile Minutes of usage - voice calls September </t>
  </si>
  <si>
    <t xml:space="preserve">STD calls - outside the calling circle Outgoing calls Operator T to fixed lines of T Minutes of usage - voice calls June </t>
  </si>
  <si>
    <t xml:space="preserve">STD calls - outside the calling circle Outgoing calls Operator T to fixed lines of T Minutes of usage - voice calls July </t>
  </si>
  <si>
    <t xml:space="preserve">STD calls - outside the calling circle Outgoing calls Operator T to fixed lines of T Minutes of usage - voice calls August </t>
  </si>
  <si>
    <t xml:space="preserve">STD calls - outside the calling circle Outgoing calls Operator T to fixed lines of T Minutes of usage - voice calls September </t>
  </si>
  <si>
    <t xml:space="preserve">STD calls - outside the calling circle Outgoing calls Operator T to it’s own call center Minutes of usage - voice calls June </t>
  </si>
  <si>
    <t xml:space="preserve">STD calls - outside the calling circle Outgoing calls Operator T to it’s own call center Minutes of usage - voice calls July </t>
  </si>
  <si>
    <t xml:space="preserve">STD calls - outside the calling circle Outgoing calls Operator T to it’s own call center Minutes of usage - voice calls August </t>
  </si>
  <si>
    <t xml:space="preserve">STD calls - outside the calling circle Outgoing calls Operator T to it’s own call center Minutes of usage - voice calls September </t>
  </si>
  <si>
    <t xml:space="preserve">STD calls - outside the calling circle Outgoing calls Minutes of usage - voice calls June  </t>
  </si>
  <si>
    <t xml:space="preserve">STD calls - outside the calling circle Outgoing calls Minutes of usage - voice calls July  </t>
  </si>
  <si>
    <t xml:space="preserve">STD calls - outside the calling circle Outgoing calls Minutes of usage - voice calls August  </t>
  </si>
  <si>
    <t xml:space="preserve">STD calls - outside the calling circle Outgoing calls Minutes of usage - voice calls September  </t>
  </si>
  <si>
    <t xml:space="preserve">ISD calls Outgoing calls Minutes of usage - voice calls June  </t>
  </si>
  <si>
    <t xml:space="preserve">ISD calls Outgoing calls Minutes of usage - voice calls July  </t>
  </si>
  <si>
    <t xml:space="preserve">ISD calls Outgoing calls Minutes of usage - voice calls August  </t>
  </si>
  <si>
    <t xml:space="preserve">ISD calls Outgoing calls Minutes of usage - voice calls September  </t>
  </si>
  <si>
    <t xml:space="preserve">Special calls Outgoing calls Minutes of usage - voice calls June  </t>
  </si>
  <si>
    <t xml:space="preserve">Special calls Outgoing calls Minutes of usage - voice calls July  </t>
  </si>
  <si>
    <t xml:space="preserve">Special calls Outgoing calls Minutes of usage - voice calls August  </t>
  </si>
  <si>
    <t xml:space="preserve">Special calls Outgoing calls Minutes of usage - voice calls September  </t>
  </si>
  <si>
    <t xml:space="preserve">Outgoing calls  June   </t>
  </si>
  <si>
    <t xml:space="preserve">Outgoing calls  July   </t>
  </si>
  <si>
    <t xml:space="preserve">Outgoing calls  August   </t>
  </si>
  <si>
    <t xml:space="preserve">Outgoing calls  September   </t>
  </si>
  <si>
    <t xml:space="preserve">Total Outgoing calls Minutes of usage - voice calls June  </t>
  </si>
  <si>
    <t xml:space="preserve">Total Outgoing calls Minutes of usage - voice calls July  </t>
  </si>
  <si>
    <t xml:space="preserve">Total Outgoing calls Minutes of usage - voice calls August  </t>
  </si>
  <si>
    <t xml:space="preserve">Total Outgoing calls Minutes of usage - voice calls September  </t>
  </si>
  <si>
    <t xml:space="preserve">Local calls - within same telecom circle Incoming calls Operator T to T, i.e. within same operator (mobile to mobile) Minutes of usage - voice calls June </t>
  </si>
  <si>
    <t xml:space="preserve">Local calls - within same telecom circle Incoming calls Operator T to T, i.e. within same operator (mobile to mobile) Minutes of usage - voice calls July </t>
  </si>
  <si>
    <t xml:space="preserve">Local calls - within same telecom circle Incoming calls Operator T to T, i.e. within same operator (mobile to mobile) Minutes of usage - voice calls August </t>
  </si>
  <si>
    <t xml:space="preserve">Local calls - within same telecom circle Incoming calls Operator T to T, i.e. within same operator (mobile to mobile) Minutes of usage - voice calls September </t>
  </si>
  <si>
    <t xml:space="preserve">Local calls - within same telecom circle Incoming calls Operator T to other operator mobile Minutes of usage - voice calls June </t>
  </si>
  <si>
    <t xml:space="preserve">Local calls - within same telecom circle Incoming calls Operator T to other operator mobile Minutes of usage - voice calls July </t>
  </si>
  <si>
    <t xml:space="preserve">Local calls - within same telecom circle Incoming calls Operator T to other operator mobile Minutes of usage - voice calls August </t>
  </si>
  <si>
    <t xml:space="preserve">Local calls - within same telecom circle Incoming calls Operator T to other operator mobile Minutes of usage - voice calls September </t>
  </si>
  <si>
    <t xml:space="preserve">Local calls - within same telecom circle Incoming calls Operator T to fixed lines of T Minutes of usage - voice calls June </t>
  </si>
  <si>
    <t xml:space="preserve">Local calls - within same telecom circle Incoming calls Operator T to fixed lines of T Minutes of usage - voice calls July </t>
  </si>
  <si>
    <t xml:space="preserve">Local calls - within same telecom circle Incoming calls Operator T to fixed lines of T Minutes of usage - voice calls August </t>
  </si>
  <si>
    <t xml:space="preserve">Local calls - within same telecom circle Incoming calls Operator T to fixed lines of T Minutes of usage - voice calls September </t>
  </si>
  <si>
    <t xml:space="preserve">Local calls - within same telecom circle Incoming calls Minutes of usage - voice calls June  </t>
  </si>
  <si>
    <t xml:space="preserve">Local calls - within same telecom circle Incoming calls Minutes of usage - voice calls July  </t>
  </si>
  <si>
    <t xml:space="preserve">Local calls - within same telecom circle Incoming calls Minutes of usage - voice calls August  </t>
  </si>
  <si>
    <t xml:space="preserve">Local calls - within same telecom circle Incoming calls Minutes of usage - voice calls September  </t>
  </si>
  <si>
    <t xml:space="preserve">STD calls - outside the calling circle Incoming calls Operator T to T, i.e. within same operator (mobile to mobile) Minutes of usage - voice calls June </t>
  </si>
  <si>
    <t xml:space="preserve">STD calls - outside the calling circle Incoming calls Operator T to T, i.e. within same operator (mobile to mobile) Minutes of usage - voice calls July </t>
  </si>
  <si>
    <t xml:space="preserve">STD calls - outside the calling circle Incoming calls Operator T to T, i.e. within same operator (mobile to mobile) Minutes of usage - voice calls August </t>
  </si>
  <si>
    <t xml:space="preserve">STD calls - outside the calling circle Incoming calls Operator T to T, i.e. within same operator (mobile to mobile) Minutes of usage - voice calls September </t>
  </si>
  <si>
    <t xml:space="preserve">STD calls - outside the calling circle Incoming calls Operator T to other operator mobile Minutes of usage - voice calls June </t>
  </si>
  <si>
    <t xml:space="preserve">STD calls - outside the calling circle Incoming calls Operator T to other operator mobile Minutes of usage - voice calls July </t>
  </si>
  <si>
    <t xml:space="preserve">STD calls - outside the calling circle Incoming calls Operator T to other operator mobile Minutes of usage - voice calls August </t>
  </si>
  <si>
    <t xml:space="preserve">STD calls - outside the calling circle Incoming calls Operator T to other operator mobile Minutes of usage - voice calls September </t>
  </si>
  <si>
    <t xml:space="preserve">STD calls - outside the calling circle Incoming calls Operator T to fixed lines of T Minutes of usage - voice calls June </t>
  </si>
  <si>
    <t xml:space="preserve">STD calls - outside the calling circle Incoming calls Operator T to fixed lines of T Minutes of usage - voice calls July </t>
  </si>
  <si>
    <t xml:space="preserve">STD calls - outside the calling circle Incoming calls Operator T to fixed lines of T Minutes of usage - voice calls August </t>
  </si>
  <si>
    <t xml:space="preserve">STD calls - outside the calling circle Incoming calls Operator T to fixed lines of T Minutes of usage - voice calls September </t>
  </si>
  <si>
    <t xml:space="preserve">STD calls - outside the calling circle Incoming calls Operator T to other operator fixed line Minutes of usage - voice calls June </t>
  </si>
  <si>
    <t xml:space="preserve">STD calls - outside the calling circle Incoming calls Operator T to other operator fixed line Minutes of usage - voice calls July </t>
  </si>
  <si>
    <t xml:space="preserve">STD calls - outside the calling circle Incoming calls Operator T to other operator fixed line Minutes of usage - voice calls August </t>
  </si>
  <si>
    <t xml:space="preserve">STD calls - outside the calling circle Incoming calls Operator T to other operator fixed line Minutes of usage - voice calls September </t>
  </si>
  <si>
    <t xml:space="preserve">STD calls - outside the calling circle Incoming calls Minutes of usage - voice calls June  </t>
  </si>
  <si>
    <t xml:space="preserve">STD calls - outside the calling circle Incoming calls Minutes of usage - voice calls July  </t>
  </si>
  <si>
    <t xml:space="preserve">STD calls - outside the calling circle Incoming calls Minutes of usage - voice calls August  </t>
  </si>
  <si>
    <t xml:space="preserve">STD calls - outside the calling circle Incoming calls Minutes of usage - voice calls September  </t>
  </si>
  <si>
    <t xml:space="preserve">Total Incoming calls Minutes of usage - voice calls June  </t>
  </si>
  <si>
    <t xml:space="preserve">Total Incoming calls Minutes of usage - voice calls July  </t>
  </si>
  <si>
    <t xml:space="preserve">Total Incoming calls Minutes of usage - voice calls August  </t>
  </si>
  <si>
    <t xml:space="preserve">Total Incoming calls Minutes of usage - voice calls September  </t>
  </si>
  <si>
    <t xml:space="preserve">Special calls Incoming calls Minutes of usage - voice calls June  </t>
  </si>
  <si>
    <t xml:space="preserve">Special calls Incoming calls Minutes of usage - voice calls July  </t>
  </si>
  <si>
    <t xml:space="preserve">Special calls Incoming calls Minutes of usage - voice calls August  </t>
  </si>
  <si>
    <t xml:space="preserve">Special calls Incoming calls Minutes of usage - voice calls September  </t>
  </si>
  <si>
    <t xml:space="preserve">ISD calls Incoming calls Minutes of usage - voice calls June  </t>
  </si>
  <si>
    <t xml:space="preserve">ISD calls Incoming calls Minutes of usage - voice calls July  </t>
  </si>
  <si>
    <t xml:space="preserve">ISD calls Incoming calls Minutes of usage - voice calls August  </t>
  </si>
  <si>
    <t xml:space="preserve">ISD calls Incoming calls Minutes of usage - voice calls September  </t>
  </si>
  <si>
    <t xml:space="preserve">Incoming calls  June   </t>
  </si>
  <si>
    <t xml:space="preserve">Incoming calls  July   </t>
  </si>
  <si>
    <t xml:space="preserve">Incoming calls  August   </t>
  </si>
  <si>
    <t xml:space="preserve">Incoming calls  September   </t>
  </si>
  <si>
    <t xml:space="preserve">Total Recharge Number June  </t>
  </si>
  <si>
    <t xml:space="preserve">Total Recharge Number July  </t>
  </si>
  <si>
    <t xml:space="preserve">Total Recharge Number August  </t>
  </si>
  <si>
    <t xml:space="preserve">Total Recharge Number September  </t>
  </si>
  <si>
    <t xml:space="preserve">Total Recharge Amount in local currency June  </t>
  </si>
  <si>
    <t xml:space="preserve">Total Recharge Amount in local currency July  </t>
  </si>
  <si>
    <t xml:space="preserve">Total Recharge Amount in local currency August  </t>
  </si>
  <si>
    <t xml:space="preserve">Total Recharge Amount in local currency September  </t>
  </si>
  <si>
    <t xml:space="preserve">Maximum Recharge Amount in local currency June  </t>
  </si>
  <si>
    <t xml:space="preserve">Maximum Recharge Amount in local currency July  </t>
  </si>
  <si>
    <t xml:space="preserve">Maximum Recharge Amount in local currency August  </t>
  </si>
  <si>
    <t xml:space="preserve">Maximum Recharge Amount in local currency September  </t>
  </si>
  <si>
    <t xml:space="preserve">Date of last   Recharge June </t>
  </si>
  <si>
    <t xml:space="preserve">Date of last   Recharge July </t>
  </si>
  <si>
    <t xml:space="preserve">Date of last   Recharge August </t>
  </si>
  <si>
    <t xml:space="preserve">Date of last   Recharge September </t>
  </si>
  <si>
    <t xml:space="preserve">On last day of recharge,   Amount in local currency June </t>
  </si>
  <si>
    <t xml:space="preserve">On last day of recharge,   Amount in local currency July </t>
  </si>
  <si>
    <t xml:space="preserve">On last day of recharge,   Amount in local currency August </t>
  </si>
  <si>
    <t xml:space="preserve">On last day of recharge,   Amount in local currency September </t>
  </si>
  <si>
    <t>Date of last   Recharge Mobile internet June</t>
  </si>
  <si>
    <t>Date of last   Recharge Mobile internet July</t>
  </si>
  <si>
    <t>Date of last   Recharge Mobile internet August</t>
  </si>
  <si>
    <t>Date of last   Recharge Mobile internet September</t>
  </si>
  <si>
    <t xml:space="preserve">Total Recharge Mobile internet June  </t>
  </si>
  <si>
    <t xml:space="preserve">Total Recharge Mobile internet July  </t>
  </si>
  <si>
    <t xml:space="preserve">Total Recharge Mobile internet August  </t>
  </si>
  <si>
    <t xml:space="preserve">Total Recharge Mobile internet September  </t>
  </si>
  <si>
    <t xml:space="preserve">Maximum Recharge Mobile internet June  </t>
  </si>
  <si>
    <t xml:space="preserve">Maximum Recharge Mobile internet July  </t>
  </si>
  <si>
    <t xml:space="preserve">Maximum Recharge Mobile internet August  </t>
  </si>
  <si>
    <t xml:space="preserve">Maximum Recharge Mobile internet September  </t>
  </si>
  <si>
    <t xml:space="preserve">Number of Recharge 2G network June  </t>
  </si>
  <si>
    <t xml:space="preserve">Number of Recharge 2G network July  </t>
  </si>
  <si>
    <t xml:space="preserve">Number of Recharge 2G network August  </t>
  </si>
  <si>
    <t xml:space="preserve">Number of Recharge 2G network September  </t>
  </si>
  <si>
    <t xml:space="preserve">Number of Recharge 3G network June  </t>
  </si>
  <si>
    <t xml:space="preserve">Number of Recharge 3G network July  </t>
  </si>
  <si>
    <t xml:space="preserve">Number of Recharge 3G network August  </t>
  </si>
  <si>
    <t xml:space="preserve">Number of Recharge 3G network September  </t>
  </si>
  <si>
    <t xml:space="preserve">Average Recharge Amount in local currency Mobile internet June </t>
  </si>
  <si>
    <t xml:space="preserve">Average Recharge Amount in local currency Mobile internet July </t>
  </si>
  <si>
    <t xml:space="preserve">Average Recharge Amount in local currency Mobile internet August </t>
  </si>
  <si>
    <t xml:space="preserve">Average Recharge Amount in local currency Mobile internet September </t>
  </si>
  <si>
    <t xml:space="preserve">Mobile internet usage volume (in MB) 2G network  June  </t>
  </si>
  <si>
    <t xml:space="preserve">Mobile internet usage volume (in MB) 2G network  July  </t>
  </si>
  <si>
    <t xml:space="preserve">Mobile internet usage volume (in MB) 2G network  August  </t>
  </si>
  <si>
    <t xml:space="preserve">Mobile internet usage volume (in MB) 2G network  September  </t>
  </si>
  <si>
    <t xml:space="preserve">Mobile internet usage volume (in MB) 3G network  June  </t>
  </si>
  <si>
    <t xml:space="preserve">Mobile internet usage volume (in MB) 3G network  July  </t>
  </si>
  <si>
    <t xml:space="preserve">Mobile internet usage volume (in MB) 3G network  August  </t>
  </si>
  <si>
    <t xml:space="preserve">Mobile internet usage volume (in MB) 3G network  September  </t>
  </si>
  <si>
    <t xml:space="preserve">Average revenue per user 3G network June   </t>
  </si>
  <si>
    <t xml:space="preserve">Average revenue per user 3G network July   </t>
  </si>
  <si>
    <t xml:space="preserve">Average revenue per user 3G network August   </t>
  </si>
  <si>
    <t xml:space="preserve">Average revenue per user 3G network September   </t>
  </si>
  <si>
    <t xml:space="preserve">Average revenue per user 2G network June   </t>
  </si>
  <si>
    <t xml:space="preserve">Average revenue per user 2G network July   </t>
  </si>
  <si>
    <t xml:space="preserve">Average revenue per user 2G network August   </t>
  </si>
  <si>
    <t xml:space="preserve">Average revenue per user 2G network September   </t>
  </si>
  <si>
    <t xml:space="preserve">Scheme to use during specific night hours only Prepaid service schemes called - PACKS  June  </t>
  </si>
  <si>
    <t xml:space="preserve">Scheme to use during specific night hours only Prepaid service schemes called - PACKS  July  </t>
  </si>
  <si>
    <t xml:space="preserve">Scheme to use during specific night hours only Prepaid service schemes called - PACKS  August  </t>
  </si>
  <si>
    <t xml:space="preserve">Scheme to use during specific night hours only Prepaid service schemes called - PACKS  September  </t>
  </si>
  <si>
    <t xml:space="preserve">Service schemes with validity equivalent to a month 2G network June   </t>
  </si>
  <si>
    <t xml:space="preserve">Service schemes with validity equivalent to a month 2G network July   </t>
  </si>
  <si>
    <t xml:space="preserve">Service schemes with validity equivalent to a month 2G network August   </t>
  </si>
  <si>
    <t xml:space="preserve">Service schemes with validity equivalent to a month 2G network September   </t>
  </si>
  <si>
    <t xml:space="preserve">Service schemes with validity smaller than a month 2G network June   </t>
  </si>
  <si>
    <t xml:space="preserve">Service schemes with validity smaller than a month 2G network July   </t>
  </si>
  <si>
    <t xml:space="preserve">Service schemes with validity smaller than a month 2G network August   </t>
  </si>
  <si>
    <t xml:space="preserve">Service schemes with validity smaller than a month 2G network September   </t>
  </si>
  <si>
    <t xml:space="preserve">Service schemes with validity equivalent to a month 3G network June   </t>
  </si>
  <si>
    <t xml:space="preserve">Service schemes with validity equivalent to a month 3G network July   </t>
  </si>
  <si>
    <t xml:space="preserve">Service schemes with validity equivalent to a month 3G network August   </t>
  </si>
  <si>
    <t xml:space="preserve">Service schemes with validity equivalent to a month 3G network September   </t>
  </si>
  <si>
    <t xml:space="preserve">Service schemes with validity smaller than a month 3G network June   </t>
  </si>
  <si>
    <t xml:space="preserve">Service schemes with validity smaller than a month 3G network July   </t>
  </si>
  <si>
    <t xml:space="preserve">Service schemes with validity smaller than a month 3G network August   </t>
  </si>
  <si>
    <t xml:space="preserve">Service schemes with validity smaller than a month 3G network September   </t>
  </si>
  <si>
    <t xml:space="preserve">Service scheme to avail services of Facebook and similar social networking sites  June   </t>
  </si>
  <si>
    <t xml:space="preserve">Service scheme to avail services of Facebook and similar social networking sites  July   </t>
  </si>
  <si>
    <t xml:space="preserve">Service scheme to avail services of Facebook and similar social networking sites  August   </t>
  </si>
  <si>
    <t xml:space="preserve">Service scheme to avail services of Facebook and similar social networking sites  September   </t>
  </si>
  <si>
    <t xml:space="preserve">August Volume based cost - when no specific scheme is not purchased and paid as per usage 3G network   </t>
  </si>
  <si>
    <t xml:space="preserve">July Volume based cost - when no specific scheme is not purchased and paid as per usage 3G network   </t>
  </si>
  <si>
    <t xml:space="preserve">June Volume based cost - when no specific scheme is not purchased and paid as per usage 3G network   </t>
  </si>
  <si>
    <t xml:space="preserve">September Volume based cost - when no specific scheme is not purchased and paid as per usage 3G network   </t>
  </si>
  <si>
    <t>Derived column</t>
  </si>
  <si>
    <t>Formula</t>
  </si>
  <si>
    <t>S.No.</t>
  </si>
  <si>
    <t>Total minutes of usage for each month</t>
  </si>
  <si>
    <t>total_mou_x = onnet_mou_x + offnet_mou_x</t>
  </si>
  <si>
    <t>Total outgoing minutes of usage within operator for each month</t>
  </si>
  <si>
    <t>Total incoming minutes of usage within operator for each month</t>
  </si>
  <si>
    <t>Total voice calls minutes of usage within operator for each month</t>
  </si>
  <si>
    <t>good - 6+7</t>
  </si>
  <si>
    <t>action - 8</t>
  </si>
  <si>
    <t>Total call center minutes of usage within operator for each month</t>
  </si>
  <si>
    <t>total_og_t2c_mou_x = loc_og_t2c_mou_x + std_og_t2c_mou_x</t>
  </si>
  <si>
    <t>Total outgoing minutes of usage to operator fixed line for each month</t>
  </si>
  <si>
    <t>Total incoming minutes of usage from operator fixed line for each month</t>
  </si>
  <si>
    <t>Total voice calls minutes of usage with operator fixed line for each month</t>
  </si>
  <si>
    <t>Total outgoing minutes of usage with other operator's mobile for each month</t>
  </si>
  <si>
    <t>Total incoming minutes of usage with other operator's mobile for each month</t>
  </si>
  <si>
    <t>Total voice calls minutes of usage with other operator's mobile for each month</t>
  </si>
  <si>
    <t>total_og_t2t_mou_x = loc_og_t2t_mou_x + std_og_t2t_mou_x</t>
  </si>
  <si>
    <t>total_ic_t2t_mou_x = loc_ic_t2t_mou_x + std_ic_t2t_mou_x</t>
  </si>
  <si>
    <t>total_t2t_mou_x = total_og_t2t_mou_x + total_ic_t2t_mou_x</t>
  </si>
  <si>
    <t>total_og_t2f_mou_x = loc_og_t2f_mou_x + std_og_t2f_mou_x</t>
  </si>
  <si>
    <t>total_ic_t2f_mou_x = loc_ic_t2f_mou_x + std_ic_t2f_mou_x</t>
  </si>
  <si>
    <t>total_t2f_mou_x = total_og_t2f_mou_x + total_ic_t2f_mou_x</t>
  </si>
  <si>
    <t>total_og_t2m_mou_x = loc_og_t2m_mou_x + std_og_t2m_mou_x</t>
  </si>
  <si>
    <t>total_ic_t2m_mou_x = loc_ic_t2m_mou_x + std_ic_t2m_mou_x</t>
  </si>
  <si>
    <t>total_t2m_mou_x = total_og_t2m_mou_x + total_ic_t2m_mou_x</t>
  </si>
  <si>
    <t>Total outgoing minutes of usage with other operator's fixed line</t>
  </si>
  <si>
    <t>Total incoming minutes of usage with other operator's fixed line</t>
  </si>
  <si>
    <t>Total voice calls minutes of usage with other operator's fixed line</t>
  </si>
  <si>
    <t>total_og_t2o_mou = loc_og_t2o_mou + std_og_t2o_mou</t>
  </si>
  <si>
    <t>total_ic_t2o_mou = loc_ic_t2o_mou + std_ic_t2o_mou_6,7,8,9</t>
  </si>
  <si>
    <t>total_t2o_mou = total_og_t2o_mou + total_ic_t2o_mou</t>
  </si>
  <si>
    <t>ALL MOU</t>
  </si>
  <si>
    <t>Average of total minutes of usage for good phase</t>
  </si>
  <si>
    <t>av_total_mou_good = (total_mou_6 + total_mou_7)/2</t>
  </si>
  <si>
    <t>Average outgoing minutes of usage within operator in good phase</t>
  </si>
  <si>
    <t>Average incoming minutes of usage within operator in good phase</t>
  </si>
  <si>
    <t>Average minutes of usage within operator in good phase</t>
  </si>
  <si>
    <t>av_total_og_t2t_mou_good = (total_og_t2t_mou_6 + total_og_t2t_mou_7)/2</t>
  </si>
  <si>
    <t>av_total_ic_t2t_mou_good = (total_ic_t2t_mou_6 + total_ic_t2t_mou_7)/2</t>
  </si>
  <si>
    <t>av_total_t2t_mou_good = (total_t2t_mou_6 + total_t2t_mou_7)/2</t>
  </si>
  <si>
    <t>Average call center minutes of usage within operator in good phase</t>
  </si>
  <si>
    <t>av_total_og_t2c_mou_good = (total_og_t2c_mou_6 + total_og_t2c_mou_7)/2</t>
  </si>
  <si>
    <t>Average outgoing minutes of usage to operator fixed line in good phase</t>
  </si>
  <si>
    <t>Average incoming minutes of usage to operator fixed line in good phase</t>
  </si>
  <si>
    <t>Average minutes of usage to operator fixed line in good phase</t>
  </si>
  <si>
    <t>av_total_og_t2f_mou_good = (total_og_t2f_mou_6 + total_og_t2f_mou_7)/2</t>
  </si>
  <si>
    <t>av_total_ic_t2f_mou_good = (total_ic_t2f_mou_6 + total_ic_t2f_mou_7)/2</t>
  </si>
  <si>
    <t>av_total_t2f_mou_good = (total_t2f_mou_6 + total_t2f_mou_7)/2</t>
  </si>
  <si>
    <t>Average outgoing minutes of usage with other operator's mobile in good phase</t>
  </si>
  <si>
    <t>Average incoming minutes of usage with other operator's mobile in good phase</t>
  </si>
  <si>
    <t>Average minutes of usage with other operator's mobile in good phase</t>
  </si>
  <si>
    <t>av_total_og_t2m_mou_good = (total_og_t2m_mou_6 + total_og_t2m_mou_7)/2</t>
  </si>
  <si>
    <t>av_total_ic_t2m_mou_good = (total_ic_t2m_mou_6 + total_ic_t2m_mou_7)/2</t>
  </si>
  <si>
    <t>av_total_t2m_mou_good = (total_t2m_mou_6 + total_t2m_mou_7)/2</t>
  </si>
  <si>
    <t>Average STD incoming minutes of usage with other operator's fixed line in good phase</t>
  </si>
  <si>
    <t>av_std_ic_t2o_mou_good = (std_ic_t2o_mou_6 + std_ic_t2o_mou_7)/2</t>
  </si>
  <si>
    <t>x</t>
  </si>
  <si>
    <t>Category</t>
  </si>
  <si>
    <t>***</t>
  </si>
  <si>
    <t>There are 54 columns ending with "_6" that are available for "_7" - which means these data points are available for both june and july</t>
  </si>
  <si>
    <t>we will be deriving new columns of "average" from these 54 columns - for representing the "good" phase</t>
  </si>
  <si>
    <t>the august month data in itself will represent the "action" phase</t>
  </si>
  <si>
    <t>Of the 54, we are not considering four, as an average of these does not make business sense - ----</t>
  </si>
  <si>
    <t xml:space="preserve">last date of month, date_of_last_rech_6, last_day_rch_amt_6, date_of_last_rech_data_6 </t>
  </si>
  <si>
    <t>And one more column we will compute, but differently, is the av_rech_amt_data</t>
  </si>
  <si>
    <t>So, net new columns from these categories is 50</t>
  </si>
  <si>
    <t>Total ISD minutes of usage for each month</t>
  </si>
  <si>
    <t>isd_mou_x = isd_og_mou_x + isd_ic_mou_x</t>
  </si>
  <si>
    <t>av_isd_mou_good = (isd_mou_6 + isd_mou_7)/2</t>
  </si>
  <si>
    <t>Average of Total ISD minutes of usage in good phase</t>
  </si>
  <si>
    <t>Total roaming minutes of usage for each month</t>
  </si>
  <si>
    <t>Average of Total roaming minutes of usage in good phase</t>
  </si>
  <si>
    <t>roam_mou_x = roam_og_mou_x + roam_ic_mou_x</t>
  </si>
  <si>
    <t>av_roam_mou_good = (roam_mou_6 + roam_mou_7)/2</t>
  </si>
  <si>
    <t>Total special minutes of usage for each month</t>
  </si>
  <si>
    <t>Average of Total special minutes of usage in good phase</t>
  </si>
  <si>
    <t>spl_mou_x = spl_og_mou_x + spl_ic_mou_x</t>
  </si>
  <si>
    <t>av_spl_mou_good = (spl_mou_6 + spl_mou_7)/2</t>
  </si>
  <si>
    <t>Total Sachet usage per month</t>
  </si>
  <si>
    <t>total_sachet_x = sachet_2g_x + sachet_3g_6</t>
  </si>
  <si>
    <t>Average of total sachet usage in good phase</t>
  </si>
  <si>
    <t>av_total_sachet_good = (total_sachet_6 + total_sachet_7)/2</t>
  </si>
  <si>
    <t>Total monthly usage per month</t>
  </si>
  <si>
    <t>Average of total monthly usage in good phase</t>
  </si>
  <si>
    <t>total_monthly_x = monthly_2g_x + monthly_3g_6</t>
  </si>
  <si>
    <t>av_total_monthly_good = (total_monthly_6 + total_monthly_7)/2</t>
  </si>
  <si>
    <t>Average VBC in good phase</t>
  </si>
  <si>
    <t>good_vbc_3g =  (jul_vbc_3g + jun_vbc_3g)/2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</si>
</sst>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color rgb="FF000000"/>
      <name val="Arial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/>
    </xf>
    <xf numFmtId="0" fontId="19" fillId="33" borderId="0" xfId="0" applyFont="1" applyFill="1" applyAlignment="1">
      <alignment horizontal="left"/>
    </xf>
    <xf numFmtId="0" fontId="18" fillId="0" borderId="0" xfId="0" quotePrefix="1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34" borderId="0" xfId="0" applyFill="1"/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7" workbookViewId="0">
      <selection activeCell="C28" sqref="C28"/>
    </sheetView>
  </sheetViews>
  <sheetFormatPr defaultRowHeight="15" x14ac:dyDescent="0.25"/>
  <cols>
    <col min="1" max="1" width="17.28515625" bestFit="1" customWidth="1"/>
    <col min="2" max="2" width="74.85546875" bestFit="1" customWidth="1"/>
    <col min="3" max="3" width="17.28515625" customWidth="1"/>
  </cols>
  <sheetData>
    <row r="1" spans="1:3" x14ac:dyDescent="0.25">
      <c r="A1" s="1" t="s">
        <v>226</v>
      </c>
      <c r="B1" s="2" t="s">
        <v>227</v>
      </c>
      <c r="C1" s="1"/>
    </row>
    <row r="2" spans="1:3" x14ac:dyDescent="0.25">
      <c r="A2" s="1" t="s">
        <v>228</v>
      </c>
      <c r="B2" s="2" t="s">
        <v>229</v>
      </c>
      <c r="C2" s="1">
        <f>LEN(A2)</f>
        <v>13</v>
      </c>
    </row>
    <row r="3" spans="1:3" x14ac:dyDescent="0.25">
      <c r="A3" s="1" t="s">
        <v>230</v>
      </c>
      <c r="B3" s="2" t="s">
        <v>231</v>
      </c>
      <c r="C3" s="1">
        <f>LEN(A3)</f>
        <v>9</v>
      </c>
    </row>
    <row r="4" spans="1:3" x14ac:dyDescent="0.25">
      <c r="A4" s="1" t="s">
        <v>232</v>
      </c>
      <c r="B4" s="2" t="s">
        <v>233</v>
      </c>
      <c r="C4" s="1">
        <f>LEN(A4)</f>
        <v>3</v>
      </c>
    </row>
    <row r="5" spans="1:3" x14ac:dyDescent="0.25">
      <c r="A5" s="1" t="s">
        <v>234</v>
      </c>
      <c r="B5" s="2" t="s">
        <v>235</v>
      </c>
      <c r="C5" s="1">
        <f>LEN(A5)</f>
        <v>3</v>
      </c>
    </row>
    <row r="6" spans="1:3" x14ac:dyDescent="0.25">
      <c r="A6" s="1" t="s">
        <v>236</v>
      </c>
      <c r="B6" s="2" t="s">
        <v>237</v>
      </c>
      <c r="C6" s="1">
        <f>LEN(A6)</f>
        <v>2</v>
      </c>
    </row>
    <row r="7" spans="1:3" x14ac:dyDescent="0.25">
      <c r="A7" s="1" t="s">
        <v>238</v>
      </c>
      <c r="B7" s="2" t="s">
        <v>239</v>
      </c>
      <c r="C7" s="1">
        <f>LEN(A7)</f>
        <v>2</v>
      </c>
    </row>
    <row r="8" spans="1:3" x14ac:dyDescent="0.25">
      <c r="A8" s="1" t="s">
        <v>240</v>
      </c>
      <c r="B8" s="2" t="s">
        <v>241</v>
      </c>
      <c r="C8" s="1">
        <f>LEN(A8)</f>
        <v>3</v>
      </c>
    </row>
    <row r="9" spans="1:3" x14ac:dyDescent="0.25">
      <c r="A9" s="1" t="s">
        <v>289</v>
      </c>
      <c r="B9" s="2" t="s">
        <v>242</v>
      </c>
      <c r="C9" s="1">
        <f>LEN(A9)</f>
        <v>3</v>
      </c>
    </row>
    <row r="10" spans="1:3" x14ac:dyDescent="0.25">
      <c r="A10" s="1" t="s">
        <v>290</v>
      </c>
      <c r="B10" s="2" t="s">
        <v>243</v>
      </c>
      <c r="C10" s="1">
        <f>LEN(A10)</f>
        <v>3</v>
      </c>
    </row>
    <row r="11" spans="1:3" x14ac:dyDescent="0.25">
      <c r="A11" s="1" t="s">
        <v>291</v>
      </c>
      <c r="B11" s="2" t="s">
        <v>244</v>
      </c>
      <c r="C11" s="1">
        <f>LEN(A11)</f>
        <v>3</v>
      </c>
    </row>
    <row r="12" spans="1:3" x14ac:dyDescent="0.25">
      <c r="A12" s="1" t="s">
        <v>292</v>
      </c>
      <c r="B12" s="2" t="s">
        <v>245</v>
      </c>
      <c r="C12" s="1">
        <f>LEN(A12)</f>
        <v>3</v>
      </c>
    </row>
    <row r="13" spans="1:3" x14ac:dyDescent="0.25">
      <c r="A13" s="1" t="s">
        <v>293</v>
      </c>
      <c r="B13" s="2" t="s">
        <v>246</v>
      </c>
      <c r="C13" s="1">
        <f>LEN(A13)</f>
        <v>4</v>
      </c>
    </row>
    <row r="14" spans="1:3" x14ac:dyDescent="0.25">
      <c r="A14" s="1" t="s">
        <v>294</v>
      </c>
      <c r="B14" s="2" t="s">
        <v>247</v>
      </c>
      <c r="C14" s="1">
        <f>LEN(A14)</f>
        <v>3</v>
      </c>
    </row>
    <row r="15" spans="1:3" x14ac:dyDescent="0.25">
      <c r="A15" s="1" t="s">
        <v>295</v>
      </c>
      <c r="B15" s="2" t="s">
        <v>248</v>
      </c>
      <c r="C15" s="1">
        <f>LEN(A15)</f>
        <v>3</v>
      </c>
    </row>
    <row r="16" spans="1:3" x14ac:dyDescent="0.25">
      <c r="A16" s="1" t="s">
        <v>296</v>
      </c>
      <c r="B16" s="2" t="s">
        <v>249</v>
      </c>
      <c r="C16" s="1">
        <f>LEN(A16)</f>
        <v>5</v>
      </c>
    </row>
    <row r="17" spans="1:3" x14ac:dyDescent="0.25">
      <c r="A17" s="1" t="s">
        <v>297</v>
      </c>
      <c r="B17" s="2" t="s">
        <v>250</v>
      </c>
      <c r="C17" s="1">
        <f>LEN(A17)</f>
        <v>6</v>
      </c>
    </row>
    <row r="18" spans="1:3" x14ac:dyDescent="0.25">
      <c r="A18" s="1" t="s">
        <v>251</v>
      </c>
      <c r="B18" s="2" t="s">
        <v>252</v>
      </c>
      <c r="C18" s="1">
        <f>LEN(A18)</f>
        <v>4</v>
      </c>
    </row>
    <row r="19" spans="1:3" x14ac:dyDescent="0.25">
      <c r="A19" s="1" t="s">
        <v>298</v>
      </c>
      <c r="B19" s="2" t="s">
        <v>253</v>
      </c>
      <c r="C19" s="1">
        <f>LEN(A19)</f>
        <v>3</v>
      </c>
    </row>
    <row r="20" spans="1:3" x14ac:dyDescent="0.25">
      <c r="A20" s="1" t="s">
        <v>299</v>
      </c>
      <c r="B20" s="2" t="s">
        <v>254</v>
      </c>
      <c r="C20" s="1">
        <f>LEN(A20)</f>
        <v>3</v>
      </c>
    </row>
    <row r="21" spans="1:3" x14ac:dyDescent="0.25">
      <c r="A21" s="1" t="s">
        <v>300</v>
      </c>
      <c r="B21" s="2" t="s">
        <v>255</v>
      </c>
      <c r="C21" s="1">
        <f>LEN(A21)</f>
        <v>4</v>
      </c>
    </row>
    <row r="22" spans="1:3" x14ac:dyDescent="0.25">
      <c r="A22" s="1" t="s">
        <v>301</v>
      </c>
      <c r="B22" s="2" t="s">
        <v>256</v>
      </c>
      <c r="C22" s="1">
        <f>LEN(A22)</f>
        <v>3</v>
      </c>
    </row>
    <row r="23" spans="1:3" x14ac:dyDescent="0.25">
      <c r="A23" s="1" t="s">
        <v>302</v>
      </c>
      <c r="B23" s="2" t="s">
        <v>257</v>
      </c>
      <c r="C23" s="1">
        <f>LEN(A23)</f>
        <v>3</v>
      </c>
    </row>
    <row r="24" spans="1:3" x14ac:dyDescent="0.25">
      <c r="A24" s="1" t="s">
        <v>303</v>
      </c>
      <c r="B24" s="2" t="s">
        <v>258</v>
      </c>
      <c r="C24" s="1">
        <f>LEN(A24)</f>
        <v>3</v>
      </c>
    </row>
    <row r="25" spans="1:3" x14ac:dyDescent="0.25">
      <c r="A25" s="1" t="s">
        <v>304</v>
      </c>
      <c r="B25" s="2" t="s">
        <v>259</v>
      </c>
      <c r="C25" s="1">
        <f>LEN(A25)</f>
        <v>4</v>
      </c>
    </row>
    <row r="26" spans="1:3" x14ac:dyDescent="0.25">
      <c r="A26" s="1" t="s">
        <v>305</v>
      </c>
      <c r="B26" s="2" t="s">
        <v>260</v>
      </c>
      <c r="C26" s="1">
        <f>LEN(A26)</f>
        <v>2</v>
      </c>
    </row>
    <row r="27" spans="1:3" x14ac:dyDescent="0.25">
      <c r="A27" s="1" t="s">
        <v>306</v>
      </c>
      <c r="B27" s="3" t="s">
        <v>261</v>
      </c>
      <c r="C27" s="1">
        <f>LEN(A27)</f>
        <v>2</v>
      </c>
    </row>
    <row r="28" spans="1:3" x14ac:dyDescent="0.25">
      <c r="A28" s="1" t="s">
        <v>307</v>
      </c>
      <c r="B28" s="2" t="s">
        <v>262</v>
      </c>
      <c r="C28" s="1">
        <f>LEN(A28)</f>
        <v>3</v>
      </c>
    </row>
    <row r="29" spans="1:3" x14ac:dyDescent="0.25">
      <c r="A29" s="1" t="s">
        <v>308</v>
      </c>
      <c r="B29" s="2" t="s">
        <v>263</v>
      </c>
      <c r="C29" s="1">
        <f>LEN(A29)</f>
        <v>2</v>
      </c>
    </row>
    <row r="30" spans="1:3" x14ac:dyDescent="0.25">
      <c r="A30" s="1" t="s">
        <v>309</v>
      </c>
      <c r="B30" s="2" t="s">
        <v>264</v>
      </c>
      <c r="C30" s="1">
        <f>LEN(A30)</f>
        <v>3</v>
      </c>
    </row>
    <row r="31" spans="1:3" x14ac:dyDescent="0.25">
      <c r="A31" s="1" t="s">
        <v>310</v>
      </c>
      <c r="B31" s="2" t="s">
        <v>265</v>
      </c>
      <c r="C31" s="1">
        <f>LEN(A31)</f>
        <v>5</v>
      </c>
    </row>
    <row r="32" spans="1:3" x14ac:dyDescent="0.25">
      <c r="A32" s="1" t="s">
        <v>311</v>
      </c>
      <c r="B32" s="2" t="s">
        <v>266</v>
      </c>
      <c r="C32" s="1">
        <f>LEN(A32)</f>
        <v>7</v>
      </c>
    </row>
    <row r="33" spans="1:3" x14ac:dyDescent="0.25">
      <c r="A33" s="1" t="s">
        <v>312</v>
      </c>
      <c r="B33" s="2" t="s">
        <v>267</v>
      </c>
      <c r="C33" s="1">
        <f>LEN(A33)</f>
        <v>6</v>
      </c>
    </row>
    <row r="34" spans="1:3" x14ac:dyDescent="0.25">
      <c r="A34" s="4" t="s">
        <v>314</v>
      </c>
      <c r="B34" s="2" t="s">
        <v>268</v>
      </c>
      <c r="C34" s="1">
        <f>LEN(A34)</f>
        <v>1</v>
      </c>
    </row>
    <row r="35" spans="1:3" x14ac:dyDescent="0.25">
      <c r="A35" s="4" t="s">
        <v>315</v>
      </c>
      <c r="B35" s="2" t="s">
        <v>269</v>
      </c>
      <c r="C35" s="1">
        <f>LEN(A35)</f>
        <v>1</v>
      </c>
    </row>
    <row r="36" spans="1:3" x14ac:dyDescent="0.25">
      <c r="A36" s="4" t="s">
        <v>316</v>
      </c>
      <c r="B36" s="2" t="s">
        <v>270</v>
      </c>
      <c r="C36" s="1">
        <f>LEN(A36)</f>
        <v>1</v>
      </c>
    </row>
    <row r="37" spans="1:3" x14ac:dyDescent="0.25">
      <c r="A37" s="4" t="s">
        <v>317</v>
      </c>
      <c r="B37" s="2" t="s">
        <v>271</v>
      </c>
      <c r="C37" s="1">
        <f>LEN(A37)</f>
        <v>1</v>
      </c>
    </row>
    <row r="38" spans="1:3" x14ac:dyDescent="0.25">
      <c r="A38" s="1" t="s">
        <v>272</v>
      </c>
      <c r="B38" s="2" t="s">
        <v>273</v>
      </c>
      <c r="C38" s="1">
        <f>LEN(A38)</f>
        <v>7</v>
      </c>
    </row>
    <row r="39" spans="1:3" x14ac:dyDescent="0.25">
      <c r="A39" s="1" t="s">
        <v>313</v>
      </c>
      <c r="B39" s="2" t="s">
        <v>274</v>
      </c>
      <c r="C39" s="1">
        <f>LEN(A39)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227"/>
  <sheetViews>
    <sheetView topLeftCell="C206" workbookViewId="0">
      <selection activeCell="C210" sqref="C210"/>
    </sheetView>
  </sheetViews>
  <sheetFormatPr defaultRowHeight="15" x14ac:dyDescent="0.25"/>
  <cols>
    <col min="3" max="3" width="24.140625" bestFit="1" customWidth="1"/>
    <col min="4" max="4" width="162.28515625" bestFit="1" customWidth="1"/>
    <col min="18" max="18" width="35.85546875" bestFit="1" customWidth="1"/>
    <col min="19" max="19" width="77.85546875" bestFit="1" customWidth="1"/>
    <col min="20" max="20" width="35.85546875" bestFit="1" customWidth="1"/>
    <col min="21" max="21" width="27.28515625" bestFit="1" customWidth="1"/>
    <col min="22" max="22" width="29.85546875" bestFit="1" customWidth="1"/>
  </cols>
  <sheetData>
    <row r="1" spans="3:23" x14ac:dyDescent="0.25">
      <c r="C1" t="s">
        <v>327</v>
      </c>
      <c r="D1" t="s">
        <v>328</v>
      </c>
    </row>
    <row r="2" spans="3:23" x14ac:dyDescent="0.25">
      <c r="C2" t="s">
        <v>0</v>
      </c>
      <c r="D2" t="str">
        <f>IF(ISNA(VLOOKUP(C2,'Provided data dictionary'!$A$2:$B$39,2,0)),_xlfn.CONCAT(R2," ",S2," ",T2," ",U2," ",V2," ",W2),VLOOKUP(C2,'Provided data dictionary'!$A$2:$B$39,2,0))</f>
        <v>Customer phone number</v>
      </c>
    </row>
    <row r="3" spans="3:23" x14ac:dyDescent="0.25">
      <c r="C3" t="s">
        <v>1</v>
      </c>
      <c r="D3" t="str">
        <f>IF(ISNA(VLOOKUP(C3,'Provided data dictionary'!$A$2:$B$39,2,0)),_xlfn.CONCAT(R3," ",S3," ",T3," ",U3," ",V3," ",W3),VLOOKUP(C3,'Provided data dictionary'!$A$2:$B$39,2,0))</f>
        <v>Telecom circle area to which the customer belongs to</v>
      </c>
      <c r="F3" t="s">
        <v>275</v>
      </c>
      <c r="G3" t="s">
        <v>276</v>
      </c>
      <c r="H3" t="s">
        <v>277</v>
      </c>
      <c r="I3" t="s">
        <v>278</v>
      </c>
      <c r="J3" t="s">
        <v>322</v>
      </c>
      <c r="K3" t="s">
        <v>325</v>
      </c>
      <c r="L3" t="s">
        <v>279</v>
      </c>
      <c r="M3" t="s">
        <v>280</v>
      </c>
      <c r="N3" t="s">
        <v>281</v>
      </c>
      <c r="O3" t="s">
        <v>282</v>
      </c>
      <c r="P3" t="s">
        <v>283</v>
      </c>
      <c r="Q3" t="s">
        <v>323</v>
      </c>
      <c r="R3" t="s">
        <v>284</v>
      </c>
      <c r="S3" t="s">
        <v>285</v>
      </c>
      <c r="T3" t="s">
        <v>286</v>
      </c>
      <c r="U3" t="s">
        <v>287</v>
      </c>
      <c r="V3" t="s">
        <v>288</v>
      </c>
      <c r="W3" t="s">
        <v>324</v>
      </c>
    </row>
    <row r="4" spans="3:23" x14ac:dyDescent="0.25">
      <c r="C4" t="s">
        <v>2</v>
      </c>
      <c r="D4" t="str">
        <f>IF(ISNA(VLOOKUP(C4,'Provided data dictionary'!$A$2:$B$39,2,0)),_xlfn.CONCAT(R4," ",S4," ",T4," ",U4," ",V4," ",W4),VLOOKUP(C4,'Provided data dictionary'!$A$2:$B$39,2,0))</f>
        <v xml:space="preserve">Local calls - within same telecom circle Outgoing calls Operator T to other operator fixed line Minutes of usage - voice calls  </v>
      </c>
      <c r="E4">
        <f>LEN($C4)-LEN(SUBSTITUTE($C4,"_",""))</f>
        <v>3</v>
      </c>
      <c r="F4">
        <f>SEARCH("_",$C4)</f>
        <v>4</v>
      </c>
      <c r="G4">
        <f>IFERROR(SEARCH("_",$C4,F4+1),"a")</f>
        <v>7</v>
      </c>
      <c r="H4">
        <f t="shared" ref="H4:K4" si="0">IFERROR(SEARCH("_",$C4,G4+1),"a")</f>
        <v>11</v>
      </c>
      <c r="I4" t="str">
        <f t="shared" si="0"/>
        <v>a</v>
      </c>
      <c r="J4" t="str">
        <f t="shared" si="0"/>
        <v>a</v>
      </c>
      <c r="K4" t="str">
        <f t="shared" si="0"/>
        <v>a</v>
      </c>
      <c r="L4" t="str">
        <f>IFERROR(MID($C4,1,F4-1),"")</f>
        <v>loc</v>
      </c>
      <c r="M4" t="str">
        <f>IFERROR(IF(ISNUMBER(G4),MID($C4,F4+1,G4-F4-1),MID($C4,F4+1,LEN($C4)-F4)),"")</f>
        <v>og</v>
      </c>
      <c r="N4" t="str">
        <f t="shared" ref="N4:Q4" si="1">IFERROR(IF(ISNUMBER(H4),MID($C4,G4+1,H4-G4-1),MID($C4,G4+1,LEN($C4)-G4)),"")</f>
        <v>t2o</v>
      </c>
      <c r="O4" t="str">
        <f t="shared" si="1"/>
        <v>mou</v>
      </c>
      <c r="P4" t="str">
        <f t="shared" si="1"/>
        <v/>
      </c>
      <c r="Q4" t="str">
        <f t="shared" si="1"/>
        <v/>
      </c>
      <c r="R4" t="str">
        <f>IFERROR(VLOOKUP(L4,'Provided data dictionary'!$A$2:$B$39,2,0),"")</f>
        <v>Local calls - within same telecom circle</v>
      </c>
      <c r="S4" t="str">
        <f>IFERROR(VLOOKUP(M4,'Provided data dictionary'!$A$2:$B$39,2,0),"")</f>
        <v>Outgoing calls</v>
      </c>
      <c r="T4" t="str">
        <f>IFERROR(VLOOKUP(N4,'Provided data dictionary'!$A$2:$B$39,2,0),"")</f>
        <v>Operator T to other operator fixed line</v>
      </c>
      <c r="U4" t="str">
        <f>IFERROR(VLOOKUP(O4,'Provided data dictionary'!$A$2:$B$39,2,0),"")</f>
        <v>Minutes of usage - voice calls</v>
      </c>
      <c r="V4" t="str">
        <f>IFERROR(VLOOKUP(P4,'Provided data dictionary'!$A$2:$B$39,2,0),"")</f>
        <v/>
      </c>
      <c r="W4" t="str">
        <f>IFERROR(VLOOKUP(Q4,'Provided data dictionary'!$A$2:$B$39,2,0),"")</f>
        <v/>
      </c>
    </row>
    <row r="5" spans="3:23" x14ac:dyDescent="0.25">
      <c r="C5" t="s">
        <v>3</v>
      </c>
      <c r="D5" t="str">
        <f>IF(ISNA(VLOOKUP(C5,'Provided data dictionary'!$A$2:$B$39,2,0)),_xlfn.CONCAT(R5," ",S5," ",T5," ",U5," ",V5," ",W5),VLOOKUP(C5,'Provided data dictionary'!$A$2:$B$39,2,0))</f>
        <v xml:space="preserve">STD calls - outside the calling circle Outgoing calls Operator T to other operator fixed line Minutes of usage - voice calls  </v>
      </c>
      <c r="E5">
        <f t="shared" ref="E5:E68" si="2">LEN(C5)-LEN(SUBSTITUTE(C5,"_",""))</f>
        <v>3</v>
      </c>
      <c r="F5">
        <f t="shared" ref="F5:F68" si="3">SEARCH("_",$C5)</f>
        <v>4</v>
      </c>
      <c r="G5">
        <f t="shared" ref="G5:K5" si="4">IFERROR(SEARCH("_",$C5,F5+1),"a")</f>
        <v>7</v>
      </c>
      <c r="H5">
        <f t="shared" si="4"/>
        <v>11</v>
      </c>
      <c r="I5" t="str">
        <f t="shared" si="4"/>
        <v>a</v>
      </c>
      <c r="J5" t="str">
        <f t="shared" si="4"/>
        <v>a</v>
      </c>
      <c r="K5" t="str">
        <f t="shared" si="4"/>
        <v>a</v>
      </c>
      <c r="L5" t="str">
        <f t="shared" ref="L5:L68" si="5">IFERROR(MID($C5,1,F5-1),"")</f>
        <v>std</v>
      </c>
      <c r="M5" t="str">
        <f t="shared" ref="M5:M68" si="6">IFERROR(IF(ISNUMBER(G5),MID($C5,F5+1,G5-F5-1),MID($C5,F5+1,LEN($C5)-F5)),"")</f>
        <v>og</v>
      </c>
      <c r="N5" t="str">
        <f t="shared" ref="N5:N68" si="7">IFERROR(IF(ISNUMBER(H5),MID($C5,G5+1,H5-G5-1),MID($C5,G5+1,LEN($C5)-G5)),"")</f>
        <v>t2o</v>
      </c>
      <c r="O5" t="str">
        <f t="shared" ref="O5:O68" si="8">IFERROR(IF(ISNUMBER(I5),MID($C5,H5+1,I5-H5-1),MID($C5,H5+1,LEN($C5)-H5)),"")</f>
        <v>mou</v>
      </c>
      <c r="P5" t="str">
        <f t="shared" ref="P5:P68" si="9">IFERROR(IF(ISNUMBER(J5),MID($C5,I5+1,J5-I5-1),MID($C5,I5+1,LEN($C5)-I5)),"")</f>
        <v/>
      </c>
      <c r="Q5" t="str">
        <f t="shared" ref="Q5:Q68" si="10">IFERROR(IF(ISNUMBER(K5),MID($C5,J5+1,K5-J5-1),MID($C5,J5+1,LEN($C5)-J5)),"")</f>
        <v/>
      </c>
      <c r="R5" t="str">
        <f>IFERROR(VLOOKUP(L5,'Provided data dictionary'!$A$2:$B$39,2,0),"")</f>
        <v>STD calls - outside the calling circle</v>
      </c>
      <c r="S5" t="str">
        <f>IFERROR(VLOOKUP(M5,'Provided data dictionary'!$A$2:$B$39,2,0),"")</f>
        <v>Outgoing calls</v>
      </c>
      <c r="T5" t="str">
        <f>IFERROR(VLOOKUP(N5,'Provided data dictionary'!$A$2:$B$39,2,0),"")</f>
        <v>Operator T to other operator fixed line</v>
      </c>
      <c r="U5" t="str">
        <f>IFERROR(VLOOKUP(O5,'Provided data dictionary'!$A$2:$B$39,2,0),"")</f>
        <v>Minutes of usage - voice calls</v>
      </c>
      <c r="V5" t="str">
        <f>IFERROR(VLOOKUP(P5,'Provided data dictionary'!$A$2:$B$39,2,0),"")</f>
        <v/>
      </c>
      <c r="W5" t="str">
        <f>IFERROR(VLOOKUP(Q5,'Provided data dictionary'!$A$2:$B$39,2,0),"")</f>
        <v/>
      </c>
    </row>
    <row r="6" spans="3:23" x14ac:dyDescent="0.25">
      <c r="C6" t="s">
        <v>4</v>
      </c>
      <c r="D6" t="str">
        <f>IF(ISNA(VLOOKUP(C6,'Provided data dictionary'!$A$2:$B$39,2,0)),_xlfn.CONCAT(R6," ",S6," ",T6," ",U6," ",V6," ",W6),VLOOKUP(C6,'Provided data dictionary'!$A$2:$B$39,2,0))</f>
        <v xml:space="preserve">Local calls - within same telecom circle Incoming calls Operator T to other operator fixed line Minutes of usage - voice calls  </v>
      </c>
      <c r="E6">
        <f t="shared" si="2"/>
        <v>3</v>
      </c>
      <c r="F6">
        <f t="shared" si="3"/>
        <v>4</v>
      </c>
      <c r="G6">
        <f t="shared" ref="G6:K6" si="11">IFERROR(SEARCH("_",$C6,F6+1),"a")</f>
        <v>7</v>
      </c>
      <c r="H6">
        <f t="shared" si="11"/>
        <v>11</v>
      </c>
      <c r="I6" t="str">
        <f t="shared" si="11"/>
        <v>a</v>
      </c>
      <c r="J6" t="str">
        <f t="shared" si="11"/>
        <v>a</v>
      </c>
      <c r="K6" t="str">
        <f t="shared" si="11"/>
        <v>a</v>
      </c>
      <c r="L6" t="str">
        <f t="shared" si="5"/>
        <v>loc</v>
      </c>
      <c r="M6" t="str">
        <f t="shared" si="6"/>
        <v>ic</v>
      </c>
      <c r="N6" t="str">
        <f t="shared" si="7"/>
        <v>t2o</v>
      </c>
      <c r="O6" t="str">
        <f t="shared" si="8"/>
        <v>mou</v>
      </c>
      <c r="P6" t="str">
        <f t="shared" si="9"/>
        <v/>
      </c>
      <c r="Q6" t="str">
        <f t="shared" si="10"/>
        <v/>
      </c>
      <c r="R6" t="str">
        <f>IFERROR(VLOOKUP(L6,'Provided data dictionary'!$A$2:$B$39,2,0),"")</f>
        <v>Local calls - within same telecom circle</v>
      </c>
      <c r="S6" t="str">
        <f>IFERROR(VLOOKUP(M6,'Provided data dictionary'!$A$2:$B$39,2,0),"")</f>
        <v>Incoming calls</v>
      </c>
      <c r="T6" t="str">
        <f>IFERROR(VLOOKUP(N6,'Provided data dictionary'!$A$2:$B$39,2,0),"")</f>
        <v>Operator T to other operator fixed line</v>
      </c>
      <c r="U6" t="str">
        <f>IFERROR(VLOOKUP(O6,'Provided data dictionary'!$A$2:$B$39,2,0),"")</f>
        <v>Minutes of usage - voice calls</v>
      </c>
      <c r="V6" t="str">
        <f>IFERROR(VLOOKUP(P6,'Provided data dictionary'!$A$2:$B$39,2,0),"")</f>
        <v/>
      </c>
      <c r="W6" t="str">
        <f>IFERROR(VLOOKUP(Q6,'Provided data dictionary'!$A$2:$B$39,2,0),"")</f>
        <v/>
      </c>
    </row>
    <row r="7" spans="3:23" x14ac:dyDescent="0.25">
      <c r="C7" t="s">
        <v>5</v>
      </c>
      <c r="D7" t="str">
        <f>IF(ISNA(VLOOKUP(C7,'Provided data dictionary'!$A$2:$B$39,2,0)),_xlfn.CONCAT(R7," ",S7," ",T7," ",U7," ",V7," ",W7),VLOOKUP(C7,'Provided data dictionary'!$A$2:$B$39,2,0))</f>
        <v xml:space="preserve">Last date of month    KPI for the month of June </v>
      </c>
      <c r="E7">
        <f t="shared" si="2"/>
        <v>4</v>
      </c>
      <c r="F7">
        <f t="shared" si="3"/>
        <v>5</v>
      </c>
      <c r="G7">
        <f t="shared" ref="G7:K7" si="12">IFERROR(SEARCH("_",$C7,F7+1),"a")</f>
        <v>10</v>
      </c>
      <c r="H7">
        <f t="shared" si="12"/>
        <v>13</v>
      </c>
      <c r="I7">
        <f t="shared" si="12"/>
        <v>19</v>
      </c>
      <c r="J7" t="str">
        <f t="shared" si="12"/>
        <v>a</v>
      </c>
      <c r="K7" t="str">
        <f t="shared" si="12"/>
        <v>a</v>
      </c>
      <c r="L7" t="str">
        <f t="shared" si="5"/>
        <v>last</v>
      </c>
      <c r="M7" t="str">
        <f t="shared" si="6"/>
        <v>date</v>
      </c>
      <c r="N7" t="str">
        <f t="shared" si="7"/>
        <v>of</v>
      </c>
      <c r="O7" t="str">
        <f t="shared" si="8"/>
        <v>month</v>
      </c>
      <c r="P7" t="str">
        <f t="shared" si="9"/>
        <v>6</v>
      </c>
      <c r="Q7" t="str">
        <f t="shared" si="10"/>
        <v/>
      </c>
      <c r="R7" t="s">
        <v>318</v>
      </c>
      <c r="S7" t="str">
        <f>IFERROR(VLOOKUP(M7,'Provided data dictionary'!$A$2:$B$39,2,0),"")</f>
        <v/>
      </c>
      <c r="T7" t="str">
        <f>IFERROR(VLOOKUP(N7,'Provided data dictionary'!$A$2:$B$39,2,0),"")</f>
        <v/>
      </c>
      <c r="U7" t="str">
        <f>IFERROR(VLOOKUP(O7,'Provided data dictionary'!$A$2:$B$39,2,0),"")</f>
        <v/>
      </c>
      <c r="V7" t="str">
        <f>IFERROR(VLOOKUP(P7,'Provided data dictionary'!$A$2:$B$39,2,0),"")</f>
        <v>KPI for the month of June</v>
      </c>
      <c r="W7" t="str">
        <f>IFERROR(VLOOKUP(Q7,'Provided data dictionary'!$A$2:$B$39,2,0),"")</f>
        <v/>
      </c>
    </row>
    <row r="8" spans="3:23" x14ac:dyDescent="0.25">
      <c r="C8" t="s">
        <v>6</v>
      </c>
      <c r="D8" t="str">
        <f>IF(ISNA(VLOOKUP(C8,'Provided data dictionary'!$A$2:$B$39,2,0)),_xlfn.CONCAT(R8," ",S8," ",T8," ",U8," ",V8," ",W8),VLOOKUP(C8,'Provided data dictionary'!$A$2:$B$39,2,0))</f>
        <v xml:space="preserve">Last date of month    KPI for the month of July </v>
      </c>
      <c r="E8">
        <f t="shared" si="2"/>
        <v>4</v>
      </c>
      <c r="F8">
        <f t="shared" si="3"/>
        <v>5</v>
      </c>
      <c r="G8">
        <f t="shared" ref="G8:K8" si="13">IFERROR(SEARCH("_",$C8,F8+1),"a")</f>
        <v>10</v>
      </c>
      <c r="H8">
        <f t="shared" si="13"/>
        <v>13</v>
      </c>
      <c r="I8">
        <f t="shared" si="13"/>
        <v>19</v>
      </c>
      <c r="J8" t="str">
        <f t="shared" si="13"/>
        <v>a</v>
      </c>
      <c r="K8" t="str">
        <f t="shared" si="13"/>
        <v>a</v>
      </c>
      <c r="L8" t="str">
        <f t="shared" si="5"/>
        <v>last</v>
      </c>
      <c r="M8" t="str">
        <f t="shared" si="6"/>
        <v>date</v>
      </c>
      <c r="N8" t="str">
        <f t="shared" si="7"/>
        <v>of</v>
      </c>
      <c r="O8" t="str">
        <f t="shared" si="8"/>
        <v>month</v>
      </c>
      <c r="P8" t="str">
        <f t="shared" si="9"/>
        <v>7</v>
      </c>
      <c r="Q8" t="str">
        <f t="shared" si="10"/>
        <v/>
      </c>
      <c r="R8" t="s">
        <v>318</v>
      </c>
      <c r="S8" t="str">
        <f>IFERROR(VLOOKUP(M8,'Provided data dictionary'!$A$2:$B$39,2,0),"")</f>
        <v/>
      </c>
      <c r="T8" t="str">
        <f>IFERROR(VLOOKUP(N8,'Provided data dictionary'!$A$2:$B$39,2,0),"")</f>
        <v/>
      </c>
      <c r="U8" t="str">
        <f>IFERROR(VLOOKUP(O8,'Provided data dictionary'!$A$2:$B$39,2,0),"")</f>
        <v/>
      </c>
      <c r="V8" t="str">
        <f>IFERROR(VLOOKUP(P8,'Provided data dictionary'!$A$2:$B$39,2,0),"")</f>
        <v>KPI for the month of July</v>
      </c>
      <c r="W8" t="str">
        <f>IFERROR(VLOOKUP(Q8,'Provided data dictionary'!$A$2:$B$39,2,0),"")</f>
        <v/>
      </c>
    </row>
    <row r="9" spans="3:23" x14ac:dyDescent="0.25">
      <c r="C9" t="s">
        <v>7</v>
      </c>
      <c r="D9" t="str">
        <f>IF(ISNA(VLOOKUP(C9,'Provided data dictionary'!$A$2:$B$39,2,0)),_xlfn.CONCAT(R9," ",S9," ",T9," ",U9," ",V9," ",W9),VLOOKUP(C9,'Provided data dictionary'!$A$2:$B$39,2,0))</f>
        <v xml:space="preserve">Last date of month    KPI for the month of August </v>
      </c>
      <c r="E9">
        <f t="shared" si="2"/>
        <v>4</v>
      </c>
      <c r="F9">
        <f t="shared" si="3"/>
        <v>5</v>
      </c>
      <c r="G9">
        <f t="shared" ref="G9:K9" si="14">IFERROR(SEARCH("_",$C9,F9+1),"a")</f>
        <v>10</v>
      </c>
      <c r="H9">
        <f t="shared" si="14"/>
        <v>13</v>
      </c>
      <c r="I9">
        <f t="shared" si="14"/>
        <v>19</v>
      </c>
      <c r="J9" t="str">
        <f t="shared" si="14"/>
        <v>a</v>
      </c>
      <c r="K9" t="str">
        <f t="shared" si="14"/>
        <v>a</v>
      </c>
      <c r="L9" t="str">
        <f t="shared" si="5"/>
        <v>last</v>
      </c>
      <c r="M9" t="str">
        <f t="shared" si="6"/>
        <v>date</v>
      </c>
      <c r="N9" t="str">
        <f t="shared" si="7"/>
        <v>of</v>
      </c>
      <c r="O9" t="str">
        <f t="shared" si="8"/>
        <v>month</v>
      </c>
      <c r="P9" t="str">
        <f t="shared" si="9"/>
        <v>8</v>
      </c>
      <c r="Q9" t="str">
        <f t="shared" si="10"/>
        <v/>
      </c>
      <c r="R9" t="s">
        <v>318</v>
      </c>
      <c r="S9" t="str">
        <f>IFERROR(VLOOKUP(M9,'Provided data dictionary'!$A$2:$B$39,2,0),"")</f>
        <v/>
      </c>
      <c r="T9" t="str">
        <f>IFERROR(VLOOKUP(N9,'Provided data dictionary'!$A$2:$B$39,2,0),"")</f>
        <v/>
      </c>
      <c r="U9" t="str">
        <f>IFERROR(VLOOKUP(O9,'Provided data dictionary'!$A$2:$B$39,2,0),"")</f>
        <v/>
      </c>
      <c r="V9" t="str">
        <f>IFERROR(VLOOKUP(P9,'Provided data dictionary'!$A$2:$B$39,2,0),"")</f>
        <v>KPI for the month of August</v>
      </c>
      <c r="W9" t="str">
        <f>IFERROR(VLOOKUP(Q9,'Provided data dictionary'!$A$2:$B$39,2,0),"")</f>
        <v/>
      </c>
    </row>
    <row r="10" spans="3:23" x14ac:dyDescent="0.25">
      <c r="C10" t="s">
        <v>8</v>
      </c>
      <c r="D10" t="str">
        <f>IF(ISNA(VLOOKUP(C10,'Provided data dictionary'!$A$2:$B$39,2,0)),_xlfn.CONCAT(R10," ",S10," ",T10," ",U10," ",V10," ",W10),VLOOKUP(C10,'Provided data dictionary'!$A$2:$B$39,2,0))</f>
        <v xml:space="preserve">Last date of month    KPI for the month of September </v>
      </c>
      <c r="E10">
        <f t="shared" si="2"/>
        <v>4</v>
      </c>
      <c r="F10">
        <f t="shared" si="3"/>
        <v>5</v>
      </c>
      <c r="G10">
        <f t="shared" ref="G10:K10" si="15">IFERROR(SEARCH("_",$C10,F10+1),"a")</f>
        <v>10</v>
      </c>
      <c r="H10">
        <f t="shared" si="15"/>
        <v>13</v>
      </c>
      <c r="I10">
        <f t="shared" si="15"/>
        <v>19</v>
      </c>
      <c r="J10" t="str">
        <f t="shared" si="15"/>
        <v>a</v>
      </c>
      <c r="K10" t="str">
        <f t="shared" si="15"/>
        <v>a</v>
      </c>
      <c r="L10" t="str">
        <f t="shared" si="5"/>
        <v>last</v>
      </c>
      <c r="M10" t="str">
        <f t="shared" si="6"/>
        <v>date</v>
      </c>
      <c r="N10" t="str">
        <f t="shared" si="7"/>
        <v>of</v>
      </c>
      <c r="O10" t="str">
        <f t="shared" si="8"/>
        <v>month</v>
      </c>
      <c r="P10" t="str">
        <f t="shared" si="9"/>
        <v>9</v>
      </c>
      <c r="Q10" t="str">
        <f t="shared" si="10"/>
        <v/>
      </c>
      <c r="R10" t="s">
        <v>318</v>
      </c>
      <c r="S10" t="str">
        <f>IFERROR(VLOOKUP(M10,'Provided data dictionary'!$A$2:$B$39,2,0),"")</f>
        <v/>
      </c>
      <c r="T10" t="str">
        <f>IFERROR(VLOOKUP(N10,'Provided data dictionary'!$A$2:$B$39,2,0),"")</f>
        <v/>
      </c>
      <c r="U10" t="str">
        <f>IFERROR(VLOOKUP(O10,'Provided data dictionary'!$A$2:$B$39,2,0),"")</f>
        <v/>
      </c>
      <c r="V10" t="str">
        <f>IFERROR(VLOOKUP(P10,'Provided data dictionary'!$A$2:$B$39,2,0),"")</f>
        <v>KPI for the month of September</v>
      </c>
      <c r="W10" t="str">
        <f>IFERROR(VLOOKUP(Q10,'Provided data dictionary'!$A$2:$B$39,2,0),"")</f>
        <v/>
      </c>
    </row>
    <row r="11" spans="3:23" x14ac:dyDescent="0.25">
      <c r="C11" t="s">
        <v>9</v>
      </c>
      <c r="D11" t="str">
        <f>IF(ISNA(VLOOKUP(C11,'Provided data dictionary'!$A$2:$B$39,2,0)),_xlfn.CONCAT(R11," ",S11," ",T11," ",U11," ",V11," ",W11),VLOOKUP(C11,'Provided data dictionary'!$A$2:$B$39,2,0))</f>
        <v xml:space="preserve">Average revenue per user KPI for the month of June    </v>
      </c>
      <c r="E11">
        <f t="shared" si="2"/>
        <v>1</v>
      </c>
      <c r="F11">
        <f t="shared" si="3"/>
        <v>5</v>
      </c>
      <c r="G11" t="str">
        <f t="shared" ref="G11:K11" si="16">IFERROR(SEARCH("_",$C11,F11+1),"a")</f>
        <v>a</v>
      </c>
      <c r="H11" t="str">
        <f t="shared" si="16"/>
        <v>a</v>
      </c>
      <c r="I11" t="str">
        <f t="shared" si="16"/>
        <v>a</v>
      </c>
      <c r="J11" t="str">
        <f t="shared" si="16"/>
        <v>a</v>
      </c>
      <c r="K11" t="str">
        <f t="shared" si="16"/>
        <v>a</v>
      </c>
      <c r="L11" t="str">
        <f t="shared" si="5"/>
        <v>arpu</v>
      </c>
      <c r="M11" t="str">
        <f t="shared" si="6"/>
        <v>6</v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>IFERROR(VLOOKUP(L11,'Provided data dictionary'!$A$2:$B$39,2,0),"")</f>
        <v>Average revenue per user</v>
      </c>
      <c r="S11" t="str">
        <f>IFERROR(VLOOKUP(M11,'Provided data dictionary'!$A$2:$B$39,2,0),"")</f>
        <v>KPI for the month of June</v>
      </c>
      <c r="T11" t="str">
        <f>IFERROR(VLOOKUP(N11,'Provided data dictionary'!$A$2:$B$39,2,0),"")</f>
        <v/>
      </c>
      <c r="U11" t="str">
        <f>IFERROR(VLOOKUP(O11,'Provided data dictionary'!$A$2:$B$39,2,0),"")</f>
        <v/>
      </c>
      <c r="V11" t="str">
        <f>IFERROR(VLOOKUP(P11,'Provided data dictionary'!$A$2:$B$39,2,0),"")</f>
        <v/>
      </c>
      <c r="W11" t="str">
        <f>IFERROR(VLOOKUP(Q11,'Provided data dictionary'!$A$2:$B$39,2,0),"")</f>
        <v/>
      </c>
    </row>
    <row r="12" spans="3:23" x14ac:dyDescent="0.25">
      <c r="C12" t="s">
        <v>10</v>
      </c>
      <c r="D12" t="str">
        <f>IF(ISNA(VLOOKUP(C12,'Provided data dictionary'!$A$2:$B$39,2,0)),_xlfn.CONCAT(R12," ",S12," ",T12," ",U12," ",V12," ",W12),VLOOKUP(C12,'Provided data dictionary'!$A$2:$B$39,2,0))</f>
        <v xml:space="preserve">Average revenue per user KPI for the month of July    </v>
      </c>
      <c r="E12">
        <f t="shared" si="2"/>
        <v>1</v>
      </c>
      <c r="F12">
        <f t="shared" si="3"/>
        <v>5</v>
      </c>
      <c r="G12" t="str">
        <f t="shared" ref="G12:K12" si="17">IFERROR(SEARCH("_",$C12,F12+1),"a")</f>
        <v>a</v>
      </c>
      <c r="H12" t="str">
        <f t="shared" si="17"/>
        <v>a</v>
      </c>
      <c r="I12" t="str">
        <f t="shared" si="17"/>
        <v>a</v>
      </c>
      <c r="J12" t="str">
        <f t="shared" si="17"/>
        <v>a</v>
      </c>
      <c r="K12" t="str">
        <f t="shared" si="17"/>
        <v>a</v>
      </c>
      <c r="L12" t="str">
        <f t="shared" si="5"/>
        <v>arpu</v>
      </c>
      <c r="M12" t="str">
        <f t="shared" si="6"/>
        <v>7</v>
      </c>
      <c r="N12" t="str">
        <f t="shared" si="7"/>
        <v/>
      </c>
      <c r="O12" t="str">
        <f t="shared" si="8"/>
        <v/>
      </c>
      <c r="P12" t="str">
        <f t="shared" si="9"/>
        <v/>
      </c>
      <c r="Q12" t="str">
        <f t="shared" si="10"/>
        <v/>
      </c>
      <c r="R12" t="str">
        <f>IFERROR(VLOOKUP(L12,'Provided data dictionary'!$A$2:$B$39,2,0),"")</f>
        <v>Average revenue per user</v>
      </c>
      <c r="S12" t="str">
        <f>IFERROR(VLOOKUP(M12,'Provided data dictionary'!$A$2:$B$39,2,0),"")</f>
        <v>KPI for the month of July</v>
      </c>
      <c r="T12" t="str">
        <f>IFERROR(VLOOKUP(N12,'Provided data dictionary'!$A$2:$B$39,2,0),"")</f>
        <v/>
      </c>
      <c r="U12" t="str">
        <f>IFERROR(VLOOKUP(O12,'Provided data dictionary'!$A$2:$B$39,2,0),"")</f>
        <v/>
      </c>
      <c r="V12" t="str">
        <f>IFERROR(VLOOKUP(P12,'Provided data dictionary'!$A$2:$B$39,2,0),"")</f>
        <v/>
      </c>
      <c r="W12" t="str">
        <f>IFERROR(VLOOKUP(Q12,'Provided data dictionary'!$A$2:$B$39,2,0),"")</f>
        <v/>
      </c>
    </row>
    <row r="13" spans="3:23" x14ac:dyDescent="0.25">
      <c r="C13" t="s">
        <v>11</v>
      </c>
      <c r="D13" t="str">
        <f>IF(ISNA(VLOOKUP(C13,'Provided data dictionary'!$A$2:$B$39,2,0)),_xlfn.CONCAT(R13," ",S13," ",T13," ",U13," ",V13," ",W13),VLOOKUP(C13,'Provided data dictionary'!$A$2:$B$39,2,0))</f>
        <v xml:space="preserve">Average revenue per user KPI for the month of August    </v>
      </c>
      <c r="E13">
        <f t="shared" si="2"/>
        <v>1</v>
      </c>
      <c r="F13">
        <f t="shared" si="3"/>
        <v>5</v>
      </c>
      <c r="G13" t="str">
        <f t="shared" ref="G13:K13" si="18">IFERROR(SEARCH("_",$C13,F13+1),"a")</f>
        <v>a</v>
      </c>
      <c r="H13" t="str">
        <f t="shared" si="18"/>
        <v>a</v>
      </c>
      <c r="I13" t="str">
        <f t="shared" si="18"/>
        <v>a</v>
      </c>
      <c r="J13" t="str">
        <f t="shared" si="18"/>
        <v>a</v>
      </c>
      <c r="K13" t="str">
        <f t="shared" si="18"/>
        <v>a</v>
      </c>
      <c r="L13" t="str">
        <f t="shared" si="5"/>
        <v>arpu</v>
      </c>
      <c r="M13" t="str">
        <f t="shared" si="6"/>
        <v>8</v>
      </c>
      <c r="N13" t="str">
        <f t="shared" si="7"/>
        <v/>
      </c>
      <c r="O13" t="str">
        <f t="shared" si="8"/>
        <v/>
      </c>
      <c r="P13" t="str">
        <f t="shared" si="9"/>
        <v/>
      </c>
      <c r="Q13" t="str">
        <f t="shared" si="10"/>
        <v/>
      </c>
      <c r="R13" t="str">
        <f>IFERROR(VLOOKUP(L13,'Provided data dictionary'!$A$2:$B$39,2,0),"")</f>
        <v>Average revenue per user</v>
      </c>
      <c r="S13" t="str">
        <f>IFERROR(VLOOKUP(M13,'Provided data dictionary'!$A$2:$B$39,2,0),"")</f>
        <v>KPI for the month of August</v>
      </c>
      <c r="T13" t="str">
        <f>IFERROR(VLOOKUP(N13,'Provided data dictionary'!$A$2:$B$39,2,0),"")</f>
        <v/>
      </c>
      <c r="U13" t="str">
        <f>IFERROR(VLOOKUP(O13,'Provided data dictionary'!$A$2:$B$39,2,0),"")</f>
        <v/>
      </c>
      <c r="V13" t="str">
        <f>IFERROR(VLOOKUP(P13,'Provided data dictionary'!$A$2:$B$39,2,0),"")</f>
        <v/>
      </c>
      <c r="W13" t="str">
        <f>IFERROR(VLOOKUP(Q13,'Provided data dictionary'!$A$2:$B$39,2,0),"")</f>
        <v/>
      </c>
    </row>
    <row r="14" spans="3:23" x14ac:dyDescent="0.25">
      <c r="C14" t="s">
        <v>12</v>
      </c>
      <c r="D14" t="str">
        <f>IF(ISNA(VLOOKUP(C14,'Provided data dictionary'!$A$2:$B$39,2,0)),_xlfn.CONCAT(R14," ",S14," ",T14," ",U14," ",V14," ",W14),VLOOKUP(C14,'Provided data dictionary'!$A$2:$B$39,2,0))</f>
        <v xml:space="preserve">Average revenue per user KPI for the month of September    </v>
      </c>
      <c r="E14">
        <f t="shared" si="2"/>
        <v>1</v>
      </c>
      <c r="F14">
        <f t="shared" si="3"/>
        <v>5</v>
      </c>
      <c r="G14" t="str">
        <f t="shared" ref="G14:K14" si="19">IFERROR(SEARCH("_",$C14,F14+1),"a")</f>
        <v>a</v>
      </c>
      <c r="H14" t="str">
        <f t="shared" si="19"/>
        <v>a</v>
      </c>
      <c r="I14" t="str">
        <f t="shared" si="19"/>
        <v>a</v>
      </c>
      <c r="J14" t="str">
        <f t="shared" si="19"/>
        <v>a</v>
      </c>
      <c r="K14" t="str">
        <f t="shared" si="19"/>
        <v>a</v>
      </c>
      <c r="L14" t="str">
        <f t="shared" si="5"/>
        <v>arpu</v>
      </c>
      <c r="M14" t="str">
        <f t="shared" si="6"/>
        <v>9</v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>IFERROR(VLOOKUP(L14,'Provided data dictionary'!$A$2:$B$39,2,0),"")</f>
        <v>Average revenue per user</v>
      </c>
      <c r="S14" t="str">
        <f>IFERROR(VLOOKUP(M14,'Provided data dictionary'!$A$2:$B$39,2,0),"")</f>
        <v>KPI for the month of September</v>
      </c>
      <c r="T14" t="str">
        <f>IFERROR(VLOOKUP(N14,'Provided data dictionary'!$A$2:$B$39,2,0),"")</f>
        <v/>
      </c>
      <c r="U14" t="str">
        <f>IFERROR(VLOOKUP(O14,'Provided data dictionary'!$A$2:$B$39,2,0),"")</f>
        <v/>
      </c>
      <c r="V14" t="str">
        <f>IFERROR(VLOOKUP(P14,'Provided data dictionary'!$A$2:$B$39,2,0),"")</f>
        <v/>
      </c>
      <c r="W14" t="str">
        <f>IFERROR(VLOOKUP(Q14,'Provided data dictionary'!$A$2:$B$39,2,0),"")</f>
        <v/>
      </c>
    </row>
    <row r="15" spans="3:23" x14ac:dyDescent="0.25">
      <c r="C15" t="s">
        <v>13</v>
      </c>
      <c r="D15" t="str">
        <f>IF(ISNA(VLOOKUP(C15,'Provided data dictionary'!$A$2:$B$39,2,0)),_xlfn.CONCAT(R15," ",S15," ",T15," ",U15," ",V15," ",W15),VLOOKUP(C15,'Provided data dictionary'!$A$2:$B$39,2,0))</f>
        <v xml:space="preserve">All kind of calls within the same operator network Minutes of usage - voice calls KPI for the month of June   </v>
      </c>
      <c r="E15">
        <f t="shared" si="2"/>
        <v>2</v>
      </c>
      <c r="F15">
        <f t="shared" si="3"/>
        <v>6</v>
      </c>
      <c r="G15">
        <f t="shared" ref="G15:K15" si="20">IFERROR(SEARCH("_",$C15,F15+1),"a")</f>
        <v>10</v>
      </c>
      <c r="H15" t="str">
        <f t="shared" si="20"/>
        <v>a</v>
      </c>
      <c r="I15" t="str">
        <f t="shared" si="20"/>
        <v>a</v>
      </c>
      <c r="J15" t="str">
        <f t="shared" si="20"/>
        <v>a</v>
      </c>
      <c r="K15" t="str">
        <f t="shared" si="20"/>
        <v>a</v>
      </c>
      <c r="L15" t="str">
        <f t="shared" si="5"/>
        <v>onnet</v>
      </c>
      <c r="M15" t="str">
        <f t="shared" si="6"/>
        <v>mou</v>
      </c>
      <c r="N15" t="str">
        <f t="shared" si="7"/>
        <v>6</v>
      </c>
      <c r="O15" t="str">
        <f t="shared" si="8"/>
        <v/>
      </c>
      <c r="P15" t="str">
        <f t="shared" si="9"/>
        <v/>
      </c>
      <c r="Q15" t="str">
        <f t="shared" si="10"/>
        <v/>
      </c>
      <c r="R15" t="str">
        <f>IFERROR(VLOOKUP(L15,'Provided data dictionary'!$A$2:$B$39,2,0),"")</f>
        <v>All kind of calls within the same operator network</v>
      </c>
      <c r="S15" t="str">
        <f>IFERROR(VLOOKUP(M15,'Provided data dictionary'!$A$2:$B$39,2,0),"")</f>
        <v>Minutes of usage - voice calls</v>
      </c>
      <c r="T15" t="str">
        <f>IFERROR(VLOOKUP(N15,'Provided data dictionary'!$A$2:$B$39,2,0),"")</f>
        <v>KPI for the month of June</v>
      </c>
      <c r="U15" t="str">
        <f>IFERROR(VLOOKUP(O15,'Provided data dictionary'!$A$2:$B$39,2,0),"")</f>
        <v/>
      </c>
      <c r="V15" t="str">
        <f>IFERROR(VLOOKUP(P15,'Provided data dictionary'!$A$2:$B$39,2,0),"")</f>
        <v/>
      </c>
      <c r="W15" t="str">
        <f>IFERROR(VLOOKUP(Q15,'Provided data dictionary'!$A$2:$B$39,2,0),"")</f>
        <v/>
      </c>
    </row>
    <row r="16" spans="3:23" x14ac:dyDescent="0.25">
      <c r="C16" t="s">
        <v>14</v>
      </c>
      <c r="D16" t="str">
        <f>IF(ISNA(VLOOKUP(C16,'Provided data dictionary'!$A$2:$B$39,2,0)),_xlfn.CONCAT(R16," ",S16," ",T16," ",U16," ",V16," ",W16),VLOOKUP(C16,'Provided data dictionary'!$A$2:$B$39,2,0))</f>
        <v xml:space="preserve">All kind of calls within the same operator network Minutes of usage - voice calls KPI for the month of July   </v>
      </c>
      <c r="E16">
        <f t="shared" si="2"/>
        <v>2</v>
      </c>
      <c r="F16">
        <f t="shared" si="3"/>
        <v>6</v>
      </c>
      <c r="G16">
        <f t="shared" ref="G16:K16" si="21">IFERROR(SEARCH("_",$C16,F16+1),"a")</f>
        <v>10</v>
      </c>
      <c r="H16" t="str">
        <f t="shared" si="21"/>
        <v>a</v>
      </c>
      <c r="I16" t="str">
        <f t="shared" si="21"/>
        <v>a</v>
      </c>
      <c r="J16" t="str">
        <f t="shared" si="21"/>
        <v>a</v>
      </c>
      <c r="K16" t="str">
        <f t="shared" si="21"/>
        <v>a</v>
      </c>
      <c r="L16" t="str">
        <f t="shared" si="5"/>
        <v>onnet</v>
      </c>
      <c r="M16" t="str">
        <f t="shared" si="6"/>
        <v>mou</v>
      </c>
      <c r="N16" t="str">
        <f t="shared" si="7"/>
        <v>7</v>
      </c>
      <c r="O16" t="str">
        <f t="shared" si="8"/>
        <v/>
      </c>
      <c r="P16" t="str">
        <f t="shared" si="9"/>
        <v/>
      </c>
      <c r="Q16" t="str">
        <f t="shared" si="10"/>
        <v/>
      </c>
      <c r="R16" t="str">
        <f>IFERROR(VLOOKUP(L16,'Provided data dictionary'!$A$2:$B$39,2,0),"")</f>
        <v>All kind of calls within the same operator network</v>
      </c>
      <c r="S16" t="str">
        <f>IFERROR(VLOOKUP(M16,'Provided data dictionary'!$A$2:$B$39,2,0),"")</f>
        <v>Minutes of usage - voice calls</v>
      </c>
      <c r="T16" t="str">
        <f>IFERROR(VLOOKUP(N16,'Provided data dictionary'!$A$2:$B$39,2,0),"")</f>
        <v>KPI for the month of July</v>
      </c>
      <c r="U16" t="str">
        <f>IFERROR(VLOOKUP(O16,'Provided data dictionary'!$A$2:$B$39,2,0),"")</f>
        <v/>
      </c>
      <c r="V16" t="str">
        <f>IFERROR(VLOOKUP(P16,'Provided data dictionary'!$A$2:$B$39,2,0),"")</f>
        <v/>
      </c>
      <c r="W16" t="str">
        <f>IFERROR(VLOOKUP(Q16,'Provided data dictionary'!$A$2:$B$39,2,0),"")</f>
        <v/>
      </c>
    </row>
    <row r="17" spans="3:23" x14ac:dyDescent="0.25">
      <c r="C17" t="s">
        <v>15</v>
      </c>
      <c r="D17" t="str">
        <f>IF(ISNA(VLOOKUP(C17,'Provided data dictionary'!$A$2:$B$39,2,0)),_xlfn.CONCAT(R17," ",S17," ",T17," ",U17," ",V17," ",W17),VLOOKUP(C17,'Provided data dictionary'!$A$2:$B$39,2,0))</f>
        <v xml:space="preserve">All kind of calls within the same operator network Minutes of usage - voice calls KPI for the month of August   </v>
      </c>
      <c r="E17">
        <f t="shared" si="2"/>
        <v>2</v>
      </c>
      <c r="F17">
        <f t="shared" si="3"/>
        <v>6</v>
      </c>
      <c r="G17">
        <f t="shared" ref="G17:K17" si="22">IFERROR(SEARCH("_",$C17,F17+1),"a")</f>
        <v>10</v>
      </c>
      <c r="H17" t="str">
        <f t="shared" si="22"/>
        <v>a</v>
      </c>
      <c r="I17" t="str">
        <f t="shared" si="22"/>
        <v>a</v>
      </c>
      <c r="J17" t="str">
        <f t="shared" si="22"/>
        <v>a</v>
      </c>
      <c r="K17" t="str">
        <f t="shared" si="22"/>
        <v>a</v>
      </c>
      <c r="L17" t="str">
        <f t="shared" si="5"/>
        <v>onnet</v>
      </c>
      <c r="M17" t="str">
        <f t="shared" si="6"/>
        <v>mou</v>
      </c>
      <c r="N17" t="str">
        <f t="shared" si="7"/>
        <v>8</v>
      </c>
      <c r="O17" t="str">
        <f t="shared" si="8"/>
        <v/>
      </c>
      <c r="P17" t="str">
        <f t="shared" si="9"/>
        <v/>
      </c>
      <c r="Q17" t="str">
        <f t="shared" si="10"/>
        <v/>
      </c>
      <c r="R17" t="str">
        <f>IFERROR(VLOOKUP(L17,'Provided data dictionary'!$A$2:$B$39,2,0),"")</f>
        <v>All kind of calls within the same operator network</v>
      </c>
      <c r="S17" t="str">
        <f>IFERROR(VLOOKUP(M17,'Provided data dictionary'!$A$2:$B$39,2,0),"")</f>
        <v>Minutes of usage - voice calls</v>
      </c>
      <c r="T17" t="str">
        <f>IFERROR(VLOOKUP(N17,'Provided data dictionary'!$A$2:$B$39,2,0),"")</f>
        <v>KPI for the month of August</v>
      </c>
      <c r="U17" t="str">
        <f>IFERROR(VLOOKUP(O17,'Provided data dictionary'!$A$2:$B$39,2,0),"")</f>
        <v/>
      </c>
      <c r="V17" t="str">
        <f>IFERROR(VLOOKUP(P17,'Provided data dictionary'!$A$2:$B$39,2,0),"")</f>
        <v/>
      </c>
      <c r="W17" t="str">
        <f>IFERROR(VLOOKUP(Q17,'Provided data dictionary'!$A$2:$B$39,2,0),"")</f>
        <v/>
      </c>
    </row>
    <row r="18" spans="3:23" x14ac:dyDescent="0.25">
      <c r="C18" t="s">
        <v>16</v>
      </c>
      <c r="D18" t="str">
        <f>IF(ISNA(VLOOKUP(C18,'Provided data dictionary'!$A$2:$B$39,2,0)),_xlfn.CONCAT(R18," ",S18," ",T18," ",U18," ",V18," ",W18),VLOOKUP(C18,'Provided data dictionary'!$A$2:$B$39,2,0))</f>
        <v xml:space="preserve">All kind of calls within the same operator network Minutes of usage - voice calls KPI for the month of September   </v>
      </c>
      <c r="E18">
        <f t="shared" si="2"/>
        <v>2</v>
      </c>
      <c r="F18">
        <f t="shared" si="3"/>
        <v>6</v>
      </c>
      <c r="G18">
        <f t="shared" ref="G18:K18" si="23">IFERROR(SEARCH("_",$C18,F18+1),"a")</f>
        <v>10</v>
      </c>
      <c r="H18" t="str">
        <f t="shared" si="23"/>
        <v>a</v>
      </c>
      <c r="I18" t="str">
        <f t="shared" si="23"/>
        <v>a</v>
      </c>
      <c r="J18" t="str">
        <f t="shared" si="23"/>
        <v>a</v>
      </c>
      <c r="K18" t="str">
        <f t="shared" si="23"/>
        <v>a</v>
      </c>
      <c r="L18" t="str">
        <f t="shared" si="5"/>
        <v>onnet</v>
      </c>
      <c r="M18" t="str">
        <f t="shared" si="6"/>
        <v>mou</v>
      </c>
      <c r="N18" t="str">
        <f t="shared" si="7"/>
        <v>9</v>
      </c>
      <c r="O18" t="str">
        <f t="shared" si="8"/>
        <v/>
      </c>
      <c r="P18" t="str">
        <f t="shared" si="9"/>
        <v/>
      </c>
      <c r="Q18" t="str">
        <f t="shared" si="10"/>
        <v/>
      </c>
      <c r="R18" t="str">
        <f>IFERROR(VLOOKUP(L18,'Provided data dictionary'!$A$2:$B$39,2,0),"")</f>
        <v>All kind of calls within the same operator network</v>
      </c>
      <c r="S18" t="str">
        <f>IFERROR(VLOOKUP(M18,'Provided data dictionary'!$A$2:$B$39,2,0),"")</f>
        <v>Minutes of usage - voice calls</v>
      </c>
      <c r="T18" t="str">
        <f>IFERROR(VLOOKUP(N18,'Provided data dictionary'!$A$2:$B$39,2,0),"")</f>
        <v>KPI for the month of September</v>
      </c>
      <c r="U18" t="str">
        <f>IFERROR(VLOOKUP(O18,'Provided data dictionary'!$A$2:$B$39,2,0),"")</f>
        <v/>
      </c>
      <c r="V18" t="str">
        <f>IFERROR(VLOOKUP(P18,'Provided data dictionary'!$A$2:$B$39,2,0),"")</f>
        <v/>
      </c>
      <c r="W18" t="str">
        <f>IFERROR(VLOOKUP(Q18,'Provided data dictionary'!$A$2:$B$39,2,0),"")</f>
        <v/>
      </c>
    </row>
    <row r="19" spans="3:23" x14ac:dyDescent="0.25">
      <c r="C19" t="s">
        <v>17</v>
      </c>
      <c r="D19" t="str">
        <f>IF(ISNA(VLOOKUP(C19,'Provided data dictionary'!$A$2:$B$39,2,0)),_xlfn.CONCAT(R19," ",S19," ",T19," ",U19," ",V19," ",W19),VLOOKUP(C19,'Provided data dictionary'!$A$2:$B$39,2,0))</f>
        <v xml:space="preserve">All kind of calls outside the operator T network Minutes of usage - voice calls KPI for the month of June   </v>
      </c>
      <c r="E19">
        <f t="shared" si="2"/>
        <v>2</v>
      </c>
      <c r="F19">
        <f t="shared" si="3"/>
        <v>7</v>
      </c>
      <c r="G19">
        <f t="shared" ref="G19:K19" si="24">IFERROR(SEARCH("_",$C19,F19+1),"a")</f>
        <v>11</v>
      </c>
      <c r="H19" t="str">
        <f t="shared" si="24"/>
        <v>a</v>
      </c>
      <c r="I19" t="str">
        <f t="shared" si="24"/>
        <v>a</v>
      </c>
      <c r="J19" t="str">
        <f t="shared" si="24"/>
        <v>a</v>
      </c>
      <c r="K19" t="str">
        <f t="shared" si="24"/>
        <v>a</v>
      </c>
      <c r="L19" t="str">
        <f t="shared" si="5"/>
        <v>offnet</v>
      </c>
      <c r="M19" t="str">
        <f t="shared" si="6"/>
        <v>mou</v>
      </c>
      <c r="N19" t="str">
        <f t="shared" si="7"/>
        <v>6</v>
      </c>
      <c r="O19" t="str">
        <f t="shared" si="8"/>
        <v/>
      </c>
      <c r="P19" t="str">
        <f t="shared" si="9"/>
        <v/>
      </c>
      <c r="Q19" t="str">
        <f t="shared" si="10"/>
        <v/>
      </c>
      <c r="R19" t="str">
        <f>IFERROR(VLOOKUP(L19,'Provided data dictionary'!$A$2:$B$39,2,0),"")</f>
        <v>All kind of calls outside the operator T network</v>
      </c>
      <c r="S19" t="str">
        <f>IFERROR(VLOOKUP(M19,'Provided data dictionary'!$A$2:$B$39,2,0),"")</f>
        <v>Minutes of usage - voice calls</v>
      </c>
      <c r="T19" t="str">
        <f>IFERROR(VLOOKUP(N19,'Provided data dictionary'!$A$2:$B$39,2,0),"")</f>
        <v>KPI for the month of June</v>
      </c>
      <c r="U19" t="str">
        <f>IFERROR(VLOOKUP(O19,'Provided data dictionary'!$A$2:$B$39,2,0),"")</f>
        <v/>
      </c>
      <c r="V19" t="str">
        <f>IFERROR(VLOOKUP(P19,'Provided data dictionary'!$A$2:$B$39,2,0),"")</f>
        <v/>
      </c>
      <c r="W19" t="str">
        <f>IFERROR(VLOOKUP(Q19,'Provided data dictionary'!$A$2:$B$39,2,0),"")</f>
        <v/>
      </c>
    </row>
    <row r="20" spans="3:23" x14ac:dyDescent="0.25">
      <c r="C20" t="s">
        <v>18</v>
      </c>
      <c r="D20" t="str">
        <f>IF(ISNA(VLOOKUP(C20,'Provided data dictionary'!$A$2:$B$39,2,0)),_xlfn.CONCAT(R20," ",S20," ",T20," ",U20," ",V20," ",W20),VLOOKUP(C20,'Provided data dictionary'!$A$2:$B$39,2,0))</f>
        <v xml:space="preserve">All kind of calls outside the operator T network Minutes of usage - voice calls KPI for the month of July   </v>
      </c>
      <c r="E20">
        <f t="shared" si="2"/>
        <v>2</v>
      </c>
      <c r="F20">
        <f t="shared" si="3"/>
        <v>7</v>
      </c>
      <c r="G20">
        <f t="shared" ref="G20:K20" si="25">IFERROR(SEARCH("_",$C20,F20+1),"a")</f>
        <v>11</v>
      </c>
      <c r="H20" t="str">
        <f t="shared" si="25"/>
        <v>a</v>
      </c>
      <c r="I20" t="str">
        <f t="shared" si="25"/>
        <v>a</v>
      </c>
      <c r="J20" t="str">
        <f t="shared" si="25"/>
        <v>a</v>
      </c>
      <c r="K20" t="str">
        <f t="shared" si="25"/>
        <v>a</v>
      </c>
      <c r="L20" t="str">
        <f t="shared" si="5"/>
        <v>offnet</v>
      </c>
      <c r="M20" t="str">
        <f t="shared" si="6"/>
        <v>mou</v>
      </c>
      <c r="N20" t="str">
        <f t="shared" si="7"/>
        <v>7</v>
      </c>
      <c r="O20" t="str">
        <f t="shared" si="8"/>
        <v/>
      </c>
      <c r="P20" t="str">
        <f t="shared" si="9"/>
        <v/>
      </c>
      <c r="Q20" t="str">
        <f t="shared" si="10"/>
        <v/>
      </c>
      <c r="R20" t="str">
        <f>IFERROR(VLOOKUP(L20,'Provided data dictionary'!$A$2:$B$39,2,0),"")</f>
        <v>All kind of calls outside the operator T network</v>
      </c>
      <c r="S20" t="str">
        <f>IFERROR(VLOOKUP(M20,'Provided data dictionary'!$A$2:$B$39,2,0),"")</f>
        <v>Minutes of usage - voice calls</v>
      </c>
      <c r="T20" t="str">
        <f>IFERROR(VLOOKUP(N20,'Provided data dictionary'!$A$2:$B$39,2,0),"")</f>
        <v>KPI for the month of July</v>
      </c>
      <c r="U20" t="str">
        <f>IFERROR(VLOOKUP(O20,'Provided data dictionary'!$A$2:$B$39,2,0),"")</f>
        <v/>
      </c>
      <c r="V20" t="str">
        <f>IFERROR(VLOOKUP(P20,'Provided data dictionary'!$A$2:$B$39,2,0),"")</f>
        <v/>
      </c>
      <c r="W20" t="str">
        <f>IFERROR(VLOOKUP(Q20,'Provided data dictionary'!$A$2:$B$39,2,0),"")</f>
        <v/>
      </c>
    </row>
    <row r="21" spans="3:23" x14ac:dyDescent="0.25">
      <c r="C21" t="s">
        <v>19</v>
      </c>
      <c r="D21" t="str">
        <f>IF(ISNA(VLOOKUP(C21,'Provided data dictionary'!$A$2:$B$39,2,0)),_xlfn.CONCAT(R21," ",S21," ",T21," ",U21," ",V21," ",W21),VLOOKUP(C21,'Provided data dictionary'!$A$2:$B$39,2,0))</f>
        <v xml:space="preserve">All kind of calls outside the operator T network Minutes of usage - voice calls KPI for the month of August   </v>
      </c>
      <c r="E21">
        <f t="shared" si="2"/>
        <v>2</v>
      </c>
      <c r="F21">
        <f t="shared" si="3"/>
        <v>7</v>
      </c>
      <c r="G21">
        <f t="shared" ref="G21:K21" si="26">IFERROR(SEARCH("_",$C21,F21+1),"a")</f>
        <v>11</v>
      </c>
      <c r="H21" t="str">
        <f t="shared" si="26"/>
        <v>a</v>
      </c>
      <c r="I21" t="str">
        <f t="shared" si="26"/>
        <v>a</v>
      </c>
      <c r="J21" t="str">
        <f t="shared" si="26"/>
        <v>a</v>
      </c>
      <c r="K21" t="str">
        <f t="shared" si="26"/>
        <v>a</v>
      </c>
      <c r="L21" t="str">
        <f t="shared" si="5"/>
        <v>offnet</v>
      </c>
      <c r="M21" t="str">
        <f t="shared" si="6"/>
        <v>mou</v>
      </c>
      <c r="N21" t="str">
        <f t="shared" si="7"/>
        <v>8</v>
      </c>
      <c r="O21" t="str">
        <f t="shared" si="8"/>
        <v/>
      </c>
      <c r="P21" t="str">
        <f t="shared" si="9"/>
        <v/>
      </c>
      <c r="Q21" t="str">
        <f t="shared" si="10"/>
        <v/>
      </c>
      <c r="R21" t="str">
        <f>IFERROR(VLOOKUP(L21,'Provided data dictionary'!$A$2:$B$39,2,0),"")</f>
        <v>All kind of calls outside the operator T network</v>
      </c>
      <c r="S21" t="str">
        <f>IFERROR(VLOOKUP(M21,'Provided data dictionary'!$A$2:$B$39,2,0),"")</f>
        <v>Minutes of usage - voice calls</v>
      </c>
      <c r="T21" t="str">
        <f>IFERROR(VLOOKUP(N21,'Provided data dictionary'!$A$2:$B$39,2,0),"")</f>
        <v>KPI for the month of August</v>
      </c>
      <c r="U21" t="str">
        <f>IFERROR(VLOOKUP(O21,'Provided data dictionary'!$A$2:$B$39,2,0),"")</f>
        <v/>
      </c>
      <c r="V21" t="str">
        <f>IFERROR(VLOOKUP(P21,'Provided data dictionary'!$A$2:$B$39,2,0),"")</f>
        <v/>
      </c>
      <c r="W21" t="str">
        <f>IFERROR(VLOOKUP(Q21,'Provided data dictionary'!$A$2:$B$39,2,0),"")</f>
        <v/>
      </c>
    </row>
    <row r="22" spans="3:23" x14ac:dyDescent="0.25">
      <c r="C22" t="s">
        <v>20</v>
      </c>
      <c r="D22" t="str">
        <f>IF(ISNA(VLOOKUP(C22,'Provided data dictionary'!$A$2:$B$39,2,0)),_xlfn.CONCAT(R22," ",S22," ",T22," ",U22," ",V22," ",W22),VLOOKUP(C22,'Provided data dictionary'!$A$2:$B$39,2,0))</f>
        <v xml:space="preserve">All kind of calls outside the operator T network Minutes of usage - voice calls KPI for the month of September   </v>
      </c>
      <c r="E22">
        <f t="shared" si="2"/>
        <v>2</v>
      </c>
      <c r="F22">
        <f t="shared" si="3"/>
        <v>7</v>
      </c>
      <c r="G22">
        <f t="shared" ref="G22:K22" si="27">IFERROR(SEARCH("_",$C22,F22+1),"a")</f>
        <v>11</v>
      </c>
      <c r="H22" t="str">
        <f t="shared" si="27"/>
        <v>a</v>
      </c>
      <c r="I22" t="str">
        <f t="shared" si="27"/>
        <v>a</v>
      </c>
      <c r="J22" t="str">
        <f t="shared" si="27"/>
        <v>a</v>
      </c>
      <c r="K22" t="str">
        <f t="shared" si="27"/>
        <v>a</v>
      </c>
      <c r="L22" t="str">
        <f t="shared" si="5"/>
        <v>offnet</v>
      </c>
      <c r="M22" t="str">
        <f t="shared" si="6"/>
        <v>mou</v>
      </c>
      <c r="N22" t="str">
        <f t="shared" si="7"/>
        <v>9</v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>IFERROR(VLOOKUP(L22,'Provided data dictionary'!$A$2:$B$39,2,0),"")</f>
        <v>All kind of calls outside the operator T network</v>
      </c>
      <c r="S22" t="str">
        <f>IFERROR(VLOOKUP(M22,'Provided data dictionary'!$A$2:$B$39,2,0),"")</f>
        <v>Minutes of usage - voice calls</v>
      </c>
      <c r="T22" t="str">
        <f>IFERROR(VLOOKUP(N22,'Provided data dictionary'!$A$2:$B$39,2,0),"")</f>
        <v>KPI for the month of September</v>
      </c>
      <c r="U22" t="str">
        <f>IFERROR(VLOOKUP(O22,'Provided data dictionary'!$A$2:$B$39,2,0),"")</f>
        <v/>
      </c>
      <c r="V22" t="str">
        <f>IFERROR(VLOOKUP(P22,'Provided data dictionary'!$A$2:$B$39,2,0),"")</f>
        <v/>
      </c>
      <c r="W22" t="str">
        <f>IFERROR(VLOOKUP(Q22,'Provided data dictionary'!$A$2:$B$39,2,0),"")</f>
        <v/>
      </c>
    </row>
    <row r="23" spans="3:23" x14ac:dyDescent="0.25">
      <c r="C23" t="s">
        <v>21</v>
      </c>
      <c r="D23" t="str">
        <f>IF(ISNA(VLOOKUP(C23,'Provided data dictionary'!$A$2:$B$39,2,0)),_xlfn.CONCAT(R23," ",S23," ",T23," ",U23," ",V23," ",W23),VLOOKUP(C23,'Provided data dictionary'!$A$2:$B$39,2,0))</f>
        <v xml:space="preserve">Indicates that customer is in roaming zone during the call Incoming calls Minutes of usage - voice calls KPI for the month of June  </v>
      </c>
      <c r="E23">
        <f t="shared" si="2"/>
        <v>3</v>
      </c>
      <c r="F23">
        <f t="shared" si="3"/>
        <v>5</v>
      </c>
      <c r="G23">
        <f t="shared" ref="G23:K23" si="28">IFERROR(SEARCH("_",$C23,F23+1),"a")</f>
        <v>8</v>
      </c>
      <c r="H23">
        <f t="shared" si="28"/>
        <v>12</v>
      </c>
      <c r="I23" t="str">
        <f t="shared" si="28"/>
        <v>a</v>
      </c>
      <c r="J23" t="str">
        <f t="shared" si="28"/>
        <v>a</v>
      </c>
      <c r="K23" t="str">
        <f t="shared" si="28"/>
        <v>a</v>
      </c>
      <c r="L23" t="str">
        <f t="shared" si="5"/>
        <v>roam</v>
      </c>
      <c r="M23" t="str">
        <f t="shared" si="6"/>
        <v>ic</v>
      </c>
      <c r="N23" t="str">
        <f t="shared" si="7"/>
        <v>mou</v>
      </c>
      <c r="O23" t="str">
        <f t="shared" si="8"/>
        <v>6</v>
      </c>
      <c r="P23" t="str">
        <f t="shared" si="9"/>
        <v/>
      </c>
      <c r="Q23" t="str">
        <f t="shared" si="10"/>
        <v/>
      </c>
      <c r="R23" t="str">
        <f>IFERROR(VLOOKUP(L23,'Provided data dictionary'!$A$2:$B$39,2,0),"")</f>
        <v>Indicates that customer is in roaming zone during the call</v>
      </c>
      <c r="S23" t="str">
        <f>IFERROR(VLOOKUP(M23,'Provided data dictionary'!$A$2:$B$39,2,0),"")</f>
        <v>Incoming calls</v>
      </c>
      <c r="T23" t="str">
        <f>IFERROR(VLOOKUP(N23,'Provided data dictionary'!$A$2:$B$39,2,0),"")</f>
        <v>Minutes of usage - voice calls</v>
      </c>
      <c r="U23" t="str">
        <f>IFERROR(VLOOKUP(O23,'Provided data dictionary'!$A$2:$B$39,2,0),"")</f>
        <v>KPI for the month of June</v>
      </c>
      <c r="V23" t="str">
        <f>IFERROR(VLOOKUP(P23,'Provided data dictionary'!$A$2:$B$39,2,0),"")</f>
        <v/>
      </c>
      <c r="W23" t="str">
        <f>IFERROR(VLOOKUP(Q23,'Provided data dictionary'!$A$2:$B$39,2,0),"")</f>
        <v/>
      </c>
    </row>
    <row r="24" spans="3:23" x14ac:dyDescent="0.25">
      <c r="C24" t="s">
        <v>22</v>
      </c>
      <c r="D24" t="str">
        <f>IF(ISNA(VLOOKUP(C24,'Provided data dictionary'!$A$2:$B$39,2,0)),_xlfn.CONCAT(R24," ",S24," ",T24," ",U24," ",V24," ",W24),VLOOKUP(C24,'Provided data dictionary'!$A$2:$B$39,2,0))</f>
        <v xml:space="preserve">Indicates that customer is in roaming zone during the call Incoming calls Minutes of usage - voice calls KPI for the month of July  </v>
      </c>
      <c r="E24">
        <f t="shared" si="2"/>
        <v>3</v>
      </c>
      <c r="F24">
        <f t="shared" si="3"/>
        <v>5</v>
      </c>
      <c r="G24">
        <f t="shared" ref="G24:K24" si="29">IFERROR(SEARCH("_",$C24,F24+1),"a")</f>
        <v>8</v>
      </c>
      <c r="H24">
        <f t="shared" si="29"/>
        <v>12</v>
      </c>
      <c r="I24" t="str">
        <f t="shared" si="29"/>
        <v>a</v>
      </c>
      <c r="J24" t="str">
        <f t="shared" si="29"/>
        <v>a</v>
      </c>
      <c r="K24" t="str">
        <f t="shared" si="29"/>
        <v>a</v>
      </c>
      <c r="L24" t="str">
        <f t="shared" si="5"/>
        <v>roam</v>
      </c>
      <c r="M24" t="str">
        <f t="shared" si="6"/>
        <v>ic</v>
      </c>
      <c r="N24" t="str">
        <f t="shared" si="7"/>
        <v>mou</v>
      </c>
      <c r="O24" t="str">
        <f t="shared" si="8"/>
        <v>7</v>
      </c>
      <c r="P24" t="str">
        <f t="shared" si="9"/>
        <v/>
      </c>
      <c r="Q24" t="str">
        <f t="shared" si="10"/>
        <v/>
      </c>
      <c r="R24" t="str">
        <f>IFERROR(VLOOKUP(L24,'Provided data dictionary'!$A$2:$B$39,2,0),"")</f>
        <v>Indicates that customer is in roaming zone during the call</v>
      </c>
      <c r="S24" t="str">
        <f>IFERROR(VLOOKUP(M24,'Provided data dictionary'!$A$2:$B$39,2,0),"")</f>
        <v>Incoming calls</v>
      </c>
      <c r="T24" t="str">
        <f>IFERROR(VLOOKUP(N24,'Provided data dictionary'!$A$2:$B$39,2,0),"")</f>
        <v>Minutes of usage - voice calls</v>
      </c>
      <c r="U24" t="str">
        <f>IFERROR(VLOOKUP(O24,'Provided data dictionary'!$A$2:$B$39,2,0),"")</f>
        <v>KPI for the month of July</v>
      </c>
      <c r="V24" t="str">
        <f>IFERROR(VLOOKUP(P24,'Provided data dictionary'!$A$2:$B$39,2,0),"")</f>
        <v/>
      </c>
      <c r="W24" t="str">
        <f>IFERROR(VLOOKUP(Q24,'Provided data dictionary'!$A$2:$B$39,2,0),"")</f>
        <v/>
      </c>
    </row>
    <row r="25" spans="3:23" x14ac:dyDescent="0.25">
      <c r="C25" t="s">
        <v>23</v>
      </c>
      <c r="D25" t="str">
        <f>IF(ISNA(VLOOKUP(C25,'Provided data dictionary'!$A$2:$B$39,2,0)),_xlfn.CONCAT(R25," ",S25," ",T25," ",U25," ",V25," ",W25),VLOOKUP(C25,'Provided data dictionary'!$A$2:$B$39,2,0))</f>
        <v xml:space="preserve">Indicates that customer is in roaming zone during the call Incoming calls Minutes of usage - voice calls KPI for the month of August  </v>
      </c>
      <c r="E25">
        <f t="shared" si="2"/>
        <v>3</v>
      </c>
      <c r="F25">
        <f t="shared" si="3"/>
        <v>5</v>
      </c>
      <c r="G25">
        <f t="shared" ref="G25:K25" si="30">IFERROR(SEARCH("_",$C25,F25+1),"a")</f>
        <v>8</v>
      </c>
      <c r="H25">
        <f t="shared" si="30"/>
        <v>12</v>
      </c>
      <c r="I25" t="str">
        <f t="shared" si="30"/>
        <v>a</v>
      </c>
      <c r="J25" t="str">
        <f t="shared" si="30"/>
        <v>a</v>
      </c>
      <c r="K25" t="str">
        <f t="shared" si="30"/>
        <v>a</v>
      </c>
      <c r="L25" t="str">
        <f t="shared" si="5"/>
        <v>roam</v>
      </c>
      <c r="M25" t="str">
        <f t="shared" si="6"/>
        <v>ic</v>
      </c>
      <c r="N25" t="str">
        <f t="shared" si="7"/>
        <v>mou</v>
      </c>
      <c r="O25" t="str">
        <f t="shared" si="8"/>
        <v>8</v>
      </c>
      <c r="P25" t="str">
        <f t="shared" si="9"/>
        <v/>
      </c>
      <c r="Q25" t="str">
        <f t="shared" si="10"/>
        <v/>
      </c>
      <c r="R25" t="str">
        <f>IFERROR(VLOOKUP(L25,'Provided data dictionary'!$A$2:$B$39,2,0),"")</f>
        <v>Indicates that customer is in roaming zone during the call</v>
      </c>
      <c r="S25" t="str">
        <f>IFERROR(VLOOKUP(M25,'Provided data dictionary'!$A$2:$B$39,2,0),"")</f>
        <v>Incoming calls</v>
      </c>
      <c r="T25" t="str">
        <f>IFERROR(VLOOKUP(N25,'Provided data dictionary'!$A$2:$B$39,2,0),"")</f>
        <v>Minutes of usage - voice calls</v>
      </c>
      <c r="U25" t="str">
        <f>IFERROR(VLOOKUP(O25,'Provided data dictionary'!$A$2:$B$39,2,0),"")</f>
        <v>KPI for the month of August</v>
      </c>
      <c r="V25" t="str">
        <f>IFERROR(VLOOKUP(P25,'Provided data dictionary'!$A$2:$B$39,2,0),"")</f>
        <v/>
      </c>
      <c r="W25" t="str">
        <f>IFERROR(VLOOKUP(Q25,'Provided data dictionary'!$A$2:$B$39,2,0),"")</f>
        <v/>
      </c>
    </row>
    <row r="26" spans="3:23" x14ac:dyDescent="0.25">
      <c r="C26" t="s">
        <v>24</v>
      </c>
      <c r="D26" t="str">
        <f>IF(ISNA(VLOOKUP(C26,'Provided data dictionary'!$A$2:$B$39,2,0)),_xlfn.CONCAT(R26," ",S26," ",T26," ",U26," ",V26," ",W26),VLOOKUP(C26,'Provided data dictionary'!$A$2:$B$39,2,0))</f>
        <v xml:space="preserve">Indicates that customer is in roaming zone during the call Incoming calls Minutes of usage - voice calls KPI for the month of September  </v>
      </c>
      <c r="E26">
        <f t="shared" si="2"/>
        <v>3</v>
      </c>
      <c r="F26">
        <f t="shared" si="3"/>
        <v>5</v>
      </c>
      <c r="G26">
        <f t="shared" ref="G26:K26" si="31">IFERROR(SEARCH("_",$C26,F26+1),"a")</f>
        <v>8</v>
      </c>
      <c r="H26">
        <f t="shared" si="31"/>
        <v>12</v>
      </c>
      <c r="I26" t="str">
        <f t="shared" si="31"/>
        <v>a</v>
      </c>
      <c r="J26" t="str">
        <f t="shared" si="31"/>
        <v>a</v>
      </c>
      <c r="K26" t="str">
        <f t="shared" si="31"/>
        <v>a</v>
      </c>
      <c r="L26" t="str">
        <f t="shared" si="5"/>
        <v>roam</v>
      </c>
      <c r="M26" t="str">
        <f t="shared" si="6"/>
        <v>ic</v>
      </c>
      <c r="N26" t="str">
        <f t="shared" si="7"/>
        <v>mou</v>
      </c>
      <c r="O26" t="str">
        <f t="shared" si="8"/>
        <v>9</v>
      </c>
      <c r="P26" t="str">
        <f t="shared" si="9"/>
        <v/>
      </c>
      <c r="Q26" t="str">
        <f t="shared" si="10"/>
        <v/>
      </c>
      <c r="R26" t="str">
        <f>IFERROR(VLOOKUP(L26,'Provided data dictionary'!$A$2:$B$39,2,0),"")</f>
        <v>Indicates that customer is in roaming zone during the call</v>
      </c>
      <c r="S26" t="str">
        <f>IFERROR(VLOOKUP(M26,'Provided data dictionary'!$A$2:$B$39,2,0),"")</f>
        <v>Incoming calls</v>
      </c>
      <c r="T26" t="str">
        <f>IFERROR(VLOOKUP(N26,'Provided data dictionary'!$A$2:$B$39,2,0),"")</f>
        <v>Minutes of usage - voice calls</v>
      </c>
      <c r="U26" t="str">
        <f>IFERROR(VLOOKUP(O26,'Provided data dictionary'!$A$2:$B$39,2,0),"")</f>
        <v>KPI for the month of September</v>
      </c>
      <c r="V26" t="str">
        <f>IFERROR(VLOOKUP(P26,'Provided data dictionary'!$A$2:$B$39,2,0),"")</f>
        <v/>
      </c>
      <c r="W26" t="str">
        <f>IFERROR(VLOOKUP(Q26,'Provided data dictionary'!$A$2:$B$39,2,0),"")</f>
        <v/>
      </c>
    </row>
    <row r="27" spans="3:23" x14ac:dyDescent="0.25">
      <c r="C27" t="s">
        <v>25</v>
      </c>
      <c r="D27" t="str">
        <f>IF(ISNA(VLOOKUP(C27,'Provided data dictionary'!$A$2:$B$39,2,0)),_xlfn.CONCAT(R27," ",S27," ",T27," ",U27," ",V27," ",W27),VLOOKUP(C27,'Provided data dictionary'!$A$2:$B$39,2,0))</f>
        <v xml:space="preserve">Indicates that customer is in roaming zone during the call Outgoing calls Minutes of usage - voice calls KPI for the month of June  </v>
      </c>
      <c r="E27">
        <f t="shared" si="2"/>
        <v>3</v>
      </c>
      <c r="F27">
        <f t="shared" si="3"/>
        <v>5</v>
      </c>
      <c r="G27">
        <f t="shared" ref="G27:K27" si="32">IFERROR(SEARCH("_",$C27,F27+1),"a")</f>
        <v>8</v>
      </c>
      <c r="H27">
        <f t="shared" si="32"/>
        <v>12</v>
      </c>
      <c r="I27" t="str">
        <f t="shared" si="32"/>
        <v>a</v>
      </c>
      <c r="J27" t="str">
        <f t="shared" si="32"/>
        <v>a</v>
      </c>
      <c r="K27" t="str">
        <f t="shared" si="32"/>
        <v>a</v>
      </c>
      <c r="L27" t="str">
        <f t="shared" si="5"/>
        <v>roam</v>
      </c>
      <c r="M27" t="str">
        <f t="shared" si="6"/>
        <v>og</v>
      </c>
      <c r="N27" t="str">
        <f t="shared" si="7"/>
        <v>mou</v>
      </c>
      <c r="O27" t="str">
        <f t="shared" si="8"/>
        <v>6</v>
      </c>
      <c r="P27" t="str">
        <f t="shared" si="9"/>
        <v/>
      </c>
      <c r="Q27" t="str">
        <f t="shared" si="10"/>
        <v/>
      </c>
      <c r="R27" t="str">
        <f>IFERROR(VLOOKUP(L27,'Provided data dictionary'!$A$2:$B$39,2,0),"")</f>
        <v>Indicates that customer is in roaming zone during the call</v>
      </c>
      <c r="S27" t="str">
        <f>IFERROR(VLOOKUP(M27,'Provided data dictionary'!$A$2:$B$39,2,0),"")</f>
        <v>Outgoing calls</v>
      </c>
      <c r="T27" t="str">
        <f>IFERROR(VLOOKUP(N27,'Provided data dictionary'!$A$2:$B$39,2,0),"")</f>
        <v>Minutes of usage - voice calls</v>
      </c>
      <c r="U27" t="str">
        <f>IFERROR(VLOOKUP(O27,'Provided data dictionary'!$A$2:$B$39,2,0),"")</f>
        <v>KPI for the month of June</v>
      </c>
      <c r="V27" t="str">
        <f>IFERROR(VLOOKUP(P27,'Provided data dictionary'!$A$2:$B$39,2,0),"")</f>
        <v/>
      </c>
      <c r="W27" t="str">
        <f>IFERROR(VLOOKUP(Q27,'Provided data dictionary'!$A$2:$B$39,2,0),"")</f>
        <v/>
      </c>
    </row>
    <row r="28" spans="3:23" x14ac:dyDescent="0.25">
      <c r="C28" t="s">
        <v>26</v>
      </c>
      <c r="D28" t="str">
        <f>IF(ISNA(VLOOKUP(C28,'Provided data dictionary'!$A$2:$B$39,2,0)),_xlfn.CONCAT(R28," ",S28," ",T28," ",U28," ",V28," ",W28),VLOOKUP(C28,'Provided data dictionary'!$A$2:$B$39,2,0))</f>
        <v xml:space="preserve">Indicates that customer is in roaming zone during the call Outgoing calls Minutes of usage - voice calls KPI for the month of July  </v>
      </c>
      <c r="E28">
        <f t="shared" si="2"/>
        <v>3</v>
      </c>
      <c r="F28">
        <f t="shared" si="3"/>
        <v>5</v>
      </c>
      <c r="G28">
        <f t="shared" ref="G28:K28" si="33">IFERROR(SEARCH("_",$C28,F28+1),"a")</f>
        <v>8</v>
      </c>
      <c r="H28">
        <f t="shared" si="33"/>
        <v>12</v>
      </c>
      <c r="I28" t="str">
        <f t="shared" si="33"/>
        <v>a</v>
      </c>
      <c r="J28" t="str">
        <f t="shared" si="33"/>
        <v>a</v>
      </c>
      <c r="K28" t="str">
        <f t="shared" si="33"/>
        <v>a</v>
      </c>
      <c r="L28" t="str">
        <f t="shared" si="5"/>
        <v>roam</v>
      </c>
      <c r="M28" t="str">
        <f t="shared" si="6"/>
        <v>og</v>
      </c>
      <c r="N28" t="str">
        <f t="shared" si="7"/>
        <v>mou</v>
      </c>
      <c r="O28" t="str">
        <f t="shared" si="8"/>
        <v>7</v>
      </c>
      <c r="P28" t="str">
        <f t="shared" si="9"/>
        <v/>
      </c>
      <c r="Q28" t="str">
        <f t="shared" si="10"/>
        <v/>
      </c>
      <c r="R28" t="str">
        <f>IFERROR(VLOOKUP(L28,'Provided data dictionary'!$A$2:$B$39,2,0),"")</f>
        <v>Indicates that customer is in roaming zone during the call</v>
      </c>
      <c r="S28" t="str">
        <f>IFERROR(VLOOKUP(M28,'Provided data dictionary'!$A$2:$B$39,2,0),"")</f>
        <v>Outgoing calls</v>
      </c>
      <c r="T28" t="str">
        <f>IFERROR(VLOOKUP(N28,'Provided data dictionary'!$A$2:$B$39,2,0),"")</f>
        <v>Minutes of usage - voice calls</v>
      </c>
      <c r="U28" t="str">
        <f>IFERROR(VLOOKUP(O28,'Provided data dictionary'!$A$2:$B$39,2,0),"")</f>
        <v>KPI for the month of July</v>
      </c>
      <c r="V28" t="str">
        <f>IFERROR(VLOOKUP(P28,'Provided data dictionary'!$A$2:$B$39,2,0),"")</f>
        <v/>
      </c>
      <c r="W28" t="str">
        <f>IFERROR(VLOOKUP(Q28,'Provided data dictionary'!$A$2:$B$39,2,0),"")</f>
        <v/>
      </c>
    </row>
    <row r="29" spans="3:23" x14ac:dyDescent="0.25">
      <c r="C29" t="s">
        <v>27</v>
      </c>
      <c r="D29" t="str">
        <f>IF(ISNA(VLOOKUP(C29,'Provided data dictionary'!$A$2:$B$39,2,0)),_xlfn.CONCAT(R29," ",S29," ",T29," ",U29," ",V29," ",W29),VLOOKUP(C29,'Provided data dictionary'!$A$2:$B$39,2,0))</f>
        <v xml:space="preserve">Indicates that customer is in roaming zone during the call Outgoing calls Minutes of usage - voice calls KPI for the month of August  </v>
      </c>
      <c r="E29">
        <f t="shared" si="2"/>
        <v>3</v>
      </c>
      <c r="F29">
        <f t="shared" si="3"/>
        <v>5</v>
      </c>
      <c r="G29">
        <f t="shared" ref="G29:K29" si="34">IFERROR(SEARCH("_",$C29,F29+1),"a")</f>
        <v>8</v>
      </c>
      <c r="H29">
        <f t="shared" si="34"/>
        <v>12</v>
      </c>
      <c r="I29" t="str">
        <f t="shared" si="34"/>
        <v>a</v>
      </c>
      <c r="J29" t="str">
        <f t="shared" si="34"/>
        <v>a</v>
      </c>
      <c r="K29" t="str">
        <f t="shared" si="34"/>
        <v>a</v>
      </c>
      <c r="L29" t="str">
        <f t="shared" si="5"/>
        <v>roam</v>
      </c>
      <c r="M29" t="str">
        <f t="shared" si="6"/>
        <v>og</v>
      </c>
      <c r="N29" t="str">
        <f t="shared" si="7"/>
        <v>mou</v>
      </c>
      <c r="O29" t="str">
        <f t="shared" si="8"/>
        <v>8</v>
      </c>
      <c r="P29" t="str">
        <f t="shared" si="9"/>
        <v/>
      </c>
      <c r="Q29" t="str">
        <f t="shared" si="10"/>
        <v/>
      </c>
      <c r="R29" t="str">
        <f>IFERROR(VLOOKUP(L29,'Provided data dictionary'!$A$2:$B$39,2,0),"")</f>
        <v>Indicates that customer is in roaming zone during the call</v>
      </c>
      <c r="S29" t="str">
        <f>IFERROR(VLOOKUP(M29,'Provided data dictionary'!$A$2:$B$39,2,0),"")</f>
        <v>Outgoing calls</v>
      </c>
      <c r="T29" t="str">
        <f>IFERROR(VLOOKUP(N29,'Provided data dictionary'!$A$2:$B$39,2,0),"")</f>
        <v>Minutes of usage - voice calls</v>
      </c>
      <c r="U29" t="str">
        <f>IFERROR(VLOOKUP(O29,'Provided data dictionary'!$A$2:$B$39,2,0),"")</f>
        <v>KPI for the month of August</v>
      </c>
      <c r="V29" t="str">
        <f>IFERROR(VLOOKUP(P29,'Provided data dictionary'!$A$2:$B$39,2,0),"")</f>
        <v/>
      </c>
      <c r="W29" t="str">
        <f>IFERROR(VLOOKUP(Q29,'Provided data dictionary'!$A$2:$B$39,2,0),"")</f>
        <v/>
      </c>
    </row>
    <row r="30" spans="3:23" x14ac:dyDescent="0.25">
      <c r="C30" t="s">
        <v>28</v>
      </c>
      <c r="D30" t="str">
        <f>IF(ISNA(VLOOKUP(C30,'Provided data dictionary'!$A$2:$B$39,2,0)),_xlfn.CONCAT(R30," ",S30," ",T30," ",U30," ",V30," ",W30),VLOOKUP(C30,'Provided data dictionary'!$A$2:$B$39,2,0))</f>
        <v xml:space="preserve">Indicates that customer is in roaming zone during the call Outgoing calls Minutes of usage - voice calls KPI for the month of September  </v>
      </c>
      <c r="E30">
        <f t="shared" si="2"/>
        <v>3</v>
      </c>
      <c r="F30">
        <f t="shared" si="3"/>
        <v>5</v>
      </c>
      <c r="G30">
        <f t="shared" ref="G30:K30" si="35">IFERROR(SEARCH("_",$C30,F30+1),"a")</f>
        <v>8</v>
      </c>
      <c r="H30">
        <f t="shared" si="35"/>
        <v>12</v>
      </c>
      <c r="I30" t="str">
        <f t="shared" si="35"/>
        <v>a</v>
      </c>
      <c r="J30" t="str">
        <f t="shared" si="35"/>
        <v>a</v>
      </c>
      <c r="K30" t="str">
        <f t="shared" si="35"/>
        <v>a</v>
      </c>
      <c r="L30" t="str">
        <f t="shared" si="5"/>
        <v>roam</v>
      </c>
      <c r="M30" t="str">
        <f t="shared" si="6"/>
        <v>og</v>
      </c>
      <c r="N30" t="str">
        <f t="shared" si="7"/>
        <v>mou</v>
      </c>
      <c r="O30" t="str">
        <f t="shared" si="8"/>
        <v>9</v>
      </c>
      <c r="P30" t="str">
        <f t="shared" si="9"/>
        <v/>
      </c>
      <c r="Q30" t="str">
        <f t="shared" si="10"/>
        <v/>
      </c>
      <c r="R30" t="str">
        <f>IFERROR(VLOOKUP(L30,'Provided data dictionary'!$A$2:$B$39,2,0),"")</f>
        <v>Indicates that customer is in roaming zone during the call</v>
      </c>
      <c r="S30" t="str">
        <f>IFERROR(VLOOKUP(M30,'Provided data dictionary'!$A$2:$B$39,2,0),"")</f>
        <v>Outgoing calls</v>
      </c>
      <c r="T30" t="str">
        <f>IFERROR(VLOOKUP(N30,'Provided data dictionary'!$A$2:$B$39,2,0),"")</f>
        <v>Minutes of usage - voice calls</v>
      </c>
      <c r="U30" t="str">
        <f>IFERROR(VLOOKUP(O30,'Provided data dictionary'!$A$2:$B$39,2,0),"")</f>
        <v>KPI for the month of September</v>
      </c>
      <c r="V30" t="str">
        <f>IFERROR(VLOOKUP(P30,'Provided data dictionary'!$A$2:$B$39,2,0),"")</f>
        <v/>
      </c>
      <c r="W30" t="str">
        <f>IFERROR(VLOOKUP(Q30,'Provided data dictionary'!$A$2:$B$39,2,0),"")</f>
        <v/>
      </c>
    </row>
    <row r="31" spans="3:23" x14ac:dyDescent="0.25">
      <c r="C31" t="s">
        <v>29</v>
      </c>
      <c r="D31" t="str">
        <f>IF(ISNA(VLOOKUP(C31,'Provided data dictionary'!$A$2:$B$39,2,0)),_xlfn.CONCAT(R31," ",S31," ",T31," ",U31," ",V31," ",W31),VLOOKUP(C31,'Provided data dictionary'!$A$2:$B$39,2,0))</f>
        <v xml:space="preserve">Local calls - within same telecom circle Outgoing calls Operator T to T, i.e. within same operator (mobile to mobile) Minutes of usage - voice calls KPI for the month of June </v>
      </c>
      <c r="E31">
        <f t="shared" si="2"/>
        <v>4</v>
      </c>
      <c r="F31">
        <f t="shared" si="3"/>
        <v>4</v>
      </c>
      <c r="G31">
        <f t="shared" ref="G31:K31" si="36">IFERROR(SEARCH("_",$C31,F31+1),"a")</f>
        <v>7</v>
      </c>
      <c r="H31">
        <f t="shared" si="36"/>
        <v>11</v>
      </c>
      <c r="I31">
        <f t="shared" si="36"/>
        <v>15</v>
      </c>
      <c r="J31" t="str">
        <f t="shared" si="36"/>
        <v>a</v>
      </c>
      <c r="K31" t="str">
        <f t="shared" si="36"/>
        <v>a</v>
      </c>
      <c r="L31" t="str">
        <f t="shared" si="5"/>
        <v>loc</v>
      </c>
      <c r="M31" t="str">
        <f t="shared" si="6"/>
        <v>og</v>
      </c>
      <c r="N31" t="str">
        <f t="shared" si="7"/>
        <v>t2t</v>
      </c>
      <c r="O31" t="str">
        <f t="shared" si="8"/>
        <v>mou</v>
      </c>
      <c r="P31" t="str">
        <f t="shared" si="9"/>
        <v>6</v>
      </c>
      <c r="Q31" t="str">
        <f t="shared" si="10"/>
        <v/>
      </c>
      <c r="R31" t="str">
        <f>IFERROR(VLOOKUP(L31,'Provided data dictionary'!$A$2:$B$39,2,0),"")</f>
        <v>Local calls - within same telecom circle</v>
      </c>
      <c r="S31" t="str">
        <f>IFERROR(VLOOKUP(M31,'Provided data dictionary'!$A$2:$B$39,2,0),"")</f>
        <v>Outgoing calls</v>
      </c>
      <c r="T31" t="str">
        <f>IFERROR(VLOOKUP(N31,'Provided data dictionary'!$A$2:$B$39,2,0),"")</f>
        <v>Operator T to T, i.e. within same operator (mobile to mobile)</v>
      </c>
      <c r="U31" t="str">
        <f>IFERROR(VLOOKUP(O31,'Provided data dictionary'!$A$2:$B$39,2,0),"")</f>
        <v>Minutes of usage - voice calls</v>
      </c>
      <c r="V31" t="str">
        <f>IFERROR(VLOOKUP(P31,'Provided data dictionary'!$A$2:$B$39,2,0),"")</f>
        <v>KPI for the month of June</v>
      </c>
      <c r="W31" t="str">
        <f>IFERROR(VLOOKUP(Q31,'Provided data dictionary'!$A$2:$B$39,2,0),"")</f>
        <v/>
      </c>
    </row>
    <row r="32" spans="3:23" x14ac:dyDescent="0.25">
      <c r="C32" t="s">
        <v>30</v>
      </c>
      <c r="D32" t="str">
        <f>IF(ISNA(VLOOKUP(C32,'Provided data dictionary'!$A$2:$B$39,2,0)),_xlfn.CONCAT(R32," ",S32," ",T32," ",U32," ",V32," ",W32),VLOOKUP(C32,'Provided data dictionary'!$A$2:$B$39,2,0))</f>
        <v xml:space="preserve">Local calls - within same telecom circle Outgoing calls Operator T to T, i.e. within same operator (mobile to mobile) Minutes of usage - voice calls KPI for the month of July </v>
      </c>
      <c r="E32">
        <f t="shared" si="2"/>
        <v>4</v>
      </c>
      <c r="F32">
        <f t="shared" si="3"/>
        <v>4</v>
      </c>
      <c r="G32">
        <f t="shared" ref="G32:K32" si="37">IFERROR(SEARCH("_",$C32,F32+1),"a")</f>
        <v>7</v>
      </c>
      <c r="H32">
        <f t="shared" si="37"/>
        <v>11</v>
      </c>
      <c r="I32">
        <f t="shared" si="37"/>
        <v>15</v>
      </c>
      <c r="J32" t="str">
        <f t="shared" si="37"/>
        <v>a</v>
      </c>
      <c r="K32" t="str">
        <f t="shared" si="37"/>
        <v>a</v>
      </c>
      <c r="L32" t="str">
        <f t="shared" si="5"/>
        <v>loc</v>
      </c>
      <c r="M32" t="str">
        <f t="shared" si="6"/>
        <v>og</v>
      </c>
      <c r="N32" t="str">
        <f t="shared" si="7"/>
        <v>t2t</v>
      </c>
      <c r="O32" t="str">
        <f t="shared" si="8"/>
        <v>mou</v>
      </c>
      <c r="P32" t="str">
        <f t="shared" si="9"/>
        <v>7</v>
      </c>
      <c r="Q32" t="str">
        <f t="shared" si="10"/>
        <v/>
      </c>
      <c r="R32" t="str">
        <f>IFERROR(VLOOKUP(L32,'Provided data dictionary'!$A$2:$B$39,2,0),"")</f>
        <v>Local calls - within same telecom circle</v>
      </c>
      <c r="S32" t="str">
        <f>IFERROR(VLOOKUP(M32,'Provided data dictionary'!$A$2:$B$39,2,0),"")</f>
        <v>Outgoing calls</v>
      </c>
      <c r="T32" t="str">
        <f>IFERROR(VLOOKUP(N32,'Provided data dictionary'!$A$2:$B$39,2,0),"")</f>
        <v>Operator T to T, i.e. within same operator (mobile to mobile)</v>
      </c>
      <c r="U32" t="str">
        <f>IFERROR(VLOOKUP(O32,'Provided data dictionary'!$A$2:$B$39,2,0),"")</f>
        <v>Minutes of usage - voice calls</v>
      </c>
      <c r="V32" t="str">
        <f>IFERROR(VLOOKUP(P32,'Provided data dictionary'!$A$2:$B$39,2,0),"")</f>
        <v>KPI for the month of July</v>
      </c>
      <c r="W32" t="str">
        <f>IFERROR(VLOOKUP(Q32,'Provided data dictionary'!$A$2:$B$39,2,0),"")</f>
        <v/>
      </c>
    </row>
    <row r="33" spans="3:23" x14ac:dyDescent="0.25">
      <c r="C33" t="s">
        <v>31</v>
      </c>
      <c r="D33" t="str">
        <f>IF(ISNA(VLOOKUP(C33,'Provided data dictionary'!$A$2:$B$39,2,0)),_xlfn.CONCAT(R33," ",S33," ",T33," ",U33," ",V33," ",W33),VLOOKUP(C33,'Provided data dictionary'!$A$2:$B$39,2,0))</f>
        <v xml:space="preserve">Local calls - within same telecom circle Outgoing calls Operator T to T, i.e. within same operator (mobile to mobile) Minutes of usage - voice calls KPI for the month of August </v>
      </c>
      <c r="E33">
        <f t="shared" si="2"/>
        <v>4</v>
      </c>
      <c r="F33">
        <f t="shared" si="3"/>
        <v>4</v>
      </c>
      <c r="G33">
        <f t="shared" ref="G33:K33" si="38">IFERROR(SEARCH("_",$C33,F33+1),"a")</f>
        <v>7</v>
      </c>
      <c r="H33">
        <f t="shared" si="38"/>
        <v>11</v>
      </c>
      <c r="I33">
        <f t="shared" si="38"/>
        <v>15</v>
      </c>
      <c r="J33" t="str">
        <f t="shared" si="38"/>
        <v>a</v>
      </c>
      <c r="K33" t="str">
        <f t="shared" si="38"/>
        <v>a</v>
      </c>
      <c r="L33" t="str">
        <f t="shared" si="5"/>
        <v>loc</v>
      </c>
      <c r="M33" t="str">
        <f t="shared" si="6"/>
        <v>og</v>
      </c>
      <c r="N33" t="str">
        <f t="shared" si="7"/>
        <v>t2t</v>
      </c>
      <c r="O33" t="str">
        <f t="shared" si="8"/>
        <v>mou</v>
      </c>
      <c r="P33" t="str">
        <f t="shared" si="9"/>
        <v>8</v>
      </c>
      <c r="Q33" t="str">
        <f t="shared" si="10"/>
        <v/>
      </c>
      <c r="R33" t="str">
        <f>IFERROR(VLOOKUP(L33,'Provided data dictionary'!$A$2:$B$39,2,0),"")</f>
        <v>Local calls - within same telecom circle</v>
      </c>
      <c r="S33" t="str">
        <f>IFERROR(VLOOKUP(M33,'Provided data dictionary'!$A$2:$B$39,2,0),"")</f>
        <v>Outgoing calls</v>
      </c>
      <c r="T33" t="str">
        <f>IFERROR(VLOOKUP(N33,'Provided data dictionary'!$A$2:$B$39,2,0),"")</f>
        <v>Operator T to T, i.e. within same operator (mobile to mobile)</v>
      </c>
      <c r="U33" t="str">
        <f>IFERROR(VLOOKUP(O33,'Provided data dictionary'!$A$2:$B$39,2,0),"")</f>
        <v>Minutes of usage - voice calls</v>
      </c>
      <c r="V33" t="str">
        <f>IFERROR(VLOOKUP(P33,'Provided data dictionary'!$A$2:$B$39,2,0),"")</f>
        <v>KPI for the month of August</v>
      </c>
      <c r="W33" t="str">
        <f>IFERROR(VLOOKUP(Q33,'Provided data dictionary'!$A$2:$B$39,2,0),"")</f>
        <v/>
      </c>
    </row>
    <row r="34" spans="3:23" x14ac:dyDescent="0.25">
      <c r="C34" t="s">
        <v>32</v>
      </c>
      <c r="D34" t="str">
        <f>IF(ISNA(VLOOKUP(C34,'Provided data dictionary'!$A$2:$B$39,2,0)),_xlfn.CONCAT(R34," ",S34," ",T34," ",U34," ",V34," ",W34),VLOOKUP(C34,'Provided data dictionary'!$A$2:$B$39,2,0))</f>
        <v xml:space="preserve">Local calls - within same telecom circle Outgoing calls Operator T to T, i.e. within same operator (mobile to mobile) Minutes of usage - voice calls KPI for the month of September </v>
      </c>
      <c r="E34">
        <f t="shared" si="2"/>
        <v>4</v>
      </c>
      <c r="F34">
        <f t="shared" si="3"/>
        <v>4</v>
      </c>
      <c r="G34">
        <f t="shared" ref="G34:K34" si="39">IFERROR(SEARCH("_",$C34,F34+1),"a")</f>
        <v>7</v>
      </c>
      <c r="H34">
        <f t="shared" si="39"/>
        <v>11</v>
      </c>
      <c r="I34">
        <f t="shared" si="39"/>
        <v>15</v>
      </c>
      <c r="J34" t="str">
        <f t="shared" si="39"/>
        <v>a</v>
      </c>
      <c r="K34" t="str">
        <f t="shared" si="39"/>
        <v>a</v>
      </c>
      <c r="L34" t="str">
        <f t="shared" si="5"/>
        <v>loc</v>
      </c>
      <c r="M34" t="str">
        <f t="shared" si="6"/>
        <v>og</v>
      </c>
      <c r="N34" t="str">
        <f t="shared" si="7"/>
        <v>t2t</v>
      </c>
      <c r="O34" t="str">
        <f t="shared" si="8"/>
        <v>mou</v>
      </c>
      <c r="P34" t="str">
        <f t="shared" si="9"/>
        <v>9</v>
      </c>
      <c r="Q34" t="str">
        <f t="shared" si="10"/>
        <v/>
      </c>
      <c r="R34" t="str">
        <f>IFERROR(VLOOKUP(L34,'Provided data dictionary'!$A$2:$B$39,2,0),"")</f>
        <v>Local calls - within same telecom circle</v>
      </c>
      <c r="S34" t="str">
        <f>IFERROR(VLOOKUP(M34,'Provided data dictionary'!$A$2:$B$39,2,0),"")</f>
        <v>Outgoing calls</v>
      </c>
      <c r="T34" t="str">
        <f>IFERROR(VLOOKUP(N34,'Provided data dictionary'!$A$2:$B$39,2,0),"")</f>
        <v>Operator T to T, i.e. within same operator (mobile to mobile)</v>
      </c>
      <c r="U34" t="str">
        <f>IFERROR(VLOOKUP(O34,'Provided data dictionary'!$A$2:$B$39,2,0),"")</f>
        <v>Minutes of usage - voice calls</v>
      </c>
      <c r="V34" t="str">
        <f>IFERROR(VLOOKUP(P34,'Provided data dictionary'!$A$2:$B$39,2,0),"")</f>
        <v>KPI for the month of September</v>
      </c>
      <c r="W34" t="str">
        <f>IFERROR(VLOOKUP(Q34,'Provided data dictionary'!$A$2:$B$39,2,0),"")</f>
        <v/>
      </c>
    </row>
    <row r="35" spans="3:23" x14ac:dyDescent="0.25">
      <c r="C35" t="s">
        <v>33</v>
      </c>
      <c r="D35" t="str">
        <f>IF(ISNA(VLOOKUP(C35,'Provided data dictionary'!$A$2:$B$39,2,0)),_xlfn.CONCAT(R35," ",S35," ",T35," ",U35," ",V35," ",W35),VLOOKUP(C35,'Provided data dictionary'!$A$2:$B$39,2,0))</f>
        <v xml:space="preserve">Local calls - within same telecom circle Outgoing calls Operator T to other operator mobile Minutes of usage - voice calls KPI for the month of June </v>
      </c>
      <c r="E35">
        <f t="shared" si="2"/>
        <v>4</v>
      </c>
      <c r="F35">
        <f t="shared" si="3"/>
        <v>4</v>
      </c>
      <c r="G35">
        <f t="shared" ref="G35:K35" si="40">IFERROR(SEARCH("_",$C35,F35+1),"a")</f>
        <v>7</v>
      </c>
      <c r="H35">
        <f t="shared" si="40"/>
        <v>11</v>
      </c>
      <c r="I35">
        <f t="shared" si="40"/>
        <v>15</v>
      </c>
      <c r="J35" t="str">
        <f t="shared" si="40"/>
        <v>a</v>
      </c>
      <c r="K35" t="str">
        <f t="shared" si="40"/>
        <v>a</v>
      </c>
      <c r="L35" t="str">
        <f t="shared" si="5"/>
        <v>loc</v>
      </c>
      <c r="M35" t="str">
        <f t="shared" si="6"/>
        <v>og</v>
      </c>
      <c r="N35" t="str">
        <f t="shared" si="7"/>
        <v>t2m</v>
      </c>
      <c r="O35" t="str">
        <f t="shared" si="8"/>
        <v>mou</v>
      </c>
      <c r="P35" t="str">
        <f t="shared" si="9"/>
        <v>6</v>
      </c>
      <c r="Q35" t="str">
        <f t="shared" si="10"/>
        <v/>
      </c>
      <c r="R35" t="str">
        <f>IFERROR(VLOOKUP(L35,'Provided data dictionary'!$A$2:$B$39,2,0),"")</f>
        <v>Local calls - within same telecom circle</v>
      </c>
      <c r="S35" t="str">
        <f>IFERROR(VLOOKUP(M35,'Provided data dictionary'!$A$2:$B$39,2,0),"")</f>
        <v>Outgoing calls</v>
      </c>
      <c r="T35" t="str">
        <f>IFERROR(VLOOKUP(N35,'Provided data dictionary'!$A$2:$B$39,2,0),"")</f>
        <v>Operator T to other operator mobile</v>
      </c>
      <c r="U35" t="str">
        <f>IFERROR(VLOOKUP(O35,'Provided data dictionary'!$A$2:$B$39,2,0),"")</f>
        <v>Minutes of usage - voice calls</v>
      </c>
      <c r="V35" t="str">
        <f>IFERROR(VLOOKUP(P35,'Provided data dictionary'!$A$2:$B$39,2,0),"")</f>
        <v>KPI for the month of June</v>
      </c>
      <c r="W35" t="str">
        <f>IFERROR(VLOOKUP(Q35,'Provided data dictionary'!$A$2:$B$39,2,0),"")</f>
        <v/>
      </c>
    </row>
    <row r="36" spans="3:23" x14ac:dyDescent="0.25">
      <c r="C36" t="s">
        <v>34</v>
      </c>
      <c r="D36" t="str">
        <f>IF(ISNA(VLOOKUP(C36,'Provided data dictionary'!$A$2:$B$39,2,0)),_xlfn.CONCAT(R36," ",S36," ",T36," ",U36," ",V36," ",W36),VLOOKUP(C36,'Provided data dictionary'!$A$2:$B$39,2,0))</f>
        <v xml:space="preserve">Local calls - within same telecom circle Outgoing calls Operator T to other operator mobile Minutes of usage - voice calls KPI for the month of July </v>
      </c>
      <c r="E36">
        <f t="shared" si="2"/>
        <v>4</v>
      </c>
      <c r="F36">
        <f t="shared" si="3"/>
        <v>4</v>
      </c>
      <c r="G36">
        <f t="shared" ref="G36:K36" si="41">IFERROR(SEARCH("_",$C36,F36+1),"a")</f>
        <v>7</v>
      </c>
      <c r="H36">
        <f t="shared" si="41"/>
        <v>11</v>
      </c>
      <c r="I36">
        <f t="shared" si="41"/>
        <v>15</v>
      </c>
      <c r="J36" t="str">
        <f t="shared" si="41"/>
        <v>a</v>
      </c>
      <c r="K36" t="str">
        <f t="shared" si="41"/>
        <v>a</v>
      </c>
      <c r="L36" t="str">
        <f t="shared" si="5"/>
        <v>loc</v>
      </c>
      <c r="M36" t="str">
        <f t="shared" si="6"/>
        <v>og</v>
      </c>
      <c r="N36" t="str">
        <f t="shared" si="7"/>
        <v>t2m</v>
      </c>
      <c r="O36" t="str">
        <f t="shared" si="8"/>
        <v>mou</v>
      </c>
      <c r="P36" t="str">
        <f t="shared" si="9"/>
        <v>7</v>
      </c>
      <c r="Q36" t="str">
        <f t="shared" si="10"/>
        <v/>
      </c>
      <c r="R36" t="str">
        <f>IFERROR(VLOOKUP(L36,'Provided data dictionary'!$A$2:$B$39,2,0),"")</f>
        <v>Local calls - within same telecom circle</v>
      </c>
      <c r="S36" t="str">
        <f>IFERROR(VLOOKUP(M36,'Provided data dictionary'!$A$2:$B$39,2,0),"")</f>
        <v>Outgoing calls</v>
      </c>
      <c r="T36" t="str">
        <f>IFERROR(VLOOKUP(N36,'Provided data dictionary'!$A$2:$B$39,2,0),"")</f>
        <v>Operator T to other operator mobile</v>
      </c>
      <c r="U36" t="str">
        <f>IFERROR(VLOOKUP(O36,'Provided data dictionary'!$A$2:$B$39,2,0),"")</f>
        <v>Minutes of usage - voice calls</v>
      </c>
      <c r="V36" t="str">
        <f>IFERROR(VLOOKUP(P36,'Provided data dictionary'!$A$2:$B$39,2,0),"")</f>
        <v>KPI for the month of July</v>
      </c>
      <c r="W36" t="str">
        <f>IFERROR(VLOOKUP(Q36,'Provided data dictionary'!$A$2:$B$39,2,0),"")</f>
        <v/>
      </c>
    </row>
    <row r="37" spans="3:23" x14ac:dyDescent="0.25">
      <c r="C37" t="s">
        <v>35</v>
      </c>
      <c r="D37" t="str">
        <f>IF(ISNA(VLOOKUP(C37,'Provided data dictionary'!$A$2:$B$39,2,0)),_xlfn.CONCAT(R37," ",S37," ",T37," ",U37," ",V37," ",W37),VLOOKUP(C37,'Provided data dictionary'!$A$2:$B$39,2,0))</f>
        <v xml:space="preserve">Local calls - within same telecom circle Outgoing calls Operator T to other operator mobile Minutes of usage - voice calls KPI for the month of August </v>
      </c>
      <c r="E37">
        <f t="shared" si="2"/>
        <v>4</v>
      </c>
      <c r="F37">
        <f t="shared" si="3"/>
        <v>4</v>
      </c>
      <c r="G37">
        <f t="shared" ref="G37:K37" si="42">IFERROR(SEARCH("_",$C37,F37+1),"a")</f>
        <v>7</v>
      </c>
      <c r="H37">
        <f t="shared" si="42"/>
        <v>11</v>
      </c>
      <c r="I37">
        <f t="shared" si="42"/>
        <v>15</v>
      </c>
      <c r="J37" t="str">
        <f t="shared" si="42"/>
        <v>a</v>
      </c>
      <c r="K37" t="str">
        <f t="shared" si="42"/>
        <v>a</v>
      </c>
      <c r="L37" t="str">
        <f t="shared" si="5"/>
        <v>loc</v>
      </c>
      <c r="M37" t="str">
        <f t="shared" si="6"/>
        <v>og</v>
      </c>
      <c r="N37" t="str">
        <f t="shared" si="7"/>
        <v>t2m</v>
      </c>
      <c r="O37" t="str">
        <f t="shared" si="8"/>
        <v>mou</v>
      </c>
      <c r="P37" t="str">
        <f t="shared" si="9"/>
        <v>8</v>
      </c>
      <c r="Q37" t="str">
        <f t="shared" si="10"/>
        <v/>
      </c>
      <c r="R37" t="str">
        <f>IFERROR(VLOOKUP(L37,'Provided data dictionary'!$A$2:$B$39,2,0),"")</f>
        <v>Local calls - within same telecom circle</v>
      </c>
      <c r="S37" t="str">
        <f>IFERROR(VLOOKUP(M37,'Provided data dictionary'!$A$2:$B$39,2,0),"")</f>
        <v>Outgoing calls</v>
      </c>
      <c r="T37" t="str">
        <f>IFERROR(VLOOKUP(N37,'Provided data dictionary'!$A$2:$B$39,2,0),"")</f>
        <v>Operator T to other operator mobile</v>
      </c>
      <c r="U37" t="str">
        <f>IFERROR(VLOOKUP(O37,'Provided data dictionary'!$A$2:$B$39,2,0),"")</f>
        <v>Minutes of usage - voice calls</v>
      </c>
      <c r="V37" t="str">
        <f>IFERROR(VLOOKUP(P37,'Provided data dictionary'!$A$2:$B$39,2,0),"")</f>
        <v>KPI for the month of August</v>
      </c>
      <c r="W37" t="str">
        <f>IFERROR(VLOOKUP(Q37,'Provided data dictionary'!$A$2:$B$39,2,0),"")</f>
        <v/>
      </c>
    </row>
    <row r="38" spans="3:23" x14ac:dyDescent="0.25">
      <c r="C38" t="s">
        <v>36</v>
      </c>
      <c r="D38" t="str">
        <f>IF(ISNA(VLOOKUP(C38,'Provided data dictionary'!$A$2:$B$39,2,0)),_xlfn.CONCAT(R38," ",S38," ",T38," ",U38," ",V38," ",W38),VLOOKUP(C38,'Provided data dictionary'!$A$2:$B$39,2,0))</f>
        <v xml:space="preserve">Local calls - within same telecom circle Outgoing calls Operator T to other operator mobile Minutes of usage - voice calls KPI for the month of September </v>
      </c>
      <c r="E38">
        <f t="shared" si="2"/>
        <v>4</v>
      </c>
      <c r="F38">
        <f t="shared" si="3"/>
        <v>4</v>
      </c>
      <c r="G38">
        <f t="shared" ref="G38:K38" si="43">IFERROR(SEARCH("_",$C38,F38+1),"a")</f>
        <v>7</v>
      </c>
      <c r="H38">
        <f t="shared" si="43"/>
        <v>11</v>
      </c>
      <c r="I38">
        <f t="shared" si="43"/>
        <v>15</v>
      </c>
      <c r="J38" t="str">
        <f t="shared" si="43"/>
        <v>a</v>
      </c>
      <c r="K38" t="str">
        <f t="shared" si="43"/>
        <v>a</v>
      </c>
      <c r="L38" t="str">
        <f t="shared" si="5"/>
        <v>loc</v>
      </c>
      <c r="M38" t="str">
        <f t="shared" si="6"/>
        <v>og</v>
      </c>
      <c r="N38" t="str">
        <f t="shared" si="7"/>
        <v>t2m</v>
      </c>
      <c r="O38" t="str">
        <f t="shared" si="8"/>
        <v>mou</v>
      </c>
      <c r="P38" t="str">
        <f t="shared" si="9"/>
        <v>9</v>
      </c>
      <c r="Q38" t="str">
        <f t="shared" si="10"/>
        <v/>
      </c>
      <c r="R38" t="str">
        <f>IFERROR(VLOOKUP(L38,'Provided data dictionary'!$A$2:$B$39,2,0),"")</f>
        <v>Local calls - within same telecom circle</v>
      </c>
      <c r="S38" t="str">
        <f>IFERROR(VLOOKUP(M38,'Provided data dictionary'!$A$2:$B$39,2,0),"")</f>
        <v>Outgoing calls</v>
      </c>
      <c r="T38" t="str">
        <f>IFERROR(VLOOKUP(N38,'Provided data dictionary'!$A$2:$B$39,2,0),"")</f>
        <v>Operator T to other operator mobile</v>
      </c>
      <c r="U38" t="str">
        <f>IFERROR(VLOOKUP(O38,'Provided data dictionary'!$A$2:$B$39,2,0),"")</f>
        <v>Minutes of usage - voice calls</v>
      </c>
      <c r="V38" t="str">
        <f>IFERROR(VLOOKUP(P38,'Provided data dictionary'!$A$2:$B$39,2,0),"")</f>
        <v>KPI for the month of September</v>
      </c>
      <c r="W38" t="str">
        <f>IFERROR(VLOOKUP(Q38,'Provided data dictionary'!$A$2:$B$39,2,0),"")</f>
        <v/>
      </c>
    </row>
    <row r="39" spans="3:23" x14ac:dyDescent="0.25">
      <c r="C39" t="s">
        <v>37</v>
      </c>
      <c r="D39" t="str">
        <f>IF(ISNA(VLOOKUP(C39,'Provided data dictionary'!$A$2:$B$39,2,0)),_xlfn.CONCAT(R39," ",S39," ",T39," ",U39," ",V39," ",W39),VLOOKUP(C39,'Provided data dictionary'!$A$2:$B$39,2,0))</f>
        <v xml:space="preserve">Local calls - within same telecom circle Outgoing calls Operator T to fixed lines of T Minutes of usage - voice calls KPI for the month of June </v>
      </c>
      <c r="E39">
        <f t="shared" si="2"/>
        <v>4</v>
      </c>
      <c r="F39">
        <f t="shared" si="3"/>
        <v>4</v>
      </c>
      <c r="G39">
        <f t="shared" ref="G39:K39" si="44">IFERROR(SEARCH("_",$C39,F39+1),"a")</f>
        <v>7</v>
      </c>
      <c r="H39">
        <f t="shared" si="44"/>
        <v>11</v>
      </c>
      <c r="I39">
        <f t="shared" si="44"/>
        <v>15</v>
      </c>
      <c r="J39" t="str">
        <f t="shared" si="44"/>
        <v>a</v>
      </c>
      <c r="K39" t="str">
        <f t="shared" si="44"/>
        <v>a</v>
      </c>
      <c r="L39" t="str">
        <f t="shared" si="5"/>
        <v>loc</v>
      </c>
      <c r="M39" t="str">
        <f t="shared" si="6"/>
        <v>og</v>
      </c>
      <c r="N39" t="str">
        <f t="shared" si="7"/>
        <v>t2f</v>
      </c>
      <c r="O39" t="str">
        <f t="shared" si="8"/>
        <v>mou</v>
      </c>
      <c r="P39" t="str">
        <f t="shared" si="9"/>
        <v>6</v>
      </c>
      <c r="Q39" t="str">
        <f t="shared" si="10"/>
        <v/>
      </c>
      <c r="R39" t="str">
        <f>IFERROR(VLOOKUP(L39,'Provided data dictionary'!$A$2:$B$39,2,0),"")</f>
        <v>Local calls - within same telecom circle</v>
      </c>
      <c r="S39" t="str">
        <f>IFERROR(VLOOKUP(M39,'Provided data dictionary'!$A$2:$B$39,2,0),"")</f>
        <v>Outgoing calls</v>
      </c>
      <c r="T39" t="str">
        <f>IFERROR(VLOOKUP(N39,'Provided data dictionary'!$A$2:$B$39,2,0),"")</f>
        <v>Operator T to fixed lines of T</v>
      </c>
      <c r="U39" t="str">
        <f>IFERROR(VLOOKUP(O39,'Provided data dictionary'!$A$2:$B$39,2,0),"")</f>
        <v>Minutes of usage - voice calls</v>
      </c>
      <c r="V39" t="str">
        <f>IFERROR(VLOOKUP(P39,'Provided data dictionary'!$A$2:$B$39,2,0),"")</f>
        <v>KPI for the month of June</v>
      </c>
      <c r="W39" t="str">
        <f>IFERROR(VLOOKUP(Q39,'Provided data dictionary'!$A$2:$B$39,2,0),"")</f>
        <v/>
      </c>
    </row>
    <row r="40" spans="3:23" x14ac:dyDescent="0.25">
      <c r="C40" t="s">
        <v>38</v>
      </c>
      <c r="D40" t="str">
        <f>IF(ISNA(VLOOKUP(C40,'Provided data dictionary'!$A$2:$B$39,2,0)),_xlfn.CONCAT(R40," ",S40," ",T40," ",U40," ",V40," ",W40),VLOOKUP(C40,'Provided data dictionary'!$A$2:$B$39,2,0))</f>
        <v xml:space="preserve">Local calls - within same telecom circle Outgoing calls Operator T to fixed lines of T Minutes of usage - voice calls KPI for the month of July </v>
      </c>
      <c r="E40">
        <f t="shared" si="2"/>
        <v>4</v>
      </c>
      <c r="F40">
        <f t="shared" si="3"/>
        <v>4</v>
      </c>
      <c r="G40">
        <f t="shared" ref="G40:K40" si="45">IFERROR(SEARCH("_",$C40,F40+1),"a")</f>
        <v>7</v>
      </c>
      <c r="H40">
        <f t="shared" si="45"/>
        <v>11</v>
      </c>
      <c r="I40">
        <f t="shared" si="45"/>
        <v>15</v>
      </c>
      <c r="J40" t="str">
        <f t="shared" si="45"/>
        <v>a</v>
      </c>
      <c r="K40" t="str">
        <f t="shared" si="45"/>
        <v>a</v>
      </c>
      <c r="L40" t="str">
        <f t="shared" si="5"/>
        <v>loc</v>
      </c>
      <c r="M40" t="str">
        <f t="shared" si="6"/>
        <v>og</v>
      </c>
      <c r="N40" t="str">
        <f t="shared" si="7"/>
        <v>t2f</v>
      </c>
      <c r="O40" t="str">
        <f t="shared" si="8"/>
        <v>mou</v>
      </c>
      <c r="P40" t="str">
        <f t="shared" si="9"/>
        <v>7</v>
      </c>
      <c r="Q40" t="str">
        <f t="shared" si="10"/>
        <v/>
      </c>
      <c r="R40" t="str">
        <f>IFERROR(VLOOKUP(L40,'Provided data dictionary'!$A$2:$B$39,2,0),"")</f>
        <v>Local calls - within same telecom circle</v>
      </c>
      <c r="S40" t="str">
        <f>IFERROR(VLOOKUP(M40,'Provided data dictionary'!$A$2:$B$39,2,0),"")</f>
        <v>Outgoing calls</v>
      </c>
      <c r="T40" t="str">
        <f>IFERROR(VLOOKUP(N40,'Provided data dictionary'!$A$2:$B$39,2,0),"")</f>
        <v>Operator T to fixed lines of T</v>
      </c>
      <c r="U40" t="str">
        <f>IFERROR(VLOOKUP(O40,'Provided data dictionary'!$A$2:$B$39,2,0),"")</f>
        <v>Minutes of usage - voice calls</v>
      </c>
      <c r="V40" t="str">
        <f>IFERROR(VLOOKUP(P40,'Provided data dictionary'!$A$2:$B$39,2,0),"")</f>
        <v>KPI for the month of July</v>
      </c>
      <c r="W40" t="str">
        <f>IFERROR(VLOOKUP(Q40,'Provided data dictionary'!$A$2:$B$39,2,0),"")</f>
        <v/>
      </c>
    </row>
    <row r="41" spans="3:23" x14ac:dyDescent="0.25">
      <c r="C41" t="s">
        <v>39</v>
      </c>
      <c r="D41" t="str">
        <f>IF(ISNA(VLOOKUP(C41,'Provided data dictionary'!$A$2:$B$39,2,0)),_xlfn.CONCAT(R41," ",S41," ",T41," ",U41," ",V41," ",W41),VLOOKUP(C41,'Provided data dictionary'!$A$2:$B$39,2,0))</f>
        <v xml:space="preserve">Local calls - within same telecom circle Outgoing calls Operator T to fixed lines of T Minutes of usage - voice calls KPI for the month of August </v>
      </c>
      <c r="E41">
        <f t="shared" si="2"/>
        <v>4</v>
      </c>
      <c r="F41">
        <f t="shared" si="3"/>
        <v>4</v>
      </c>
      <c r="G41">
        <f t="shared" ref="G41:K41" si="46">IFERROR(SEARCH("_",$C41,F41+1),"a")</f>
        <v>7</v>
      </c>
      <c r="H41">
        <f t="shared" si="46"/>
        <v>11</v>
      </c>
      <c r="I41">
        <f t="shared" si="46"/>
        <v>15</v>
      </c>
      <c r="J41" t="str">
        <f t="shared" si="46"/>
        <v>a</v>
      </c>
      <c r="K41" t="str">
        <f t="shared" si="46"/>
        <v>a</v>
      </c>
      <c r="L41" t="str">
        <f t="shared" si="5"/>
        <v>loc</v>
      </c>
      <c r="M41" t="str">
        <f t="shared" si="6"/>
        <v>og</v>
      </c>
      <c r="N41" t="str">
        <f t="shared" si="7"/>
        <v>t2f</v>
      </c>
      <c r="O41" t="str">
        <f t="shared" si="8"/>
        <v>mou</v>
      </c>
      <c r="P41" t="str">
        <f t="shared" si="9"/>
        <v>8</v>
      </c>
      <c r="Q41" t="str">
        <f t="shared" si="10"/>
        <v/>
      </c>
      <c r="R41" t="str">
        <f>IFERROR(VLOOKUP(L41,'Provided data dictionary'!$A$2:$B$39,2,0),"")</f>
        <v>Local calls - within same telecom circle</v>
      </c>
      <c r="S41" t="str">
        <f>IFERROR(VLOOKUP(M41,'Provided data dictionary'!$A$2:$B$39,2,0),"")</f>
        <v>Outgoing calls</v>
      </c>
      <c r="T41" t="str">
        <f>IFERROR(VLOOKUP(N41,'Provided data dictionary'!$A$2:$B$39,2,0),"")</f>
        <v>Operator T to fixed lines of T</v>
      </c>
      <c r="U41" t="str">
        <f>IFERROR(VLOOKUP(O41,'Provided data dictionary'!$A$2:$B$39,2,0),"")</f>
        <v>Minutes of usage - voice calls</v>
      </c>
      <c r="V41" t="str">
        <f>IFERROR(VLOOKUP(P41,'Provided data dictionary'!$A$2:$B$39,2,0),"")</f>
        <v>KPI for the month of August</v>
      </c>
      <c r="W41" t="str">
        <f>IFERROR(VLOOKUP(Q41,'Provided data dictionary'!$A$2:$B$39,2,0),"")</f>
        <v/>
      </c>
    </row>
    <row r="42" spans="3:23" x14ac:dyDescent="0.25">
      <c r="C42" t="s">
        <v>40</v>
      </c>
      <c r="D42" t="str">
        <f>IF(ISNA(VLOOKUP(C42,'Provided data dictionary'!$A$2:$B$39,2,0)),_xlfn.CONCAT(R42," ",S42," ",T42," ",U42," ",V42," ",W42),VLOOKUP(C42,'Provided data dictionary'!$A$2:$B$39,2,0))</f>
        <v xml:space="preserve">Local calls - within same telecom circle Outgoing calls Operator T to fixed lines of T Minutes of usage - voice calls KPI for the month of September </v>
      </c>
      <c r="E42">
        <f t="shared" si="2"/>
        <v>4</v>
      </c>
      <c r="F42">
        <f t="shared" si="3"/>
        <v>4</v>
      </c>
      <c r="G42">
        <f t="shared" ref="G42:K42" si="47">IFERROR(SEARCH("_",$C42,F42+1),"a")</f>
        <v>7</v>
      </c>
      <c r="H42">
        <f t="shared" si="47"/>
        <v>11</v>
      </c>
      <c r="I42">
        <f t="shared" si="47"/>
        <v>15</v>
      </c>
      <c r="J42" t="str">
        <f t="shared" si="47"/>
        <v>a</v>
      </c>
      <c r="K42" t="str">
        <f t="shared" si="47"/>
        <v>a</v>
      </c>
      <c r="L42" t="str">
        <f t="shared" si="5"/>
        <v>loc</v>
      </c>
      <c r="M42" t="str">
        <f t="shared" si="6"/>
        <v>og</v>
      </c>
      <c r="N42" t="str">
        <f t="shared" si="7"/>
        <v>t2f</v>
      </c>
      <c r="O42" t="str">
        <f t="shared" si="8"/>
        <v>mou</v>
      </c>
      <c r="P42" t="str">
        <f t="shared" si="9"/>
        <v>9</v>
      </c>
      <c r="Q42" t="str">
        <f t="shared" si="10"/>
        <v/>
      </c>
      <c r="R42" t="str">
        <f>IFERROR(VLOOKUP(L42,'Provided data dictionary'!$A$2:$B$39,2,0),"")</f>
        <v>Local calls - within same telecom circle</v>
      </c>
      <c r="S42" t="str">
        <f>IFERROR(VLOOKUP(M42,'Provided data dictionary'!$A$2:$B$39,2,0),"")</f>
        <v>Outgoing calls</v>
      </c>
      <c r="T42" t="str">
        <f>IFERROR(VLOOKUP(N42,'Provided data dictionary'!$A$2:$B$39,2,0),"")</f>
        <v>Operator T to fixed lines of T</v>
      </c>
      <c r="U42" t="str">
        <f>IFERROR(VLOOKUP(O42,'Provided data dictionary'!$A$2:$B$39,2,0),"")</f>
        <v>Minutes of usage - voice calls</v>
      </c>
      <c r="V42" t="str">
        <f>IFERROR(VLOOKUP(P42,'Provided data dictionary'!$A$2:$B$39,2,0),"")</f>
        <v>KPI for the month of September</v>
      </c>
      <c r="W42" t="str">
        <f>IFERROR(VLOOKUP(Q42,'Provided data dictionary'!$A$2:$B$39,2,0),"")</f>
        <v/>
      </c>
    </row>
    <row r="43" spans="3:23" x14ac:dyDescent="0.25">
      <c r="C43" t="s">
        <v>41</v>
      </c>
      <c r="D43" t="str">
        <f>IF(ISNA(VLOOKUP(C43,'Provided data dictionary'!$A$2:$B$39,2,0)),_xlfn.CONCAT(R43," ",S43," ",T43," ",U43," ",V43," ",W43),VLOOKUP(C43,'Provided data dictionary'!$A$2:$B$39,2,0))</f>
        <v xml:space="preserve">Local calls - within same telecom circle Outgoing calls Operator T to it’s own call center Minutes of usage - voice calls KPI for the month of June </v>
      </c>
      <c r="E43">
        <f t="shared" si="2"/>
        <v>4</v>
      </c>
      <c r="F43">
        <f t="shared" si="3"/>
        <v>4</v>
      </c>
      <c r="G43">
        <f t="shared" ref="G43:K43" si="48">IFERROR(SEARCH("_",$C43,F43+1),"a")</f>
        <v>7</v>
      </c>
      <c r="H43">
        <f t="shared" si="48"/>
        <v>11</v>
      </c>
      <c r="I43">
        <f t="shared" si="48"/>
        <v>15</v>
      </c>
      <c r="J43" t="str">
        <f t="shared" si="48"/>
        <v>a</v>
      </c>
      <c r="K43" t="str">
        <f t="shared" si="48"/>
        <v>a</v>
      </c>
      <c r="L43" t="str">
        <f t="shared" si="5"/>
        <v>loc</v>
      </c>
      <c r="M43" t="str">
        <f t="shared" si="6"/>
        <v>og</v>
      </c>
      <c r="N43" t="str">
        <f t="shared" si="7"/>
        <v>t2c</v>
      </c>
      <c r="O43" t="str">
        <f t="shared" si="8"/>
        <v>mou</v>
      </c>
      <c r="P43" t="str">
        <f t="shared" si="9"/>
        <v>6</v>
      </c>
      <c r="Q43" t="str">
        <f t="shared" si="10"/>
        <v/>
      </c>
      <c r="R43" t="str">
        <f>IFERROR(VLOOKUP(L43,'Provided data dictionary'!$A$2:$B$39,2,0),"")</f>
        <v>Local calls - within same telecom circle</v>
      </c>
      <c r="S43" t="str">
        <f>IFERROR(VLOOKUP(M43,'Provided data dictionary'!$A$2:$B$39,2,0),"")</f>
        <v>Outgoing calls</v>
      </c>
      <c r="T43" t="str">
        <f>IFERROR(VLOOKUP(N43,'Provided data dictionary'!$A$2:$B$39,2,0),"")</f>
        <v>Operator T to it’s own call center</v>
      </c>
      <c r="U43" t="str">
        <f>IFERROR(VLOOKUP(O43,'Provided data dictionary'!$A$2:$B$39,2,0),"")</f>
        <v>Minutes of usage - voice calls</v>
      </c>
      <c r="V43" t="str">
        <f>IFERROR(VLOOKUP(P43,'Provided data dictionary'!$A$2:$B$39,2,0),"")</f>
        <v>KPI for the month of June</v>
      </c>
      <c r="W43" t="str">
        <f>IFERROR(VLOOKUP(Q43,'Provided data dictionary'!$A$2:$B$39,2,0),"")</f>
        <v/>
      </c>
    </row>
    <row r="44" spans="3:23" x14ac:dyDescent="0.25">
      <c r="C44" t="s">
        <v>42</v>
      </c>
      <c r="D44" t="str">
        <f>IF(ISNA(VLOOKUP(C44,'Provided data dictionary'!$A$2:$B$39,2,0)),_xlfn.CONCAT(R44," ",S44," ",T44," ",U44," ",V44," ",W44),VLOOKUP(C44,'Provided data dictionary'!$A$2:$B$39,2,0))</f>
        <v xml:space="preserve">Local calls - within same telecom circle Outgoing calls Operator T to it’s own call center Minutes of usage - voice calls KPI for the month of July </v>
      </c>
      <c r="E44">
        <f t="shared" si="2"/>
        <v>4</v>
      </c>
      <c r="F44">
        <f t="shared" si="3"/>
        <v>4</v>
      </c>
      <c r="G44">
        <f t="shared" ref="G44:K44" si="49">IFERROR(SEARCH("_",$C44,F44+1),"a")</f>
        <v>7</v>
      </c>
      <c r="H44">
        <f t="shared" si="49"/>
        <v>11</v>
      </c>
      <c r="I44">
        <f t="shared" si="49"/>
        <v>15</v>
      </c>
      <c r="J44" t="str">
        <f t="shared" si="49"/>
        <v>a</v>
      </c>
      <c r="K44" t="str">
        <f t="shared" si="49"/>
        <v>a</v>
      </c>
      <c r="L44" t="str">
        <f t="shared" si="5"/>
        <v>loc</v>
      </c>
      <c r="M44" t="str">
        <f t="shared" si="6"/>
        <v>og</v>
      </c>
      <c r="N44" t="str">
        <f t="shared" si="7"/>
        <v>t2c</v>
      </c>
      <c r="O44" t="str">
        <f t="shared" si="8"/>
        <v>mou</v>
      </c>
      <c r="P44" t="str">
        <f t="shared" si="9"/>
        <v>7</v>
      </c>
      <c r="Q44" t="str">
        <f t="shared" si="10"/>
        <v/>
      </c>
      <c r="R44" t="str">
        <f>IFERROR(VLOOKUP(L44,'Provided data dictionary'!$A$2:$B$39,2,0),"")</f>
        <v>Local calls - within same telecom circle</v>
      </c>
      <c r="S44" t="str">
        <f>IFERROR(VLOOKUP(M44,'Provided data dictionary'!$A$2:$B$39,2,0),"")</f>
        <v>Outgoing calls</v>
      </c>
      <c r="T44" t="str">
        <f>IFERROR(VLOOKUP(N44,'Provided data dictionary'!$A$2:$B$39,2,0),"")</f>
        <v>Operator T to it’s own call center</v>
      </c>
      <c r="U44" t="str">
        <f>IFERROR(VLOOKUP(O44,'Provided data dictionary'!$A$2:$B$39,2,0),"")</f>
        <v>Minutes of usage - voice calls</v>
      </c>
      <c r="V44" t="str">
        <f>IFERROR(VLOOKUP(P44,'Provided data dictionary'!$A$2:$B$39,2,0),"")</f>
        <v>KPI for the month of July</v>
      </c>
      <c r="W44" t="str">
        <f>IFERROR(VLOOKUP(Q44,'Provided data dictionary'!$A$2:$B$39,2,0),"")</f>
        <v/>
      </c>
    </row>
    <row r="45" spans="3:23" x14ac:dyDescent="0.25">
      <c r="C45" t="s">
        <v>43</v>
      </c>
      <c r="D45" t="str">
        <f>IF(ISNA(VLOOKUP(C45,'Provided data dictionary'!$A$2:$B$39,2,0)),_xlfn.CONCAT(R45," ",S45," ",T45," ",U45," ",V45," ",W45),VLOOKUP(C45,'Provided data dictionary'!$A$2:$B$39,2,0))</f>
        <v xml:space="preserve">Local calls - within same telecom circle Outgoing calls Operator T to it’s own call center Minutes of usage - voice calls KPI for the month of August </v>
      </c>
      <c r="E45">
        <f t="shared" si="2"/>
        <v>4</v>
      </c>
      <c r="F45">
        <f t="shared" si="3"/>
        <v>4</v>
      </c>
      <c r="G45">
        <f t="shared" ref="G45:K45" si="50">IFERROR(SEARCH("_",$C45,F45+1),"a")</f>
        <v>7</v>
      </c>
      <c r="H45">
        <f t="shared" si="50"/>
        <v>11</v>
      </c>
      <c r="I45">
        <f t="shared" si="50"/>
        <v>15</v>
      </c>
      <c r="J45" t="str">
        <f t="shared" si="50"/>
        <v>a</v>
      </c>
      <c r="K45" t="str">
        <f t="shared" si="50"/>
        <v>a</v>
      </c>
      <c r="L45" t="str">
        <f t="shared" si="5"/>
        <v>loc</v>
      </c>
      <c r="M45" t="str">
        <f t="shared" si="6"/>
        <v>og</v>
      </c>
      <c r="N45" t="str">
        <f t="shared" si="7"/>
        <v>t2c</v>
      </c>
      <c r="O45" t="str">
        <f t="shared" si="8"/>
        <v>mou</v>
      </c>
      <c r="P45" t="str">
        <f t="shared" si="9"/>
        <v>8</v>
      </c>
      <c r="Q45" t="str">
        <f t="shared" si="10"/>
        <v/>
      </c>
      <c r="R45" t="str">
        <f>IFERROR(VLOOKUP(L45,'Provided data dictionary'!$A$2:$B$39,2,0),"")</f>
        <v>Local calls - within same telecom circle</v>
      </c>
      <c r="S45" t="str">
        <f>IFERROR(VLOOKUP(M45,'Provided data dictionary'!$A$2:$B$39,2,0),"")</f>
        <v>Outgoing calls</v>
      </c>
      <c r="T45" t="str">
        <f>IFERROR(VLOOKUP(N45,'Provided data dictionary'!$A$2:$B$39,2,0),"")</f>
        <v>Operator T to it’s own call center</v>
      </c>
      <c r="U45" t="str">
        <f>IFERROR(VLOOKUP(O45,'Provided data dictionary'!$A$2:$B$39,2,0),"")</f>
        <v>Minutes of usage - voice calls</v>
      </c>
      <c r="V45" t="str">
        <f>IFERROR(VLOOKUP(P45,'Provided data dictionary'!$A$2:$B$39,2,0),"")</f>
        <v>KPI for the month of August</v>
      </c>
      <c r="W45" t="str">
        <f>IFERROR(VLOOKUP(Q45,'Provided data dictionary'!$A$2:$B$39,2,0),"")</f>
        <v/>
      </c>
    </row>
    <row r="46" spans="3:23" x14ac:dyDescent="0.25">
      <c r="C46" t="s">
        <v>44</v>
      </c>
      <c r="D46" t="str">
        <f>IF(ISNA(VLOOKUP(C46,'Provided data dictionary'!$A$2:$B$39,2,0)),_xlfn.CONCAT(R46," ",S46," ",T46," ",U46," ",V46," ",W46),VLOOKUP(C46,'Provided data dictionary'!$A$2:$B$39,2,0))</f>
        <v xml:space="preserve">Local calls - within same telecom circle Outgoing calls Operator T to it’s own call center Minutes of usage - voice calls KPI for the month of September </v>
      </c>
      <c r="E46">
        <f t="shared" si="2"/>
        <v>4</v>
      </c>
      <c r="F46">
        <f t="shared" si="3"/>
        <v>4</v>
      </c>
      <c r="G46">
        <f t="shared" ref="G46:K46" si="51">IFERROR(SEARCH("_",$C46,F46+1),"a")</f>
        <v>7</v>
      </c>
      <c r="H46">
        <f t="shared" si="51"/>
        <v>11</v>
      </c>
      <c r="I46">
        <f t="shared" si="51"/>
        <v>15</v>
      </c>
      <c r="J46" t="str">
        <f t="shared" si="51"/>
        <v>a</v>
      </c>
      <c r="K46" t="str">
        <f t="shared" si="51"/>
        <v>a</v>
      </c>
      <c r="L46" t="str">
        <f t="shared" si="5"/>
        <v>loc</v>
      </c>
      <c r="M46" t="str">
        <f t="shared" si="6"/>
        <v>og</v>
      </c>
      <c r="N46" t="str">
        <f t="shared" si="7"/>
        <v>t2c</v>
      </c>
      <c r="O46" t="str">
        <f t="shared" si="8"/>
        <v>mou</v>
      </c>
      <c r="P46" t="str">
        <f t="shared" si="9"/>
        <v>9</v>
      </c>
      <c r="Q46" t="str">
        <f t="shared" si="10"/>
        <v/>
      </c>
      <c r="R46" t="str">
        <f>IFERROR(VLOOKUP(L46,'Provided data dictionary'!$A$2:$B$39,2,0),"")</f>
        <v>Local calls - within same telecom circle</v>
      </c>
      <c r="S46" t="str">
        <f>IFERROR(VLOOKUP(M46,'Provided data dictionary'!$A$2:$B$39,2,0),"")</f>
        <v>Outgoing calls</v>
      </c>
      <c r="T46" t="str">
        <f>IFERROR(VLOOKUP(N46,'Provided data dictionary'!$A$2:$B$39,2,0),"")</f>
        <v>Operator T to it’s own call center</v>
      </c>
      <c r="U46" t="str">
        <f>IFERROR(VLOOKUP(O46,'Provided data dictionary'!$A$2:$B$39,2,0),"")</f>
        <v>Minutes of usage - voice calls</v>
      </c>
      <c r="V46" t="str">
        <f>IFERROR(VLOOKUP(P46,'Provided data dictionary'!$A$2:$B$39,2,0),"")</f>
        <v>KPI for the month of September</v>
      </c>
      <c r="W46" t="str">
        <f>IFERROR(VLOOKUP(Q46,'Provided data dictionary'!$A$2:$B$39,2,0),"")</f>
        <v/>
      </c>
    </row>
    <row r="47" spans="3:23" x14ac:dyDescent="0.25">
      <c r="C47" t="s">
        <v>45</v>
      </c>
      <c r="D47" t="str">
        <f>IF(ISNA(VLOOKUP(C47,'Provided data dictionary'!$A$2:$B$39,2,0)),_xlfn.CONCAT(R47," ",S47," ",T47," ",U47," ",V47," ",W47),VLOOKUP(C47,'Provided data dictionary'!$A$2:$B$39,2,0))</f>
        <v xml:space="preserve">Local calls - within same telecom circle Outgoing calls Minutes of usage - voice calls KPI for the month of June  </v>
      </c>
      <c r="E47">
        <f t="shared" si="2"/>
        <v>3</v>
      </c>
      <c r="F47">
        <f t="shared" si="3"/>
        <v>4</v>
      </c>
      <c r="G47">
        <f t="shared" ref="G47:K47" si="52">IFERROR(SEARCH("_",$C47,F47+1),"a")</f>
        <v>7</v>
      </c>
      <c r="H47">
        <f t="shared" si="52"/>
        <v>11</v>
      </c>
      <c r="I47" t="str">
        <f t="shared" si="52"/>
        <v>a</v>
      </c>
      <c r="J47" t="str">
        <f t="shared" si="52"/>
        <v>a</v>
      </c>
      <c r="K47" t="str">
        <f t="shared" si="52"/>
        <v>a</v>
      </c>
      <c r="L47" t="str">
        <f t="shared" si="5"/>
        <v>loc</v>
      </c>
      <c r="M47" t="str">
        <f t="shared" si="6"/>
        <v>og</v>
      </c>
      <c r="N47" t="str">
        <f t="shared" si="7"/>
        <v>mou</v>
      </c>
      <c r="O47" t="str">
        <f t="shared" si="8"/>
        <v>6</v>
      </c>
      <c r="P47" t="str">
        <f t="shared" si="9"/>
        <v/>
      </c>
      <c r="Q47" t="str">
        <f t="shared" si="10"/>
        <v/>
      </c>
      <c r="R47" t="str">
        <f>IFERROR(VLOOKUP(L47,'Provided data dictionary'!$A$2:$B$39,2,0),"")</f>
        <v>Local calls - within same telecom circle</v>
      </c>
      <c r="S47" t="str">
        <f>IFERROR(VLOOKUP(M47,'Provided data dictionary'!$A$2:$B$39,2,0),"")</f>
        <v>Outgoing calls</v>
      </c>
      <c r="T47" t="str">
        <f>IFERROR(VLOOKUP(N47,'Provided data dictionary'!$A$2:$B$39,2,0),"")</f>
        <v>Minutes of usage - voice calls</v>
      </c>
      <c r="U47" t="str">
        <f>IFERROR(VLOOKUP(O47,'Provided data dictionary'!$A$2:$B$39,2,0),"")</f>
        <v>KPI for the month of June</v>
      </c>
      <c r="V47" t="str">
        <f>IFERROR(VLOOKUP(P47,'Provided data dictionary'!$A$2:$B$39,2,0),"")</f>
        <v/>
      </c>
      <c r="W47" t="str">
        <f>IFERROR(VLOOKUP(Q47,'Provided data dictionary'!$A$2:$B$39,2,0),"")</f>
        <v/>
      </c>
    </row>
    <row r="48" spans="3:23" x14ac:dyDescent="0.25">
      <c r="C48" t="s">
        <v>46</v>
      </c>
      <c r="D48" t="str">
        <f>IF(ISNA(VLOOKUP(C48,'Provided data dictionary'!$A$2:$B$39,2,0)),_xlfn.CONCAT(R48," ",S48," ",T48," ",U48," ",V48," ",W48),VLOOKUP(C48,'Provided data dictionary'!$A$2:$B$39,2,0))</f>
        <v xml:space="preserve">Local calls - within same telecom circle Outgoing calls Minutes of usage - voice calls KPI for the month of July  </v>
      </c>
      <c r="E48">
        <f t="shared" si="2"/>
        <v>3</v>
      </c>
      <c r="F48">
        <f t="shared" si="3"/>
        <v>4</v>
      </c>
      <c r="G48">
        <f t="shared" ref="G48:K48" si="53">IFERROR(SEARCH("_",$C48,F48+1),"a")</f>
        <v>7</v>
      </c>
      <c r="H48">
        <f t="shared" si="53"/>
        <v>11</v>
      </c>
      <c r="I48" t="str">
        <f t="shared" si="53"/>
        <v>a</v>
      </c>
      <c r="J48" t="str">
        <f t="shared" si="53"/>
        <v>a</v>
      </c>
      <c r="K48" t="str">
        <f t="shared" si="53"/>
        <v>a</v>
      </c>
      <c r="L48" t="str">
        <f t="shared" si="5"/>
        <v>loc</v>
      </c>
      <c r="M48" t="str">
        <f t="shared" si="6"/>
        <v>og</v>
      </c>
      <c r="N48" t="str">
        <f t="shared" si="7"/>
        <v>mou</v>
      </c>
      <c r="O48" t="str">
        <f t="shared" si="8"/>
        <v>7</v>
      </c>
      <c r="P48" t="str">
        <f t="shared" si="9"/>
        <v/>
      </c>
      <c r="Q48" t="str">
        <f t="shared" si="10"/>
        <v/>
      </c>
      <c r="R48" t="str">
        <f>IFERROR(VLOOKUP(L48,'Provided data dictionary'!$A$2:$B$39,2,0),"")</f>
        <v>Local calls - within same telecom circle</v>
      </c>
      <c r="S48" t="str">
        <f>IFERROR(VLOOKUP(M48,'Provided data dictionary'!$A$2:$B$39,2,0),"")</f>
        <v>Outgoing calls</v>
      </c>
      <c r="T48" t="str">
        <f>IFERROR(VLOOKUP(N48,'Provided data dictionary'!$A$2:$B$39,2,0),"")</f>
        <v>Minutes of usage - voice calls</v>
      </c>
      <c r="U48" t="str">
        <f>IFERROR(VLOOKUP(O48,'Provided data dictionary'!$A$2:$B$39,2,0),"")</f>
        <v>KPI for the month of July</v>
      </c>
      <c r="V48" t="str">
        <f>IFERROR(VLOOKUP(P48,'Provided data dictionary'!$A$2:$B$39,2,0),"")</f>
        <v/>
      </c>
      <c r="W48" t="str">
        <f>IFERROR(VLOOKUP(Q48,'Provided data dictionary'!$A$2:$B$39,2,0),"")</f>
        <v/>
      </c>
    </row>
    <row r="49" spans="3:23" x14ac:dyDescent="0.25">
      <c r="C49" t="s">
        <v>47</v>
      </c>
      <c r="D49" t="str">
        <f>IF(ISNA(VLOOKUP(C49,'Provided data dictionary'!$A$2:$B$39,2,0)),_xlfn.CONCAT(R49," ",S49," ",T49," ",U49," ",V49," ",W49),VLOOKUP(C49,'Provided data dictionary'!$A$2:$B$39,2,0))</f>
        <v xml:space="preserve">Local calls - within same telecom circle Outgoing calls Minutes of usage - voice calls KPI for the month of August  </v>
      </c>
      <c r="E49">
        <f t="shared" si="2"/>
        <v>3</v>
      </c>
      <c r="F49">
        <f t="shared" si="3"/>
        <v>4</v>
      </c>
      <c r="G49">
        <f t="shared" ref="G49:K49" si="54">IFERROR(SEARCH("_",$C49,F49+1),"a")</f>
        <v>7</v>
      </c>
      <c r="H49">
        <f t="shared" si="54"/>
        <v>11</v>
      </c>
      <c r="I49" t="str">
        <f t="shared" si="54"/>
        <v>a</v>
      </c>
      <c r="J49" t="str">
        <f t="shared" si="54"/>
        <v>a</v>
      </c>
      <c r="K49" t="str">
        <f t="shared" si="54"/>
        <v>a</v>
      </c>
      <c r="L49" t="str">
        <f t="shared" si="5"/>
        <v>loc</v>
      </c>
      <c r="M49" t="str">
        <f t="shared" si="6"/>
        <v>og</v>
      </c>
      <c r="N49" t="str">
        <f t="shared" si="7"/>
        <v>mou</v>
      </c>
      <c r="O49" t="str">
        <f t="shared" si="8"/>
        <v>8</v>
      </c>
      <c r="P49" t="str">
        <f t="shared" si="9"/>
        <v/>
      </c>
      <c r="Q49" t="str">
        <f t="shared" si="10"/>
        <v/>
      </c>
      <c r="R49" t="str">
        <f>IFERROR(VLOOKUP(L49,'Provided data dictionary'!$A$2:$B$39,2,0),"")</f>
        <v>Local calls - within same telecom circle</v>
      </c>
      <c r="S49" t="str">
        <f>IFERROR(VLOOKUP(M49,'Provided data dictionary'!$A$2:$B$39,2,0),"")</f>
        <v>Outgoing calls</v>
      </c>
      <c r="T49" t="str">
        <f>IFERROR(VLOOKUP(N49,'Provided data dictionary'!$A$2:$B$39,2,0),"")</f>
        <v>Minutes of usage - voice calls</v>
      </c>
      <c r="U49" t="str">
        <f>IFERROR(VLOOKUP(O49,'Provided data dictionary'!$A$2:$B$39,2,0),"")</f>
        <v>KPI for the month of August</v>
      </c>
      <c r="V49" t="str">
        <f>IFERROR(VLOOKUP(P49,'Provided data dictionary'!$A$2:$B$39,2,0),"")</f>
        <v/>
      </c>
      <c r="W49" t="str">
        <f>IFERROR(VLOOKUP(Q49,'Provided data dictionary'!$A$2:$B$39,2,0),"")</f>
        <v/>
      </c>
    </row>
    <row r="50" spans="3:23" x14ac:dyDescent="0.25">
      <c r="C50" t="s">
        <v>48</v>
      </c>
      <c r="D50" t="str">
        <f>IF(ISNA(VLOOKUP(C50,'Provided data dictionary'!$A$2:$B$39,2,0)),_xlfn.CONCAT(R50," ",S50," ",T50," ",U50," ",V50," ",W50),VLOOKUP(C50,'Provided data dictionary'!$A$2:$B$39,2,0))</f>
        <v xml:space="preserve">Local calls - within same telecom circle Outgoing calls Minutes of usage - voice calls KPI for the month of September  </v>
      </c>
      <c r="E50">
        <f t="shared" si="2"/>
        <v>3</v>
      </c>
      <c r="F50">
        <f t="shared" si="3"/>
        <v>4</v>
      </c>
      <c r="G50">
        <f t="shared" ref="G50:K50" si="55">IFERROR(SEARCH("_",$C50,F50+1),"a")</f>
        <v>7</v>
      </c>
      <c r="H50">
        <f t="shared" si="55"/>
        <v>11</v>
      </c>
      <c r="I50" t="str">
        <f t="shared" si="55"/>
        <v>a</v>
      </c>
      <c r="J50" t="str">
        <f t="shared" si="55"/>
        <v>a</v>
      </c>
      <c r="K50" t="str">
        <f t="shared" si="55"/>
        <v>a</v>
      </c>
      <c r="L50" t="str">
        <f t="shared" si="5"/>
        <v>loc</v>
      </c>
      <c r="M50" t="str">
        <f t="shared" si="6"/>
        <v>og</v>
      </c>
      <c r="N50" t="str">
        <f t="shared" si="7"/>
        <v>mou</v>
      </c>
      <c r="O50" t="str">
        <f t="shared" si="8"/>
        <v>9</v>
      </c>
      <c r="P50" t="str">
        <f t="shared" si="9"/>
        <v/>
      </c>
      <c r="Q50" t="str">
        <f t="shared" si="10"/>
        <v/>
      </c>
      <c r="R50" t="str">
        <f>IFERROR(VLOOKUP(L50,'Provided data dictionary'!$A$2:$B$39,2,0),"")</f>
        <v>Local calls - within same telecom circle</v>
      </c>
      <c r="S50" t="str">
        <f>IFERROR(VLOOKUP(M50,'Provided data dictionary'!$A$2:$B$39,2,0),"")</f>
        <v>Outgoing calls</v>
      </c>
      <c r="T50" t="str">
        <f>IFERROR(VLOOKUP(N50,'Provided data dictionary'!$A$2:$B$39,2,0),"")</f>
        <v>Minutes of usage - voice calls</v>
      </c>
      <c r="U50" t="str">
        <f>IFERROR(VLOOKUP(O50,'Provided data dictionary'!$A$2:$B$39,2,0),"")</f>
        <v>KPI for the month of September</v>
      </c>
      <c r="V50" t="str">
        <f>IFERROR(VLOOKUP(P50,'Provided data dictionary'!$A$2:$B$39,2,0),"")</f>
        <v/>
      </c>
      <c r="W50" t="str">
        <f>IFERROR(VLOOKUP(Q50,'Provided data dictionary'!$A$2:$B$39,2,0),"")</f>
        <v/>
      </c>
    </row>
    <row r="51" spans="3:23" x14ac:dyDescent="0.25">
      <c r="C51" t="s">
        <v>49</v>
      </c>
      <c r="D51" t="str">
        <f>IF(ISNA(VLOOKUP(C51,'Provided data dictionary'!$A$2:$B$39,2,0)),_xlfn.CONCAT(R51," ",S51," ",T51," ",U51," ",V51," ",W51),VLOOKUP(C51,'Provided data dictionary'!$A$2:$B$39,2,0))</f>
        <v xml:space="preserve">STD calls - outside the calling circle Outgoing calls Operator T to T, i.e. within same operator (mobile to mobile) Minutes of usage - voice calls KPI for the month of June </v>
      </c>
      <c r="E51">
        <f t="shared" si="2"/>
        <v>4</v>
      </c>
      <c r="F51">
        <f t="shared" si="3"/>
        <v>4</v>
      </c>
      <c r="G51">
        <f t="shared" ref="G51:K51" si="56">IFERROR(SEARCH("_",$C51,F51+1),"a")</f>
        <v>7</v>
      </c>
      <c r="H51">
        <f t="shared" si="56"/>
        <v>11</v>
      </c>
      <c r="I51">
        <f t="shared" si="56"/>
        <v>15</v>
      </c>
      <c r="J51" t="str">
        <f t="shared" si="56"/>
        <v>a</v>
      </c>
      <c r="K51" t="str">
        <f t="shared" si="56"/>
        <v>a</v>
      </c>
      <c r="L51" t="str">
        <f t="shared" si="5"/>
        <v>std</v>
      </c>
      <c r="M51" t="str">
        <f t="shared" si="6"/>
        <v>og</v>
      </c>
      <c r="N51" t="str">
        <f t="shared" si="7"/>
        <v>t2t</v>
      </c>
      <c r="O51" t="str">
        <f t="shared" si="8"/>
        <v>mou</v>
      </c>
      <c r="P51" t="str">
        <f t="shared" si="9"/>
        <v>6</v>
      </c>
      <c r="Q51" t="str">
        <f t="shared" si="10"/>
        <v/>
      </c>
      <c r="R51" t="str">
        <f>IFERROR(VLOOKUP(L51,'Provided data dictionary'!$A$2:$B$39,2,0),"")</f>
        <v>STD calls - outside the calling circle</v>
      </c>
      <c r="S51" t="str">
        <f>IFERROR(VLOOKUP(M51,'Provided data dictionary'!$A$2:$B$39,2,0),"")</f>
        <v>Outgoing calls</v>
      </c>
      <c r="T51" t="str">
        <f>IFERROR(VLOOKUP(N51,'Provided data dictionary'!$A$2:$B$39,2,0),"")</f>
        <v>Operator T to T, i.e. within same operator (mobile to mobile)</v>
      </c>
      <c r="U51" t="str">
        <f>IFERROR(VLOOKUP(O51,'Provided data dictionary'!$A$2:$B$39,2,0),"")</f>
        <v>Minutes of usage - voice calls</v>
      </c>
      <c r="V51" t="str">
        <f>IFERROR(VLOOKUP(P51,'Provided data dictionary'!$A$2:$B$39,2,0),"")</f>
        <v>KPI for the month of June</v>
      </c>
      <c r="W51" t="str">
        <f>IFERROR(VLOOKUP(Q51,'Provided data dictionary'!$A$2:$B$39,2,0),"")</f>
        <v/>
      </c>
    </row>
    <row r="52" spans="3:23" x14ac:dyDescent="0.25">
      <c r="C52" t="s">
        <v>50</v>
      </c>
      <c r="D52" t="str">
        <f>IF(ISNA(VLOOKUP(C52,'Provided data dictionary'!$A$2:$B$39,2,0)),_xlfn.CONCAT(R52," ",S52," ",T52," ",U52," ",V52," ",W52),VLOOKUP(C52,'Provided data dictionary'!$A$2:$B$39,2,0))</f>
        <v xml:space="preserve">STD calls - outside the calling circle Outgoing calls Operator T to T, i.e. within same operator (mobile to mobile) Minutes of usage - voice calls KPI for the month of July </v>
      </c>
      <c r="E52">
        <f t="shared" si="2"/>
        <v>4</v>
      </c>
      <c r="F52">
        <f t="shared" si="3"/>
        <v>4</v>
      </c>
      <c r="G52">
        <f t="shared" ref="G52:K52" si="57">IFERROR(SEARCH("_",$C52,F52+1),"a")</f>
        <v>7</v>
      </c>
      <c r="H52">
        <f t="shared" si="57"/>
        <v>11</v>
      </c>
      <c r="I52">
        <f t="shared" si="57"/>
        <v>15</v>
      </c>
      <c r="J52" t="str">
        <f t="shared" si="57"/>
        <v>a</v>
      </c>
      <c r="K52" t="str">
        <f t="shared" si="57"/>
        <v>a</v>
      </c>
      <c r="L52" t="str">
        <f t="shared" si="5"/>
        <v>std</v>
      </c>
      <c r="M52" t="str">
        <f t="shared" si="6"/>
        <v>og</v>
      </c>
      <c r="N52" t="str">
        <f t="shared" si="7"/>
        <v>t2t</v>
      </c>
      <c r="O52" t="str">
        <f t="shared" si="8"/>
        <v>mou</v>
      </c>
      <c r="P52" t="str">
        <f t="shared" si="9"/>
        <v>7</v>
      </c>
      <c r="Q52" t="str">
        <f t="shared" si="10"/>
        <v/>
      </c>
      <c r="R52" t="str">
        <f>IFERROR(VLOOKUP(L52,'Provided data dictionary'!$A$2:$B$39,2,0),"")</f>
        <v>STD calls - outside the calling circle</v>
      </c>
      <c r="S52" t="str">
        <f>IFERROR(VLOOKUP(M52,'Provided data dictionary'!$A$2:$B$39,2,0),"")</f>
        <v>Outgoing calls</v>
      </c>
      <c r="T52" t="str">
        <f>IFERROR(VLOOKUP(N52,'Provided data dictionary'!$A$2:$B$39,2,0),"")</f>
        <v>Operator T to T, i.e. within same operator (mobile to mobile)</v>
      </c>
      <c r="U52" t="str">
        <f>IFERROR(VLOOKUP(O52,'Provided data dictionary'!$A$2:$B$39,2,0),"")</f>
        <v>Minutes of usage - voice calls</v>
      </c>
      <c r="V52" t="str">
        <f>IFERROR(VLOOKUP(P52,'Provided data dictionary'!$A$2:$B$39,2,0),"")</f>
        <v>KPI for the month of July</v>
      </c>
      <c r="W52" t="str">
        <f>IFERROR(VLOOKUP(Q52,'Provided data dictionary'!$A$2:$B$39,2,0),"")</f>
        <v/>
      </c>
    </row>
    <row r="53" spans="3:23" x14ac:dyDescent="0.25">
      <c r="C53" t="s">
        <v>51</v>
      </c>
      <c r="D53" t="str">
        <f>IF(ISNA(VLOOKUP(C53,'Provided data dictionary'!$A$2:$B$39,2,0)),_xlfn.CONCAT(R53," ",S53," ",T53," ",U53," ",V53," ",W53),VLOOKUP(C53,'Provided data dictionary'!$A$2:$B$39,2,0))</f>
        <v xml:space="preserve">STD calls - outside the calling circle Outgoing calls Operator T to T, i.e. within same operator (mobile to mobile) Minutes of usage - voice calls KPI for the month of August </v>
      </c>
      <c r="E53">
        <f t="shared" si="2"/>
        <v>4</v>
      </c>
      <c r="F53">
        <f t="shared" si="3"/>
        <v>4</v>
      </c>
      <c r="G53">
        <f t="shared" ref="G53:K53" si="58">IFERROR(SEARCH("_",$C53,F53+1),"a")</f>
        <v>7</v>
      </c>
      <c r="H53">
        <f t="shared" si="58"/>
        <v>11</v>
      </c>
      <c r="I53">
        <f t="shared" si="58"/>
        <v>15</v>
      </c>
      <c r="J53" t="str">
        <f t="shared" si="58"/>
        <v>a</v>
      </c>
      <c r="K53" t="str">
        <f t="shared" si="58"/>
        <v>a</v>
      </c>
      <c r="L53" t="str">
        <f t="shared" si="5"/>
        <v>std</v>
      </c>
      <c r="M53" t="str">
        <f t="shared" si="6"/>
        <v>og</v>
      </c>
      <c r="N53" t="str">
        <f t="shared" si="7"/>
        <v>t2t</v>
      </c>
      <c r="O53" t="str">
        <f t="shared" si="8"/>
        <v>mou</v>
      </c>
      <c r="P53" t="str">
        <f t="shared" si="9"/>
        <v>8</v>
      </c>
      <c r="Q53" t="str">
        <f t="shared" si="10"/>
        <v/>
      </c>
      <c r="R53" t="str">
        <f>IFERROR(VLOOKUP(L53,'Provided data dictionary'!$A$2:$B$39,2,0),"")</f>
        <v>STD calls - outside the calling circle</v>
      </c>
      <c r="S53" t="str">
        <f>IFERROR(VLOOKUP(M53,'Provided data dictionary'!$A$2:$B$39,2,0),"")</f>
        <v>Outgoing calls</v>
      </c>
      <c r="T53" t="str">
        <f>IFERROR(VLOOKUP(N53,'Provided data dictionary'!$A$2:$B$39,2,0),"")</f>
        <v>Operator T to T, i.e. within same operator (mobile to mobile)</v>
      </c>
      <c r="U53" t="str">
        <f>IFERROR(VLOOKUP(O53,'Provided data dictionary'!$A$2:$B$39,2,0),"")</f>
        <v>Minutes of usage - voice calls</v>
      </c>
      <c r="V53" t="str">
        <f>IFERROR(VLOOKUP(P53,'Provided data dictionary'!$A$2:$B$39,2,0),"")</f>
        <v>KPI for the month of August</v>
      </c>
      <c r="W53" t="str">
        <f>IFERROR(VLOOKUP(Q53,'Provided data dictionary'!$A$2:$B$39,2,0),"")</f>
        <v/>
      </c>
    </row>
    <row r="54" spans="3:23" x14ac:dyDescent="0.25">
      <c r="C54" t="s">
        <v>52</v>
      </c>
      <c r="D54" t="str">
        <f>IF(ISNA(VLOOKUP(C54,'Provided data dictionary'!$A$2:$B$39,2,0)),_xlfn.CONCAT(R54," ",S54," ",T54," ",U54," ",V54," ",W54),VLOOKUP(C54,'Provided data dictionary'!$A$2:$B$39,2,0))</f>
        <v xml:space="preserve">STD calls - outside the calling circle Outgoing calls Operator T to T, i.e. within same operator (mobile to mobile) Minutes of usage - voice calls KPI for the month of September </v>
      </c>
      <c r="E54">
        <f t="shared" si="2"/>
        <v>4</v>
      </c>
      <c r="F54">
        <f t="shared" si="3"/>
        <v>4</v>
      </c>
      <c r="G54">
        <f t="shared" ref="G54:K54" si="59">IFERROR(SEARCH("_",$C54,F54+1),"a")</f>
        <v>7</v>
      </c>
      <c r="H54">
        <f t="shared" si="59"/>
        <v>11</v>
      </c>
      <c r="I54">
        <f t="shared" si="59"/>
        <v>15</v>
      </c>
      <c r="J54" t="str">
        <f t="shared" si="59"/>
        <v>a</v>
      </c>
      <c r="K54" t="str">
        <f t="shared" si="59"/>
        <v>a</v>
      </c>
      <c r="L54" t="str">
        <f t="shared" si="5"/>
        <v>std</v>
      </c>
      <c r="M54" t="str">
        <f t="shared" si="6"/>
        <v>og</v>
      </c>
      <c r="N54" t="str">
        <f t="shared" si="7"/>
        <v>t2t</v>
      </c>
      <c r="O54" t="str">
        <f t="shared" si="8"/>
        <v>mou</v>
      </c>
      <c r="P54" t="str">
        <f t="shared" si="9"/>
        <v>9</v>
      </c>
      <c r="Q54" t="str">
        <f t="shared" si="10"/>
        <v/>
      </c>
      <c r="R54" t="str">
        <f>IFERROR(VLOOKUP(L54,'Provided data dictionary'!$A$2:$B$39,2,0),"")</f>
        <v>STD calls - outside the calling circle</v>
      </c>
      <c r="S54" t="str">
        <f>IFERROR(VLOOKUP(M54,'Provided data dictionary'!$A$2:$B$39,2,0),"")</f>
        <v>Outgoing calls</v>
      </c>
      <c r="T54" t="str">
        <f>IFERROR(VLOOKUP(N54,'Provided data dictionary'!$A$2:$B$39,2,0),"")</f>
        <v>Operator T to T, i.e. within same operator (mobile to mobile)</v>
      </c>
      <c r="U54" t="str">
        <f>IFERROR(VLOOKUP(O54,'Provided data dictionary'!$A$2:$B$39,2,0),"")</f>
        <v>Minutes of usage - voice calls</v>
      </c>
      <c r="V54" t="str">
        <f>IFERROR(VLOOKUP(P54,'Provided data dictionary'!$A$2:$B$39,2,0),"")</f>
        <v>KPI for the month of September</v>
      </c>
      <c r="W54" t="str">
        <f>IFERROR(VLOOKUP(Q54,'Provided data dictionary'!$A$2:$B$39,2,0),"")</f>
        <v/>
      </c>
    </row>
    <row r="55" spans="3:23" x14ac:dyDescent="0.25">
      <c r="C55" t="s">
        <v>53</v>
      </c>
      <c r="D55" t="str">
        <f>IF(ISNA(VLOOKUP(C55,'Provided data dictionary'!$A$2:$B$39,2,0)),_xlfn.CONCAT(R55," ",S55," ",T55," ",U55," ",V55," ",W55),VLOOKUP(C55,'Provided data dictionary'!$A$2:$B$39,2,0))</f>
        <v xml:space="preserve">STD calls - outside the calling circle Outgoing calls Operator T to other operator mobile Minutes of usage - voice calls KPI for the month of June </v>
      </c>
      <c r="E55">
        <f t="shared" si="2"/>
        <v>4</v>
      </c>
      <c r="F55">
        <f t="shared" si="3"/>
        <v>4</v>
      </c>
      <c r="G55">
        <f t="shared" ref="G55:K55" si="60">IFERROR(SEARCH("_",$C55,F55+1),"a")</f>
        <v>7</v>
      </c>
      <c r="H55">
        <f t="shared" si="60"/>
        <v>11</v>
      </c>
      <c r="I55">
        <f t="shared" si="60"/>
        <v>15</v>
      </c>
      <c r="J55" t="str">
        <f t="shared" si="60"/>
        <v>a</v>
      </c>
      <c r="K55" t="str">
        <f t="shared" si="60"/>
        <v>a</v>
      </c>
      <c r="L55" t="str">
        <f t="shared" si="5"/>
        <v>std</v>
      </c>
      <c r="M55" t="str">
        <f t="shared" si="6"/>
        <v>og</v>
      </c>
      <c r="N55" t="str">
        <f t="shared" si="7"/>
        <v>t2m</v>
      </c>
      <c r="O55" t="str">
        <f t="shared" si="8"/>
        <v>mou</v>
      </c>
      <c r="P55" t="str">
        <f t="shared" si="9"/>
        <v>6</v>
      </c>
      <c r="Q55" t="str">
        <f t="shared" si="10"/>
        <v/>
      </c>
      <c r="R55" t="str">
        <f>IFERROR(VLOOKUP(L55,'Provided data dictionary'!$A$2:$B$39,2,0),"")</f>
        <v>STD calls - outside the calling circle</v>
      </c>
      <c r="S55" t="str">
        <f>IFERROR(VLOOKUP(M55,'Provided data dictionary'!$A$2:$B$39,2,0),"")</f>
        <v>Outgoing calls</v>
      </c>
      <c r="T55" t="str">
        <f>IFERROR(VLOOKUP(N55,'Provided data dictionary'!$A$2:$B$39,2,0),"")</f>
        <v>Operator T to other operator mobile</v>
      </c>
      <c r="U55" t="str">
        <f>IFERROR(VLOOKUP(O55,'Provided data dictionary'!$A$2:$B$39,2,0),"")</f>
        <v>Minutes of usage - voice calls</v>
      </c>
      <c r="V55" t="str">
        <f>IFERROR(VLOOKUP(P55,'Provided data dictionary'!$A$2:$B$39,2,0),"")</f>
        <v>KPI for the month of June</v>
      </c>
      <c r="W55" t="str">
        <f>IFERROR(VLOOKUP(Q55,'Provided data dictionary'!$A$2:$B$39,2,0),"")</f>
        <v/>
      </c>
    </row>
    <row r="56" spans="3:23" x14ac:dyDescent="0.25">
      <c r="C56" t="s">
        <v>54</v>
      </c>
      <c r="D56" t="str">
        <f>IF(ISNA(VLOOKUP(C56,'Provided data dictionary'!$A$2:$B$39,2,0)),_xlfn.CONCAT(R56," ",S56," ",T56," ",U56," ",V56," ",W56),VLOOKUP(C56,'Provided data dictionary'!$A$2:$B$39,2,0))</f>
        <v xml:space="preserve">STD calls - outside the calling circle Outgoing calls Operator T to other operator mobile Minutes of usage - voice calls KPI for the month of July </v>
      </c>
      <c r="E56">
        <f t="shared" si="2"/>
        <v>4</v>
      </c>
      <c r="F56">
        <f t="shared" si="3"/>
        <v>4</v>
      </c>
      <c r="G56">
        <f t="shared" ref="G56:K56" si="61">IFERROR(SEARCH("_",$C56,F56+1),"a")</f>
        <v>7</v>
      </c>
      <c r="H56">
        <f t="shared" si="61"/>
        <v>11</v>
      </c>
      <c r="I56">
        <f t="shared" si="61"/>
        <v>15</v>
      </c>
      <c r="J56" t="str">
        <f t="shared" si="61"/>
        <v>a</v>
      </c>
      <c r="K56" t="str">
        <f t="shared" si="61"/>
        <v>a</v>
      </c>
      <c r="L56" t="str">
        <f t="shared" si="5"/>
        <v>std</v>
      </c>
      <c r="M56" t="str">
        <f t="shared" si="6"/>
        <v>og</v>
      </c>
      <c r="N56" t="str">
        <f t="shared" si="7"/>
        <v>t2m</v>
      </c>
      <c r="O56" t="str">
        <f t="shared" si="8"/>
        <v>mou</v>
      </c>
      <c r="P56" t="str">
        <f t="shared" si="9"/>
        <v>7</v>
      </c>
      <c r="Q56" t="str">
        <f t="shared" si="10"/>
        <v/>
      </c>
      <c r="R56" t="str">
        <f>IFERROR(VLOOKUP(L56,'Provided data dictionary'!$A$2:$B$39,2,0),"")</f>
        <v>STD calls - outside the calling circle</v>
      </c>
      <c r="S56" t="str">
        <f>IFERROR(VLOOKUP(M56,'Provided data dictionary'!$A$2:$B$39,2,0),"")</f>
        <v>Outgoing calls</v>
      </c>
      <c r="T56" t="str">
        <f>IFERROR(VLOOKUP(N56,'Provided data dictionary'!$A$2:$B$39,2,0),"")</f>
        <v>Operator T to other operator mobile</v>
      </c>
      <c r="U56" t="str">
        <f>IFERROR(VLOOKUP(O56,'Provided data dictionary'!$A$2:$B$39,2,0),"")</f>
        <v>Minutes of usage - voice calls</v>
      </c>
      <c r="V56" t="str">
        <f>IFERROR(VLOOKUP(P56,'Provided data dictionary'!$A$2:$B$39,2,0),"")</f>
        <v>KPI for the month of July</v>
      </c>
      <c r="W56" t="str">
        <f>IFERROR(VLOOKUP(Q56,'Provided data dictionary'!$A$2:$B$39,2,0),"")</f>
        <v/>
      </c>
    </row>
    <row r="57" spans="3:23" x14ac:dyDescent="0.25">
      <c r="C57" t="s">
        <v>55</v>
      </c>
      <c r="D57" t="str">
        <f>IF(ISNA(VLOOKUP(C57,'Provided data dictionary'!$A$2:$B$39,2,0)),_xlfn.CONCAT(R57," ",S57," ",T57," ",U57," ",V57," ",W57),VLOOKUP(C57,'Provided data dictionary'!$A$2:$B$39,2,0))</f>
        <v xml:space="preserve">STD calls - outside the calling circle Outgoing calls Operator T to other operator mobile Minutes of usage - voice calls KPI for the month of August </v>
      </c>
      <c r="E57">
        <f t="shared" si="2"/>
        <v>4</v>
      </c>
      <c r="F57">
        <f t="shared" si="3"/>
        <v>4</v>
      </c>
      <c r="G57">
        <f t="shared" ref="G57:K57" si="62">IFERROR(SEARCH("_",$C57,F57+1),"a")</f>
        <v>7</v>
      </c>
      <c r="H57">
        <f t="shared" si="62"/>
        <v>11</v>
      </c>
      <c r="I57">
        <f t="shared" si="62"/>
        <v>15</v>
      </c>
      <c r="J57" t="str">
        <f t="shared" si="62"/>
        <v>a</v>
      </c>
      <c r="K57" t="str">
        <f t="shared" si="62"/>
        <v>a</v>
      </c>
      <c r="L57" t="str">
        <f t="shared" si="5"/>
        <v>std</v>
      </c>
      <c r="M57" t="str">
        <f t="shared" si="6"/>
        <v>og</v>
      </c>
      <c r="N57" t="str">
        <f t="shared" si="7"/>
        <v>t2m</v>
      </c>
      <c r="O57" t="str">
        <f t="shared" si="8"/>
        <v>mou</v>
      </c>
      <c r="P57" t="str">
        <f t="shared" si="9"/>
        <v>8</v>
      </c>
      <c r="Q57" t="str">
        <f t="shared" si="10"/>
        <v/>
      </c>
      <c r="R57" t="str">
        <f>IFERROR(VLOOKUP(L57,'Provided data dictionary'!$A$2:$B$39,2,0),"")</f>
        <v>STD calls - outside the calling circle</v>
      </c>
      <c r="S57" t="str">
        <f>IFERROR(VLOOKUP(M57,'Provided data dictionary'!$A$2:$B$39,2,0),"")</f>
        <v>Outgoing calls</v>
      </c>
      <c r="T57" t="str">
        <f>IFERROR(VLOOKUP(N57,'Provided data dictionary'!$A$2:$B$39,2,0),"")</f>
        <v>Operator T to other operator mobile</v>
      </c>
      <c r="U57" t="str">
        <f>IFERROR(VLOOKUP(O57,'Provided data dictionary'!$A$2:$B$39,2,0),"")</f>
        <v>Minutes of usage - voice calls</v>
      </c>
      <c r="V57" t="str">
        <f>IFERROR(VLOOKUP(P57,'Provided data dictionary'!$A$2:$B$39,2,0),"")</f>
        <v>KPI for the month of August</v>
      </c>
      <c r="W57" t="str">
        <f>IFERROR(VLOOKUP(Q57,'Provided data dictionary'!$A$2:$B$39,2,0),"")</f>
        <v/>
      </c>
    </row>
    <row r="58" spans="3:23" x14ac:dyDescent="0.25">
      <c r="C58" t="s">
        <v>56</v>
      </c>
      <c r="D58" t="str">
        <f>IF(ISNA(VLOOKUP(C58,'Provided data dictionary'!$A$2:$B$39,2,0)),_xlfn.CONCAT(R58," ",S58," ",T58," ",U58," ",V58," ",W58),VLOOKUP(C58,'Provided data dictionary'!$A$2:$B$39,2,0))</f>
        <v xml:space="preserve">STD calls - outside the calling circle Outgoing calls Operator T to other operator mobile Minutes of usage - voice calls KPI for the month of September </v>
      </c>
      <c r="E58">
        <f t="shared" si="2"/>
        <v>4</v>
      </c>
      <c r="F58">
        <f t="shared" si="3"/>
        <v>4</v>
      </c>
      <c r="G58">
        <f t="shared" ref="G58:K58" si="63">IFERROR(SEARCH("_",$C58,F58+1),"a")</f>
        <v>7</v>
      </c>
      <c r="H58">
        <f t="shared" si="63"/>
        <v>11</v>
      </c>
      <c r="I58">
        <f t="shared" si="63"/>
        <v>15</v>
      </c>
      <c r="J58" t="str">
        <f t="shared" si="63"/>
        <v>a</v>
      </c>
      <c r="K58" t="str">
        <f t="shared" si="63"/>
        <v>a</v>
      </c>
      <c r="L58" t="str">
        <f t="shared" si="5"/>
        <v>std</v>
      </c>
      <c r="M58" t="str">
        <f t="shared" si="6"/>
        <v>og</v>
      </c>
      <c r="N58" t="str">
        <f t="shared" si="7"/>
        <v>t2m</v>
      </c>
      <c r="O58" t="str">
        <f t="shared" si="8"/>
        <v>mou</v>
      </c>
      <c r="P58" t="str">
        <f t="shared" si="9"/>
        <v>9</v>
      </c>
      <c r="Q58" t="str">
        <f t="shared" si="10"/>
        <v/>
      </c>
      <c r="R58" t="str">
        <f>IFERROR(VLOOKUP(L58,'Provided data dictionary'!$A$2:$B$39,2,0),"")</f>
        <v>STD calls - outside the calling circle</v>
      </c>
      <c r="S58" t="str">
        <f>IFERROR(VLOOKUP(M58,'Provided data dictionary'!$A$2:$B$39,2,0),"")</f>
        <v>Outgoing calls</v>
      </c>
      <c r="T58" t="str">
        <f>IFERROR(VLOOKUP(N58,'Provided data dictionary'!$A$2:$B$39,2,0),"")</f>
        <v>Operator T to other operator mobile</v>
      </c>
      <c r="U58" t="str">
        <f>IFERROR(VLOOKUP(O58,'Provided data dictionary'!$A$2:$B$39,2,0),"")</f>
        <v>Minutes of usage - voice calls</v>
      </c>
      <c r="V58" t="str">
        <f>IFERROR(VLOOKUP(P58,'Provided data dictionary'!$A$2:$B$39,2,0),"")</f>
        <v>KPI for the month of September</v>
      </c>
      <c r="W58" t="str">
        <f>IFERROR(VLOOKUP(Q58,'Provided data dictionary'!$A$2:$B$39,2,0),"")</f>
        <v/>
      </c>
    </row>
    <row r="59" spans="3:23" x14ac:dyDescent="0.25">
      <c r="C59" t="s">
        <v>57</v>
      </c>
      <c r="D59" t="str">
        <f>IF(ISNA(VLOOKUP(C59,'Provided data dictionary'!$A$2:$B$39,2,0)),_xlfn.CONCAT(R59," ",S59," ",T59," ",U59," ",V59," ",W59),VLOOKUP(C59,'Provided data dictionary'!$A$2:$B$39,2,0))</f>
        <v xml:space="preserve">STD calls - outside the calling circle Outgoing calls Operator T to fixed lines of T Minutes of usage - voice calls KPI for the month of June </v>
      </c>
      <c r="E59">
        <f t="shared" si="2"/>
        <v>4</v>
      </c>
      <c r="F59">
        <f t="shared" si="3"/>
        <v>4</v>
      </c>
      <c r="G59">
        <f t="shared" ref="G59:K59" si="64">IFERROR(SEARCH("_",$C59,F59+1),"a")</f>
        <v>7</v>
      </c>
      <c r="H59">
        <f t="shared" si="64"/>
        <v>11</v>
      </c>
      <c r="I59">
        <f t="shared" si="64"/>
        <v>15</v>
      </c>
      <c r="J59" t="str">
        <f t="shared" si="64"/>
        <v>a</v>
      </c>
      <c r="K59" t="str">
        <f t="shared" si="64"/>
        <v>a</v>
      </c>
      <c r="L59" t="str">
        <f t="shared" si="5"/>
        <v>std</v>
      </c>
      <c r="M59" t="str">
        <f t="shared" si="6"/>
        <v>og</v>
      </c>
      <c r="N59" t="str">
        <f t="shared" si="7"/>
        <v>t2f</v>
      </c>
      <c r="O59" t="str">
        <f t="shared" si="8"/>
        <v>mou</v>
      </c>
      <c r="P59" t="str">
        <f t="shared" si="9"/>
        <v>6</v>
      </c>
      <c r="Q59" t="str">
        <f t="shared" si="10"/>
        <v/>
      </c>
      <c r="R59" t="str">
        <f>IFERROR(VLOOKUP(L59,'Provided data dictionary'!$A$2:$B$39,2,0),"")</f>
        <v>STD calls - outside the calling circle</v>
      </c>
      <c r="S59" t="str">
        <f>IFERROR(VLOOKUP(M59,'Provided data dictionary'!$A$2:$B$39,2,0),"")</f>
        <v>Outgoing calls</v>
      </c>
      <c r="T59" t="str">
        <f>IFERROR(VLOOKUP(N59,'Provided data dictionary'!$A$2:$B$39,2,0),"")</f>
        <v>Operator T to fixed lines of T</v>
      </c>
      <c r="U59" t="str">
        <f>IFERROR(VLOOKUP(O59,'Provided data dictionary'!$A$2:$B$39,2,0),"")</f>
        <v>Minutes of usage - voice calls</v>
      </c>
      <c r="V59" t="str">
        <f>IFERROR(VLOOKUP(P59,'Provided data dictionary'!$A$2:$B$39,2,0),"")</f>
        <v>KPI for the month of June</v>
      </c>
      <c r="W59" t="str">
        <f>IFERROR(VLOOKUP(Q59,'Provided data dictionary'!$A$2:$B$39,2,0),"")</f>
        <v/>
      </c>
    </row>
    <row r="60" spans="3:23" x14ac:dyDescent="0.25">
      <c r="C60" t="s">
        <v>58</v>
      </c>
      <c r="D60" t="str">
        <f>IF(ISNA(VLOOKUP(C60,'Provided data dictionary'!$A$2:$B$39,2,0)),_xlfn.CONCAT(R60," ",S60," ",T60," ",U60," ",V60," ",W60),VLOOKUP(C60,'Provided data dictionary'!$A$2:$B$39,2,0))</f>
        <v xml:space="preserve">STD calls - outside the calling circle Outgoing calls Operator T to fixed lines of T Minutes of usage - voice calls KPI for the month of July </v>
      </c>
      <c r="E60">
        <f t="shared" si="2"/>
        <v>4</v>
      </c>
      <c r="F60">
        <f t="shared" si="3"/>
        <v>4</v>
      </c>
      <c r="G60">
        <f t="shared" ref="G60:K60" si="65">IFERROR(SEARCH("_",$C60,F60+1),"a")</f>
        <v>7</v>
      </c>
      <c r="H60">
        <f t="shared" si="65"/>
        <v>11</v>
      </c>
      <c r="I60">
        <f t="shared" si="65"/>
        <v>15</v>
      </c>
      <c r="J60" t="str">
        <f t="shared" si="65"/>
        <v>a</v>
      </c>
      <c r="K60" t="str">
        <f t="shared" si="65"/>
        <v>a</v>
      </c>
      <c r="L60" t="str">
        <f t="shared" si="5"/>
        <v>std</v>
      </c>
      <c r="M60" t="str">
        <f t="shared" si="6"/>
        <v>og</v>
      </c>
      <c r="N60" t="str">
        <f t="shared" si="7"/>
        <v>t2f</v>
      </c>
      <c r="O60" t="str">
        <f t="shared" si="8"/>
        <v>mou</v>
      </c>
      <c r="P60" t="str">
        <f t="shared" si="9"/>
        <v>7</v>
      </c>
      <c r="Q60" t="str">
        <f t="shared" si="10"/>
        <v/>
      </c>
      <c r="R60" t="str">
        <f>IFERROR(VLOOKUP(L60,'Provided data dictionary'!$A$2:$B$39,2,0),"")</f>
        <v>STD calls - outside the calling circle</v>
      </c>
      <c r="S60" t="str">
        <f>IFERROR(VLOOKUP(M60,'Provided data dictionary'!$A$2:$B$39,2,0),"")</f>
        <v>Outgoing calls</v>
      </c>
      <c r="T60" t="str">
        <f>IFERROR(VLOOKUP(N60,'Provided data dictionary'!$A$2:$B$39,2,0),"")</f>
        <v>Operator T to fixed lines of T</v>
      </c>
      <c r="U60" t="str">
        <f>IFERROR(VLOOKUP(O60,'Provided data dictionary'!$A$2:$B$39,2,0),"")</f>
        <v>Minutes of usage - voice calls</v>
      </c>
      <c r="V60" t="str">
        <f>IFERROR(VLOOKUP(P60,'Provided data dictionary'!$A$2:$B$39,2,0),"")</f>
        <v>KPI for the month of July</v>
      </c>
      <c r="W60" t="str">
        <f>IFERROR(VLOOKUP(Q60,'Provided data dictionary'!$A$2:$B$39,2,0),"")</f>
        <v/>
      </c>
    </row>
    <row r="61" spans="3:23" x14ac:dyDescent="0.25">
      <c r="C61" t="s">
        <v>59</v>
      </c>
      <c r="D61" t="str">
        <f>IF(ISNA(VLOOKUP(C61,'Provided data dictionary'!$A$2:$B$39,2,0)),_xlfn.CONCAT(R61," ",S61," ",T61," ",U61," ",V61," ",W61),VLOOKUP(C61,'Provided data dictionary'!$A$2:$B$39,2,0))</f>
        <v xml:space="preserve">STD calls - outside the calling circle Outgoing calls Operator T to fixed lines of T Minutes of usage - voice calls KPI for the month of August </v>
      </c>
      <c r="E61">
        <f t="shared" si="2"/>
        <v>4</v>
      </c>
      <c r="F61">
        <f t="shared" si="3"/>
        <v>4</v>
      </c>
      <c r="G61">
        <f t="shared" ref="G61:K61" si="66">IFERROR(SEARCH("_",$C61,F61+1),"a")</f>
        <v>7</v>
      </c>
      <c r="H61">
        <f t="shared" si="66"/>
        <v>11</v>
      </c>
      <c r="I61">
        <f t="shared" si="66"/>
        <v>15</v>
      </c>
      <c r="J61" t="str">
        <f t="shared" si="66"/>
        <v>a</v>
      </c>
      <c r="K61" t="str">
        <f t="shared" si="66"/>
        <v>a</v>
      </c>
      <c r="L61" t="str">
        <f t="shared" si="5"/>
        <v>std</v>
      </c>
      <c r="M61" t="str">
        <f t="shared" si="6"/>
        <v>og</v>
      </c>
      <c r="N61" t="str">
        <f t="shared" si="7"/>
        <v>t2f</v>
      </c>
      <c r="O61" t="str">
        <f t="shared" si="8"/>
        <v>mou</v>
      </c>
      <c r="P61" t="str">
        <f t="shared" si="9"/>
        <v>8</v>
      </c>
      <c r="Q61" t="str">
        <f t="shared" si="10"/>
        <v/>
      </c>
      <c r="R61" t="str">
        <f>IFERROR(VLOOKUP(L61,'Provided data dictionary'!$A$2:$B$39,2,0),"")</f>
        <v>STD calls - outside the calling circle</v>
      </c>
      <c r="S61" t="str">
        <f>IFERROR(VLOOKUP(M61,'Provided data dictionary'!$A$2:$B$39,2,0),"")</f>
        <v>Outgoing calls</v>
      </c>
      <c r="T61" t="str">
        <f>IFERROR(VLOOKUP(N61,'Provided data dictionary'!$A$2:$B$39,2,0),"")</f>
        <v>Operator T to fixed lines of T</v>
      </c>
      <c r="U61" t="str">
        <f>IFERROR(VLOOKUP(O61,'Provided data dictionary'!$A$2:$B$39,2,0),"")</f>
        <v>Minutes of usage - voice calls</v>
      </c>
      <c r="V61" t="str">
        <f>IFERROR(VLOOKUP(P61,'Provided data dictionary'!$A$2:$B$39,2,0),"")</f>
        <v>KPI for the month of August</v>
      </c>
      <c r="W61" t="str">
        <f>IFERROR(VLOOKUP(Q61,'Provided data dictionary'!$A$2:$B$39,2,0),"")</f>
        <v/>
      </c>
    </row>
    <row r="62" spans="3:23" x14ac:dyDescent="0.25">
      <c r="C62" t="s">
        <v>60</v>
      </c>
      <c r="D62" t="str">
        <f>IF(ISNA(VLOOKUP(C62,'Provided data dictionary'!$A$2:$B$39,2,0)),_xlfn.CONCAT(R62," ",S62," ",T62," ",U62," ",V62," ",W62),VLOOKUP(C62,'Provided data dictionary'!$A$2:$B$39,2,0))</f>
        <v xml:space="preserve">STD calls - outside the calling circle Outgoing calls Operator T to fixed lines of T Minutes of usage - voice calls KPI for the month of September </v>
      </c>
      <c r="E62">
        <f t="shared" si="2"/>
        <v>4</v>
      </c>
      <c r="F62">
        <f t="shared" si="3"/>
        <v>4</v>
      </c>
      <c r="G62">
        <f t="shared" ref="G62:K62" si="67">IFERROR(SEARCH("_",$C62,F62+1),"a")</f>
        <v>7</v>
      </c>
      <c r="H62">
        <f t="shared" si="67"/>
        <v>11</v>
      </c>
      <c r="I62">
        <f t="shared" si="67"/>
        <v>15</v>
      </c>
      <c r="J62" t="str">
        <f t="shared" si="67"/>
        <v>a</v>
      </c>
      <c r="K62" t="str">
        <f t="shared" si="67"/>
        <v>a</v>
      </c>
      <c r="L62" t="str">
        <f t="shared" si="5"/>
        <v>std</v>
      </c>
      <c r="M62" t="str">
        <f t="shared" si="6"/>
        <v>og</v>
      </c>
      <c r="N62" t="str">
        <f t="shared" si="7"/>
        <v>t2f</v>
      </c>
      <c r="O62" t="str">
        <f t="shared" si="8"/>
        <v>mou</v>
      </c>
      <c r="P62" t="str">
        <f t="shared" si="9"/>
        <v>9</v>
      </c>
      <c r="Q62" t="str">
        <f t="shared" si="10"/>
        <v/>
      </c>
      <c r="R62" t="str">
        <f>IFERROR(VLOOKUP(L62,'Provided data dictionary'!$A$2:$B$39,2,0),"")</f>
        <v>STD calls - outside the calling circle</v>
      </c>
      <c r="S62" t="str">
        <f>IFERROR(VLOOKUP(M62,'Provided data dictionary'!$A$2:$B$39,2,0),"")</f>
        <v>Outgoing calls</v>
      </c>
      <c r="T62" t="str">
        <f>IFERROR(VLOOKUP(N62,'Provided data dictionary'!$A$2:$B$39,2,0),"")</f>
        <v>Operator T to fixed lines of T</v>
      </c>
      <c r="U62" t="str">
        <f>IFERROR(VLOOKUP(O62,'Provided data dictionary'!$A$2:$B$39,2,0),"")</f>
        <v>Minutes of usage - voice calls</v>
      </c>
      <c r="V62" t="str">
        <f>IFERROR(VLOOKUP(P62,'Provided data dictionary'!$A$2:$B$39,2,0),"")</f>
        <v>KPI for the month of September</v>
      </c>
      <c r="W62" t="str">
        <f>IFERROR(VLOOKUP(Q62,'Provided data dictionary'!$A$2:$B$39,2,0),"")</f>
        <v/>
      </c>
    </row>
    <row r="63" spans="3:23" x14ac:dyDescent="0.25">
      <c r="C63" t="s">
        <v>61</v>
      </c>
      <c r="D63" t="str">
        <f>IF(ISNA(VLOOKUP(C63,'Provided data dictionary'!$A$2:$B$39,2,0)),_xlfn.CONCAT(R63," ",S63," ",T63," ",U63," ",V63," ",W63),VLOOKUP(C63,'Provided data dictionary'!$A$2:$B$39,2,0))</f>
        <v xml:space="preserve">STD calls - outside the calling circle Outgoing calls Operator T to it’s own call center Minutes of usage - voice calls KPI for the month of June </v>
      </c>
      <c r="E63">
        <f t="shared" si="2"/>
        <v>4</v>
      </c>
      <c r="F63">
        <f t="shared" si="3"/>
        <v>4</v>
      </c>
      <c r="G63">
        <f t="shared" ref="G63:K63" si="68">IFERROR(SEARCH("_",$C63,F63+1),"a")</f>
        <v>7</v>
      </c>
      <c r="H63">
        <f t="shared" si="68"/>
        <v>11</v>
      </c>
      <c r="I63">
        <f t="shared" si="68"/>
        <v>15</v>
      </c>
      <c r="J63" t="str">
        <f t="shared" si="68"/>
        <v>a</v>
      </c>
      <c r="K63" t="str">
        <f t="shared" si="68"/>
        <v>a</v>
      </c>
      <c r="L63" t="str">
        <f t="shared" si="5"/>
        <v>std</v>
      </c>
      <c r="M63" t="str">
        <f t="shared" si="6"/>
        <v>og</v>
      </c>
      <c r="N63" t="str">
        <f t="shared" si="7"/>
        <v>t2c</v>
      </c>
      <c r="O63" t="str">
        <f t="shared" si="8"/>
        <v>mou</v>
      </c>
      <c r="P63" t="str">
        <f t="shared" si="9"/>
        <v>6</v>
      </c>
      <c r="Q63" t="str">
        <f t="shared" si="10"/>
        <v/>
      </c>
      <c r="R63" t="str">
        <f>IFERROR(VLOOKUP(L63,'Provided data dictionary'!$A$2:$B$39,2,0),"")</f>
        <v>STD calls - outside the calling circle</v>
      </c>
      <c r="S63" t="str">
        <f>IFERROR(VLOOKUP(M63,'Provided data dictionary'!$A$2:$B$39,2,0),"")</f>
        <v>Outgoing calls</v>
      </c>
      <c r="T63" t="str">
        <f>IFERROR(VLOOKUP(N63,'Provided data dictionary'!$A$2:$B$39,2,0),"")</f>
        <v>Operator T to it’s own call center</v>
      </c>
      <c r="U63" t="str">
        <f>IFERROR(VLOOKUP(O63,'Provided data dictionary'!$A$2:$B$39,2,0),"")</f>
        <v>Minutes of usage - voice calls</v>
      </c>
      <c r="V63" t="str">
        <f>IFERROR(VLOOKUP(P63,'Provided data dictionary'!$A$2:$B$39,2,0),"")</f>
        <v>KPI for the month of June</v>
      </c>
      <c r="W63" t="str">
        <f>IFERROR(VLOOKUP(Q63,'Provided data dictionary'!$A$2:$B$39,2,0),"")</f>
        <v/>
      </c>
    </row>
    <row r="64" spans="3:23" x14ac:dyDescent="0.25">
      <c r="C64" t="s">
        <v>62</v>
      </c>
      <c r="D64" t="str">
        <f>IF(ISNA(VLOOKUP(C64,'Provided data dictionary'!$A$2:$B$39,2,0)),_xlfn.CONCAT(R64," ",S64," ",T64," ",U64," ",V64," ",W64),VLOOKUP(C64,'Provided data dictionary'!$A$2:$B$39,2,0))</f>
        <v xml:space="preserve">STD calls - outside the calling circle Outgoing calls Operator T to it’s own call center Minutes of usage - voice calls KPI for the month of July </v>
      </c>
      <c r="E64">
        <f t="shared" si="2"/>
        <v>4</v>
      </c>
      <c r="F64">
        <f t="shared" si="3"/>
        <v>4</v>
      </c>
      <c r="G64">
        <f t="shared" ref="G64:K64" si="69">IFERROR(SEARCH("_",$C64,F64+1),"a")</f>
        <v>7</v>
      </c>
      <c r="H64">
        <f t="shared" si="69"/>
        <v>11</v>
      </c>
      <c r="I64">
        <f t="shared" si="69"/>
        <v>15</v>
      </c>
      <c r="J64" t="str">
        <f t="shared" si="69"/>
        <v>a</v>
      </c>
      <c r="K64" t="str">
        <f t="shared" si="69"/>
        <v>a</v>
      </c>
      <c r="L64" t="str">
        <f t="shared" si="5"/>
        <v>std</v>
      </c>
      <c r="M64" t="str">
        <f t="shared" si="6"/>
        <v>og</v>
      </c>
      <c r="N64" t="str">
        <f t="shared" si="7"/>
        <v>t2c</v>
      </c>
      <c r="O64" t="str">
        <f t="shared" si="8"/>
        <v>mou</v>
      </c>
      <c r="P64" t="str">
        <f t="shared" si="9"/>
        <v>7</v>
      </c>
      <c r="Q64" t="str">
        <f t="shared" si="10"/>
        <v/>
      </c>
      <c r="R64" t="str">
        <f>IFERROR(VLOOKUP(L64,'Provided data dictionary'!$A$2:$B$39,2,0),"")</f>
        <v>STD calls - outside the calling circle</v>
      </c>
      <c r="S64" t="str">
        <f>IFERROR(VLOOKUP(M64,'Provided data dictionary'!$A$2:$B$39,2,0),"")</f>
        <v>Outgoing calls</v>
      </c>
      <c r="T64" t="str">
        <f>IFERROR(VLOOKUP(N64,'Provided data dictionary'!$A$2:$B$39,2,0),"")</f>
        <v>Operator T to it’s own call center</v>
      </c>
      <c r="U64" t="str">
        <f>IFERROR(VLOOKUP(O64,'Provided data dictionary'!$A$2:$B$39,2,0),"")</f>
        <v>Minutes of usage - voice calls</v>
      </c>
      <c r="V64" t="str">
        <f>IFERROR(VLOOKUP(P64,'Provided data dictionary'!$A$2:$B$39,2,0),"")</f>
        <v>KPI for the month of July</v>
      </c>
      <c r="W64" t="str">
        <f>IFERROR(VLOOKUP(Q64,'Provided data dictionary'!$A$2:$B$39,2,0),"")</f>
        <v/>
      </c>
    </row>
    <row r="65" spans="3:23" x14ac:dyDescent="0.25">
      <c r="C65" t="s">
        <v>63</v>
      </c>
      <c r="D65" t="str">
        <f>IF(ISNA(VLOOKUP(C65,'Provided data dictionary'!$A$2:$B$39,2,0)),_xlfn.CONCAT(R65," ",S65," ",T65," ",U65," ",V65," ",W65),VLOOKUP(C65,'Provided data dictionary'!$A$2:$B$39,2,0))</f>
        <v xml:space="preserve">STD calls - outside the calling circle Outgoing calls Operator T to it’s own call center Minutes of usage - voice calls KPI for the month of August </v>
      </c>
      <c r="E65">
        <f t="shared" si="2"/>
        <v>4</v>
      </c>
      <c r="F65">
        <f t="shared" si="3"/>
        <v>4</v>
      </c>
      <c r="G65">
        <f t="shared" ref="G65:K65" si="70">IFERROR(SEARCH("_",$C65,F65+1),"a")</f>
        <v>7</v>
      </c>
      <c r="H65">
        <f t="shared" si="70"/>
        <v>11</v>
      </c>
      <c r="I65">
        <f t="shared" si="70"/>
        <v>15</v>
      </c>
      <c r="J65" t="str">
        <f t="shared" si="70"/>
        <v>a</v>
      </c>
      <c r="K65" t="str">
        <f t="shared" si="70"/>
        <v>a</v>
      </c>
      <c r="L65" t="str">
        <f t="shared" si="5"/>
        <v>std</v>
      </c>
      <c r="M65" t="str">
        <f t="shared" si="6"/>
        <v>og</v>
      </c>
      <c r="N65" t="str">
        <f t="shared" si="7"/>
        <v>t2c</v>
      </c>
      <c r="O65" t="str">
        <f t="shared" si="8"/>
        <v>mou</v>
      </c>
      <c r="P65" t="str">
        <f t="shared" si="9"/>
        <v>8</v>
      </c>
      <c r="Q65" t="str">
        <f t="shared" si="10"/>
        <v/>
      </c>
      <c r="R65" t="str">
        <f>IFERROR(VLOOKUP(L65,'Provided data dictionary'!$A$2:$B$39,2,0),"")</f>
        <v>STD calls - outside the calling circle</v>
      </c>
      <c r="S65" t="str">
        <f>IFERROR(VLOOKUP(M65,'Provided data dictionary'!$A$2:$B$39,2,0),"")</f>
        <v>Outgoing calls</v>
      </c>
      <c r="T65" t="str">
        <f>IFERROR(VLOOKUP(N65,'Provided data dictionary'!$A$2:$B$39,2,0),"")</f>
        <v>Operator T to it’s own call center</v>
      </c>
      <c r="U65" t="str">
        <f>IFERROR(VLOOKUP(O65,'Provided data dictionary'!$A$2:$B$39,2,0),"")</f>
        <v>Minutes of usage - voice calls</v>
      </c>
      <c r="V65" t="str">
        <f>IFERROR(VLOOKUP(P65,'Provided data dictionary'!$A$2:$B$39,2,0),"")</f>
        <v>KPI for the month of August</v>
      </c>
      <c r="W65" t="str">
        <f>IFERROR(VLOOKUP(Q65,'Provided data dictionary'!$A$2:$B$39,2,0),"")</f>
        <v/>
      </c>
    </row>
    <row r="66" spans="3:23" x14ac:dyDescent="0.25">
      <c r="C66" t="s">
        <v>64</v>
      </c>
      <c r="D66" t="str">
        <f>IF(ISNA(VLOOKUP(C66,'Provided data dictionary'!$A$2:$B$39,2,0)),_xlfn.CONCAT(R66," ",S66," ",T66," ",U66," ",V66," ",W66),VLOOKUP(C66,'Provided data dictionary'!$A$2:$B$39,2,0))</f>
        <v xml:space="preserve">STD calls - outside the calling circle Outgoing calls Operator T to it’s own call center Minutes of usage - voice calls KPI for the month of September </v>
      </c>
      <c r="E66">
        <f t="shared" si="2"/>
        <v>4</v>
      </c>
      <c r="F66">
        <f t="shared" si="3"/>
        <v>4</v>
      </c>
      <c r="G66">
        <f t="shared" ref="G66:K66" si="71">IFERROR(SEARCH("_",$C66,F66+1),"a")</f>
        <v>7</v>
      </c>
      <c r="H66">
        <f t="shared" si="71"/>
        <v>11</v>
      </c>
      <c r="I66">
        <f t="shared" si="71"/>
        <v>15</v>
      </c>
      <c r="J66" t="str">
        <f t="shared" si="71"/>
        <v>a</v>
      </c>
      <c r="K66" t="str">
        <f t="shared" si="71"/>
        <v>a</v>
      </c>
      <c r="L66" t="str">
        <f t="shared" si="5"/>
        <v>std</v>
      </c>
      <c r="M66" t="str">
        <f t="shared" si="6"/>
        <v>og</v>
      </c>
      <c r="N66" t="str">
        <f t="shared" si="7"/>
        <v>t2c</v>
      </c>
      <c r="O66" t="str">
        <f t="shared" si="8"/>
        <v>mou</v>
      </c>
      <c r="P66" t="str">
        <f t="shared" si="9"/>
        <v>9</v>
      </c>
      <c r="Q66" t="str">
        <f t="shared" si="10"/>
        <v/>
      </c>
      <c r="R66" t="str">
        <f>IFERROR(VLOOKUP(L66,'Provided data dictionary'!$A$2:$B$39,2,0),"")</f>
        <v>STD calls - outside the calling circle</v>
      </c>
      <c r="S66" t="str">
        <f>IFERROR(VLOOKUP(M66,'Provided data dictionary'!$A$2:$B$39,2,0),"")</f>
        <v>Outgoing calls</v>
      </c>
      <c r="T66" t="str">
        <f>IFERROR(VLOOKUP(N66,'Provided data dictionary'!$A$2:$B$39,2,0),"")</f>
        <v>Operator T to it’s own call center</v>
      </c>
      <c r="U66" t="str">
        <f>IFERROR(VLOOKUP(O66,'Provided data dictionary'!$A$2:$B$39,2,0),"")</f>
        <v>Minutes of usage - voice calls</v>
      </c>
      <c r="V66" t="str">
        <f>IFERROR(VLOOKUP(P66,'Provided data dictionary'!$A$2:$B$39,2,0),"")</f>
        <v>KPI for the month of September</v>
      </c>
      <c r="W66" t="str">
        <f>IFERROR(VLOOKUP(Q66,'Provided data dictionary'!$A$2:$B$39,2,0),"")</f>
        <v/>
      </c>
    </row>
    <row r="67" spans="3:23" x14ac:dyDescent="0.25">
      <c r="C67" t="s">
        <v>65</v>
      </c>
      <c r="D67" t="str">
        <f>IF(ISNA(VLOOKUP(C67,'Provided data dictionary'!$A$2:$B$39,2,0)),_xlfn.CONCAT(R67," ",S67," ",T67," ",U67," ",V67," ",W67),VLOOKUP(C67,'Provided data dictionary'!$A$2:$B$39,2,0))</f>
        <v xml:space="preserve">STD calls - outside the calling circle Outgoing calls Minutes of usage - voice calls KPI for the month of June  </v>
      </c>
      <c r="E67">
        <f t="shared" si="2"/>
        <v>3</v>
      </c>
      <c r="F67">
        <f t="shared" si="3"/>
        <v>4</v>
      </c>
      <c r="G67">
        <f t="shared" ref="G67:K67" si="72">IFERROR(SEARCH("_",$C67,F67+1),"a")</f>
        <v>7</v>
      </c>
      <c r="H67">
        <f t="shared" si="72"/>
        <v>11</v>
      </c>
      <c r="I67" t="str">
        <f t="shared" si="72"/>
        <v>a</v>
      </c>
      <c r="J67" t="str">
        <f t="shared" si="72"/>
        <v>a</v>
      </c>
      <c r="K67" t="str">
        <f t="shared" si="72"/>
        <v>a</v>
      </c>
      <c r="L67" t="str">
        <f t="shared" si="5"/>
        <v>std</v>
      </c>
      <c r="M67" t="str">
        <f t="shared" si="6"/>
        <v>og</v>
      </c>
      <c r="N67" t="str">
        <f t="shared" si="7"/>
        <v>mou</v>
      </c>
      <c r="O67" t="str">
        <f t="shared" si="8"/>
        <v>6</v>
      </c>
      <c r="P67" t="str">
        <f t="shared" si="9"/>
        <v/>
      </c>
      <c r="Q67" t="str">
        <f t="shared" si="10"/>
        <v/>
      </c>
      <c r="R67" t="str">
        <f>IFERROR(VLOOKUP(L67,'Provided data dictionary'!$A$2:$B$39,2,0),"")</f>
        <v>STD calls - outside the calling circle</v>
      </c>
      <c r="S67" t="str">
        <f>IFERROR(VLOOKUP(M67,'Provided data dictionary'!$A$2:$B$39,2,0),"")</f>
        <v>Outgoing calls</v>
      </c>
      <c r="T67" t="str">
        <f>IFERROR(VLOOKUP(N67,'Provided data dictionary'!$A$2:$B$39,2,0),"")</f>
        <v>Minutes of usage - voice calls</v>
      </c>
      <c r="U67" t="str">
        <f>IFERROR(VLOOKUP(O67,'Provided data dictionary'!$A$2:$B$39,2,0),"")</f>
        <v>KPI for the month of June</v>
      </c>
      <c r="V67" t="str">
        <f>IFERROR(VLOOKUP(P67,'Provided data dictionary'!$A$2:$B$39,2,0),"")</f>
        <v/>
      </c>
      <c r="W67" t="str">
        <f>IFERROR(VLOOKUP(Q67,'Provided data dictionary'!$A$2:$B$39,2,0),"")</f>
        <v/>
      </c>
    </row>
    <row r="68" spans="3:23" x14ac:dyDescent="0.25">
      <c r="C68" t="s">
        <v>66</v>
      </c>
      <c r="D68" t="str">
        <f>IF(ISNA(VLOOKUP(C68,'Provided data dictionary'!$A$2:$B$39,2,0)),_xlfn.CONCAT(R68," ",S68," ",T68," ",U68," ",V68," ",W68),VLOOKUP(C68,'Provided data dictionary'!$A$2:$B$39,2,0))</f>
        <v xml:space="preserve">STD calls - outside the calling circle Outgoing calls Minutes of usage - voice calls KPI for the month of July  </v>
      </c>
      <c r="E68">
        <f t="shared" si="2"/>
        <v>3</v>
      </c>
      <c r="F68">
        <f t="shared" si="3"/>
        <v>4</v>
      </c>
      <c r="G68">
        <f t="shared" ref="G68:K68" si="73">IFERROR(SEARCH("_",$C68,F68+1),"a")</f>
        <v>7</v>
      </c>
      <c r="H68">
        <f t="shared" si="73"/>
        <v>11</v>
      </c>
      <c r="I68" t="str">
        <f t="shared" si="73"/>
        <v>a</v>
      </c>
      <c r="J68" t="str">
        <f t="shared" si="73"/>
        <v>a</v>
      </c>
      <c r="K68" t="str">
        <f t="shared" si="73"/>
        <v>a</v>
      </c>
      <c r="L68" t="str">
        <f t="shared" si="5"/>
        <v>std</v>
      </c>
      <c r="M68" t="str">
        <f t="shared" si="6"/>
        <v>og</v>
      </c>
      <c r="N68" t="str">
        <f t="shared" si="7"/>
        <v>mou</v>
      </c>
      <c r="O68" t="str">
        <f t="shared" si="8"/>
        <v>7</v>
      </c>
      <c r="P68" t="str">
        <f t="shared" si="9"/>
        <v/>
      </c>
      <c r="Q68" t="str">
        <f t="shared" si="10"/>
        <v/>
      </c>
      <c r="R68" t="str">
        <f>IFERROR(VLOOKUP(L68,'Provided data dictionary'!$A$2:$B$39,2,0),"")</f>
        <v>STD calls - outside the calling circle</v>
      </c>
      <c r="S68" t="str">
        <f>IFERROR(VLOOKUP(M68,'Provided data dictionary'!$A$2:$B$39,2,0),"")</f>
        <v>Outgoing calls</v>
      </c>
      <c r="T68" t="str">
        <f>IFERROR(VLOOKUP(N68,'Provided data dictionary'!$A$2:$B$39,2,0),"")</f>
        <v>Minutes of usage - voice calls</v>
      </c>
      <c r="U68" t="str">
        <f>IFERROR(VLOOKUP(O68,'Provided data dictionary'!$A$2:$B$39,2,0),"")</f>
        <v>KPI for the month of July</v>
      </c>
      <c r="V68" t="str">
        <f>IFERROR(VLOOKUP(P68,'Provided data dictionary'!$A$2:$B$39,2,0),"")</f>
        <v/>
      </c>
      <c r="W68" t="str">
        <f>IFERROR(VLOOKUP(Q68,'Provided data dictionary'!$A$2:$B$39,2,0),"")</f>
        <v/>
      </c>
    </row>
    <row r="69" spans="3:23" x14ac:dyDescent="0.25">
      <c r="C69" t="s">
        <v>67</v>
      </c>
      <c r="D69" t="str">
        <f>IF(ISNA(VLOOKUP(C69,'Provided data dictionary'!$A$2:$B$39,2,0)),_xlfn.CONCAT(R69," ",S69," ",T69," ",U69," ",V69," ",W69),VLOOKUP(C69,'Provided data dictionary'!$A$2:$B$39,2,0))</f>
        <v xml:space="preserve">STD calls - outside the calling circle Outgoing calls Minutes of usage - voice calls KPI for the month of August  </v>
      </c>
      <c r="E69">
        <f t="shared" ref="E69:E132" si="74">LEN(C69)-LEN(SUBSTITUTE(C69,"_",""))</f>
        <v>3</v>
      </c>
      <c r="F69">
        <f t="shared" ref="F69:F132" si="75">SEARCH("_",$C69)</f>
        <v>4</v>
      </c>
      <c r="G69">
        <f t="shared" ref="G69:K69" si="76">IFERROR(SEARCH("_",$C69,F69+1),"a")</f>
        <v>7</v>
      </c>
      <c r="H69">
        <f t="shared" si="76"/>
        <v>11</v>
      </c>
      <c r="I69" t="str">
        <f t="shared" si="76"/>
        <v>a</v>
      </c>
      <c r="J69" t="str">
        <f t="shared" si="76"/>
        <v>a</v>
      </c>
      <c r="K69" t="str">
        <f t="shared" si="76"/>
        <v>a</v>
      </c>
      <c r="L69" t="str">
        <f t="shared" ref="L69:L132" si="77">IFERROR(MID($C69,1,F69-1),"")</f>
        <v>std</v>
      </c>
      <c r="M69" t="str">
        <f t="shared" ref="M69:M132" si="78">IFERROR(IF(ISNUMBER(G69),MID($C69,F69+1,G69-F69-1),MID($C69,F69+1,LEN($C69)-F69)),"")</f>
        <v>og</v>
      </c>
      <c r="N69" t="str">
        <f t="shared" ref="N69:N132" si="79">IFERROR(IF(ISNUMBER(H69),MID($C69,G69+1,H69-G69-1),MID($C69,G69+1,LEN($C69)-G69)),"")</f>
        <v>mou</v>
      </c>
      <c r="O69" t="str">
        <f t="shared" ref="O69:O132" si="80">IFERROR(IF(ISNUMBER(I69),MID($C69,H69+1,I69-H69-1),MID($C69,H69+1,LEN($C69)-H69)),"")</f>
        <v>8</v>
      </c>
      <c r="P69" t="str">
        <f t="shared" ref="P69:P132" si="81">IFERROR(IF(ISNUMBER(J69),MID($C69,I69+1,J69-I69-1),MID($C69,I69+1,LEN($C69)-I69)),"")</f>
        <v/>
      </c>
      <c r="Q69" t="str">
        <f t="shared" ref="Q69:Q132" si="82">IFERROR(IF(ISNUMBER(K69),MID($C69,J69+1,K69-J69-1),MID($C69,J69+1,LEN($C69)-J69)),"")</f>
        <v/>
      </c>
      <c r="R69" t="str">
        <f>IFERROR(VLOOKUP(L69,'Provided data dictionary'!$A$2:$B$39,2,0),"")</f>
        <v>STD calls - outside the calling circle</v>
      </c>
      <c r="S69" t="str">
        <f>IFERROR(VLOOKUP(M69,'Provided data dictionary'!$A$2:$B$39,2,0),"")</f>
        <v>Outgoing calls</v>
      </c>
      <c r="T69" t="str">
        <f>IFERROR(VLOOKUP(N69,'Provided data dictionary'!$A$2:$B$39,2,0),"")</f>
        <v>Minutes of usage - voice calls</v>
      </c>
      <c r="U69" t="str">
        <f>IFERROR(VLOOKUP(O69,'Provided data dictionary'!$A$2:$B$39,2,0),"")</f>
        <v>KPI for the month of August</v>
      </c>
      <c r="V69" t="str">
        <f>IFERROR(VLOOKUP(P69,'Provided data dictionary'!$A$2:$B$39,2,0),"")</f>
        <v/>
      </c>
      <c r="W69" t="str">
        <f>IFERROR(VLOOKUP(Q69,'Provided data dictionary'!$A$2:$B$39,2,0),"")</f>
        <v/>
      </c>
    </row>
    <row r="70" spans="3:23" x14ac:dyDescent="0.25">
      <c r="C70" t="s">
        <v>68</v>
      </c>
      <c r="D70" t="str">
        <f>IF(ISNA(VLOOKUP(C70,'Provided data dictionary'!$A$2:$B$39,2,0)),_xlfn.CONCAT(R70," ",S70," ",T70," ",U70," ",V70," ",W70),VLOOKUP(C70,'Provided data dictionary'!$A$2:$B$39,2,0))</f>
        <v xml:space="preserve">STD calls - outside the calling circle Outgoing calls Minutes of usage - voice calls KPI for the month of September  </v>
      </c>
      <c r="E70">
        <f t="shared" si="74"/>
        <v>3</v>
      </c>
      <c r="F70">
        <f t="shared" si="75"/>
        <v>4</v>
      </c>
      <c r="G70">
        <f t="shared" ref="G70:K70" si="83">IFERROR(SEARCH("_",$C70,F70+1),"a")</f>
        <v>7</v>
      </c>
      <c r="H70">
        <f t="shared" si="83"/>
        <v>11</v>
      </c>
      <c r="I70" t="str">
        <f t="shared" si="83"/>
        <v>a</v>
      </c>
      <c r="J70" t="str">
        <f t="shared" si="83"/>
        <v>a</v>
      </c>
      <c r="K70" t="str">
        <f t="shared" si="83"/>
        <v>a</v>
      </c>
      <c r="L70" t="str">
        <f t="shared" si="77"/>
        <v>std</v>
      </c>
      <c r="M70" t="str">
        <f t="shared" si="78"/>
        <v>og</v>
      </c>
      <c r="N70" t="str">
        <f t="shared" si="79"/>
        <v>mou</v>
      </c>
      <c r="O70" t="str">
        <f t="shared" si="80"/>
        <v>9</v>
      </c>
      <c r="P70" t="str">
        <f t="shared" si="81"/>
        <v/>
      </c>
      <c r="Q70" t="str">
        <f t="shared" si="82"/>
        <v/>
      </c>
      <c r="R70" t="str">
        <f>IFERROR(VLOOKUP(L70,'Provided data dictionary'!$A$2:$B$39,2,0),"")</f>
        <v>STD calls - outside the calling circle</v>
      </c>
      <c r="S70" t="str">
        <f>IFERROR(VLOOKUP(M70,'Provided data dictionary'!$A$2:$B$39,2,0),"")</f>
        <v>Outgoing calls</v>
      </c>
      <c r="T70" t="str">
        <f>IFERROR(VLOOKUP(N70,'Provided data dictionary'!$A$2:$B$39,2,0),"")</f>
        <v>Minutes of usage - voice calls</v>
      </c>
      <c r="U70" t="str">
        <f>IFERROR(VLOOKUP(O70,'Provided data dictionary'!$A$2:$B$39,2,0),"")</f>
        <v>KPI for the month of September</v>
      </c>
      <c r="V70" t="str">
        <f>IFERROR(VLOOKUP(P70,'Provided data dictionary'!$A$2:$B$39,2,0),"")</f>
        <v/>
      </c>
      <c r="W70" t="str">
        <f>IFERROR(VLOOKUP(Q70,'Provided data dictionary'!$A$2:$B$39,2,0),"")</f>
        <v/>
      </c>
    </row>
    <row r="71" spans="3:23" x14ac:dyDescent="0.25">
      <c r="C71" t="s">
        <v>69</v>
      </c>
      <c r="D71" t="str">
        <f>IF(ISNA(VLOOKUP(C71,'Provided data dictionary'!$A$2:$B$39,2,0)),_xlfn.CONCAT(R71," ",S71," ",T71," ",U71," ",V71," ",W71),VLOOKUP(C71,'Provided data dictionary'!$A$2:$B$39,2,0))</f>
        <v xml:space="preserve">ISD calls Outgoing calls Minutes of usage - voice calls KPI for the month of June  </v>
      </c>
      <c r="E71">
        <f t="shared" si="74"/>
        <v>3</v>
      </c>
      <c r="F71">
        <f t="shared" si="75"/>
        <v>4</v>
      </c>
      <c r="G71">
        <f t="shared" ref="G71:K71" si="84">IFERROR(SEARCH("_",$C71,F71+1),"a")</f>
        <v>7</v>
      </c>
      <c r="H71">
        <f t="shared" si="84"/>
        <v>11</v>
      </c>
      <c r="I71" t="str">
        <f t="shared" si="84"/>
        <v>a</v>
      </c>
      <c r="J71" t="str">
        <f t="shared" si="84"/>
        <v>a</v>
      </c>
      <c r="K71" t="str">
        <f t="shared" si="84"/>
        <v>a</v>
      </c>
      <c r="L71" t="str">
        <f t="shared" si="77"/>
        <v>isd</v>
      </c>
      <c r="M71" t="str">
        <f t="shared" si="78"/>
        <v>og</v>
      </c>
      <c r="N71" t="str">
        <f t="shared" si="79"/>
        <v>mou</v>
      </c>
      <c r="O71" t="str">
        <f t="shared" si="80"/>
        <v>6</v>
      </c>
      <c r="P71" t="str">
        <f t="shared" si="81"/>
        <v/>
      </c>
      <c r="Q71" t="str">
        <f t="shared" si="82"/>
        <v/>
      </c>
      <c r="R71" t="str">
        <f>IFERROR(VLOOKUP(L71,'Provided data dictionary'!$A$2:$B$39,2,0),"")</f>
        <v>ISD calls</v>
      </c>
      <c r="S71" t="str">
        <f>IFERROR(VLOOKUP(M71,'Provided data dictionary'!$A$2:$B$39,2,0),"")</f>
        <v>Outgoing calls</v>
      </c>
      <c r="T71" t="str">
        <f>IFERROR(VLOOKUP(N71,'Provided data dictionary'!$A$2:$B$39,2,0),"")</f>
        <v>Minutes of usage - voice calls</v>
      </c>
      <c r="U71" t="str">
        <f>IFERROR(VLOOKUP(O71,'Provided data dictionary'!$A$2:$B$39,2,0),"")</f>
        <v>KPI for the month of June</v>
      </c>
      <c r="V71" t="str">
        <f>IFERROR(VLOOKUP(P71,'Provided data dictionary'!$A$2:$B$39,2,0),"")</f>
        <v/>
      </c>
      <c r="W71" t="str">
        <f>IFERROR(VLOOKUP(Q71,'Provided data dictionary'!$A$2:$B$39,2,0),"")</f>
        <v/>
      </c>
    </row>
    <row r="72" spans="3:23" x14ac:dyDescent="0.25">
      <c r="C72" t="s">
        <v>70</v>
      </c>
      <c r="D72" t="str">
        <f>IF(ISNA(VLOOKUP(C72,'Provided data dictionary'!$A$2:$B$39,2,0)),_xlfn.CONCAT(R72," ",S72," ",T72," ",U72," ",V72," ",W72),VLOOKUP(C72,'Provided data dictionary'!$A$2:$B$39,2,0))</f>
        <v xml:space="preserve">ISD calls Outgoing calls Minutes of usage - voice calls KPI for the month of July  </v>
      </c>
      <c r="E72">
        <f t="shared" si="74"/>
        <v>3</v>
      </c>
      <c r="F72">
        <f t="shared" si="75"/>
        <v>4</v>
      </c>
      <c r="G72">
        <f t="shared" ref="G72:K72" si="85">IFERROR(SEARCH("_",$C72,F72+1),"a")</f>
        <v>7</v>
      </c>
      <c r="H72">
        <f t="shared" si="85"/>
        <v>11</v>
      </c>
      <c r="I72" t="str">
        <f t="shared" si="85"/>
        <v>a</v>
      </c>
      <c r="J72" t="str">
        <f t="shared" si="85"/>
        <v>a</v>
      </c>
      <c r="K72" t="str">
        <f t="shared" si="85"/>
        <v>a</v>
      </c>
      <c r="L72" t="str">
        <f t="shared" si="77"/>
        <v>isd</v>
      </c>
      <c r="M72" t="str">
        <f t="shared" si="78"/>
        <v>og</v>
      </c>
      <c r="N72" t="str">
        <f t="shared" si="79"/>
        <v>mou</v>
      </c>
      <c r="O72" t="str">
        <f t="shared" si="80"/>
        <v>7</v>
      </c>
      <c r="P72" t="str">
        <f t="shared" si="81"/>
        <v/>
      </c>
      <c r="Q72" t="str">
        <f t="shared" si="82"/>
        <v/>
      </c>
      <c r="R72" t="str">
        <f>IFERROR(VLOOKUP(L72,'Provided data dictionary'!$A$2:$B$39,2,0),"")</f>
        <v>ISD calls</v>
      </c>
      <c r="S72" t="str">
        <f>IFERROR(VLOOKUP(M72,'Provided data dictionary'!$A$2:$B$39,2,0),"")</f>
        <v>Outgoing calls</v>
      </c>
      <c r="T72" t="str">
        <f>IFERROR(VLOOKUP(N72,'Provided data dictionary'!$A$2:$B$39,2,0),"")</f>
        <v>Minutes of usage - voice calls</v>
      </c>
      <c r="U72" t="str">
        <f>IFERROR(VLOOKUP(O72,'Provided data dictionary'!$A$2:$B$39,2,0),"")</f>
        <v>KPI for the month of July</v>
      </c>
      <c r="V72" t="str">
        <f>IFERROR(VLOOKUP(P72,'Provided data dictionary'!$A$2:$B$39,2,0),"")</f>
        <v/>
      </c>
      <c r="W72" t="str">
        <f>IFERROR(VLOOKUP(Q72,'Provided data dictionary'!$A$2:$B$39,2,0),"")</f>
        <v/>
      </c>
    </row>
    <row r="73" spans="3:23" x14ac:dyDescent="0.25">
      <c r="C73" t="s">
        <v>71</v>
      </c>
      <c r="D73" t="str">
        <f>IF(ISNA(VLOOKUP(C73,'Provided data dictionary'!$A$2:$B$39,2,0)),_xlfn.CONCAT(R73," ",S73," ",T73," ",U73," ",V73," ",W73),VLOOKUP(C73,'Provided data dictionary'!$A$2:$B$39,2,0))</f>
        <v xml:space="preserve">ISD calls Outgoing calls Minutes of usage - voice calls KPI for the month of August  </v>
      </c>
      <c r="E73">
        <f t="shared" si="74"/>
        <v>3</v>
      </c>
      <c r="F73">
        <f t="shared" si="75"/>
        <v>4</v>
      </c>
      <c r="G73">
        <f t="shared" ref="G73:K73" si="86">IFERROR(SEARCH("_",$C73,F73+1),"a")</f>
        <v>7</v>
      </c>
      <c r="H73">
        <f t="shared" si="86"/>
        <v>11</v>
      </c>
      <c r="I73" t="str">
        <f t="shared" si="86"/>
        <v>a</v>
      </c>
      <c r="J73" t="str">
        <f t="shared" si="86"/>
        <v>a</v>
      </c>
      <c r="K73" t="str">
        <f t="shared" si="86"/>
        <v>a</v>
      </c>
      <c r="L73" t="str">
        <f t="shared" si="77"/>
        <v>isd</v>
      </c>
      <c r="M73" t="str">
        <f t="shared" si="78"/>
        <v>og</v>
      </c>
      <c r="N73" t="str">
        <f t="shared" si="79"/>
        <v>mou</v>
      </c>
      <c r="O73" t="str">
        <f t="shared" si="80"/>
        <v>8</v>
      </c>
      <c r="P73" t="str">
        <f t="shared" si="81"/>
        <v/>
      </c>
      <c r="Q73" t="str">
        <f t="shared" si="82"/>
        <v/>
      </c>
      <c r="R73" t="str">
        <f>IFERROR(VLOOKUP(L73,'Provided data dictionary'!$A$2:$B$39,2,0),"")</f>
        <v>ISD calls</v>
      </c>
      <c r="S73" t="str">
        <f>IFERROR(VLOOKUP(M73,'Provided data dictionary'!$A$2:$B$39,2,0),"")</f>
        <v>Outgoing calls</v>
      </c>
      <c r="T73" t="str">
        <f>IFERROR(VLOOKUP(N73,'Provided data dictionary'!$A$2:$B$39,2,0),"")</f>
        <v>Minutes of usage - voice calls</v>
      </c>
      <c r="U73" t="str">
        <f>IFERROR(VLOOKUP(O73,'Provided data dictionary'!$A$2:$B$39,2,0),"")</f>
        <v>KPI for the month of August</v>
      </c>
      <c r="V73" t="str">
        <f>IFERROR(VLOOKUP(P73,'Provided data dictionary'!$A$2:$B$39,2,0),"")</f>
        <v/>
      </c>
      <c r="W73" t="str">
        <f>IFERROR(VLOOKUP(Q73,'Provided data dictionary'!$A$2:$B$39,2,0),"")</f>
        <v/>
      </c>
    </row>
    <row r="74" spans="3:23" x14ac:dyDescent="0.25">
      <c r="C74" t="s">
        <v>72</v>
      </c>
      <c r="D74" t="str">
        <f>IF(ISNA(VLOOKUP(C74,'Provided data dictionary'!$A$2:$B$39,2,0)),_xlfn.CONCAT(R74," ",S74," ",T74," ",U74," ",V74," ",W74),VLOOKUP(C74,'Provided data dictionary'!$A$2:$B$39,2,0))</f>
        <v xml:space="preserve">ISD calls Outgoing calls Minutes of usage - voice calls KPI for the month of September  </v>
      </c>
      <c r="E74">
        <f t="shared" si="74"/>
        <v>3</v>
      </c>
      <c r="F74">
        <f t="shared" si="75"/>
        <v>4</v>
      </c>
      <c r="G74">
        <f t="shared" ref="G74:K74" si="87">IFERROR(SEARCH("_",$C74,F74+1),"a")</f>
        <v>7</v>
      </c>
      <c r="H74">
        <f t="shared" si="87"/>
        <v>11</v>
      </c>
      <c r="I74" t="str">
        <f t="shared" si="87"/>
        <v>a</v>
      </c>
      <c r="J74" t="str">
        <f t="shared" si="87"/>
        <v>a</v>
      </c>
      <c r="K74" t="str">
        <f t="shared" si="87"/>
        <v>a</v>
      </c>
      <c r="L74" t="str">
        <f t="shared" si="77"/>
        <v>isd</v>
      </c>
      <c r="M74" t="str">
        <f t="shared" si="78"/>
        <v>og</v>
      </c>
      <c r="N74" t="str">
        <f t="shared" si="79"/>
        <v>mou</v>
      </c>
      <c r="O74" t="str">
        <f t="shared" si="80"/>
        <v>9</v>
      </c>
      <c r="P74" t="str">
        <f t="shared" si="81"/>
        <v/>
      </c>
      <c r="Q74" t="str">
        <f t="shared" si="82"/>
        <v/>
      </c>
      <c r="R74" t="str">
        <f>IFERROR(VLOOKUP(L74,'Provided data dictionary'!$A$2:$B$39,2,0),"")</f>
        <v>ISD calls</v>
      </c>
      <c r="S74" t="str">
        <f>IFERROR(VLOOKUP(M74,'Provided data dictionary'!$A$2:$B$39,2,0),"")</f>
        <v>Outgoing calls</v>
      </c>
      <c r="T74" t="str">
        <f>IFERROR(VLOOKUP(N74,'Provided data dictionary'!$A$2:$B$39,2,0),"")</f>
        <v>Minutes of usage - voice calls</v>
      </c>
      <c r="U74" t="str">
        <f>IFERROR(VLOOKUP(O74,'Provided data dictionary'!$A$2:$B$39,2,0),"")</f>
        <v>KPI for the month of September</v>
      </c>
      <c r="V74" t="str">
        <f>IFERROR(VLOOKUP(P74,'Provided data dictionary'!$A$2:$B$39,2,0),"")</f>
        <v/>
      </c>
      <c r="W74" t="str">
        <f>IFERROR(VLOOKUP(Q74,'Provided data dictionary'!$A$2:$B$39,2,0),"")</f>
        <v/>
      </c>
    </row>
    <row r="75" spans="3:23" x14ac:dyDescent="0.25">
      <c r="C75" t="s">
        <v>73</v>
      </c>
      <c r="D75" t="str">
        <f>IF(ISNA(VLOOKUP(C75,'Provided data dictionary'!$A$2:$B$39,2,0)),_xlfn.CONCAT(R75," ",S75," ",T75," ",U75," ",V75," ",W75),VLOOKUP(C75,'Provided data dictionary'!$A$2:$B$39,2,0))</f>
        <v xml:space="preserve">Special calls Outgoing calls Minutes of usage - voice calls KPI for the month of June  </v>
      </c>
      <c r="E75">
        <f t="shared" si="74"/>
        <v>3</v>
      </c>
      <c r="F75">
        <f t="shared" si="75"/>
        <v>4</v>
      </c>
      <c r="G75">
        <f t="shared" ref="G75:K75" si="88">IFERROR(SEARCH("_",$C75,F75+1),"a")</f>
        <v>7</v>
      </c>
      <c r="H75">
        <f t="shared" si="88"/>
        <v>11</v>
      </c>
      <c r="I75" t="str">
        <f t="shared" si="88"/>
        <v>a</v>
      </c>
      <c r="J75" t="str">
        <f t="shared" si="88"/>
        <v>a</v>
      </c>
      <c r="K75" t="str">
        <f t="shared" si="88"/>
        <v>a</v>
      </c>
      <c r="L75" t="str">
        <f t="shared" si="77"/>
        <v>spl</v>
      </c>
      <c r="M75" t="str">
        <f t="shared" si="78"/>
        <v>og</v>
      </c>
      <c r="N75" t="str">
        <f t="shared" si="79"/>
        <v>mou</v>
      </c>
      <c r="O75" t="str">
        <f t="shared" si="80"/>
        <v>6</v>
      </c>
      <c r="P75" t="str">
        <f t="shared" si="81"/>
        <v/>
      </c>
      <c r="Q75" t="str">
        <f t="shared" si="82"/>
        <v/>
      </c>
      <c r="R75" t="str">
        <f>IFERROR(VLOOKUP(L75,'Provided data dictionary'!$A$2:$B$39,2,0),"")</f>
        <v>Special calls</v>
      </c>
      <c r="S75" t="str">
        <f>IFERROR(VLOOKUP(M75,'Provided data dictionary'!$A$2:$B$39,2,0),"")</f>
        <v>Outgoing calls</v>
      </c>
      <c r="T75" t="str">
        <f>IFERROR(VLOOKUP(N75,'Provided data dictionary'!$A$2:$B$39,2,0),"")</f>
        <v>Minutes of usage - voice calls</v>
      </c>
      <c r="U75" t="str">
        <f>IFERROR(VLOOKUP(O75,'Provided data dictionary'!$A$2:$B$39,2,0),"")</f>
        <v>KPI for the month of June</v>
      </c>
      <c r="V75" t="str">
        <f>IFERROR(VLOOKUP(P75,'Provided data dictionary'!$A$2:$B$39,2,0),"")</f>
        <v/>
      </c>
      <c r="W75" t="str">
        <f>IFERROR(VLOOKUP(Q75,'Provided data dictionary'!$A$2:$B$39,2,0),"")</f>
        <v/>
      </c>
    </row>
    <row r="76" spans="3:23" x14ac:dyDescent="0.25">
      <c r="C76" t="s">
        <v>74</v>
      </c>
      <c r="D76" t="str">
        <f>IF(ISNA(VLOOKUP(C76,'Provided data dictionary'!$A$2:$B$39,2,0)),_xlfn.CONCAT(R76," ",S76," ",T76," ",U76," ",V76," ",W76),VLOOKUP(C76,'Provided data dictionary'!$A$2:$B$39,2,0))</f>
        <v xml:space="preserve">Special calls Outgoing calls Minutes of usage - voice calls KPI for the month of July  </v>
      </c>
      <c r="E76">
        <f t="shared" si="74"/>
        <v>3</v>
      </c>
      <c r="F76">
        <f t="shared" si="75"/>
        <v>4</v>
      </c>
      <c r="G76">
        <f t="shared" ref="G76:K76" si="89">IFERROR(SEARCH("_",$C76,F76+1),"a")</f>
        <v>7</v>
      </c>
      <c r="H76">
        <f t="shared" si="89"/>
        <v>11</v>
      </c>
      <c r="I76" t="str">
        <f t="shared" si="89"/>
        <v>a</v>
      </c>
      <c r="J76" t="str">
        <f t="shared" si="89"/>
        <v>a</v>
      </c>
      <c r="K76" t="str">
        <f t="shared" si="89"/>
        <v>a</v>
      </c>
      <c r="L76" t="str">
        <f t="shared" si="77"/>
        <v>spl</v>
      </c>
      <c r="M76" t="str">
        <f t="shared" si="78"/>
        <v>og</v>
      </c>
      <c r="N76" t="str">
        <f t="shared" si="79"/>
        <v>mou</v>
      </c>
      <c r="O76" t="str">
        <f t="shared" si="80"/>
        <v>7</v>
      </c>
      <c r="P76" t="str">
        <f t="shared" si="81"/>
        <v/>
      </c>
      <c r="Q76" t="str">
        <f t="shared" si="82"/>
        <v/>
      </c>
      <c r="R76" t="str">
        <f>IFERROR(VLOOKUP(L76,'Provided data dictionary'!$A$2:$B$39,2,0),"")</f>
        <v>Special calls</v>
      </c>
      <c r="S76" t="str">
        <f>IFERROR(VLOOKUP(M76,'Provided data dictionary'!$A$2:$B$39,2,0),"")</f>
        <v>Outgoing calls</v>
      </c>
      <c r="T76" t="str">
        <f>IFERROR(VLOOKUP(N76,'Provided data dictionary'!$A$2:$B$39,2,0),"")</f>
        <v>Minutes of usage - voice calls</v>
      </c>
      <c r="U76" t="str">
        <f>IFERROR(VLOOKUP(O76,'Provided data dictionary'!$A$2:$B$39,2,0),"")</f>
        <v>KPI for the month of July</v>
      </c>
      <c r="V76" t="str">
        <f>IFERROR(VLOOKUP(P76,'Provided data dictionary'!$A$2:$B$39,2,0),"")</f>
        <v/>
      </c>
      <c r="W76" t="str">
        <f>IFERROR(VLOOKUP(Q76,'Provided data dictionary'!$A$2:$B$39,2,0),"")</f>
        <v/>
      </c>
    </row>
    <row r="77" spans="3:23" x14ac:dyDescent="0.25">
      <c r="C77" t="s">
        <v>75</v>
      </c>
      <c r="D77" t="str">
        <f>IF(ISNA(VLOOKUP(C77,'Provided data dictionary'!$A$2:$B$39,2,0)),_xlfn.CONCAT(R77," ",S77," ",T77," ",U77," ",V77," ",W77),VLOOKUP(C77,'Provided data dictionary'!$A$2:$B$39,2,0))</f>
        <v xml:space="preserve">Special calls Outgoing calls Minutes of usage - voice calls KPI for the month of August  </v>
      </c>
      <c r="E77">
        <f t="shared" si="74"/>
        <v>3</v>
      </c>
      <c r="F77">
        <f t="shared" si="75"/>
        <v>4</v>
      </c>
      <c r="G77">
        <f t="shared" ref="G77:K77" si="90">IFERROR(SEARCH("_",$C77,F77+1),"a")</f>
        <v>7</v>
      </c>
      <c r="H77">
        <f t="shared" si="90"/>
        <v>11</v>
      </c>
      <c r="I77" t="str">
        <f t="shared" si="90"/>
        <v>a</v>
      </c>
      <c r="J77" t="str">
        <f t="shared" si="90"/>
        <v>a</v>
      </c>
      <c r="K77" t="str">
        <f t="shared" si="90"/>
        <v>a</v>
      </c>
      <c r="L77" t="str">
        <f t="shared" si="77"/>
        <v>spl</v>
      </c>
      <c r="M77" t="str">
        <f t="shared" si="78"/>
        <v>og</v>
      </c>
      <c r="N77" t="str">
        <f t="shared" si="79"/>
        <v>mou</v>
      </c>
      <c r="O77" t="str">
        <f t="shared" si="80"/>
        <v>8</v>
      </c>
      <c r="P77" t="str">
        <f t="shared" si="81"/>
        <v/>
      </c>
      <c r="Q77" t="str">
        <f t="shared" si="82"/>
        <v/>
      </c>
      <c r="R77" t="str">
        <f>IFERROR(VLOOKUP(L77,'Provided data dictionary'!$A$2:$B$39,2,0),"")</f>
        <v>Special calls</v>
      </c>
      <c r="S77" t="str">
        <f>IFERROR(VLOOKUP(M77,'Provided data dictionary'!$A$2:$B$39,2,0),"")</f>
        <v>Outgoing calls</v>
      </c>
      <c r="T77" t="str">
        <f>IFERROR(VLOOKUP(N77,'Provided data dictionary'!$A$2:$B$39,2,0),"")</f>
        <v>Minutes of usage - voice calls</v>
      </c>
      <c r="U77" t="str">
        <f>IFERROR(VLOOKUP(O77,'Provided data dictionary'!$A$2:$B$39,2,0),"")</f>
        <v>KPI for the month of August</v>
      </c>
      <c r="V77" t="str">
        <f>IFERROR(VLOOKUP(P77,'Provided data dictionary'!$A$2:$B$39,2,0),"")</f>
        <v/>
      </c>
      <c r="W77" t="str">
        <f>IFERROR(VLOOKUP(Q77,'Provided data dictionary'!$A$2:$B$39,2,0),"")</f>
        <v/>
      </c>
    </row>
    <row r="78" spans="3:23" x14ac:dyDescent="0.25">
      <c r="C78" t="s">
        <v>76</v>
      </c>
      <c r="D78" t="str">
        <f>IF(ISNA(VLOOKUP(C78,'Provided data dictionary'!$A$2:$B$39,2,0)),_xlfn.CONCAT(R78," ",S78," ",T78," ",U78," ",V78," ",W78),VLOOKUP(C78,'Provided data dictionary'!$A$2:$B$39,2,0))</f>
        <v xml:space="preserve">Special calls Outgoing calls Minutes of usage - voice calls KPI for the month of September  </v>
      </c>
      <c r="E78">
        <f t="shared" si="74"/>
        <v>3</v>
      </c>
      <c r="F78">
        <f t="shared" si="75"/>
        <v>4</v>
      </c>
      <c r="G78">
        <f t="shared" ref="G78:K78" si="91">IFERROR(SEARCH("_",$C78,F78+1),"a")</f>
        <v>7</v>
      </c>
      <c r="H78">
        <f t="shared" si="91"/>
        <v>11</v>
      </c>
      <c r="I78" t="str">
        <f t="shared" si="91"/>
        <v>a</v>
      </c>
      <c r="J78" t="str">
        <f t="shared" si="91"/>
        <v>a</v>
      </c>
      <c r="K78" t="str">
        <f t="shared" si="91"/>
        <v>a</v>
      </c>
      <c r="L78" t="str">
        <f t="shared" si="77"/>
        <v>spl</v>
      </c>
      <c r="M78" t="str">
        <f t="shared" si="78"/>
        <v>og</v>
      </c>
      <c r="N78" t="str">
        <f t="shared" si="79"/>
        <v>mou</v>
      </c>
      <c r="O78" t="str">
        <f t="shared" si="80"/>
        <v>9</v>
      </c>
      <c r="P78" t="str">
        <f t="shared" si="81"/>
        <v/>
      </c>
      <c r="Q78" t="str">
        <f t="shared" si="82"/>
        <v/>
      </c>
      <c r="R78" t="str">
        <f>IFERROR(VLOOKUP(L78,'Provided data dictionary'!$A$2:$B$39,2,0),"")</f>
        <v>Special calls</v>
      </c>
      <c r="S78" t="str">
        <f>IFERROR(VLOOKUP(M78,'Provided data dictionary'!$A$2:$B$39,2,0),"")</f>
        <v>Outgoing calls</v>
      </c>
      <c r="T78" t="str">
        <f>IFERROR(VLOOKUP(N78,'Provided data dictionary'!$A$2:$B$39,2,0),"")</f>
        <v>Minutes of usage - voice calls</v>
      </c>
      <c r="U78" t="str">
        <f>IFERROR(VLOOKUP(O78,'Provided data dictionary'!$A$2:$B$39,2,0),"")</f>
        <v>KPI for the month of September</v>
      </c>
      <c r="V78" t="str">
        <f>IFERROR(VLOOKUP(P78,'Provided data dictionary'!$A$2:$B$39,2,0),"")</f>
        <v/>
      </c>
      <c r="W78" t="str">
        <f>IFERROR(VLOOKUP(Q78,'Provided data dictionary'!$A$2:$B$39,2,0),"")</f>
        <v/>
      </c>
    </row>
    <row r="79" spans="3:23" x14ac:dyDescent="0.25">
      <c r="C79" t="s">
        <v>77</v>
      </c>
      <c r="D79" t="str">
        <f>IF(ISNA(VLOOKUP(C79,'Provided data dictionary'!$A$2:$B$39,2,0)),_xlfn.CONCAT(R79," ",S79," ",T79," ",U79," ",V79," ",W79),VLOOKUP(C79,'Provided data dictionary'!$A$2:$B$39,2,0))</f>
        <v xml:space="preserve">Outgoing calls  KPI for the month of June   </v>
      </c>
      <c r="E79">
        <f t="shared" si="74"/>
        <v>2</v>
      </c>
      <c r="F79">
        <f t="shared" si="75"/>
        <v>3</v>
      </c>
      <c r="G79">
        <f t="shared" ref="G79:K79" si="92">IFERROR(SEARCH("_",$C79,F79+1),"a")</f>
        <v>10</v>
      </c>
      <c r="H79" t="str">
        <f t="shared" si="92"/>
        <v>a</v>
      </c>
      <c r="I79" t="str">
        <f t="shared" si="92"/>
        <v>a</v>
      </c>
      <c r="J79" t="str">
        <f t="shared" si="92"/>
        <v>a</v>
      </c>
      <c r="K79" t="str">
        <f t="shared" si="92"/>
        <v>a</v>
      </c>
      <c r="L79" t="str">
        <f t="shared" si="77"/>
        <v>og</v>
      </c>
      <c r="M79" t="str">
        <f t="shared" si="78"/>
        <v>others</v>
      </c>
      <c r="N79" t="str">
        <f t="shared" si="79"/>
        <v>6</v>
      </c>
      <c r="O79" t="str">
        <f t="shared" si="80"/>
        <v/>
      </c>
      <c r="P79" t="str">
        <f t="shared" si="81"/>
        <v/>
      </c>
      <c r="Q79" t="str">
        <f t="shared" si="82"/>
        <v/>
      </c>
      <c r="R79" t="str">
        <f>IFERROR(VLOOKUP(L79,'Provided data dictionary'!$A$2:$B$39,2,0),"")</f>
        <v>Outgoing calls</v>
      </c>
      <c r="S79" t="str">
        <f>IFERROR(VLOOKUP(M79,'Provided data dictionary'!$A$2:$B$39,2,0),"")</f>
        <v/>
      </c>
      <c r="T79" t="str">
        <f>IFERROR(VLOOKUP(N79,'Provided data dictionary'!$A$2:$B$39,2,0),"")</f>
        <v>KPI for the month of June</v>
      </c>
      <c r="U79" t="str">
        <f>IFERROR(VLOOKUP(O79,'Provided data dictionary'!$A$2:$B$39,2,0),"")</f>
        <v/>
      </c>
      <c r="V79" t="str">
        <f>IFERROR(VLOOKUP(P79,'Provided data dictionary'!$A$2:$B$39,2,0),"")</f>
        <v/>
      </c>
      <c r="W79" t="str">
        <f>IFERROR(VLOOKUP(Q79,'Provided data dictionary'!$A$2:$B$39,2,0),"")</f>
        <v/>
      </c>
    </row>
    <row r="80" spans="3:23" x14ac:dyDescent="0.25">
      <c r="C80" t="s">
        <v>78</v>
      </c>
      <c r="D80" t="str">
        <f>IF(ISNA(VLOOKUP(C80,'Provided data dictionary'!$A$2:$B$39,2,0)),_xlfn.CONCAT(R80," ",S80," ",T80," ",U80," ",V80," ",W80),VLOOKUP(C80,'Provided data dictionary'!$A$2:$B$39,2,0))</f>
        <v xml:space="preserve">Outgoing calls  KPI for the month of July   </v>
      </c>
      <c r="E80">
        <f t="shared" si="74"/>
        <v>2</v>
      </c>
      <c r="F80">
        <f t="shared" si="75"/>
        <v>3</v>
      </c>
      <c r="G80">
        <f t="shared" ref="G80:K80" si="93">IFERROR(SEARCH("_",$C80,F80+1),"a")</f>
        <v>10</v>
      </c>
      <c r="H80" t="str">
        <f t="shared" si="93"/>
        <v>a</v>
      </c>
      <c r="I80" t="str">
        <f t="shared" si="93"/>
        <v>a</v>
      </c>
      <c r="J80" t="str">
        <f t="shared" si="93"/>
        <v>a</v>
      </c>
      <c r="K80" t="str">
        <f t="shared" si="93"/>
        <v>a</v>
      </c>
      <c r="L80" t="str">
        <f t="shared" si="77"/>
        <v>og</v>
      </c>
      <c r="M80" t="str">
        <f t="shared" si="78"/>
        <v>others</v>
      </c>
      <c r="N80" t="str">
        <f t="shared" si="79"/>
        <v>7</v>
      </c>
      <c r="O80" t="str">
        <f t="shared" si="80"/>
        <v/>
      </c>
      <c r="P80" t="str">
        <f t="shared" si="81"/>
        <v/>
      </c>
      <c r="Q80" t="str">
        <f t="shared" si="82"/>
        <v/>
      </c>
      <c r="R80" t="str">
        <f>IFERROR(VLOOKUP(L80,'Provided data dictionary'!$A$2:$B$39,2,0),"")</f>
        <v>Outgoing calls</v>
      </c>
      <c r="S80" t="str">
        <f>IFERROR(VLOOKUP(M80,'Provided data dictionary'!$A$2:$B$39,2,0),"")</f>
        <v/>
      </c>
      <c r="T80" t="str">
        <f>IFERROR(VLOOKUP(N80,'Provided data dictionary'!$A$2:$B$39,2,0),"")</f>
        <v>KPI for the month of July</v>
      </c>
      <c r="U80" t="str">
        <f>IFERROR(VLOOKUP(O80,'Provided data dictionary'!$A$2:$B$39,2,0),"")</f>
        <v/>
      </c>
      <c r="V80" t="str">
        <f>IFERROR(VLOOKUP(P80,'Provided data dictionary'!$A$2:$B$39,2,0),"")</f>
        <v/>
      </c>
      <c r="W80" t="str">
        <f>IFERROR(VLOOKUP(Q80,'Provided data dictionary'!$A$2:$B$39,2,0),"")</f>
        <v/>
      </c>
    </row>
    <row r="81" spans="3:23" x14ac:dyDescent="0.25">
      <c r="C81" t="s">
        <v>79</v>
      </c>
      <c r="D81" t="str">
        <f>IF(ISNA(VLOOKUP(C81,'Provided data dictionary'!$A$2:$B$39,2,0)),_xlfn.CONCAT(R81," ",S81," ",T81," ",U81," ",V81," ",W81),VLOOKUP(C81,'Provided data dictionary'!$A$2:$B$39,2,0))</f>
        <v xml:space="preserve">Outgoing calls  KPI for the month of August   </v>
      </c>
      <c r="E81">
        <f t="shared" si="74"/>
        <v>2</v>
      </c>
      <c r="F81">
        <f t="shared" si="75"/>
        <v>3</v>
      </c>
      <c r="G81">
        <f t="shared" ref="G81:K81" si="94">IFERROR(SEARCH("_",$C81,F81+1),"a")</f>
        <v>10</v>
      </c>
      <c r="H81" t="str">
        <f t="shared" si="94"/>
        <v>a</v>
      </c>
      <c r="I81" t="str">
        <f t="shared" si="94"/>
        <v>a</v>
      </c>
      <c r="J81" t="str">
        <f t="shared" si="94"/>
        <v>a</v>
      </c>
      <c r="K81" t="str">
        <f t="shared" si="94"/>
        <v>a</v>
      </c>
      <c r="L81" t="str">
        <f t="shared" si="77"/>
        <v>og</v>
      </c>
      <c r="M81" t="str">
        <f t="shared" si="78"/>
        <v>others</v>
      </c>
      <c r="N81" t="str">
        <f t="shared" si="79"/>
        <v>8</v>
      </c>
      <c r="O81" t="str">
        <f t="shared" si="80"/>
        <v/>
      </c>
      <c r="P81" t="str">
        <f t="shared" si="81"/>
        <v/>
      </c>
      <c r="Q81" t="str">
        <f t="shared" si="82"/>
        <v/>
      </c>
      <c r="R81" t="str">
        <f>IFERROR(VLOOKUP(L81,'Provided data dictionary'!$A$2:$B$39,2,0),"")</f>
        <v>Outgoing calls</v>
      </c>
      <c r="S81" t="str">
        <f>IFERROR(VLOOKUP(M81,'Provided data dictionary'!$A$2:$B$39,2,0),"")</f>
        <v/>
      </c>
      <c r="T81" t="str">
        <f>IFERROR(VLOOKUP(N81,'Provided data dictionary'!$A$2:$B$39,2,0),"")</f>
        <v>KPI for the month of August</v>
      </c>
      <c r="U81" t="str">
        <f>IFERROR(VLOOKUP(O81,'Provided data dictionary'!$A$2:$B$39,2,0),"")</f>
        <v/>
      </c>
      <c r="V81" t="str">
        <f>IFERROR(VLOOKUP(P81,'Provided data dictionary'!$A$2:$B$39,2,0),"")</f>
        <v/>
      </c>
      <c r="W81" t="str">
        <f>IFERROR(VLOOKUP(Q81,'Provided data dictionary'!$A$2:$B$39,2,0),"")</f>
        <v/>
      </c>
    </row>
    <row r="82" spans="3:23" x14ac:dyDescent="0.25">
      <c r="C82" t="s">
        <v>80</v>
      </c>
      <c r="D82" t="str">
        <f>IF(ISNA(VLOOKUP(C82,'Provided data dictionary'!$A$2:$B$39,2,0)),_xlfn.CONCAT(R82," ",S82," ",T82," ",U82," ",V82," ",W82),VLOOKUP(C82,'Provided data dictionary'!$A$2:$B$39,2,0))</f>
        <v xml:space="preserve">Outgoing calls  KPI for the month of September   </v>
      </c>
      <c r="E82">
        <f t="shared" si="74"/>
        <v>2</v>
      </c>
      <c r="F82">
        <f t="shared" si="75"/>
        <v>3</v>
      </c>
      <c r="G82">
        <f t="shared" ref="G82:K82" si="95">IFERROR(SEARCH("_",$C82,F82+1),"a")</f>
        <v>10</v>
      </c>
      <c r="H82" t="str">
        <f t="shared" si="95"/>
        <v>a</v>
      </c>
      <c r="I82" t="str">
        <f t="shared" si="95"/>
        <v>a</v>
      </c>
      <c r="J82" t="str">
        <f t="shared" si="95"/>
        <v>a</v>
      </c>
      <c r="K82" t="str">
        <f t="shared" si="95"/>
        <v>a</v>
      </c>
      <c r="L82" t="str">
        <f t="shared" si="77"/>
        <v>og</v>
      </c>
      <c r="M82" t="str">
        <f t="shared" si="78"/>
        <v>others</v>
      </c>
      <c r="N82" t="str">
        <f t="shared" si="79"/>
        <v>9</v>
      </c>
      <c r="O82" t="str">
        <f t="shared" si="80"/>
        <v/>
      </c>
      <c r="P82" t="str">
        <f t="shared" si="81"/>
        <v/>
      </c>
      <c r="Q82" t="str">
        <f t="shared" si="82"/>
        <v/>
      </c>
      <c r="R82" t="str">
        <f>IFERROR(VLOOKUP(L82,'Provided data dictionary'!$A$2:$B$39,2,0),"")</f>
        <v>Outgoing calls</v>
      </c>
      <c r="S82" t="str">
        <f>IFERROR(VLOOKUP(M82,'Provided data dictionary'!$A$2:$B$39,2,0),"")</f>
        <v/>
      </c>
      <c r="T82" t="str">
        <f>IFERROR(VLOOKUP(N82,'Provided data dictionary'!$A$2:$B$39,2,0),"")</f>
        <v>KPI for the month of September</v>
      </c>
      <c r="U82" t="str">
        <f>IFERROR(VLOOKUP(O82,'Provided data dictionary'!$A$2:$B$39,2,0),"")</f>
        <v/>
      </c>
      <c r="V82" t="str">
        <f>IFERROR(VLOOKUP(P82,'Provided data dictionary'!$A$2:$B$39,2,0),"")</f>
        <v/>
      </c>
      <c r="W82" t="str">
        <f>IFERROR(VLOOKUP(Q82,'Provided data dictionary'!$A$2:$B$39,2,0),"")</f>
        <v/>
      </c>
    </row>
    <row r="83" spans="3:23" x14ac:dyDescent="0.25">
      <c r="C83" t="s">
        <v>81</v>
      </c>
      <c r="D83" t="str">
        <f>IF(ISNA(VLOOKUP(C83,'Provided data dictionary'!$A$2:$B$39,2,0)),_xlfn.CONCAT(R83," ",S83," ",T83," ",U83," ",V83," ",W83),VLOOKUP(C83,'Provided data dictionary'!$A$2:$B$39,2,0))</f>
        <v xml:space="preserve">Total Outgoing calls Minutes of usage - voice calls KPI for the month of June  </v>
      </c>
      <c r="E83">
        <f t="shared" si="74"/>
        <v>3</v>
      </c>
      <c r="F83">
        <f t="shared" si="75"/>
        <v>6</v>
      </c>
      <c r="G83">
        <f t="shared" ref="G83:K83" si="96">IFERROR(SEARCH("_",$C83,F83+1),"a")</f>
        <v>9</v>
      </c>
      <c r="H83">
        <f t="shared" si="96"/>
        <v>13</v>
      </c>
      <c r="I83" t="str">
        <f t="shared" si="96"/>
        <v>a</v>
      </c>
      <c r="J83" t="str">
        <f t="shared" si="96"/>
        <v>a</v>
      </c>
      <c r="K83" t="str">
        <f t="shared" si="96"/>
        <v>a</v>
      </c>
      <c r="L83" t="str">
        <f t="shared" si="77"/>
        <v>total</v>
      </c>
      <c r="M83" t="str">
        <f t="shared" si="78"/>
        <v>og</v>
      </c>
      <c r="N83" t="str">
        <f t="shared" si="79"/>
        <v>mou</v>
      </c>
      <c r="O83" t="str">
        <f t="shared" si="80"/>
        <v>6</v>
      </c>
      <c r="P83" t="str">
        <f t="shared" si="81"/>
        <v/>
      </c>
      <c r="Q83" t="str">
        <f t="shared" si="82"/>
        <v/>
      </c>
      <c r="R83" t="s">
        <v>319</v>
      </c>
      <c r="S83" t="str">
        <f>IFERROR(VLOOKUP(M83,'Provided data dictionary'!$A$2:$B$39,2,0),"")</f>
        <v>Outgoing calls</v>
      </c>
      <c r="T83" t="str">
        <f>IFERROR(VLOOKUP(N83,'Provided data dictionary'!$A$2:$B$39,2,0),"")</f>
        <v>Minutes of usage - voice calls</v>
      </c>
      <c r="U83" t="str">
        <f>IFERROR(VLOOKUP(O83,'Provided data dictionary'!$A$2:$B$39,2,0),"")</f>
        <v>KPI for the month of June</v>
      </c>
      <c r="V83" t="str">
        <f>IFERROR(VLOOKUP(P83,'Provided data dictionary'!$A$2:$B$39,2,0),"")</f>
        <v/>
      </c>
      <c r="W83" t="str">
        <f>IFERROR(VLOOKUP(Q83,'Provided data dictionary'!$A$2:$B$39,2,0),"")</f>
        <v/>
      </c>
    </row>
    <row r="84" spans="3:23" x14ac:dyDescent="0.25">
      <c r="C84" t="s">
        <v>82</v>
      </c>
      <c r="D84" t="str">
        <f>IF(ISNA(VLOOKUP(C84,'Provided data dictionary'!$A$2:$B$39,2,0)),_xlfn.CONCAT(R84," ",S84," ",T84," ",U84," ",V84," ",W84),VLOOKUP(C84,'Provided data dictionary'!$A$2:$B$39,2,0))</f>
        <v xml:space="preserve">Total Outgoing calls Minutes of usage - voice calls KPI for the month of July  </v>
      </c>
      <c r="E84">
        <f t="shared" si="74"/>
        <v>3</v>
      </c>
      <c r="F84">
        <f t="shared" si="75"/>
        <v>6</v>
      </c>
      <c r="G84">
        <f t="shared" ref="G84:K84" si="97">IFERROR(SEARCH("_",$C84,F84+1),"a")</f>
        <v>9</v>
      </c>
      <c r="H84">
        <f t="shared" si="97"/>
        <v>13</v>
      </c>
      <c r="I84" t="str">
        <f t="shared" si="97"/>
        <v>a</v>
      </c>
      <c r="J84" t="str">
        <f t="shared" si="97"/>
        <v>a</v>
      </c>
      <c r="K84" t="str">
        <f t="shared" si="97"/>
        <v>a</v>
      </c>
      <c r="L84" t="str">
        <f t="shared" si="77"/>
        <v>total</v>
      </c>
      <c r="M84" t="str">
        <f t="shared" si="78"/>
        <v>og</v>
      </c>
      <c r="N84" t="str">
        <f t="shared" si="79"/>
        <v>mou</v>
      </c>
      <c r="O84" t="str">
        <f t="shared" si="80"/>
        <v>7</v>
      </c>
      <c r="P84" t="str">
        <f t="shared" si="81"/>
        <v/>
      </c>
      <c r="Q84" t="str">
        <f t="shared" si="82"/>
        <v/>
      </c>
      <c r="R84" t="s">
        <v>319</v>
      </c>
      <c r="S84" t="str">
        <f>IFERROR(VLOOKUP(M84,'Provided data dictionary'!$A$2:$B$39,2,0),"")</f>
        <v>Outgoing calls</v>
      </c>
      <c r="T84" t="str">
        <f>IFERROR(VLOOKUP(N84,'Provided data dictionary'!$A$2:$B$39,2,0),"")</f>
        <v>Minutes of usage - voice calls</v>
      </c>
      <c r="U84" t="str">
        <f>IFERROR(VLOOKUP(O84,'Provided data dictionary'!$A$2:$B$39,2,0),"")</f>
        <v>KPI for the month of July</v>
      </c>
      <c r="V84" t="str">
        <f>IFERROR(VLOOKUP(P84,'Provided data dictionary'!$A$2:$B$39,2,0),"")</f>
        <v/>
      </c>
      <c r="W84" t="str">
        <f>IFERROR(VLOOKUP(Q84,'Provided data dictionary'!$A$2:$B$39,2,0),"")</f>
        <v/>
      </c>
    </row>
    <row r="85" spans="3:23" x14ac:dyDescent="0.25">
      <c r="C85" t="s">
        <v>83</v>
      </c>
      <c r="D85" t="str">
        <f>IF(ISNA(VLOOKUP(C85,'Provided data dictionary'!$A$2:$B$39,2,0)),_xlfn.CONCAT(R85," ",S85," ",T85," ",U85," ",V85," ",W85),VLOOKUP(C85,'Provided data dictionary'!$A$2:$B$39,2,0))</f>
        <v xml:space="preserve">Total Outgoing calls Minutes of usage - voice calls KPI for the month of August  </v>
      </c>
      <c r="E85">
        <f t="shared" si="74"/>
        <v>3</v>
      </c>
      <c r="F85">
        <f t="shared" si="75"/>
        <v>6</v>
      </c>
      <c r="G85">
        <f t="shared" ref="G85:K85" si="98">IFERROR(SEARCH("_",$C85,F85+1),"a")</f>
        <v>9</v>
      </c>
      <c r="H85">
        <f t="shared" si="98"/>
        <v>13</v>
      </c>
      <c r="I85" t="str">
        <f t="shared" si="98"/>
        <v>a</v>
      </c>
      <c r="J85" t="str">
        <f t="shared" si="98"/>
        <v>a</v>
      </c>
      <c r="K85" t="str">
        <f t="shared" si="98"/>
        <v>a</v>
      </c>
      <c r="L85" t="str">
        <f t="shared" si="77"/>
        <v>total</v>
      </c>
      <c r="M85" t="str">
        <f t="shared" si="78"/>
        <v>og</v>
      </c>
      <c r="N85" t="str">
        <f t="shared" si="79"/>
        <v>mou</v>
      </c>
      <c r="O85" t="str">
        <f t="shared" si="80"/>
        <v>8</v>
      </c>
      <c r="P85" t="str">
        <f t="shared" si="81"/>
        <v/>
      </c>
      <c r="Q85" t="str">
        <f t="shared" si="82"/>
        <v/>
      </c>
      <c r="R85" t="s">
        <v>319</v>
      </c>
      <c r="S85" t="str">
        <f>IFERROR(VLOOKUP(M85,'Provided data dictionary'!$A$2:$B$39,2,0),"")</f>
        <v>Outgoing calls</v>
      </c>
      <c r="T85" t="str">
        <f>IFERROR(VLOOKUP(N85,'Provided data dictionary'!$A$2:$B$39,2,0),"")</f>
        <v>Minutes of usage - voice calls</v>
      </c>
      <c r="U85" t="str">
        <f>IFERROR(VLOOKUP(O85,'Provided data dictionary'!$A$2:$B$39,2,0),"")</f>
        <v>KPI for the month of August</v>
      </c>
      <c r="V85" t="str">
        <f>IFERROR(VLOOKUP(P85,'Provided data dictionary'!$A$2:$B$39,2,0),"")</f>
        <v/>
      </c>
      <c r="W85" t="str">
        <f>IFERROR(VLOOKUP(Q85,'Provided data dictionary'!$A$2:$B$39,2,0),"")</f>
        <v/>
      </c>
    </row>
    <row r="86" spans="3:23" x14ac:dyDescent="0.25">
      <c r="C86" t="s">
        <v>84</v>
      </c>
      <c r="D86" t="str">
        <f>IF(ISNA(VLOOKUP(C86,'Provided data dictionary'!$A$2:$B$39,2,0)),_xlfn.CONCAT(R86," ",S86," ",T86," ",U86," ",V86," ",W86),VLOOKUP(C86,'Provided data dictionary'!$A$2:$B$39,2,0))</f>
        <v xml:space="preserve">Total Outgoing calls Minutes of usage - voice calls KPI for the month of September  </v>
      </c>
      <c r="E86">
        <f t="shared" si="74"/>
        <v>3</v>
      </c>
      <c r="F86">
        <f t="shared" si="75"/>
        <v>6</v>
      </c>
      <c r="G86">
        <f t="shared" ref="G86:K86" si="99">IFERROR(SEARCH("_",$C86,F86+1),"a")</f>
        <v>9</v>
      </c>
      <c r="H86">
        <f t="shared" si="99"/>
        <v>13</v>
      </c>
      <c r="I86" t="str">
        <f t="shared" si="99"/>
        <v>a</v>
      </c>
      <c r="J86" t="str">
        <f t="shared" si="99"/>
        <v>a</v>
      </c>
      <c r="K86" t="str">
        <f t="shared" si="99"/>
        <v>a</v>
      </c>
      <c r="L86" t="str">
        <f t="shared" si="77"/>
        <v>total</v>
      </c>
      <c r="M86" t="str">
        <f t="shared" si="78"/>
        <v>og</v>
      </c>
      <c r="N86" t="str">
        <f t="shared" si="79"/>
        <v>mou</v>
      </c>
      <c r="O86" t="str">
        <f t="shared" si="80"/>
        <v>9</v>
      </c>
      <c r="P86" t="str">
        <f t="shared" si="81"/>
        <v/>
      </c>
      <c r="Q86" t="str">
        <f t="shared" si="82"/>
        <v/>
      </c>
      <c r="R86" t="s">
        <v>319</v>
      </c>
      <c r="S86" t="str">
        <f>IFERROR(VLOOKUP(M86,'Provided data dictionary'!$A$2:$B$39,2,0),"")</f>
        <v>Outgoing calls</v>
      </c>
      <c r="T86" t="str">
        <f>IFERROR(VLOOKUP(N86,'Provided data dictionary'!$A$2:$B$39,2,0),"")</f>
        <v>Minutes of usage - voice calls</v>
      </c>
      <c r="U86" t="str">
        <f>IFERROR(VLOOKUP(O86,'Provided data dictionary'!$A$2:$B$39,2,0),"")</f>
        <v>KPI for the month of September</v>
      </c>
      <c r="V86" t="str">
        <f>IFERROR(VLOOKUP(P86,'Provided data dictionary'!$A$2:$B$39,2,0),"")</f>
        <v/>
      </c>
      <c r="W86" t="str">
        <f>IFERROR(VLOOKUP(Q86,'Provided data dictionary'!$A$2:$B$39,2,0),"")</f>
        <v/>
      </c>
    </row>
    <row r="87" spans="3:23" x14ac:dyDescent="0.25">
      <c r="C87" t="s">
        <v>85</v>
      </c>
      <c r="D87" t="str">
        <f>IF(ISNA(VLOOKUP(C87,'Provided data dictionary'!$A$2:$B$39,2,0)),_xlfn.CONCAT(R87," ",S87," ",T87," ",U87," ",V87," ",W87),VLOOKUP(C87,'Provided data dictionary'!$A$2:$B$39,2,0))</f>
        <v xml:space="preserve">Local calls - within same telecom circle Incoming calls Operator T to T, i.e. within same operator (mobile to mobile) Minutes of usage - voice calls KPI for the month of June </v>
      </c>
      <c r="E87">
        <f t="shared" si="74"/>
        <v>4</v>
      </c>
      <c r="F87">
        <f t="shared" si="75"/>
        <v>4</v>
      </c>
      <c r="G87">
        <f t="shared" ref="G87:K87" si="100">IFERROR(SEARCH("_",$C87,F87+1),"a")</f>
        <v>7</v>
      </c>
      <c r="H87">
        <f t="shared" si="100"/>
        <v>11</v>
      </c>
      <c r="I87">
        <f t="shared" si="100"/>
        <v>15</v>
      </c>
      <c r="J87" t="str">
        <f t="shared" si="100"/>
        <v>a</v>
      </c>
      <c r="K87" t="str">
        <f t="shared" si="100"/>
        <v>a</v>
      </c>
      <c r="L87" t="str">
        <f t="shared" si="77"/>
        <v>loc</v>
      </c>
      <c r="M87" t="str">
        <f t="shared" si="78"/>
        <v>ic</v>
      </c>
      <c r="N87" t="str">
        <f t="shared" si="79"/>
        <v>t2t</v>
      </c>
      <c r="O87" t="str">
        <f t="shared" si="80"/>
        <v>mou</v>
      </c>
      <c r="P87" t="str">
        <f t="shared" si="81"/>
        <v>6</v>
      </c>
      <c r="Q87" t="str">
        <f t="shared" si="82"/>
        <v/>
      </c>
      <c r="R87" t="str">
        <f>IFERROR(VLOOKUP(L87,'Provided data dictionary'!$A$2:$B$39,2,0),"")</f>
        <v>Local calls - within same telecom circle</v>
      </c>
      <c r="S87" t="str">
        <f>IFERROR(VLOOKUP(M87,'Provided data dictionary'!$A$2:$B$39,2,0),"")</f>
        <v>Incoming calls</v>
      </c>
      <c r="T87" t="str">
        <f>IFERROR(VLOOKUP(N87,'Provided data dictionary'!$A$2:$B$39,2,0),"")</f>
        <v>Operator T to T, i.e. within same operator (mobile to mobile)</v>
      </c>
      <c r="U87" t="str">
        <f>IFERROR(VLOOKUP(O87,'Provided data dictionary'!$A$2:$B$39,2,0),"")</f>
        <v>Minutes of usage - voice calls</v>
      </c>
      <c r="V87" t="str">
        <f>IFERROR(VLOOKUP(P87,'Provided data dictionary'!$A$2:$B$39,2,0),"")</f>
        <v>KPI for the month of June</v>
      </c>
      <c r="W87" t="str">
        <f>IFERROR(VLOOKUP(Q87,'Provided data dictionary'!$A$2:$B$39,2,0),"")</f>
        <v/>
      </c>
    </row>
    <row r="88" spans="3:23" x14ac:dyDescent="0.25">
      <c r="C88" t="s">
        <v>86</v>
      </c>
      <c r="D88" t="str">
        <f>IF(ISNA(VLOOKUP(C88,'Provided data dictionary'!$A$2:$B$39,2,0)),_xlfn.CONCAT(R88," ",S88," ",T88," ",U88," ",V88," ",W88),VLOOKUP(C88,'Provided data dictionary'!$A$2:$B$39,2,0))</f>
        <v xml:space="preserve">Local calls - within same telecom circle Incoming calls Operator T to T, i.e. within same operator (mobile to mobile) Minutes of usage - voice calls KPI for the month of July </v>
      </c>
      <c r="E88">
        <f t="shared" si="74"/>
        <v>4</v>
      </c>
      <c r="F88">
        <f t="shared" si="75"/>
        <v>4</v>
      </c>
      <c r="G88">
        <f t="shared" ref="G88:K88" si="101">IFERROR(SEARCH("_",$C88,F88+1),"a")</f>
        <v>7</v>
      </c>
      <c r="H88">
        <f t="shared" si="101"/>
        <v>11</v>
      </c>
      <c r="I88">
        <f t="shared" si="101"/>
        <v>15</v>
      </c>
      <c r="J88" t="str">
        <f t="shared" si="101"/>
        <v>a</v>
      </c>
      <c r="K88" t="str">
        <f t="shared" si="101"/>
        <v>a</v>
      </c>
      <c r="L88" t="str">
        <f t="shared" si="77"/>
        <v>loc</v>
      </c>
      <c r="M88" t="str">
        <f t="shared" si="78"/>
        <v>ic</v>
      </c>
      <c r="N88" t="str">
        <f t="shared" si="79"/>
        <v>t2t</v>
      </c>
      <c r="O88" t="str">
        <f t="shared" si="80"/>
        <v>mou</v>
      </c>
      <c r="P88" t="str">
        <f t="shared" si="81"/>
        <v>7</v>
      </c>
      <c r="Q88" t="str">
        <f t="shared" si="82"/>
        <v/>
      </c>
      <c r="R88" t="str">
        <f>IFERROR(VLOOKUP(L88,'Provided data dictionary'!$A$2:$B$39,2,0),"")</f>
        <v>Local calls - within same telecom circle</v>
      </c>
      <c r="S88" t="str">
        <f>IFERROR(VLOOKUP(M88,'Provided data dictionary'!$A$2:$B$39,2,0),"")</f>
        <v>Incoming calls</v>
      </c>
      <c r="T88" t="str">
        <f>IFERROR(VLOOKUP(N88,'Provided data dictionary'!$A$2:$B$39,2,0),"")</f>
        <v>Operator T to T, i.e. within same operator (mobile to mobile)</v>
      </c>
      <c r="U88" t="str">
        <f>IFERROR(VLOOKUP(O88,'Provided data dictionary'!$A$2:$B$39,2,0),"")</f>
        <v>Minutes of usage - voice calls</v>
      </c>
      <c r="V88" t="str">
        <f>IFERROR(VLOOKUP(P88,'Provided data dictionary'!$A$2:$B$39,2,0),"")</f>
        <v>KPI for the month of July</v>
      </c>
      <c r="W88" t="str">
        <f>IFERROR(VLOOKUP(Q88,'Provided data dictionary'!$A$2:$B$39,2,0),"")</f>
        <v/>
      </c>
    </row>
    <row r="89" spans="3:23" x14ac:dyDescent="0.25">
      <c r="C89" t="s">
        <v>87</v>
      </c>
      <c r="D89" t="str">
        <f>IF(ISNA(VLOOKUP(C89,'Provided data dictionary'!$A$2:$B$39,2,0)),_xlfn.CONCAT(R89," ",S89," ",T89," ",U89," ",V89," ",W89),VLOOKUP(C89,'Provided data dictionary'!$A$2:$B$39,2,0))</f>
        <v xml:space="preserve">Local calls - within same telecom circle Incoming calls Operator T to T, i.e. within same operator (mobile to mobile) Minutes of usage - voice calls KPI for the month of August </v>
      </c>
      <c r="E89">
        <f t="shared" si="74"/>
        <v>4</v>
      </c>
      <c r="F89">
        <f t="shared" si="75"/>
        <v>4</v>
      </c>
      <c r="G89">
        <f t="shared" ref="G89:K89" si="102">IFERROR(SEARCH("_",$C89,F89+1),"a")</f>
        <v>7</v>
      </c>
      <c r="H89">
        <f t="shared" si="102"/>
        <v>11</v>
      </c>
      <c r="I89">
        <f t="shared" si="102"/>
        <v>15</v>
      </c>
      <c r="J89" t="str">
        <f t="shared" si="102"/>
        <v>a</v>
      </c>
      <c r="K89" t="str">
        <f t="shared" si="102"/>
        <v>a</v>
      </c>
      <c r="L89" t="str">
        <f t="shared" si="77"/>
        <v>loc</v>
      </c>
      <c r="M89" t="str">
        <f t="shared" si="78"/>
        <v>ic</v>
      </c>
      <c r="N89" t="str">
        <f t="shared" si="79"/>
        <v>t2t</v>
      </c>
      <c r="O89" t="str">
        <f t="shared" si="80"/>
        <v>mou</v>
      </c>
      <c r="P89" t="str">
        <f t="shared" si="81"/>
        <v>8</v>
      </c>
      <c r="Q89" t="str">
        <f t="shared" si="82"/>
        <v/>
      </c>
      <c r="R89" t="str">
        <f>IFERROR(VLOOKUP(L89,'Provided data dictionary'!$A$2:$B$39,2,0),"")</f>
        <v>Local calls - within same telecom circle</v>
      </c>
      <c r="S89" t="str">
        <f>IFERROR(VLOOKUP(M89,'Provided data dictionary'!$A$2:$B$39,2,0),"")</f>
        <v>Incoming calls</v>
      </c>
      <c r="T89" t="str">
        <f>IFERROR(VLOOKUP(N89,'Provided data dictionary'!$A$2:$B$39,2,0),"")</f>
        <v>Operator T to T, i.e. within same operator (mobile to mobile)</v>
      </c>
      <c r="U89" t="str">
        <f>IFERROR(VLOOKUP(O89,'Provided data dictionary'!$A$2:$B$39,2,0),"")</f>
        <v>Minutes of usage - voice calls</v>
      </c>
      <c r="V89" t="str">
        <f>IFERROR(VLOOKUP(P89,'Provided data dictionary'!$A$2:$B$39,2,0),"")</f>
        <v>KPI for the month of August</v>
      </c>
      <c r="W89" t="str">
        <f>IFERROR(VLOOKUP(Q89,'Provided data dictionary'!$A$2:$B$39,2,0),"")</f>
        <v/>
      </c>
    </row>
    <row r="90" spans="3:23" x14ac:dyDescent="0.25">
      <c r="C90" t="s">
        <v>88</v>
      </c>
      <c r="D90" t="str">
        <f>IF(ISNA(VLOOKUP(C90,'Provided data dictionary'!$A$2:$B$39,2,0)),_xlfn.CONCAT(R90," ",S90," ",T90," ",U90," ",V90," ",W90),VLOOKUP(C90,'Provided data dictionary'!$A$2:$B$39,2,0))</f>
        <v xml:space="preserve">Local calls - within same telecom circle Incoming calls Operator T to T, i.e. within same operator (mobile to mobile) Minutes of usage - voice calls KPI for the month of September </v>
      </c>
      <c r="E90">
        <f t="shared" si="74"/>
        <v>4</v>
      </c>
      <c r="F90">
        <f t="shared" si="75"/>
        <v>4</v>
      </c>
      <c r="G90">
        <f t="shared" ref="G90:K90" si="103">IFERROR(SEARCH("_",$C90,F90+1),"a")</f>
        <v>7</v>
      </c>
      <c r="H90">
        <f t="shared" si="103"/>
        <v>11</v>
      </c>
      <c r="I90">
        <f t="shared" si="103"/>
        <v>15</v>
      </c>
      <c r="J90" t="str">
        <f t="shared" si="103"/>
        <v>a</v>
      </c>
      <c r="K90" t="str">
        <f t="shared" si="103"/>
        <v>a</v>
      </c>
      <c r="L90" t="str">
        <f t="shared" si="77"/>
        <v>loc</v>
      </c>
      <c r="M90" t="str">
        <f t="shared" si="78"/>
        <v>ic</v>
      </c>
      <c r="N90" t="str">
        <f t="shared" si="79"/>
        <v>t2t</v>
      </c>
      <c r="O90" t="str">
        <f t="shared" si="80"/>
        <v>mou</v>
      </c>
      <c r="P90" t="str">
        <f t="shared" si="81"/>
        <v>9</v>
      </c>
      <c r="Q90" t="str">
        <f t="shared" si="82"/>
        <v/>
      </c>
      <c r="R90" t="str">
        <f>IFERROR(VLOOKUP(L90,'Provided data dictionary'!$A$2:$B$39,2,0),"")</f>
        <v>Local calls - within same telecom circle</v>
      </c>
      <c r="S90" t="str">
        <f>IFERROR(VLOOKUP(M90,'Provided data dictionary'!$A$2:$B$39,2,0),"")</f>
        <v>Incoming calls</v>
      </c>
      <c r="T90" t="str">
        <f>IFERROR(VLOOKUP(N90,'Provided data dictionary'!$A$2:$B$39,2,0),"")</f>
        <v>Operator T to T, i.e. within same operator (mobile to mobile)</v>
      </c>
      <c r="U90" t="str">
        <f>IFERROR(VLOOKUP(O90,'Provided data dictionary'!$A$2:$B$39,2,0),"")</f>
        <v>Minutes of usage - voice calls</v>
      </c>
      <c r="V90" t="str">
        <f>IFERROR(VLOOKUP(P90,'Provided data dictionary'!$A$2:$B$39,2,0),"")</f>
        <v>KPI for the month of September</v>
      </c>
      <c r="W90" t="str">
        <f>IFERROR(VLOOKUP(Q90,'Provided data dictionary'!$A$2:$B$39,2,0),"")</f>
        <v/>
      </c>
    </row>
    <row r="91" spans="3:23" x14ac:dyDescent="0.25">
      <c r="C91" t="s">
        <v>89</v>
      </c>
      <c r="D91" t="str">
        <f>IF(ISNA(VLOOKUP(C91,'Provided data dictionary'!$A$2:$B$39,2,0)),_xlfn.CONCAT(R91," ",S91," ",T91," ",U91," ",V91," ",W91),VLOOKUP(C91,'Provided data dictionary'!$A$2:$B$39,2,0))</f>
        <v xml:space="preserve">Local calls - within same telecom circle Incoming calls Operator T to other operator mobile Minutes of usage - voice calls KPI for the month of June </v>
      </c>
      <c r="E91">
        <f t="shared" si="74"/>
        <v>4</v>
      </c>
      <c r="F91">
        <f t="shared" si="75"/>
        <v>4</v>
      </c>
      <c r="G91">
        <f t="shared" ref="G91:K91" si="104">IFERROR(SEARCH("_",$C91,F91+1),"a")</f>
        <v>7</v>
      </c>
      <c r="H91">
        <f t="shared" si="104"/>
        <v>11</v>
      </c>
      <c r="I91">
        <f t="shared" si="104"/>
        <v>15</v>
      </c>
      <c r="J91" t="str">
        <f t="shared" si="104"/>
        <v>a</v>
      </c>
      <c r="K91" t="str">
        <f t="shared" si="104"/>
        <v>a</v>
      </c>
      <c r="L91" t="str">
        <f t="shared" si="77"/>
        <v>loc</v>
      </c>
      <c r="M91" t="str">
        <f t="shared" si="78"/>
        <v>ic</v>
      </c>
      <c r="N91" t="str">
        <f t="shared" si="79"/>
        <v>t2m</v>
      </c>
      <c r="O91" t="str">
        <f t="shared" si="80"/>
        <v>mou</v>
      </c>
      <c r="P91" t="str">
        <f t="shared" si="81"/>
        <v>6</v>
      </c>
      <c r="Q91" t="str">
        <f t="shared" si="82"/>
        <v/>
      </c>
      <c r="R91" t="str">
        <f>IFERROR(VLOOKUP(L91,'Provided data dictionary'!$A$2:$B$39,2,0),"")</f>
        <v>Local calls - within same telecom circle</v>
      </c>
      <c r="S91" t="str">
        <f>IFERROR(VLOOKUP(M91,'Provided data dictionary'!$A$2:$B$39,2,0),"")</f>
        <v>Incoming calls</v>
      </c>
      <c r="T91" t="str">
        <f>IFERROR(VLOOKUP(N91,'Provided data dictionary'!$A$2:$B$39,2,0),"")</f>
        <v>Operator T to other operator mobile</v>
      </c>
      <c r="U91" t="str">
        <f>IFERROR(VLOOKUP(O91,'Provided data dictionary'!$A$2:$B$39,2,0),"")</f>
        <v>Minutes of usage - voice calls</v>
      </c>
      <c r="V91" t="str">
        <f>IFERROR(VLOOKUP(P91,'Provided data dictionary'!$A$2:$B$39,2,0),"")</f>
        <v>KPI for the month of June</v>
      </c>
      <c r="W91" t="str">
        <f>IFERROR(VLOOKUP(Q91,'Provided data dictionary'!$A$2:$B$39,2,0),"")</f>
        <v/>
      </c>
    </row>
    <row r="92" spans="3:23" x14ac:dyDescent="0.25">
      <c r="C92" t="s">
        <v>90</v>
      </c>
      <c r="D92" t="str">
        <f>IF(ISNA(VLOOKUP(C92,'Provided data dictionary'!$A$2:$B$39,2,0)),_xlfn.CONCAT(R92," ",S92," ",T92," ",U92," ",V92," ",W92),VLOOKUP(C92,'Provided data dictionary'!$A$2:$B$39,2,0))</f>
        <v xml:space="preserve">Local calls - within same telecom circle Incoming calls Operator T to other operator mobile Minutes of usage - voice calls KPI for the month of July </v>
      </c>
      <c r="E92">
        <f t="shared" si="74"/>
        <v>4</v>
      </c>
      <c r="F92">
        <f t="shared" si="75"/>
        <v>4</v>
      </c>
      <c r="G92">
        <f t="shared" ref="G92:K92" si="105">IFERROR(SEARCH("_",$C92,F92+1),"a")</f>
        <v>7</v>
      </c>
      <c r="H92">
        <f t="shared" si="105"/>
        <v>11</v>
      </c>
      <c r="I92">
        <f t="shared" si="105"/>
        <v>15</v>
      </c>
      <c r="J92" t="str">
        <f t="shared" si="105"/>
        <v>a</v>
      </c>
      <c r="K92" t="str">
        <f t="shared" si="105"/>
        <v>a</v>
      </c>
      <c r="L92" t="str">
        <f t="shared" si="77"/>
        <v>loc</v>
      </c>
      <c r="M92" t="str">
        <f t="shared" si="78"/>
        <v>ic</v>
      </c>
      <c r="N92" t="str">
        <f t="shared" si="79"/>
        <v>t2m</v>
      </c>
      <c r="O92" t="str">
        <f t="shared" si="80"/>
        <v>mou</v>
      </c>
      <c r="P92" t="str">
        <f t="shared" si="81"/>
        <v>7</v>
      </c>
      <c r="Q92" t="str">
        <f t="shared" si="82"/>
        <v/>
      </c>
      <c r="R92" t="str">
        <f>IFERROR(VLOOKUP(L92,'Provided data dictionary'!$A$2:$B$39,2,0),"")</f>
        <v>Local calls - within same telecom circle</v>
      </c>
      <c r="S92" t="str">
        <f>IFERROR(VLOOKUP(M92,'Provided data dictionary'!$A$2:$B$39,2,0),"")</f>
        <v>Incoming calls</v>
      </c>
      <c r="T92" t="str">
        <f>IFERROR(VLOOKUP(N92,'Provided data dictionary'!$A$2:$B$39,2,0),"")</f>
        <v>Operator T to other operator mobile</v>
      </c>
      <c r="U92" t="str">
        <f>IFERROR(VLOOKUP(O92,'Provided data dictionary'!$A$2:$B$39,2,0),"")</f>
        <v>Minutes of usage - voice calls</v>
      </c>
      <c r="V92" t="str">
        <f>IFERROR(VLOOKUP(P92,'Provided data dictionary'!$A$2:$B$39,2,0),"")</f>
        <v>KPI for the month of July</v>
      </c>
      <c r="W92" t="str">
        <f>IFERROR(VLOOKUP(Q92,'Provided data dictionary'!$A$2:$B$39,2,0),"")</f>
        <v/>
      </c>
    </row>
    <row r="93" spans="3:23" x14ac:dyDescent="0.25">
      <c r="C93" t="s">
        <v>91</v>
      </c>
      <c r="D93" t="str">
        <f>IF(ISNA(VLOOKUP(C93,'Provided data dictionary'!$A$2:$B$39,2,0)),_xlfn.CONCAT(R93," ",S93," ",T93," ",U93," ",V93," ",W93),VLOOKUP(C93,'Provided data dictionary'!$A$2:$B$39,2,0))</f>
        <v xml:space="preserve">Local calls - within same telecom circle Incoming calls Operator T to other operator mobile Minutes of usage - voice calls KPI for the month of August </v>
      </c>
      <c r="E93">
        <f t="shared" si="74"/>
        <v>4</v>
      </c>
      <c r="F93">
        <f t="shared" si="75"/>
        <v>4</v>
      </c>
      <c r="G93">
        <f t="shared" ref="G93:K93" si="106">IFERROR(SEARCH("_",$C93,F93+1),"a")</f>
        <v>7</v>
      </c>
      <c r="H93">
        <f t="shared" si="106"/>
        <v>11</v>
      </c>
      <c r="I93">
        <f t="shared" si="106"/>
        <v>15</v>
      </c>
      <c r="J93" t="str">
        <f t="shared" si="106"/>
        <v>a</v>
      </c>
      <c r="K93" t="str">
        <f t="shared" si="106"/>
        <v>a</v>
      </c>
      <c r="L93" t="str">
        <f t="shared" si="77"/>
        <v>loc</v>
      </c>
      <c r="M93" t="str">
        <f t="shared" si="78"/>
        <v>ic</v>
      </c>
      <c r="N93" t="str">
        <f t="shared" si="79"/>
        <v>t2m</v>
      </c>
      <c r="O93" t="str">
        <f t="shared" si="80"/>
        <v>mou</v>
      </c>
      <c r="P93" t="str">
        <f t="shared" si="81"/>
        <v>8</v>
      </c>
      <c r="Q93" t="str">
        <f t="shared" si="82"/>
        <v/>
      </c>
      <c r="R93" t="str">
        <f>IFERROR(VLOOKUP(L93,'Provided data dictionary'!$A$2:$B$39,2,0),"")</f>
        <v>Local calls - within same telecom circle</v>
      </c>
      <c r="S93" t="str">
        <f>IFERROR(VLOOKUP(M93,'Provided data dictionary'!$A$2:$B$39,2,0),"")</f>
        <v>Incoming calls</v>
      </c>
      <c r="T93" t="str">
        <f>IFERROR(VLOOKUP(N93,'Provided data dictionary'!$A$2:$B$39,2,0),"")</f>
        <v>Operator T to other operator mobile</v>
      </c>
      <c r="U93" t="str">
        <f>IFERROR(VLOOKUP(O93,'Provided data dictionary'!$A$2:$B$39,2,0),"")</f>
        <v>Minutes of usage - voice calls</v>
      </c>
      <c r="V93" t="str">
        <f>IFERROR(VLOOKUP(P93,'Provided data dictionary'!$A$2:$B$39,2,0),"")</f>
        <v>KPI for the month of August</v>
      </c>
      <c r="W93" t="str">
        <f>IFERROR(VLOOKUP(Q93,'Provided data dictionary'!$A$2:$B$39,2,0),"")</f>
        <v/>
      </c>
    </row>
    <row r="94" spans="3:23" x14ac:dyDescent="0.25">
      <c r="C94" t="s">
        <v>92</v>
      </c>
      <c r="D94" t="str">
        <f>IF(ISNA(VLOOKUP(C94,'Provided data dictionary'!$A$2:$B$39,2,0)),_xlfn.CONCAT(R94," ",S94," ",T94," ",U94," ",V94," ",W94),VLOOKUP(C94,'Provided data dictionary'!$A$2:$B$39,2,0))</f>
        <v xml:space="preserve">Local calls - within same telecom circle Incoming calls Operator T to other operator mobile Minutes of usage - voice calls KPI for the month of September </v>
      </c>
      <c r="E94">
        <f t="shared" si="74"/>
        <v>4</v>
      </c>
      <c r="F94">
        <f t="shared" si="75"/>
        <v>4</v>
      </c>
      <c r="G94">
        <f t="shared" ref="G94:K94" si="107">IFERROR(SEARCH("_",$C94,F94+1),"a")</f>
        <v>7</v>
      </c>
      <c r="H94">
        <f t="shared" si="107"/>
        <v>11</v>
      </c>
      <c r="I94">
        <f t="shared" si="107"/>
        <v>15</v>
      </c>
      <c r="J94" t="str">
        <f t="shared" si="107"/>
        <v>a</v>
      </c>
      <c r="K94" t="str">
        <f t="shared" si="107"/>
        <v>a</v>
      </c>
      <c r="L94" t="str">
        <f t="shared" si="77"/>
        <v>loc</v>
      </c>
      <c r="M94" t="str">
        <f t="shared" si="78"/>
        <v>ic</v>
      </c>
      <c r="N94" t="str">
        <f t="shared" si="79"/>
        <v>t2m</v>
      </c>
      <c r="O94" t="str">
        <f t="shared" si="80"/>
        <v>mou</v>
      </c>
      <c r="P94" t="str">
        <f t="shared" si="81"/>
        <v>9</v>
      </c>
      <c r="Q94" t="str">
        <f t="shared" si="82"/>
        <v/>
      </c>
      <c r="R94" t="str">
        <f>IFERROR(VLOOKUP(L94,'Provided data dictionary'!$A$2:$B$39,2,0),"")</f>
        <v>Local calls - within same telecom circle</v>
      </c>
      <c r="S94" t="str">
        <f>IFERROR(VLOOKUP(M94,'Provided data dictionary'!$A$2:$B$39,2,0),"")</f>
        <v>Incoming calls</v>
      </c>
      <c r="T94" t="str">
        <f>IFERROR(VLOOKUP(N94,'Provided data dictionary'!$A$2:$B$39,2,0),"")</f>
        <v>Operator T to other operator mobile</v>
      </c>
      <c r="U94" t="str">
        <f>IFERROR(VLOOKUP(O94,'Provided data dictionary'!$A$2:$B$39,2,0),"")</f>
        <v>Minutes of usage - voice calls</v>
      </c>
      <c r="V94" t="str">
        <f>IFERROR(VLOOKUP(P94,'Provided data dictionary'!$A$2:$B$39,2,0),"")</f>
        <v>KPI for the month of September</v>
      </c>
      <c r="W94" t="str">
        <f>IFERROR(VLOOKUP(Q94,'Provided data dictionary'!$A$2:$B$39,2,0),"")</f>
        <v/>
      </c>
    </row>
    <row r="95" spans="3:23" x14ac:dyDescent="0.25">
      <c r="C95" t="s">
        <v>93</v>
      </c>
      <c r="D95" t="str">
        <f>IF(ISNA(VLOOKUP(C95,'Provided data dictionary'!$A$2:$B$39,2,0)),_xlfn.CONCAT(R95," ",S95," ",T95," ",U95," ",V95," ",W95),VLOOKUP(C95,'Provided data dictionary'!$A$2:$B$39,2,0))</f>
        <v xml:space="preserve">Local calls - within same telecom circle Incoming calls Operator T to fixed lines of T Minutes of usage - voice calls KPI for the month of June </v>
      </c>
      <c r="E95">
        <f t="shared" si="74"/>
        <v>4</v>
      </c>
      <c r="F95">
        <f t="shared" si="75"/>
        <v>4</v>
      </c>
      <c r="G95">
        <f t="shared" ref="G95:K95" si="108">IFERROR(SEARCH("_",$C95,F95+1),"a")</f>
        <v>7</v>
      </c>
      <c r="H95">
        <f t="shared" si="108"/>
        <v>11</v>
      </c>
      <c r="I95">
        <f t="shared" si="108"/>
        <v>15</v>
      </c>
      <c r="J95" t="str">
        <f t="shared" si="108"/>
        <v>a</v>
      </c>
      <c r="K95" t="str">
        <f t="shared" si="108"/>
        <v>a</v>
      </c>
      <c r="L95" t="str">
        <f t="shared" si="77"/>
        <v>loc</v>
      </c>
      <c r="M95" t="str">
        <f t="shared" si="78"/>
        <v>ic</v>
      </c>
      <c r="N95" t="str">
        <f t="shared" si="79"/>
        <v>t2f</v>
      </c>
      <c r="O95" t="str">
        <f t="shared" si="80"/>
        <v>mou</v>
      </c>
      <c r="P95" t="str">
        <f t="shared" si="81"/>
        <v>6</v>
      </c>
      <c r="Q95" t="str">
        <f t="shared" si="82"/>
        <v/>
      </c>
      <c r="R95" t="str">
        <f>IFERROR(VLOOKUP(L95,'Provided data dictionary'!$A$2:$B$39,2,0),"")</f>
        <v>Local calls - within same telecom circle</v>
      </c>
      <c r="S95" t="str">
        <f>IFERROR(VLOOKUP(M95,'Provided data dictionary'!$A$2:$B$39,2,0),"")</f>
        <v>Incoming calls</v>
      </c>
      <c r="T95" t="str">
        <f>IFERROR(VLOOKUP(N95,'Provided data dictionary'!$A$2:$B$39,2,0),"")</f>
        <v>Operator T to fixed lines of T</v>
      </c>
      <c r="U95" t="str">
        <f>IFERROR(VLOOKUP(O95,'Provided data dictionary'!$A$2:$B$39,2,0),"")</f>
        <v>Minutes of usage - voice calls</v>
      </c>
      <c r="V95" t="str">
        <f>IFERROR(VLOOKUP(P95,'Provided data dictionary'!$A$2:$B$39,2,0),"")</f>
        <v>KPI for the month of June</v>
      </c>
      <c r="W95" t="str">
        <f>IFERROR(VLOOKUP(Q95,'Provided data dictionary'!$A$2:$B$39,2,0),"")</f>
        <v/>
      </c>
    </row>
    <row r="96" spans="3:23" x14ac:dyDescent="0.25">
      <c r="C96" t="s">
        <v>94</v>
      </c>
      <c r="D96" t="str">
        <f>IF(ISNA(VLOOKUP(C96,'Provided data dictionary'!$A$2:$B$39,2,0)),_xlfn.CONCAT(R96," ",S96," ",T96," ",U96," ",V96," ",W96),VLOOKUP(C96,'Provided data dictionary'!$A$2:$B$39,2,0))</f>
        <v xml:space="preserve">Local calls - within same telecom circle Incoming calls Operator T to fixed lines of T Minutes of usage - voice calls KPI for the month of July </v>
      </c>
      <c r="E96">
        <f t="shared" si="74"/>
        <v>4</v>
      </c>
      <c r="F96">
        <f t="shared" si="75"/>
        <v>4</v>
      </c>
      <c r="G96">
        <f t="shared" ref="G96:K96" si="109">IFERROR(SEARCH("_",$C96,F96+1),"a")</f>
        <v>7</v>
      </c>
      <c r="H96">
        <f t="shared" si="109"/>
        <v>11</v>
      </c>
      <c r="I96">
        <f t="shared" si="109"/>
        <v>15</v>
      </c>
      <c r="J96" t="str">
        <f t="shared" si="109"/>
        <v>a</v>
      </c>
      <c r="K96" t="str">
        <f t="shared" si="109"/>
        <v>a</v>
      </c>
      <c r="L96" t="str">
        <f t="shared" si="77"/>
        <v>loc</v>
      </c>
      <c r="M96" t="str">
        <f t="shared" si="78"/>
        <v>ic</v>
      </c>
      <c r="N96" t="str">
        <f t="shared" si="79"/>
        <v>t2f</v>
      </c>
      <c r="O96" t="str">
        <f t="shared" si="80"/>
        <v>mou</v>
      </c>
      <c r="P96" t="str">
        <f t="shared" si="81"/>
        <v>7</v>
      </c>
      <c r="Q96" t="str">
        <f t="shared" si="82"/>
        <v/>
      </c>
      <c r="R96" t="str">
        <f>IFERROR(VLOOKUP(L96,'Provided data dictionary'!$A$2:$B$39,2,0),"")</f>
        <v>Local calls - within same telecom circle</v>
      </c>
      <c r="S96" t="str">
        <f>IFERROR(VLOOKUP(M96,'Provided data dictionary'!$A$2:$B$39,2,0),"")</f>
        <v>Incoming calls</v>
      </c>
      <c r="T96" t="str">
        <f>IFERROR(VLOOKUP(N96,'Provided data dictionary'!$A$2:$B$39,2,0),"")</f>
        <v>Operator T to fixed lines of T</v>
      </c>
      <c r="U96" t="str">
        <f>IFERROR(VLOOKUP(O96,'Provided data dictionary'!$A$2:$B$39,2,0),"")</f>
        <v>Minutes of usage - voice calls</v>
      </c>
      <c r="V96" t="str">
        <f>IFERROR(VLOOKUP(P96,'Provided data dictionary'!$A$2:$B$39,2,0),"")</f>
        <v>KPI for the month of July</v>
      </c>
      <c r="W96" t="str">
        <f>IFERROR(VLOOKUP(Q96,'Provided data dictionary'!$A$2:$B$39,2,0),"")</f>
        <v/>
      </c>
    </row>
    <row r="97" spans="3:23" x14ac:dyDescent="0.25">
      <c r="C97" t="s">
        <v>95</v>
      </c>
      <c r="D97" t="str">
        <f>IF(ISNA(VLOOKUP(C97,'Provided data dictionary'!$A$2:$B$39,2,0)),_xlfn.CONCAT(R97," ",S97," ",T97," ",U97," ",V97," ",W97),VLOOKUP(C97,'Provided data dictionary'!$A$2:$B$39,2,0))</f>
        <v xml:space="preserve">Local calls - within same telecom circle Incoming calls Operator T to fixed lines of T Minutes of usage - voice calls KPI for the month of August </v>
      </c>
      <c r="E97">
        <f t="shared" si="74"/>
        <v>4</v>
      </c>
      <c r="F97">
        <f t="shared" si="75"/>
        <v>4</v>
      </c>
      <c r="G97">
        <f t="shared" ref="G97:K97" si="110">IFERROR(SEARCH("_",$C97,F97+1),"a")</f>
        <v>7</v>
      </c>
      <c r="H97">
        <f t="shared" si="110"/>
        <v>11</v>
      </c>
      <c r="I97">
        <f t="shared" si="110"/>
        <v>15</v>
      </c>
      <c r="J97" t="str">
        <f t="shared" si="110"/>
        <v>a</v>
      </c>
      <c r="K97" t="str">
        <f t="shared" si="110"/>
        <v>a</v>
      </c>
      <c r="L97" t="str">
        <f t="shared" si="77"/>
        <v>loc</v>
      </c>
      <c r="M97" t="str">
        <f t="shared" si="78"/>
        <v>ic</v>
      </c>
      <c r="N97" t="str">
        <f t="shared" si="79"/>
        <v>t2f</v>
      </c>
      <c r="O97" t="str">
        <f t="shared" si="80"/>
        <v>mou</v>
      </c>
      <c r="P97" t="str">
        <f t="shared" si="81"/>
        <v>8</v>
      </c>
      <c r="Q97" t="str">
        <f t="shared" si="82"/>
        <v/>
      </c>
      <c r="R97" t="str">
        <f>IFERROR(VLOOKUP(L97,'Provided data dictionary'!$A$2:$B$39,2,0),"")</f>
        <v>Local calls - within same telecom circle</v>
      </c>
      <c r="S97" t="str">
        <f>IFERROR(VLOOKUP(M97,'Provided data dictionary'!$A$2:$B$39,2,0),"")</f>
        <v>Incoming calls</v>
      </c>
      <c r="T97" t="str">
        <f>IFERROR(VLOOKUP(N97,'Provided data dictionary'!$A$2:$B$39,2,0),"")</f>
        <v>Operator T to fixed lines of T</v>
      </c>
      <c r="U97" t="str">
        <f>IFERROR(VLOOKUP(O97,'Provided data dictionary'!$A$2:$B$39,2,0),"")</f>
        <v>Minutes of usage - voice calls</v>
      </c>
      <c r="V97" t="str">
        <f>IFERROR(VLOOKUP(P97,'Provided data dictionary'!$A$2:$B$39,2,0),"")</f>
        <v>KPI for the month of August</v>
      </c>
      <c r="W97" t="str">
        <f>IFERROR(VLOOKUP(Q97,'Provided data dictionary'!$A$2:$B$39,2,0),"")</f>
        <v/>
      </c>
    </row>
    <row r="98" spans="3:23" x14ac:dyDescent="0.25">
      <c r="C98" t="s">
        <v>96</v>
      </c>
      <c r="D98" t="str">
        <f>IF(ISNA(VLOOKUP(C98,'Provided data dictionary'!$A$2:$B$39,2,0)),_xlfn.CONCAT(R98," ",S98," ",T98," ",U98," ",V98," ",W98),VLOOKUP(C98,'Provided data dictionary'!$A$2:$B$39,2,0))</f>
        <v xml:space="preserve">Local calls - within same telecom circle Incoming calls Operator T to fixed lines of T Minutes of usage - voice calls KPI for the month of September </v>
      </c>
      <c r="E98">
        <f t="shared" si="74"/>
        <v>4</v>
      </c>
      <c r="F98">
        <f t="shared" si="75"/>
        <v>4</v>
      </c>
      <c r="G98">
        <f t="shared" ref="G98:K98" si="111">IFERROR(SEARCH("_",$C98,F98+1),"a")</f>
        <v>7</v>
      </c>
      <c r="H98">
        <f t="shared" si="111"/>
        <v>11</v>
      </c>
      <c r="I98">
        <f t="shared" si="111"/>
        <v>15</v>
      </c>
      <c r="J98" t="str">
        <f t="shared" si="111"/>
        <v>a</v>
      </c>
      <c r="K98" t="str">
        <f t="shared" si="111"/>
        <v>a</v>
      </c>
      <c r="L98" t="str">
        <f t="shared" si="77"/>
        <v>loc</v>
      </c>
      <c r="M98" t="str">
        <f t="shared" si="78"/>
        <v>ic</v>
      </c>
      <c r="N98" t="str">
        <f t="shared" si="79"/>
        <v>t2f</v>
      </c>
      <c r="O98" t="str">
        <f t="shared" si="80"/>
        <v>mou</v>
      </c>
      <c r="P98" t="str">
        <f t="shared" si="81"/>
        <v>9</v>
      </c>
      <c r="Q98" t="str">
        <f t="shared" si="82"/>
        <v/>
      </c>
      <c r="R98" t="str">
        <f>IFERROR(VLOOKUP(L98,'Provided data dictionary'!$A$2:$B$39,2,0),"")</f>
        <v>Local calls - within same telecom circle</v>
      </c>
      <c r="S98" t="str">
        <f>IFERROR(VLOOKUP(M98,'Provided data dictionary'!$A$2:$B$39,2,0),"")</f>
        <v>Incoming calls</v>
      </c>
      <c r="T98" t="str">
        <f>IFERROR(VLOOKUP(N98,'Provided data dictionary'!$A$2:$B$39,2,0),"")</f>
        <v>Operator T to fixed lines of T</v>
      </c>
      <c r="U98" t="str">
        <f>IFERROR(VLOOKUP(O98,'Provided data dictionary'!$A$2:$B$39,2,0),"")</f>
        <v>Minutes of usage - voice calls</v>
      </c>
      <c r="V98" t="str">
        <f>IFERROR(VLOOKUP(P98,'Provided data dictionary'!$A$2:$B$39,2,0),"")</f>
        <v>KPI for the month of September</v>
      </c>
      <c r="W98" t="str">
        <f>IFERROR(VLOOKUP(Q98,'Provided data dictionary'!$A$2:$B$39,2,0),"")</f>
        <v/>
      </c>
    </row>
    <row r="99" spans="3:23" x14ac:dyDescent="0.25">
      <c r="C99" t="s">
        <v>97</v>
      </c>
      <c r="D99" t="str">
        <f>IF(ISNA(VLOOKUP(C99,'Provided data dictionary'!$A$2:$B$39,2,0)),_xlfn.CONCAT(R99," ",S99," ",T99," ",U99," ",V99," ",W99),VLOOKUP(C99,'Provided data dictionary'!$A$2:$B$39,2,0))</f>
        <v xml:space="preserve">Local calls - within same telecom circle Incoming calls Minutes of usage - voice calls KPI for the month of June  </v>
      </c>
      <c r="E99">
        <f t="shared" si="74"/>
        <v>3</v>
      </c>
      <c r="F99">
        <f t="shared" si="75"/>
        <v>4</v>
      </c>
      <c r="G99">
        <f t="shared" ref="G99:K99" si="112">IFERROR(SEARCH("_",$C99,F99+1),"a")</f>
        <v>7</v>
      </c>
      <c r="H99">
        <f t="shared" si="112"/>
        <v>11</v>
      </c>
      <c r="I99" t="str">
        <f t="shared" si="112"/>
        <v>a</v>
      </c>
      <c r="J99" t="str">
        <f t="shared" si="112"/>
        <v>a</v>
      </c>
      <c r="K99" t="str">
        <f t="shared" si="112"/>
        <v>a</v>
      </c>
      <c r="L99" t="str">
        <f t="shared" si="77"/>
        <v>loc</v>
      </c>
      <c r="M99" t="str">
        <f t="shared" si="78"/>
        <v>ic</v>
      </c>
      <c r="N99" t="str">
        <f t="shared" si="79"/>
        <v>mou</v>
      </c>
      <c r="O99" t="str">
        <f t="shared" si="80"/>
        <v>6</v>
      </c>
      <c r="P99" t="str">
        <f t="shared" si="81"/>
        <v/>
      </c>
      <c r="Q99" t="str">
        <f t="shared" si="82"/>
        <v/>
      </c>
      <c r="R99" t="str">
        <f>IFERROR(VLOOKUP(L99,'Provided data dictionary'!$A$2:$B$39,2,0),"")</f>
        <v>Local calls - within same telecom circle</v>
      </c>
      <c r="S99" t="str">
        <f>IFERROR(VLOOKUP(M99,'Provided data dictionary'!$A$2:$B$39,2,0),"")</f>
        <v>Incoming calls</v>
      </c>
      <c r="T99" t="str">
        <f>IFERROR(VLOOKUP(N99,'Provided data dictionary'!$A$2:$B$39,2,0),"")</f>
        <v>Minutes of usage - voice calls</v>
      </c>
      <c r="U99" t="str">
        <f>IFERROR(VLOOKUP(O99,'Provided data dictionary'!$A$2:$B$39,2,0),"")</f>
        <v>KPI for the month of June</v>
      </c>
      <c r="V99" t="str">
        <f>IFERROR(VLOOKUP(P99,'Provided data dictionary'!$A$2:$B$39,2,0),"")</f>
        <v/>
      </c>
      <c r="W99" t="str">
        <f>IFERROR(VLOOKUP(Q99,'Provided data dictionary'!$A$2:$B$39,2,0),"")</f>
        <v/>
      </c>
    </row>
    <row r="100" spans="3:23" x14ac:dyDescent="0.25">
      <c r="C100" t="s">
        <v>98</v>
      </c>
      <c r="D100" t="str">
        <f>IF(ISNA(VLOOKUP(C100,'Provided data dictionary'!$A$2:$B$39,2,0)),_xlfn.CONCAT(R100," ",S100," ",T100," ",U100," ",V100," ",W100),VLOOKUP(C100,'Provided data dictionary'!$A$2:$B$39,2,0))</f>
        <v xml:space="preserve">Local calls - within same telecom circle Incoming calls Minutes of usage - voice calls KPI for the month of July  </v>
      </c>
      <c r="E100">
        <f t="shared" si="74"/>
        <v>3</v>
      </c>
      <c r="F100">
        <f t="shared" si="75"/>
        <v>4</v>
      </c>
      <c r="G100">
        <f t="shared" ref="G100:K100" si="113">IFERROR(SEARCH("_",$C100,F100+1),"a")</f>
        <v>7</v>
      </c>
      <c r="H100">
        <f t="shared" si="113"/>
        <v>11</v>
      </c>
      <c r="I100" t="str">
        <f t="shared" si="113"/>
        <v>a</v>
      </c>
      <c r="J100" t="str">
        <f t="shared" si="113"/>
        <v>a</v>
      </c>
      <c r="K100" t="str">
        <f t="shared" si="113"/>
        <v>a</v>
      </c>
      <c r="L100" t="str">
        <f t="shared" si="77"/>
        <v>loc</v>
      </c>
      <c r="M100" t="str">
        <f t="shared" si="78"/>
        <v>ic</v>
      </c>
      <c r="N100" t="str">
        <f t="shared" si="79"/>
        <v>mou</v>
      </c>
      <c r="O100" t="str">
        <f t="shared" si="80"/>
        <v>7</v>
      </c>
      <c r="P100" t="str">
        <f t="shared" si="81"/>
        <v/>
      </c>
      <c r="Q100" t="str">
        <f t="shared" si="82"/>
        <v/>
      </c>
      <c r="R100" t="str">
        <f>IFERROR(VLOOKUP(L100,'Provided data dictionary'!$A$2:$B$39,2,0),"")</f>
        <v>Local calls - within same telecom circle</v>
      </c>
      <c r="S100" t="str">
        <f>IFERROR(VLOOKUP(M100,'Provided data dictionary'!$A$2:$B$39,2,0),"")</f>
        <v>Incoming calls</v>
      </c>
      <c r="T100" t="str">
        <f>IFERROR(VLOOKUP(N100,'Provided data dictionary'!$A$2:$B$39,2,0),"")</f>
        <v>Minutes of usage - voice calls</v>
      </c>
      <c r="U100" t="str">
        <f>IFERROR(VLOOKUP(O100,'Provided data dictionary'!$A$2:$B$39,2,0),"")</f>
        <v>KPI for the month of July</v>
      </c>
      <c r="V100" t="str">
        <f>IFERROR(VLOOKUP(P100,'Provided data dictionary'!$A$2:$B$39,2,0),"")</f>
        <v/>
      </c>
      <c r="W100" t="str">
        <f>IFERROR(VLOOKUP(Q100,'Provided data dictionary'!$A$2:$B$39,2,0),"")</f>
        <v/>
      </c>
    </row>
    <row r="101" spans="3:23" x14ac:dyDescent="0.25">
      <c r="C101" t="s">
        <v>99</v>
      </c>
      <c r="D101" t="str">
        <f>IF(ISNA(VLOOKUP(C101,'Provided data dictionary'!$A$2:$B$39,2,0)),_xlfn.CONCAT(R101," ",S101," ",T101," ",U101," ",V101," ",W101),VLOOKUP(C101,'Provided data dictionary'!$A$2:$B$39,2,0))</f>
        <v xml:space="preserve">Local calls - within same telecom circle Incoming calls Minutes of usage - voice calls KPI for the month of August  </v>
      </c>
      <c r="E101">
        <f t="shared" si="74"/>
        <v>3</v>
      </c>
      <c r="F101">
        <f t="shared" si="75"/>
        <v>4</v>
      </c>
      <c r="G101">
        <f t="shared" ref="G101:K101" si="114">IFERROR(SEARCH("_",$C101,F101+1),"a")</f>
        <v>7</v>
      </c>
      <c r="H101">
        <f t="shared" si="114"/>
        <v>11</v>
      </c>
      <c r="I101" t="str">
        <f t="shared" si="114"/>
        <v>a</v>
      </c>
      <c r="J101" t="str">
        <f t="shared" si="114"/>
        <v>a</v>
      </c>
      <c r="K101" t="str">
        <f t="shared" si="114"/>
        <v>a</v>
      </c>
      <c r="L101" t="str">
        <f t="shared" si="77"/>
        <v>loc</v>
      </c>
      <c r="M101" t="str">
        <f t="shared" si="78"/>
        <v>ic</v>
      </c>
      <c r="N101" t="str">
        <f t="shared" si="79"/>
        <v>mou</v>
      </c>
      <c r="O101" t="str">
        <f t="shared" si="80"/>
        <v>8</v>
      </c>
      <c r="P101" t="str">
        <f t="shared" si="81"/>
        <v/>
      </c>
      <c r="Q101" t="str">
        <f t="shared" si="82"/>
        <v/>
      </c>
      <c r="R101" t="str">
        <f>IFERROR(VLOOKUP(L101,'Provided data dictionary'!$A$2:$B$39,2,0),"")</f>
        <v>Local calls - within same telecom circle</v>
      </c>
      <c r="S101" t="str">
        <f>IFERROR(VLOOKUP(M101,'Provided data dictionary'!$A$2:$B$39,2,0),"")</f>
        <v>Incoming calls</v>
      </c>
      <c r="T101" t="str">
        <f>IFERROR(VLOOKUP(N101,'Provided data dictionary'!$A$2:$B$39,2,0),"")</f>
        <v>Minutes of usage - voice calls</v>
      </c>
      <c r="U101" t="str">
        <f>IFERROR(VLOOKUP(O101,'Provided data dictionary'!$A$2:$B$39,2,0),"")</f>
        <v>KPI for the month of August</v>
      </c>
      <c r="V101" t="str">
        <f>IFERROR(VLOOKUP(P101,'Provided data dictionary'!$A$2:$B$39,2,0),"")</f>
        <v/>
      </c>
      <c r="W101" t="str">
        <f>IFERROR(VLOOKUP(Q101,'Provided data dictionary'!$A$2:$B$39,2,0),"")</f>
        <v/>
      </c>
    </row>
    <row r="102" spans="3:23" x14ac:dyDescent="0.25">
      <c r="C102" t="s">
        <v>100</v>
      </c>
      <c r="D102" t="str">
        <f>IF(ISNA(VLOOKUP(C102,'Provided data dictionary'!$A$2:$B$39,2,0)),_xlfn.CONCAT(R102," ",S102," ",T102," ",U102," ",V102," ",W102),VLOOKUP(C102,'Provided data dictionary'!$A$2:$B$39,2,0))</f>
        <v xml:space="preserve">Local calls - within same telecom circle Incoming calls Minutes of usage - voice calls KPI for the month of September  </v>
      </c>
      <c r="E102">
        <f t="shared" si="74"/>
        <v>3</v>
      </c>
      <c r="F102">
        <f t="shared" si="75"/>
        <v>4</v>
      </c>
      <c r="G102">
        <f t="shared" ref="G102:K102" si="115">IFERROR(SEARCH("_",$C102,F102+1),"a")</f>
        <v>7</v>
      </c>
      <c r="H102">
        <f t="shared" si="115"/>
        <v>11</v>
      </c>
      <c r="I102" t="str">
        <f t="shared" si="115"/>
        <v>a</v>
      </c>
      <c r="J102" t="str">
        <f t="shared" si="115"/>
        <v>a</v>
      </c>
      <c r="K102" t="str">
        <f t="shared" si="115"/>
        <v>a</v>
      </c>
      <c r="L102" t="str">
        <f t="shared" si="77"/>
        <v>loc</v>
      </c>
      <c r="M102" t="str">
        <f t="shared" si="78"/>
        <v>ic</v>
      </c>
      <c r="N102" t="str">
        <f t="shared" si="79"/>
        <v>mou</v>
      </c>
      <c r="O102" t="str">
        <f t="shared" si="80"/>
        <v>9</v>
      </c>
      <c r="P102" t="str">
        <f t="shared" si="81"/>
        <v/>
      </c>
      <c r="Q102" t="str">
        <f t="shared" si="82"/>
        <v/>
      </c>
      <c r="R102" t="str">
        <f>IFERROR(VLOOKUP(L102,'Provided data dictionary'!$A$2:$B$39,2,0),"")</f>
        <v>Local calls - within same telecom circle</v>
      </c>
      <c r="S102" t="str">
        <f>IFERROR(VLOOKUP(M102,'Provided data dictionary'!$A$2:$B$39,2,0),"")</f>
        <v>Incoming calls</v>
      </c>
      <c r="T102" t="str">
        <f>IFERROR(VLOOKUP(N102,'Provided data dictionary'!$A$2:$B$39,2,0),"")</f>
        <v>Minutes of usage - voice calls</v>
      </c>
      <c r="U102" t="str">
        <f>IFERROR(VLOOKUP(O102,'Provided data dictionary'!$A$2:$B$39,2,0),"")</f>
        <v>KPI for the month of September</v>
      </c>
      <c r="V102" t="str">
        <f>IFERROR(VLOOKUP(P102,'Provided data dictionary'!$A$2:$B$39,2,0),"")</f>
        <v/>
      </c>
      <c r="W102" t="str">
        <f>IFERROR(VLOOKUP(Q102,'Provided data dictionary'!$A$2:$B$39,2,0),"")</f>
        <v/>
      </c>
    </row>
    <row r="103" spans="3:23" x14ac:dyDescent="0.25">
      <c r="C103" t="s">
        <v>101</v>
      </c>
      <c r="D103" t="str">
        <f>IF(ISNA(VLOOKUP(C103,'Provided data dictionary'!$A$2:$B$39,2,0)),_xlfn.CONCAT(R103," ",S103," ",T103," ",U103," ",V103," ",W103),VLOOKUP(C103,'Provided data dictionary'!$A$2:$B$39,2,0))</f>
        <v xml:space="preserve">STD calls - outside the calling circle Incoming calls Operator T to T, i.e. within same operator (mobile to mobile) Minutes of usage - voice calls KPI for the month of June </v>
      </c>
      <c r="E103">
        <f t="shared" si="74"/>
        <v>4</v>
      </c>
      <c r="F103">
        <f t="shared" si="75"/>
        <v>4</v>
      </c>
      <c r="G103">
        <f t="shared" ref="G103:K103" si="116">IFERROR(SEARCH("_",$C103,F103+1),"a")</f>
        <v>7</v>
      </c>
      <c r="H103">
        <f t="shared" si="116"/>
        <v>11</v>
      </c>
      <c r="I103">
        <f t="shared" si="116"/>
        <v>15</v>
      </c>
      <c r="J103" t="str">
        <f t="shared" si="116"/>
        <v>a</v>
      </c>
      <c r="K103" t="str">
        <f t="shared" si="116"/>
        <v>a</v>
      </c>
      <c r="L103" t="str">
        <f t="shared" si="77"/>
        <v>std</v>
      </c>
      <c r="M103" t="str">
        <f t="shared" si="78"/>
        <v>ic</v>
      </c>
      <c r="N103" t="str">
        <f t="shared" si="79"/>
        <v>t2t</v>
      </c>
      <c r="O103" t="str">
        <f t="shared" si="80"/>
        <v>mou</v>
      </c>
      <c r="P103" t="str">
        <f t="shared" si="81"/>
        <v>6</v>
      </c>
      <c r="Q103" t="str">
        <f t="shared" si="82"/>
        <v/>
      </c>
      <c r="R103" t="str">
        <f>IFERROR(VLOOKUP(L103,'Provided data dictionary'!$A$2:$B$39,2,0),"")</f>
        <v>STD calls - outside the calling circle</v>
      </c>
      <c r="S103" t="str">
        <f>IFERROR(VLOOKUP(M103,'Provided data dictionary'!$A$2:$B$39,2,0),"")</f>
        <v>Incoming calls</v>
      </c>
      <c r="T103" t="str">
        <f>IFERROR(VLOOKUP(N103,'Provided data dictionary'!$A$2:$B$39,2,0),"")</f>
        <v>Operator T to T, i.e. within same operator (mobile to mobile)</v>
      </c>
      <c r="U103" t="str">
        <f>IFERROR(VLOOKUP(O103,'Provided data dictionary'!$A$2:$B$39,2,0),"")</f>
        <v>Minutes of usage - voice calls</v>
      </c>
      <c r="V103" t="str">
        <f>IFERROR(VLOOKUP(P103,'Provided data dictionary'!$A$2:$B$39,2,0),"")</f>
        <v>KPI for the month of June</v>
      </c>
      <c r="W103" t="str">
        <f>IFERROR(VLOOKUP(Q103,'Provided data dictionary'!$A$2:$B$39,2,0),"")</f>
        <v/>
      </c>
    </row>
    <row r="104" spans="3:23" x14ac:dyDescent="0.25">
      <c r="C104" t="s">
        <v>102</v>
      </c>
      <c r="D104" t="str">
        <f>IF(ISNA(VLOOKUP(C104,'Provided data dictionary'!$A$2:$B$39,2,0)),_xlfn.CONCAT(R104," ",S104," ",T104," ",U104," ",V104," ",W104),VLOOKUP(C104,'Provided data dictionary'!$A$2:$B$39,2,0))</f>
        <v xml:space="preserve">STD calls - outside the calling circle Incoming calls Operator T to T, i.e. within same operator (mobile to mobile) Minutes of usage - voice calls KPI for the month of July </v>
      </c>
      <c r="E104">
        <f t="shared" si="74"/>
        <v>4</v>
      </c>
      <c r="F104">
        <f t="shared" si="75"/>
        <v>4</v>
      </c>
      <c r="G104">
        <f t="shared" ref="G104:K104" si="117">IFERROR(SEARCH("_",$C104,F104+1),"a")</f>
        <v>7</v>
      </c>
      <c r="H104">
        <f t="shared" si="117"/>
        <v>11</v>
      </c>
      <c r="I104">
        <f t="shared" si="117"/>
        <v>15</v>
      </c>
      <c r="J104" t="str">
        <f t="shared" si="117"/>
        <v>a</v>
      </c>
      <c r="K104" t="str">
        <f t="shared" si="117"/>
        <v>a</v>
      </c>
      <c r="L104" t="str">
        <f t="shared" si="77"/>
        <v>std</v>
      </c>
      <c r="M104" t="str">
        <f t="shared" si="78"/>
        <v>ic</v>
      </c>
      <c r="N104" t="str">
        <f t="shared" si="79"/>
        <v>t2t</v>
      </c>
      <c r="O104" t="str">
        <f t="shared" si="80"/>
        <v>mou</v>
      </c>
      <c r="P104" t="str">
        <f t="shared" si="81"/>
        <v>7</v>
      </c>
      <c r="Q104" t="str">
        <f t="shared" si="82"/>
        <v/>
      </c>
      <c r="R104" t="str">
        <f>IFERROR(VLOOKUP(L104,'Provided data dictionary'!$A$2:$B$39,2,0),"")</f>
        <v>STD calls - outside the calling circle</v>
      </c>
      <c r="S104" t="str">
        <f>IFERROR(VLOOKUP(M104,'Provided data dictionary'!$A$2:$B$39,2,0),"")</f>
        <v>Incoming calls</v>
      </c>
      <c r="T104" t="str">
        <f>IFERROR(VLOOKUP(N104,'Provided data dictionary'!$A$2:$B$39,2,0),"")</f>
        <v>Operator T to T, i.e. within same operator (mobile to mobile)</v>
      </c>
      <c r="U104" t="str">
        <f>IFERROR(VLOOKUP(O104,'Provided data dictionary'!$A$2:$B$39,2,0),"")</f>
        <v>Minutes of usage - voice calls</v>
      </c>
      <c r="V104" t="str">
        <f>IFERROR(VLOOKUP(P104,'Provided data dictionary'!$A$2:$B$39,2,0),"")</f>
        <v>KPI for the month of July</v>
      </c>
      <c r="W104" t="str">
        <f>IFERROR(VLOOKUP(Q104,'Provided data dictionary'!$A$2:$B$39,2,0),"")</f>
        <v/>
      </c>
    </row>
    <row r="105" spans="3:23" x14ac:dyDescent="0.25">
      <c r="C105" t="s">
        <v>103</v>
      </c>
      <c r="D105" t="str">
        <f>IF(ISNA(VLOOKUP(C105,'Provided data dictionary'!$A$2:$B$39,2,0)),_xlfn.CONCAT(R105," ",S105," ",T105," ",U105," ",V105," ",W105),VLOOKUP(C105,'Provided data dictionary'!$A$2:$B$39,2,0))</f>
        <v xml:space="preserve">STD calls - outside the calling circle Incoming calls Operator T to T, i.e. within same operator (mobile to mobile) Minutes of usage - voice calls KPI for the month of August </v>
      </c>
      <c r="E105">
        <f t="shared" si="74"/>
        <v>4</v>
      </c>
      <c r="F105">
        <f t="shared" si="75"/>
        <v>4</v>
      </c>
      <c r="G105">
        <f t="shared" ref="G105:K105" si="118">IFERROR(SEARCH("_",$C105,F105+1),"a")</f>
        <v>7</v>
      </c>
      <c r="H105">
        <f t="shared" si="118"/>
        <v>11</v>
      </c>
      <c r="I105">
        <f t="shared" si="118"/>
        <v>15</v>
      </c>
      <c r="J105" t="str">
        <f t="shared" si="118"/>
        <v>a</v>
      </c>
      <c r="K105" t="str">
        <f t="shared" si="118"/>
        <v>a</v>
      </c>
      <c r="L105" t="str">
        <f t="shared" si="77"/>
        <v>std</v>
      </c>
      <c r="M105" t="str">
        <f t="shared" si="78"/>
        <v>ic</v>
      </c>
      <c r="N105" t="str">
        <f t="shared" si="79"/>
        <v>t2t</v>
      </c>
      <c r="O105" t="str">
        <f t="shared" si="80"/>
        <v>mou</v>
      </c>
      <c r="P105" t="str">
        <f t="shared" si="81"/>
        <v>8</v>
      </c>
      <c r="Q105" t="str">
        <f t="shared" si="82"/>
        <v/>
      </c>
      <c r="R105" t="str">
        <f>IFERROR(VLOOKUP(L105,'Provided data dictionary'!$A$2:$B$39,2,0),"")</f>
        <v>STD calls - outside the calling circle</v>
      </c>
      <c r="S105" t="str">
        <f>IFERROR(VLOOKUP(M105,'Provided data dictionary'!$A$2:$B$39,2,0),"")</f>
        <v>Incoming calls</v>
      </c>
      <c r="T105" t="str">
        <f>IFERROR(VLOOKUP(N105,'Provided data dictionary'!$A$2:$B$39,2,0),"")</f>
        <v>Operator T to T, i.e. within same operator (mobile to mobile)</v>
      </c>
      <c r="U105" t="str">
        <f>IFERROR(VLOOKUP(O105,'Provided data dictionary'!$A$2:$B$39,2,0),"")</f>
        <v>Minutes of usage - voice calls</v>
      </c>
      <c r="V105" t="str">
        <f>IFERROR(VLOOKUP(P105,'Provided data dictionary'!$A$2:$B$39,2,0),"")</f>
        <v>KPI for the month of August</v>
      </c>
      <c r="W105" t="str">
        <f>IFERROR(VLOOKUP(Q105,'Provided data dictionary'!$A$2:$B$39,2,0),"")</f>
        <v/>
      </c>
    </row>
    <row r="106" spans="3:23" x14ac:dyDescent="0.25">
      <c r="C106" t="s">
        <v>104</v>
      </c>
      <c r="D106" t="str">
        <f>IF(ISNA(VLOOKUP(C106,'Provided data dictionary'!$A$2:$B$39,2,0)),_xlfn.CONCAT(R106," ",S106," ",T106," ",U106," ",V106," ",W106),VLOOKUP(C106,'Provided data dictionary'!$A$2:$B$39,2,0))</f>
        <v xml:space="preserve">STD calls - outside the calling circle Incoming calls Operator T to T, i.e. within same operator (mobile to mobile) Minutes of usage - voice calls KPI for the month of September </v>
      </c>
      <c r="E106">
        <f t="shared" si="74"/>
        <v>4</v>
      </c>
      <c r="F106">
        <f t="shared" si="75"/>
        <v>4</v>
      </c>
      <c r="G106">
        <f t="shared" ref="G106:K106" si="119">IFERROR(SEARCH("_",$C106,F106+1),"a")</f>
        <v>7</v>
      </c>
      <c r="H106">
        <f t="shared" si="119"/>
        <v>11</v>
      </c>
      <c r="I106">
        <f t="shared" si="119"/>
        <v>15</v>
      </c>
      <c r="J106" t="str">
        <f t="shared" si="119"/>
        <v>a</v>
      </c>
      <c r="K106" t="str">
        <f t="shared" si="119"/>
        <v>a</v>
      </c>
      <c r="L106" t="str">
        <f t="shared" si="77"/>
        <v>std</v>
      </c>
      <c r="M106" t="str">
        <f t="shared" si="78"/>
        <v>ic</v>
      </c>
      <c r="N106" t="str">
        <f t="shared" si="79"/>
        <v>t2t</v>
      </c>
      <c r="O106" t="str">
        <f t="shared" si="80"/>
        <v>mou</v>
      </c>
      <c r="P106" t="str">
        <f t="shared" si="81"/>
        <v>9</v>
      </c>
      <c r="Q106" t="str">
        <f t="shared" si="82"/>
        <v/>
      </c>
      <c r="R106" t="str">
        <f>IFERROR(VLOOKUP(L106,'Provided data dictionary'!$A$2:$B$39,2,0),"")</f>
        <v>STD calls - outside the calling circle</v>
      </c>
      <c r="S106" t="str">
        <f>IFERROR(VLOOKUP(M106,'Provided data dictionary'!$A$2:$B$39,2,0),"")</f>
        <v>Incoming calls</v>
      </c>
      <c r="T106" t="str">
        <f>IFERROR(VLOOKUP(N106,'Provided data dictionary'!$A$2:$B$39,2,0),"")</f>
        <v>Operator T to T, i.e. within same operator (mobile to mobile)</v>
      </c>
      <c r="U106" t="str">
        <f>IFERROR(VLOOKUP(O106,'Provided data dictionary'!$A$2:$B$39,2,0),"")</f>
        <v>Minutes of usage - voice calls</v>
      </c>
      <c r="V106" t="str">
        <f>IFERROR(VLOOKUP(P106,'Provided data dictionary'!$A$2:$B$39,2,0),"")</f>
        <v>KPI for the month of September</v>
      </c>
      <c r="W106" t="str">
        <f>IFERROR(VLOOKUP(Q106,'Provided data dictionary'!$A$2:$B$39,2,0),"")</f>
        <v/>
      </c>
    </row>
    <row r="107" spans="3:23" x14ac:dyDescent="0.25">
      <c r="C107" t="s">
        <v>105</v>
      </c>
      <c r="D107" t="str">
        <f>IF(ISNA(VLOOKUP(C107,'Provided data dictionary'!$A$2:$B$39,2,0)),_xlfn.CONCAT(R107," ",S107," ",T107," ",U107," ",V107," ",W107),VLOOKUP(C107,'Provided data dictionary'!$A$2:$B$39,2,0))</f>
        <v xml:space="preserve">STD calls - outside the calling circle Incoming calls Operator T to other operator mobile Minutes of usage - voice calls KPI for the month of June </v>
      </c>
      <c r="E107">
        <f t="shared" si="74"/>
        <v>4</v>
      </c>
      <c r="F107">
        <f t="shared" si="75"/>
        <v>4</v>
      </c>
      <c r="G107">
        <f t="shared" ref="G107:K107" si="120">IFERROR(SEARCH("_",$C107,F107+1),"a")</f>
        <v>7</v>
      </c>
      <c r="H107">
        <f t="shared" si="120"/>
        <v>11</v>
      </c>
      <c r="I107">
        <f t="shared" si="120"/>
        <v>15</v>
      </c>
      <c r="J107" t="str">
        <f t="shared" si="120"/>
        <v>a</v>
      </c>
      <c r="K107" t="str">
        <f t="shared" si="120"/>
        <v>a</v>
      </c>
      <c r="L107" t="str">
        <f t="shared" si="77"/>
        <v>std</v>
      </c>
      <c r="M107" t="str">
        <f t="shared" si="78"/>
        <v>ic</v>
      </c>
      <c r="N107" t="str">
        <f t="shared" si="79"/>
        <v>t2m</v>
      </c>
      <c r="O107" t="str">
        <f t="shared" si="80"/>
        <v>mou</v>
      </c>
      <c r="P107" t="str">
        <f t="shared" si="81"/>
        <v>6</v>
      </c>
      <c r="Q107" t="str">
        <f t="shared" si="82"/>
        <v/>
      </c>
      <c r="R107" t="str">
        <f>IFERROR(VLOOKUP(L107,'Provided data dictionary'!$A$2:$B$39,2,0),"")</f>
        <v>STD calls - outside the calling circle</v>
      </c>
      <c r="S107" t="str">
        <f>IFERROR(VLOOKUP(M107,'Provided data dictionary'!$A$2:$B$39,2,0),"")</f>
        <v>Incoming calls</v>
      </c>
      <c r="T107" t="str">
        <f>IFERROR(VLOOKUP(N107,'Provided data dictionary'!$A$2:$B$39,2,0),"")</f>
        <v>Operator T to other operator mobile</v>
      </c>
      <c r="U107" t="str">
        <f>IFERROR(VLOOKUP(O107,'Provided data dictionary'!$A$2:$B$39,2,0),"")</f>
        <v>Minutes of usage - voice calls</v>
      </c>
      <c r="V107" t="str">
        <f>IFERROR(VLOOKUP(P107,'Provided data dictionary'!$A$2:$B$39,2,0),"")</f>
        <v>KPI for the month of June</v>
      </c>
      <c r="W107" t="str">
        <f>IFERROR(VLOOKUP(Q107,'Provided data dictionary'!$A$2:$B$39,2,0),"")</f>
        <v/>
      </c>
    </row>
    <row r="108" spans="3:23" x14ac:dyDescent="0.25">
      <c r="C108" t="s">
        <v>106</v>
      </c>
      <c r="D108" t="str">
        <f>IF(ISNA(VLOOKUP(C108,'Provided data dictionary'!$A$2:$B$39,2,0)),_xlfn.CONCAT(R108," ",S108," ",T108," ",U108," ",V108," ",W108),VLOOKUP(C108,'Provided data dictionary'!$A$2:$B$39,2,0))</f>
        <v xml:space="preserve">STD calls - outside the calling circle Incoming calls Operator T to other operator mobile Minutes of usage - voice calls KPI for the month of July </v>
      </c>
      <c r="E108">
        <f t="shared" si="74"/>
        <v>4</v>
      </c>
      <c r="F108">
        <f t="shared" si="75"/>
        <v>4</v>
      </c>
      <c r="G108">
        <f t="shared" ref="G108:K108" si="121">IFERROR(SEARCH("_",$C108,F108+1),"a")</f>
        <v>7</v>
      </c>
      <c r="H108">
        <f t="shared" si="121"/>
        <v>11</v>
      </c>
      <c r="I108">
        <f t="shared" si="121"/>
        <v>15</v>
      </c>
      <c r="J108" t="str">
        <f t="shared" si="121"/>
        <v>a</v>
      </c>
      <c r="K108" t="str">
        <f t="shared" si="121"/>
        <v>a</v>
      </c>
      <c r="L108" t="str">
        <f t="shared" si="77"/>
        <v>std</v>
      </c>
      <c r="M108" t="str">
        <f t="shared" si="78"/>
        <v>ic</v>
      </c>
      <c r="N108" t="str">
        <f t="shared" si="79"/>
        <v>t2m</v>
      </c>
      <c r="O108" t="str">
        <f t="shared" si="80"/>
        <v>mou</v>
      </c>
      <c r="P108" t="str">
        <f t="shared" si="81"/>
        <v>7</v>
      </c>
      <c r="Q108" t="str">
        <f t="shared" si="82"/>
        <v/>
      </c>
      <c r="R108" t="str">
        <f>IFERROR(VLOOKUP(L108,'Provided data dictionary'!$A$2:$B$39,2,0),"")</f>
        <v>STD calls - outside the calling circle</v>
      </c>
      <c r="S108" t="str">
        <f>IFERROR(VLOOKUP(M108,'Provided data dictionary'!$A$2:$B$39,2,0),"")</f>
        <v>Incoming calls</v>
      </c>
      <c r="T108" t="str">
        <f>IFERROR(VLOOKUP(N108,'Provided data dictionary'!$A$2:$B$39,2,0),"")</f>
        <v>Operator T to other operator mobile</v>
      </c>
      <c r="U108" t="str">
        <f>IFERROR(VLOOKUP(O108,'Provided data dictionary'!$A$2:$B$39,2,0),"")</f>
        <v>Minutes of usage - voice calls</v>
      </c>
      <c r="V108" t="str">
        <f>IFERROR(VLOOKUP(P108,'Provided data dictionary'!$A$2:$B$39,2,0),"")</f>
        <v>KPI for the month of July</v>
      </c>
      <c r="W108" t="str">
        <f>IFERROR(VLOOKUP(Q108,'Provided data dictionary'!$A$2:$B$39,2,0),"")</f>
        <v/>
      </c>
    </row>
    <row r="109" spans="3:23" x14ac:dyDescent="0.25">
      <c r="C109" t="s">
        <v>107</v>
      </c>
      <c r="D109" t="str">
        <f>IF(ISNA(VLOOKUP(C109,'Provided data dictionary'!$A$2:$B$39,2,0)),_xlfn.CONCAT(R109," ",S109," ",T109," ",U109," ",V109," ",W109),VLOOKUP(C109,'Provided data dictionary'!$A$2:$B$39,2,0))</f>
        <v xml:space="preserve">STD calls - outside the calling circle Incoming calls Operator T to other operator mobile Minutes of usage - voice calls KPI for the month of August </v>
      </c>
      <c r="E109">
        <f t="shared" si="74"/>
        <v>4</v>
      </c>
      <c r="F109">
        <f t="shared" si="75"/>
        <v>4</v>
      </c>
      <c r="G109">
        <f t="shared" ref="G109:K109" si="122">IFERROR(SEARCH("_",$C109,F109+1),"a")</f>
        <v>7</v>
      </c>
      <c r="H109">
        <f t="shared" si="122"/>
        <v>11</v>
      </c>
      <c r="I109">
        <f t="shared" si="122"/>
        <v>15</v>
      </c>
      <c r="J109" t="str">
        <f t="shared" si="122"/>
        <v>a</v>
      </c>
      <c r="K109" t="str">
        <f t="shared" si="122"/>
        <v>a</v>
      </c>
      <c r="L109" t="str">
        <f t="shared" si="77"/>
        <v>std</v>
      </c>
      <c r="M109" t="str">
        <f t="shared" si="78"/>
        <v>ic</v>
      </c>
      <c r="N109" t="str">
        <f t="shared" si="79"/>
        <v>t2m</v>
      </c>
      <c r="O109" t="str">
        <f t="shared" si="80"/>
        <v>mou</v>
      </c>
      <c r="P109" t="str">
        <f t="shared" si="81"/>
        <v>8</v>
      </c>
      <c r="Q109" t="str">
        <f t="shared" si="82"/>
        <v/>
      </c>
      <c r="R109" t="str">
        <f>IFERROR(VLOOKUP(L109,'Provided data dictionary'!$A$2:$B$39,2,0),"")</f>
        <v>STD calls - outside the calling circle</v>
      </c>
      <c r="S109" t="str">
        <f>IFERROR(VLOOKUP(M109,'Provided data dictionary'!$A$2:$B$39,2,0),"")</f>
        <v>Incoming calls</v>
      </c>
      <c r="T109" t="str">
        <f>IFERROR(VLOOKUP(N109,'Provided data dictionary'!$A$2:$B$39,2,0),"")</f>
        <v>Operator T to other operator mobile</v>
      </c>
      <c r="U109" t="str">
        <f>IFERROR(VLOOKUP(O109,'Provided data dictionary'!$A$2:$B$39,2,0),"")</f>
        <v>Minutes of usage - voice calls</v>
      </c>
      <c r="V109" t="str">
        <f>IFERROR(VLOOKUP(P109,'Provided data dictionary'!$A$2:$B$39,2,0),"")</f>
        <v>KPI for the month of August</v>
      </c>
      <c r="W109" t="str">
        <f>IFERROR(VLOOKUP(Q109,'Provided data dictionary'!$A$2:$B$39,2,0),"")</f>
        <v/>
      </c>
    </row>
    <row r="110" spans="3:23" x14ac:dyDescent="0.25">
      <c r="C110" t="s">
        <v>108</v>
      </c>
      <c r="D110" t="str">
        <f>IF(ISNA(VLOOKUP(C110,'Provided data dictionary'!$A$2:$B$39,2,0)),_xlfn.CONCAT(R110," ",S110," ",T110," ",U110," ",V110," ",W110),VLOOKUP(C110,'Provided data dictionary'!$A$2:$B$39,2,0))</f>
        <v xml:space="preserve">STD calls - outside the calling circle Incoming calls Operator T to other operator mobile Minutes of usage - voice calls KPI for the month of September </v>
      </c>
      <c r="E110">
        <f t="shared" si="74"/>
        <v>4</v>
      </c>
      <c r="F110">
        <f t="shared" si="75"/>
        <v>4</v>
      </c>
      <c r="G110">
        <f t="shared" ref="G110:K110" si="123">IFERROR(SEARCH("_",$C110,F110+1),"a")</f>
        <v>7</v>
      </c>
      <c r="H110">
        <f t="shared" si="123"/>
        <v>11</v>
      </c>
      <c r="I110">
        <f t="shared" si="123"/>
        <v>15</v>
      </c>
      <c r="J110" t="str">
        <f t="shared" si="123"/>
        <v>a</v>
      </c>
      <c r="K110" t="str">
        <f t="shared" si="123"/>
        <v>a</v>
      </c>
      <c r="L110" t="str">
        <f t="shared" si="77"/>
        <v>std</v>
      </c>
      <c r="M110" t="str">
        <f t="shared" si="78"/>
        <v>ic</v>
      </c>
      <c r="N110" t="str">
        <f t="shared" si="79"/>
        <v>t2m</v>
      </c>
      <c r="O110" t="str">
        <f t="shared" si="80"/>
        <v>mou</v>
      </c>
      <c r="P110" t="str">
        <f t="shared" si="81"/>
        <v>9</v>
      </c>
      <c r="Q110" t="str">
        <f t="shared" si="82"/>
        <v/>
      </c>
      <c r="R110" t="str">
        <f>IFERROR(VLOOKUP(L110,'Provided data dictionary'!$A$2:$B$39,2,0),"")</f>
        <v>STD calls - outside the calling circle</v>
      </c>
      <c r="S110" t="str">
        <f>IFERROR(VLOOKUP(M110,'Provided data dictionary'!$A$2:$B$39,2,0),"")</f>
        <v>Incoming calls</v>
      </c>
      <c r="T110" t="str">
        <f>IFERROR(VLOOKUP(N110,'Provided data dictionary'!$A$2:$B$39,2,0),"")</f>
        <v>Operator T to other operator mobile</v>
      </c>
      <c r="U110" t="str">
        <f>IFERROR(VLOOKUP(O110,'Provided data dictionary'!$A$2:$B$39,2,0),"")</f>
        <v>Minutes of usage - voice calls</v>
      </c>
      <c r="V110" t="str">
        <f>IFERROR(VLOOKUP(P110,'Provided data dictionary'!$A$2:$B$39,2,0),"")</f>
        <v>KPI for the month of September</v>
      </c>
      <c r="W110" t="str">
        <f>IFERROR(VLOOKUP(Q110,'Provided data dictionary'!$A$2:$B$39,2,0),"")</f>
        <v/>
      </c>
    </row>
    <row r="111" spans="3:23" x14ac:dyDescent="0.25">
      <c r="C111" t="s">
        <v>109</v>
      </c>
      <c r="D111" t="str">
        <f>IF(ISNA(VLOOKUP(C111,'Provided data dictionary'!$A$2:$B$39,2,0)),_xlfn.CONCAT(R111," ",S111," ",T111," ",U111," ",V111," ",W111),VLOOKUP(C111,'Provided data dictionary'!$A$2:$B$39,2,0))</f>
        <v xml:space="preserve">STD calls - outside the calling circle Incoming calls Operator T to fixed lines of T Minutes of usage - voice calls KPI for the month of June </v>
      </c>
      <c r="E111">
        <f t="shared" si="74"/>
        <v>4</v>
      </c>
      <c r="F111">
        <f t="shared" si="75"/>
        <v>4</v>
      </c>
      <c r="G111">
        <f t="shared" ref="G111:K111" si="124">IFERROR(SEARCH("_",$C111,F111+1),"a")</f>
        <v>7</v>
      </c>
      <c r="H111">
        <f t="shared" si="124"/>
        <v>11</v>
      </c>
      <c r="I111">
        <f t="shared" si="124"/>
        <v>15</v>
      </c>
      <c r="J111" t="str">
        <f t="shared" si="124"/>
        <v>a</v>
      </c>
      <c r="K111" t="str">
        <f t="shared" si="124"/>
        <v>a</v>
      </c>
      <c r="L111" t="str">
        <f t="shared" si="77"/>
        <v>std</v>
      </c>
      <c r="M111" t="str">
        <f t="shared" si="78"/>
        <v>ic</v>
      </c>
      <c r="N111" t="str">
        <f t="shared" si="79"/>
        <v>t2f</v>
      </c>
      <c r="O111" t="str">
        <f t="shared" si="80"/>
        <v>mou</v>
      </c>
      <c r="P111" t="str">
        <f t="shared" si="81"/>
        <v>6</v>
      </c>
      <c r="Q111" t="str">
        <f t="shared" si="82"/>
        <v/>
      </c>
      <c r="R111" t="str">
        <f>IFERROR(VLOOKUP(L111,'Provided data dictionary'!$A$2:$B$39,2,0),"")</f>
        <v>STD calls - outside the calling circle</v>
      </c>
      <c r="S111" t="str">
        <f>IFERROR(VLOOKUP(M111,'Provided data dictionary'!$A$2:$B$39,2,0),"")</f>
        <v>Incoming calls</v>
      </c>
      <c r="T111" t="str">
        <f>IFERROR(VLOOKUP(N111,'Provided data dictionary'!$A$2:$B$39,2,0),"")</f>
        <v>Operator T to fixed lines of T</v>
      </c>
      <c r="U111" t="str">
        <f>IFERROR(VLOOKUP(O111,'Provided data dictionary'!$A$2:$B$39,2,0),"")</f>
        <v>Minutes of usage - voice calls</v>
      </c>
      <c r="V111" t="str">
        <f>IFERROR(VLOOKUP(P111,'Provided data dictionary'!$A$2:$B$39,2,0),"")</f>
        <v>KPI for the month of June</v>
      </c>
      <c r="W111" t="str">
        <f>IFERROR(VLOOKUP(Q111,'Provided data dictionary'!$A$2:$B$39,2,0),"")</f>
        <v/>
      </c>
    </row>
    <row r="112" spans="3:23" x14ac:dyDescent="0.25">
      <c r="C112" t="s">
        <v>110</v>
      </c>
      <c r="D112" t="str">
        <f>IF(ISNA(VLOOKUP(C112,'Provided data dictionary'!$A$2:$B$39,2,0)),_xlfn.CONCAT(R112," ",S112," ",T112," ",U112," ",V112," ",W112),VLOOKUP(C112,'Provided data dictionary'!$A$2:$B$39,2,0))</f>
        <v xml:space="preserve">STD calls - outside the calling circle Incoming calls Operator T to fixed lines of T Minutes of usage - voice calls KPI for the month of July </v>
      </c>
      <c r="E112">
        <f t="shared" si="74"/>
        <v>4</v>
      </c>
      <c r="F112">
        <f t="shared" si="75"/>
        <v>4</v>
      </c>
      <c r="G112">
        <f t="shared" ref="G112:K112" si="125">IFERROR(SEARCH("_",$C112,F112+1),"a")</f>
        <v>7</v>
      </c>
      <c r="H112">
        <f t="shared" si="125"/>
        <v>11</v>
      </c>
      <c r="I112">
        <f t="shared" si="125"/>
        <v>15</v>
      </c>
      <c r="J112" t="str">
        <f t="shared" si="125"/>
        <v>a</v>
      </c>
      <c r="K112" t="str">
        <f t="shared" si="125"/>
        <v>a</v>
      </c>
      <c r="L112" t="str">
        <f t="shared" si="77"/>
        <v>std</v>
      </c>
      <c r="M112" t="str">
        <f t="shared" si="78"/>
        <v>ic</v>
      </c>
      <c r="N112" t="str">
        <f t="shared" si="79"/>
        <v>t2f</v>
      </c>
      <c r="O112" t="str">
        <f t="shared" si="80"/>
        <v>mou</v>
      </c>
      <c r="P112" t="str">
        <f t="shared" si="81"/>
        <v>7</v>
      </c>
      <c r="Q112" t="str">
        <f t="shared" si="82"/>
        <v/>
      </c>
      <c r="R112" t="str">
        <f>IFERROR(VLOOKUP(L112,'Provided data dictionary'!$A$2:$B$39,2,0),"")</f>
        <v>STD calls - outside the calling circle</v>
      </c>
      <c r="S112" t="str">
        <f>IFERROR(VLOOKUP(M112,'Provided data dictionary'!$A$2:$B$39,2,0),"")</f>
        <v>Incoming calls</v>
      </c>
      <c r="T112" t="str">
        <f>IFERROR(VLOOKUP(N112,'Provided data dictionary'!$A$2:$B$39,2,0),"")</f>
        <v>Operator T to fixed lines of T</v>
      </c>
      <c r="U112" t="str">
        <f>IFERROR(VLOOKUP(O112,'Provided data dictionary'!$A$2:$B$39,2,0),"")</f>
        <v>Minutes of usage - voice calls</v>
      </c>
      <c r="V112" t="str">
        <f>IFERROR(VLOOKUP(P112,'Provided data dictionary'!$A$2:$B$39,2,0),"")</f>
        <v>KPI for the month of July</v>
      </c>
      <c r="W112" t="str">
        <f>IFERROR(VLOOKUP(Q112,'Provided data dictionary'!$A$2:$B$39,2,0),"")</f>
        <v/>
      </c>
    </row>
    <row r="113" spans="3:23" x14ac:dyDescent="0.25">
      <c r="C113" t="s">
        <v>111</v>
      </c>
      <c r="D113" t="str">
        <f>IF(ISNA(VLOOKUP(C113,'Provided data dictionary'!$A$2:$B$39,2,0)),_xlfn.CONCAT(R113," ",S113," ",T113," ",U113," ",V113," ",W113),VLOOKUP(C113,'Provided data dictionary'!$A$2:$B$39,2,0))</f>
        <v xml:space="preserve">STD calls - outside the calling circle Incoming calls Operator T to fixed lines of T Minutes of usage - voice calls KPI for the month of August </v>
      </c>
      <c r="E113">
        <f t="shared" si="74"/>
        <v>4</v>
      </c>
      <c r="F113">
        <f t="shared" si="75"/>
        <v>4</v>
      </c>
      <c r="G113">
        <f t="shared" ref="G113:K113" si="126">IFERROR(SEARCH("_",$C113,F113+1),"a")</f>
        <v>7</v>
      </c>
      <c r="H113">
        <f t="shared" si="126"/>
        <v>11</v>
      </c>
      <c r="I113">
        <f t="shared" si="126"/>
        <v>15</v>
      </c>
      <c r="J113" t="str">
        <f t="shared" si="126"/>
        <v>a</v>
      </c>
      <c r="K113" t="str">
        <f t="shared" si="126"/>
        <v>a</v>
      </c>
      <c r="L113" t="str">
        <f t="shared" si="77"/>
        <v>std</v>
      </c>
      <c r="M113" t="str">
        <f t="shared" si="78"/>
        <v>ic</v>
      </c>
      <c r="N113" t="str">
        <f t="shared" si="79"/>
        <v>t2f</v>
      </c>
      <c r="O113" t="str">
        <f t="shared" si="80"/>
        <v>mou</v>
      </c>
      <c r="P113" t="str">
        <f t="shared" si="81"/>
        <v>8</v>
      </c>
      <c r="Q113" t="str">
        <f t="shared" si="82"/>
        <v/>
      </c>
      <c r="R113" t="str">
        <f>IFERROR(VLOOKUP(L113,'Provided data dictionary'!$A$2:$B$39,2,0),"")</f>
        <v>STD calls - outside the calling circle</v>
      </c>
      <c r="S113" t="str">
        <f>IFERROR(VLOOKUP(M113,'Provided data dictionary'!$A$2:$B$39,2,0),"")</f>
        <v>Incoming calls</v>
      </c>
      <c r="T113" t="str">
        <f>IFERROR(VLOOKUP(N113,'Provided data dictionary'!$A$2:$B$39,2,0),"")</f>
        <v>Operator T to fixed lines of T</v>
      </c>
      <c r="U113" t="str">
        <f>IFERROR(VLOOKUP(O113,'Provided data dictionary'!$A$2:$B$39,2,0),"")</f>
        <v>Minutes of usage - voice calls</v>
      </c>
      <c r="V113" t="str">
        <f>IFERROR(VLOOKUP(P113,'Provided data dictionary'!$A$2:$B$39,2,0),"")</f>
        <v>KPI for the month of August</v>
      </c>
      <c r="W113" t="str">
        <f>IFERROR(VLOOKUP(Q113,'Provided data dictionary'!$A$2:$B$39,2,0),"")</f>
        <v/>
      </c>
    </row>
    <row r="114" spans="3:23" x14ac:dyDescent="0.25">
      <c r="C114" t="s">
        <v>112</v>
      </c>
      <c r="D114" t="str">
        <f>IF(ISNA(VLOOKUP(C114,'Provided data dictionary'!$A$2:$B$39,2,0)),_xlfn.CONCAT(R114," ",S114," ",T114," ",U114," ",V114," ",W114),VLOOKUP(C114,'Provided data dictionary'!$A$2:$B$39,2,0))</f>
        <v xml:space="preserve">STD calls - outside the calling circle Incoming calls Operator T to fixed lines of T Minutes of usage - voice calls KPI for the month of September </v>
      </c>
      <c r="E114">
        <f t="shared" si="74"/>
        <v>4</v>
      </c>
      <c r="F114">
        <f t="shared" si="75"/>
        <v>4</v>
      </c>
      <c r="G114">
        <f t="shared" ref="G114:K114" si="127">IFERROR(SEARCH("_",$C114,F114+1),"a")</f>
        <v>7</v>
      </c>
      <c r="H114">
        <f t="shared" si="127"/>
        <v>11</v>
      </c>
      <c r="I114">
        <f t="shared" si="127"/>
        <v>15</v>
      </c>
      <c r="J114" t="str">
        <f t="shared" si="127"/>
        <v>a</v>
      </c>
      <c r="K114" t="str">
        <f t="shared" si="127"/>
        <v>a</v>
      </c>
      <c r="L114" t="str">
        <f t="shared" si="77"/>
        <v>std</v>
      </c>
      <c r="M114" t="str">
        <f t="shared" si="78"/>
        <v>ic</v>
      </c>
      <c r="N114" t="str">
        <f t="shared" si="79"/>
        <v>t2f</v>
      </c>
      <c r="O114" t="str">
        <f t="shared" si="80"/>
        <v>mou</v>
      </c>
      <c r="P114" t="str">
        <f t="shared" si="81"/>
        <v>9</v>
      </c>
      <c r="Q114" t="str">
        <f t="shared" si="82"/>
        <v/>
      </c>
      <c r="R114" t="str">
        <f>IFERROR(VLOOKUP(L114,'Provided data dictionary'!$A$2:$B$39,2,0),"")</f>
        <v>STD calls - outside the calling circle</v>
      </c>
      <c r="S114" t="str">
        <f>IFERROR(VLOOKUP(M114,'Provided data dictionary'!$A$2:$B$39,2,0),"")</f>
        <v>Incoming calls</v>
      </c>
      <c r="T114" t="str">
        <f>IFERROR(VLOOKUP(N114,'Provided data dictionary'!$A$2:$B$39,2,0),"")</f>
        <v>Operator T to fixed lines of T</v>
      </c>
      <c r="U114" t="str">
        <f>IFERROR(VLOOKUP(O114,'Provided data dictionary'!$A$2:$B$39,2,0),"")</f>
        <v>Minutes of usage - voice calls</v>
      </c>
      <c r="V114" t="str">
        <f>IFERROR(VLOOKUP(P114,'Provided data dictionary'!$A$2:$B$39,2,0),"")</f>
        <v>KPI for the month of September</v>
      </c>
      <c r="W114" t="str">
        <f>IFERROR(VLOOKUP(Q114,'Provided data dictionary'!$A$2:$B$39,2,0),"")</f>
        <v/>
      </c>
    </row>
    <row r="115" spans="3:23" x14ac:dyDescent="0.25">
      <c r="C115" t="s">
        <v>113</v>
      </c>
      <c r="D115" t="str">
        <f>IF(ISNA(VLOOKUP(C115,'Provided data dictionary'!$A$2:$B$39,2,0)),_xlfn.CONCAT(R115," ",S115," ",T115," ",U115," ",V115," ",W115),VLOOKUP(C115,'Provided data dictionary'!$A$2:$B$39,2,0))</f>
        <v xml:space="preserve">STD calls - outside the calling circle Incoming calls Operator T to other operator fixed line Minutes of usage - voice calls KPI for the month of June </v>
      </c>
      <c r="E115">
        <f t="shared" si="74"/>
        <v>4</v>
      </c>
      <c r="F115">
        <f t="shared" si="75"/>
        <v>4</v>
      </c>
      <c r="G115">
        <f t="shared" ref="G115:K115" si="128">IFERROR(SEARCH("_",$C115,F115+1),"a")</f>
        <v>7</v>
      </c>
      <c r="H115">
        <f t="shared" si="128"/>
        <v>11</v>
      </c>
      <c r="I115">
        <f t="shared" si="128"/>
        <v>15</v>
      </c>
      <c r="J115" t="str">
        <f t="shared" si="128"/>
        <v>a</v>
      </c>
      <c r="K115" t="str">
        <f t="shared" si="128"/>
        <v>a</v>
      </c>
      <c r="L115" t="str">
        <f t="shared" si="77"/>
        <v>std</v>
      </c>
      <c r="M115" t="str">
        <f t="shared" si="78"/>
        <v>ic</v>
      </c>
      <c r="N115" t="str">
        <f t="shared" si="79"/>
        <v>t2o</v>
      </c>
      <c r="O115" t="str">
        <f t="shared" si="80"/>
        <v>mou</v>
      </c>
      <c r="P115" t="str">
        <f t="shared" si="81"/>
        <v>6</v>
      </c>
      <c r="Q115" t="str">
        <f t="shared" si="82"/>
        <v/>
      </c>
      <c r="R115" t="str">
        <f>IFERROR(VLOOKUP(L115,'Provided data dictionary'!$A$2:$B$39,2,0),"")</f>
        <v>STD calls - outside the calling circle</v>
      </c>
      <c r="S115" t="str">
        <f>IFERROR(VLOOKUP(M115,'Provided data dictionary'!$A$2:$B$39,2,0),"")</f>
        <v>Incoming calls</v>
      </c>
      <c r="T115" t="str">
        <f>IFERROR(VLOOKUP(N115,'Provided data dictionary'!$A$2:$B$39,2,0),"")</f>
        <v>Operator T to other operator fixed line</v>
      </c>
      <c r="U115" t="str">
        <f>IFERROR(VLOOKUP(O115,'Provided data dictionary'!$A$2:$B$39,2,0),"")</f>
        <v>Minutes of usage - voice calls</v>
      </c>
      <c r="V115" t="str">
        <f>IFERROR(VLOOKUP(P115,'Provided data dictionary'!$A$2:$B$39,2,0),"")</f>
        <v>KPI for the month of June</v>
      </c>
      <c r="W115" t="str">
        <f>IFERROR(VLOOKUP(Q115,'Provided data dictionary'!$A$2:$B$39,2,0),"")</f>
        <v/>
      </c>
    </row>
    <row r="116" spans="3:23" x14ac:dyDescent="0.25">
      <c r="C116" t="s">
        <v>114</v>
      </c>
      <c r="D116" t="str">
        <f>IF(ISNA(VLOOKUP(C116,'Provided data dictionary'!$A$2:$B$39,2,0)),_xlfn.CONCAT(R116," ",S116," ",T116," ",U116," ",V116," ",W116),VLOOKUP(C116,'Provided data dictionary'!$A$2:$B$39,2,0))</f>
        <v xml:space="preserve">STD calls - outside the calling circle Incoming calls Operator T to other operator fixed line Minutes of usage - voice calls KPI for the month of July </v>
      </c>
      <c r="E116">
        <f t="shared" si="74"/>
        <v>4</v>
      </c>
      <c r="F116">
        <f t="shared" si="75"/>
        <v>4</v>
      </c>
      <c r="G116">
        <f t="shared" ref="G116:K116" si="129">IFERROR(SEARCH("_",$C116,F116+1),"a")</f>
        <v>7</v>
      </c>
      <c r="H116">
        <f t="shared" si="129"/>
        <v>11</v>
      </c>
      <c r="I116">
        <f t="shared" si="129"/>
        <v>15</v>
      </c>
      <c r="J116" t="str">
        <f t="shared" si="129"/>
        <v>a</v>
      </c>
      <c r="K116" t="str">
        <f t="shared" si="129"/>
        <v>a</v>
      </c>
      <c r="L116" t="str">
        <f t="shared" si="77"/>
        <v>std</v>
      </c>
      <c r="M116" t="str">
        <f t="shared" si="78"/>
        <v>ic</v>
      </c>
      <c r="N116" t="str">
        <f t="shared" si="79"/>
        <v>t2o</v>
      </c>
      <c r="O116" t="str">
        <f t="shared" si="80"/>
        <v>mou</v>
      </c>
      <c r="P116" t="str">
        <f t="shared" si="81"/>
        <v>7</v>
      </c>
      <c r="Q116" t="str">
        <f t="shared" si="82"/>
        <v/>
      </c>
      <c r="R116" t="str">
        <f>IFERROR(VLOOKUP(L116,'Provided data dictionary'!$A$2:$B$39,2,0),"")</f>
        <v>STD calls - outside the calling circle</v>
      </c>
      <c r="S116" t="str">
        <f>IFERROR(VLOOKUP(M116,'Provided data dictionary'!$A$2:$B$39,2,0),"")</f>
        <v>Incoming calls</v>
      </c>
      <c r="T116" t="str">
        <f>IFERROR(VLOOKUP(N116,'Provided data dictionary'!$A$2:$B$39,2,0),"")</f>
        <v>Operator T to other operator fixed line</v>
      </c>
      <c r="U116" t="str">
        <f>IFERROR(VLOOKUP(O116,'Provided data dictionary'!$A$2:$B$39,2,0),"")</f>
        <v>Minutes of usage - voice calls</v>
      </c>
      <c r="V116" t="str">
        <f>IFERROR(VLOOKUP(P116,'Provided data dictionary'!$A$2:$B$39,2,0),"")</f>
        <v>KPI for the month of July</v>
      </c>
      <c r="W116" t="str">
        <f>IFERROR(VLOOKUP(Q116,'Provided data dictionary'!$A$2:$B$39,2,0),"")</f>
        <v/>
      </c>
    </row>
    <row r="117" spans="3:23" x14ac:dyDescent="0.25">
      <c r="C117" t="s">
        <v>115</v>
      </c>
      <c r="D117" t="str">
        <f>IF(ISNA(VLOOKUP(C117,'Provided data dictionary'!$A$2:$B$39,2,0)),_xlfn.CONCAT(R117," ",S117," ",T117," ",U117," ",V117," ",W117),VLOOKUP(C117,'Provided data dictionary'!$A$2:$B$39,2,0))</f>
        <v xml:space="preserve">STD calls - outside the calling circle Incoming calls Operator T to other operator fixed line Minutes of usage - voice calls KPI for the month of August </v>
      </c>
      <c r="E117">
        <f t="shared" si="74"/>
        <v>4</v>
      </c>
      <c r="F117">
        <f t="shared" si="75"/>
        <v>4</v>
      </c>
      <c r="G117">
        <f t="shared" ref="G117:K117" si="130">IFERROR(SEARCH("_",$C117,F117+1),"a")</f>
        <v>7</v>
      </c>
      <c r="H117">
        <f t="shared" si="130"/>
        <v>11</v>
      </c>
      <c r="I117">
        <f t="shared" si="130"/>
        <v>15</v>
      </c>
      <c r="J117" t="str">
        <f t="shared" si="130"/>
        <v>a</v>
      </c>
      <c r="K117" t="str">
        <f t="shared" si="130"/>
        <v>a</v>
      </c>
      <c r="L117" t="str">
        <f t="shared" si="77"/>
        <v>std</v>
      </c>
      <c r="M117" t="str">
        <f t="shared" si="78"/>
        <v>ic</v>
      </c>
      <c r="N117" t="str">
        <f t="shared" si="79"/>
        <v>t2o</v>
      </c>
      <c r="O117" t="str">
        <f t="shared" si="80"/>
        <v>mou</v>
      </c>
      <c r="P117" t="str">
        <f t="shared" si="81"/>
        <v>8</v>
      </c>
      <c r="Q117" t="str">
        <f t="shared" si="82"/>
        <v/>
      </c>
      <c r="R117" t="str">
        <f>IFERROR(VLOOKUP(L117,'Provided data dictionary'!$A$2:$B$39,2,0),"")</f>
        <v>STD calls - outside the calling circle</v>
      </c>
      <c r="S117" t="str">
        <f>IFERROR(VLOOKUP(M117,'Provided data dictionary'!$A$2:$B$39,2,0),"")</f>
        <v>Incoming calls</v>
      </c>
      <c r="T117" t="str">
        <f>IFERROR(VLOOKUP(N117,'Provided data dictionary'!$A$2:$B$39,2,0),"")</f>
        <v>Operator T to other operator fixed line</v>
      </c>
      <c r="U117" t="str">
        <f>IFERROR(VLOOKUP(O117,'Provided data dictionary'!$A$2:$B$39,2,0),"")</f>
        <v>Minutes of usage - voice calls</v>
      </c>
      <c r="V117" t="str">
        <f>IFERROR(VLOOKUP(P117,'Provided data dictionary'!$A$2:$B$39,2,0),"")</f>
        <v>KPI for the month of August</v>
      </c>
      <c r="W117" t="str">
        <f>IFERROR(VLOOKUP(Q117,'Provided data dictionary'!$A$2:$B$39,2,0),"")</f>
        <v/>
      </c>
    </row>
    <row r="118" spans="3:23" x14ac:dyDescent="0.25">
      <c r="C118" t="s">
        <v>116</v>
      </c>
      <c r="D118" t="str">
        <f>IF(ISNA(VLOOKUP(C118,'Provided data dictionary'!$A$2:$B$39,2,0)),_xlfn.CONCAT(R118," ",S118," ",T118," ",U118," ",V118," ",W118),VLOOKUP(C118,'Provided data dictionary'!$A$2:$B$39,2,0))</f>
        <v xml:space="preserve">STD calls - outside the calling circle Incoming calls Operator T to other operator fixed line Minutes of usage - voice calls KPI for the month of September </v>
      </c>
      <c r="E118">
        <f t="shared" si="74"/>
        <v>4</v>
      </c>
      <c r="F118">
        <f t="shared" si="75"/>
        <v>4</v>
      </c>
      <c r="G118">
        <f t="shared" ref="G118:K118" si="131">IFERROR(SEARCH("_",$C118,F118+1),"a")</f>
        <v>7</v>
      </c>
      <c r="H118">
        <f t="shared" si="131"/>
        <v>11</v>
      </c>
      <c r="I118">
        <f t="shared" si="131"/>
        <v>15</v>
      </c>
      <c r="J118" t="str">
        <f t="shared" si="131"/>
        <v>a</v>
      </c>
      <c r="K118" t="str">
        <f t="shared" si="131"/>
        <v>a</v>
      </c>
      <c r="L118" t="str">
        <f t="shared" si="77"/>
        <v>std</v>
      </c>
      <c r="M118" t="str">
        <f t="shared" si="78"/>
        <v>ic</v>
      </c>
      <c r="N118" t="str">
        <f t="shared" si="79"/>
        <v>t2o</v>
      </c>
      <c r="O118" t="str">
        <f t="shared" si="80"/>
        <v>mou</v>
      </c>
      <c r="P118" t="str">
        <f t="shared" si="81"/>
        <v>9</v>
      </c>
      <c r="Q118" t="str">
        <f t="shared" si="82"/>
        <v/>
      </c>
      <c r="R118" t="str">
        <f>IFERROR(VLOOKUP(L118,'Provided data dictionary'!$A$2:$B$39,2,0),"")</f>
        <v>STD calls - outside the calling circle</v>
      </c>
      <c r="S118" t="str">
        <f>IFERROR(VLOOKUP(M118,'Provided data dictionary'!$A$2:$B$39,2,0),"")</f>
        <v>Incoming calls</v>
      </c>
      <c r="T118" t="str">
        <f>IFERROR(VLOOKUP(N118,'Provided data dictionary'!$A$2:$B$39,2,0),"")</f>
        <v>Operator T to other operator fixed line</v>
      </c>
      <c r="U118" t="str">
        <f>IFERROR(VLOOKUP(O118,'Provided data dictionary'!$A$2:$B$39,2,0),"")</f>
        <v>Minutes of usage - voice calls</v>
      </c>
      <c r="V118" t="str">
        <f>IFERROR(VLOOKUP(P118,'Provided data dictionary'!$A$2:$B$39,2,0),"")</f>
        <v>KPI for the month of September</v>
      </c>
      <c r="W118" t="str">
        <f>IFERROR(VLOOKUP(Q118,'Provided data dictionary'!$A$2:$B$39,2,0),"")</f>
        <v/>
      </c>
    </row>
    <row r="119" spans="3:23" x14ac:dyDescent="0.25">
      <c r="C119" t="s">
        <v>117</v>
      </c>
      <c r="D119" t="str">
        <f>IF(ISNA(VLOOKUP(C119,'Provided data dictionary'!$A$2:$B$39,2,0)),_xlfn.CONCAT(R119," ",S119," ",T119," ",U119," ",V119," ",W119),VLOOKUP(C119,'Provided data dictionary'!$A$2:$B$39,2,0))</f>
        <v xml:space="preserve">STD calls - outside the calling circle Incoming calls Minutes of usage - voice calls KPI for the month of June  </v>
      </c>
      <c r="E119">
        <f t="shared" si="74"/>
        <v>3</v>
      </c>
      <c r="F119">
        <f t="shared" si="75"/>
        <v>4</v>
      </c>
      <c r="G119">
        <f t="shared" ref="G119:K119" si="132">IFERROR(SEARCH("_",$C119,F119+1),"a")</f>
        <v>7</v>
      </c>
      <c r="H119">
        <f t="shared" si="132"/>
        <v>11</v>
      </c>
      <c r="I119" t="str">
        <f t="shared" si="132"/>
        <v>a</v>
      </c>
      <c r="J119" t="str">
        <f t="shared" si="132"/>
        <v>a</v>
      </c>
      <c r="K119" t="str">
        <f t="shared" si="132"/>
        <v>a</v>
      </c>
      <c r="L119" t="str">
        <f t="shared" si="77"/>
        <v>std</v>
      </c>
      <c r="M119" t="str">
        <f t="shared" si="78"/>
        <v>ic</v>
      </c>
      <c r="N119" t="str">
        <f t="shared" si="79"/>
        <v>mou</v>
      </c>
      <c r="O119" t="str">
        <f t="shared" si="80"/>
        <v>6</v>
      </c>
      <c r="P119" t="str">
        <f t="shared" si="81"/>
        <v/>
      </c>
      <c r="Q119" t="str">
        <f t="shared" si="82"/>
        <v/>
      </c>
      <c r="R119" t="str">
        <f>IFERROR(VLOOKUP(L119,'Provided data dictionary'!$A$2:$B$39,2,0),"")</f>
        <v>STD calls - outside the calling circle</v>
      </c>
      <c r="S119" t="str">
        <f>IFERROR(VLOOKUP(M119,'Provided data dictionary'!$A$2:$B$39,2,0),"")</f>
        <v>Incoming calls</v>
      </c>
      <c r="T119" t="str">
        <f>IFERROR(VLOOKUP(N119,'Provided data dictionary'!$A$2:$B$39,2,0),"")</f>
        <v>Minutes of usage - voice calls</v>
      </c>
      <c r="U119" t="str">
        <f>IFERROR(VLOOKUP(O119,'Provided data dictionary'!$A$2:$B$39,2,0),"")</f>
        <v>KPI for the month of June</v>
      </c>
      <c r="V119" t="str">
        <f>IFERROR(VLOOKUP(P119,'Provided data dictionary'!$A$2:$B$39,2,0),"")</f>
        <v/>
      </c>
      <c r="W119" t="str">
        <f>IFERROR(VLOOKUP(Q119,'Provided data dictionary'!$A$2:$B$39,2,0),"")</f>
        <v/>
      </c>
    </row>
    <row r="120" spans="3:23" x14ac:dyDescent="0.25">
      <c r="C120" t="s">
        <v>118</v>
      </c>
      <c r="D120" t="str">
        <f>IF(ISNA(VLOOKUP(C120,'Provided data dictionary'!$A$2:$B$39,2,0)),_xlfn.CONCAT(R120," ",S120," ",T120," ",U120," ",V120," ",W120),VLOOKUP(C120,'Provided data dictionary'!$A$2:$B$39,2,0))</f>
        <v xml:space="preserve">STD calls - outside the calling circle Incoming calls Minutes of usage - voice calls KPI for the month of July  </v>
      </c>
      <c r="E120">
        <f t="shared" si="74"/>
        <v>3</v>
      </c>
      <c r="F120">
        <f t="shared" si="75"/>
        <v>4</v>
      </c>
      <c r="G120">
        <f t="shared" ref="G120:K120" si="133">IFERROR(SEARCH("_",$C120,F120+1),"a")</f>
        <v>7</v>
      </c>
      <c r="H120">
        <f t="shared" si="133"/>
        <v>11</v>
      </c>
      <c r="I120" t="str">
        <f t="shared" si="133"/>
        <v>a</v>
      </c>
      <c r="J120" t="str">
        <f t="shared" si="133"/>
        <v>a</v>
      </c>
      <c r="K120" t="str">
        <f t="shared" si="133"/>
        <v>a</v>
      </c>
      <c r="L120" t="str">
        <f t="shared" si="77"/>
        <v>std</v>
      </c>
      <c r="M120" t="str">
        <f t="shared" si="78"/>
        <v>ic</v>
      </c>
      <c r="N120" t="str">
        <f t="shared" si="79"/>
        <v>mou</v>
      </c>
      <c r="O120" t="str">
        <f t="shared" si="80"/>
        <v>7</v>
      </c>
      <c r="P120" t="str">
        <f t="shared" si="81"/>
        <v/>
      </c>
      <c r="Q120" t="str">
        <f t="shared" si="82"/>
        <v/>
      </c>
      <c r="R120" t="str">
        <f>IFERROR(VLOOKUP(L120,'Provided data dictionary'!$A$2:$B$39,2,0),"")</f>
        <v>STD calls - outside the calling circle</v>
      </c>
      <c r="S120" t="str">
        <f>IFERROR(VLOOKUP(M120,'Provided data dictionary'!$A$2:$B$39,2,0),"")</f>
        <v>Incoming calls</v>
      </c>
      <c r="T120" t="str">
        <f>IFERROR(VLOOKUP(N120,'Provided data dictionary'!$A$2:$B$39,2,0),"")</f>
        <v>Minutes of usage - voice calls</v>
      </c>
      <c r="U120" t="str">
        <f>IFERROR(VLOOKUP(O120,'Provided data dictionary'!$A$2:$B$39,2,0),"")</f>
        <v>KPI for the month of July</v>
      </c>
      <c r="V120" t="str">
        <f>IFERROR(VLOOKUP(P120,'Provided data dictionary'!$A$2:$B$39,2,0),"")</f>
        <v/>
      </c>
      <c r="W120" t="str">
        <f>IFERROR(VLOOKUP(Q120,'Provided data dictionary'!$A$2:$B$39,2,0),"")</f>
        <v/>
      </c>
    </row>
    <row r="121" spans="3:23" x14ac:dyDescent="0.25">
      <c r="C121" t="s">
        <v>119</v>
      </c>
      <c r="D121" t="str">
        <f>IF(ISNA(VLOOKUP(C121,'Provided data dictionary'!$A$2:$B$39,2,0)),_xlfn.CONCAT(R121," ",S121," ",T121," ",U121," ",V121," ",W121),VLOOKUP(C121,'Provided data dictionary'!$A$2:$B$39,2,0))</f>
        <v xml:space="preserve">STD calls - outside the calling circle Incoming calls Minutes of usage - voice calls KPI for the month of August  </v>
      </c>
      <c r="E121">
        <f t="shared" si="74"/>
        <v>3</v>
      </c>
      <c r="F121">
        <f t="shared" si="75"/>
        <v>4</v>
      </c>
      <c r="G121">
        <f t="shared" ref="G121:K121" si="134">IFERROR(SEARCH("_",$C121,F121+1),"a")</f>
        <v>7</v>
      </c>
      <c r="H121">
        <f t="shared" si="134"/>
        <v>11</v>
      </c>
      <c r="I121" t="str">
        <f t="shared" si="134"/>
        <v>a</v>
      </c>
      <c r="J121" t="str">
        <f t="shared" si="134"/>
        <v>a</v>
      </c>
      <c r="K121" t="str">
        <f t="shared" si="134"/>
        <v>a</v>
      </c>
      <c r="L121" t="str">
        <f t="shared" si="77"/>
        <v>std</v>
      </c>
      <c r="M121" t="str">
        <f t="shared" si="78"/>
        <v>ic</v>
      </c>
      <c r="N121" t="str">
        <f t="shared" si="79"/>
        <v>mou</v>
      </c>
      <c r="O121" t="str">
        <f t="shared" si="80"/>
        <v>8</v>
      </c>
      <c r="P121" t="str">
        <f t="shared" si="81"/>
        <v/>
      </c>
      <c r="Q121" t="str">
        <f t="shared" si="82"/>
        <v/>
      </c>
      <c r="R121" t="str">
        <f>IFERROR(VLOOKUP(L121,'Provided data dictionary'!$A$2:$B$39,2,0),"")</f>
        <v>STD calls - outside the calling circle</v>
      </c>
      <c r="S121" t="str">
        <f>IFERROR(VLOOKUP(M121,'Provided data dictionary'!$A$2:$B$39,2,0),"")</f>
        <v>Incoming calls</v>
      </c>
      <c r="T121" t="str">
        <f>IFERROR(VLOOKUP(N121,'Provided data dictionary'!$A$2:$B$39,2,0),"")</f>
        <v>Minutes of usage - voice calls</v>
      </c>
      <c r="U121" t="str">
        <f>IFERROR(VLOOKUP(O121,'Provided data dictionary'!$A$2:$B$39,2,0),"")</f>
        <v>KPI for the month of August</v>
      </c>
      <c r="V121" t="str">
        <f>IFERROR(VLOOKUP(P121,'Provided data dictionary'!$A$2:$B$39,2,0),"")</f>
        <v/>
      </c>
      <c r="W121" t="str">
        <f>IFERROR(VLOOKUP(Q121,'Provided data dictionary'!$A$2:$B$39,2,0),"")</f>
        <v/>
      </c>
    </row>
    <row r="122" spans="3:23" x14ac:dyDescent="0.25">
      <c r="C122" t="s">
        <v>120</v>
      </c>
      <c r="D122" t="str">
        <f>IF(ISNA(VLOOKUP(C122,'Provided data dictionary'!$A$2:$B$39,2,0)),_xlfn.CONCAT(R122," ",S122," ",T122," ",U122," ",V122," ",W122),VLOOKUP(C122,'Provided data dictionary'!$A$2:$B$39,2,0))</f>
        <v xml:space="preserve">STD calls - outside the calling circle Incoming calls Minutes of usage - voice calls KPI for the month of September  </v>
      </c>
      <c r="E122">
        <f t="shared" si="74"/>
        <v>3</v>
      </c>
      <c r="F122">
        <f t="shared" si="75"/>
        <v>4</v>
      </c>
      <c r="G122">
        <f t="shared" ref="G122:K122" si="135">IFERROR(SEARCH("_",$C122,F122+1),"a")</f>
        <v>7</v>
      </c>
      <c r="H122">
        <f t="shared" si="135"/>
        <v>11</v>
      </c>
      <c r="I122" t="str">
        <f t="shared" si="135"/>
        <v>a</v>
      </c>
      <c r="J122" t="str">
        <f t="shared" si="135"/>
        <v>a</v>
      </c>
      <c r="K122" t="str">
        <f t="shared" si="135"/>
        <v>a</v>
      </c>
      <c r="L122" t="str">
        <f t="shared" si="77"/>
        <v>std</v>
      </c>
      <c r="M122" t="str">
        <f t="shared" si="78"/>
        <v>ic</v>
      </c>
      <c r="N122" t="str">
        <f t="shared" si="79"/>
        <v>mou</v>
      </c>
      <c r="O122" t="str">
        <f t="shared" si="80"/>
        <v>9</v>
      </c>
      <c r="P122" t="str">
        <f t="shared" si="81"/>
        <v/>
      </c>
      <c r="Q122" t="str">
        <f t="shared" si="82"/>
        <v/>
      </c>
      <c r="R122" t="str">
        <f>IFERROR(VLOOKUP(L122,'Provided data dictionary'!$A$2:$B$39,2,0),"")</f>
        <v>STD calls - outside the calling circle</v>
      </c>
      <c r="S122" t="str">
        <f>IFERROR(VLOOKUP(M122,'Provided data dictionary'!$A$2:$B$39,2,0),"")</f>
        <v>Incoming calls</v>
      </c>
      <c r="T122" t="str">
        <f>IFERROR(VLOOKUP(N122,'Provided data dictionary'!$A$2:$B$39,2,0),"")</f>
        <v>Minutes of usage - voice calls</v>
      </c>
      <c r="U122" t="str">
        <f>IFERROR(VLOOKUP(O122,'Provided data dictionary'!$A$2:$B$39,2,0),"")</f>
        <v>KPI for the month of September</v>
      </c>
      <c r="V122" t="str">
        <f>IFERROR(VLOOKUP(P122,'Provided data dictionary'!$A$2:$B$39,2,0),"")</f>
        <v/>
      </c>
      <c r="W122" t="str">
        <f>IFERROR(VLOOKUP(Q122,'Provided data dictionary'!$A$2:$B$39,2,0),"")</f>
        <v/>
      </c>
    </row>
    <row r="123" spans="3:23" x14ac:dyDescent="0.25">
      <c r="C123" t="s">
        <v>121</v>
      </c>
      <c r="D123" t="str">
        <f>IF(ISNA(VLOOKUP(C123,'Provided data dictionary'!$A$2:$B$39,2,0)),_xlfn.CONCAT(R123," ",S123," ",T123," ",U123," ",V123," ",W123),VLOOKUP(C123,'Provided data dictionary'!$A$2:$B$39,2,0))</f>
        <v xml:space="preserve">Total Incoming calls Minutes of usage - voice calls KPI for the month of June  </v>
      </c>
      <c r="E123">
        <f t="shared" si="74"/>
        <v>3</v>
      </c>
      <c r="F123">
        <f t="shared" si="75"/>
        <v>6</v>
      </c>
      <c r="G123">
        <f t="shared" ref="G123:K123" si="136">IFERROR(SEARCH("_",$C123,F123+1),"a")</f>
        <v>9</v>
      </c>
      <c r="H123">
        <f t="shared" si="136"/>
        <v>13</v>
      </c>
      <c r="I123" t="str">
        <f t="shared" si="136"/>
        <v>a</v>
      </c>
      <c r="J123" t="str">
        <f t="shared" si="136"/>
        <v>a</v>
      </c>
      <c r="K123" t="str">
        <f t="shared" si="136"/>
        <v>a</v>
      </c>
      <c r="L123" t="str">
        <f t="shared" si="77"/>
        <v>total</v>
      </c>
      <c r="M123" t="str">
        <f t="shared" si="78"/>
        <v>ic</v>
      </c>
      <c r="N123" t="str">
        <f t="shared" si="79"/>
        <v>mou</v>
      </c>
      <c r="O123" t="str">
        <f t="shared" si="80"/>
        <v>6</v>
      </c>
      <c r="P123" t="str">
        <f t="shared" si="81"/>
        <v/>
      </c>
      <c r="Q123" t="str">
        <f t="shared" si="82"/>
        <v/>
      </c>
      <c r="R123" t="s">
        <v>319</v>
      </c>
      <c r="S123" t="str">
        <f>IFERROR(VLOOKUP(M123,'Provided data dictionary'!$A$2:$B$39,2,0),"")</f>
        <v>Incoming calls</v>
      </c>
      <c r="T123" t="str">
        <f>IFERROR(VLOOKUP(N123,'Provided data dictionary'!$A$2:$B$39,2,0),"")</f>
        <v>Minutes of usage - voice calls</v>
      </c>
      <c r="U123" t="str">
        <f>IFERROR(VLOOKUP(O123,'Provided data dictionary'!$A$2:$B$39,2,0),"")</f>
        <v>KPI for the month of June</v>
      </c>
      <c r="V123" t="str">
        <f>IFERROR(VLOOKUP(P123,'Provided data dictionary'!$A$2:$B$39,2,0),"")</f>
        <v/>
      </c>
      <c r="W123" t="str">
        <f>IFERROR(VLOOKUP(Q123,'Provided data dictionary'!$A$2:$B$39,2,0),"")</f>
        <v/>
      </c>
    </row>
    <row r="124" spans="3:23" x14ac:dyDescent="0.25">
      <c r="C124" t="s">
        <v>122</v>
      </c>
      <c r="D124" t="str">
        <f>IF(ISNA(VLOOKUP(C124,'Provided data dictionary'!$A$2:$B$39,2,0)),_xlfn.CONCAT(R124," ",S124," ",T124," ",U124," ",V124," ",W124),VLOOKUP(C124,'Provided data dictionary'!$A$2:$B$39,2,0))</f>
        <v xml:space="preserve">Total Incoming calls Minutes of usage - voice calls KPI for the month of July  </v>
      </c>
      <c r="E124">
        <f t="shared" si="74"/>
        <v>3</v>
      </c>
      <c r="F124">
        <f t="shared" si="75"/>
        <v>6</v>
      </c>
      <c r="G124">
        <f t="shared" ref="G124:K124" si="137">IFERROR(SEARCH("_",$C124,F124+1),"a")</f>
        <v>9</v>
      </c>
      <c r="H124">
        <f t="shared" si="137"/>
        <v>13</v>
      </c>
      <c r="I124" t="str">
        <f t="shared" si="137"/>
        <v>a</v>
      </c>
      <c r="J124" t="str">
        <f t="shared" si="137"/>
        <v>a</v>
      </c>
      <c r="K124" t="str">
        <f t="shared" si="137"/>
        <v>a</v>
      </c>
      <c r="L124" t="str">
        <f t="shared" si="77"/>
        <v>total</v>
      </c>
      <c r="M124" t="str">
        <f t="shared" si="78"/>
        <v>ic</v>
      </c>
      <c r="N124" t="str">
        <f t="shared" si="79"/>
        <v>mou</v>
      </c>
      <c r="O124" t="str">
        <f t="shared" si="80"/>
        <v>7</v>
      </c>
      <c r="P124" t="str">
        <f t="shared" si="81"/>
        <v/>
      </c>
      <c r="Q124" t="str">
        <f t="shared" si="82"/>
        <v/>
      </c>
      <c r="R124" t="s">
        <v>319</v>
      </c>
      <c r="S124" t="str">
        <f>IFERROR(VLOOKUP(M124,'Provided data dictionary'!$A$2:$B$39,2,0),"")</f>
        <v>Incoming calls</v>
      </c>
      <c r="T124" t="str">
        <f>IFERROR(VLOOKUP(N124,'Provided data dictionary'!$A$2:$B$39,2,0),"")</f>
        <v>Minutes of usage - voice calls</v>
      </c>
      <c r="U124" t="str">
        <f>IFERROR(VLOOKUP(O124,'Provided data dictionary'!$A$2:$B$39,2,0),"")</f>
        <v>KPI for the month of July</v>
      </c>
      <c r="V124" t="str">
        <f>IFERROR(VLOOKUP(P124,'Provided data dictionary'!$A$2:$B$39,2,0),"")</f>
        <v/>
      </c>
      <c r="W124" t="str">
        <f>IFERROR(VLOOKUP(Q124,'Provided data dictionary'!$A$2:$B$39,2,0),"")</f>
        <v/>
      </c>
    </row>
    <row r="125" spans="3:23" x14ac:dyDescent="0.25">
      <c r="C125" t="s">
        <v>123</v>
      </c>
      <c r="D125" t="str">
        <f>IF(ISNA(VLOOKUP(C125,'Provided data dictionary'!$A$2:$B$39,2,0)),_xlfn.CONCAT(R125," ",S125," ",T125," ",U125," ",V125," ",W125),VLOOKUP(C125,'Provided data dictionary'!$A$2:$B$39,2,0))</f>
        <v xml:space="preserve">Total Incoming calls Minutes of usage - voice calls KPI for the month of August  </v>
      </c>
      <c r="E125">
        <f t="shared" si="74"/>
        <v>3</v>
      </c>
      <c r="F125">
        <f t="shared" si="75"/>
        <v>6</v>
      </c>
      <c r="G125">
        <f t="shared" ref="G125:K125" si="138">IFERROR(SEARCH("_",$C125,F125+1),"a")</f>
        <v>9</v>
      </c>
      <c r="H125">
        <f t="shared" si="138"/>
        <v>13</v>
      </c>
      <c r="I125" t="str">
        <f t="shared" si="138"/>
        <v>a</v>
      </c>
      <c r="J125" t="str">
        <f t="shared" si="138"/>
        <v>a</v>
      </c>
      <c r="K125" t="str">
        <f t="shared" si="138"/>
        <v>a</v>
      </c>
      <c r="L125" t="str">
        <f t="shared" si="77"/>
        <v>total</v>
      </c>
      <c r="M125" t="str">
        <f t="shared" si="78"/>
        <v>ic</v>
      </c>
      <c r="N125" t="str">
        <f t="shared" si="79"/>
        <v>mou</v>
      </c>
      <c r="O125" t="str">
        <f t="shared" si="80"/>
        <v>8</v>
      </c>
      <c r="P125" t="str">
        <f t="shared" si="81"/>
        <v/>
      </c>
      <c r="Q125" t="str">
        <f t="shared" si="82"/>
        <v/>
      </c>
      <c r="R125" t="s">
        <v>319</v>
      </c>
      <c r="S125" t="str">
        <f>IFERROR(VLOOKUP(M125,'Provided data dictionary'!$A$2:$B$39,2,0),"")</f>
        <v>Incoming calls</v>
      </c>
      <c r="T125" t="str">
        <f>IFERROR(VLOOKUP(N125,'Provided data dictionary'!$A$2:$B$39,2,0),"")</f>
        <v>Minutes of usage - voice calls</v>
      </c>
      <c r="U125" t="str">
        <f>IFERROR(VLOOKUP(O125,'Provided data dictionary'!$A$2:$B$39,2,0),"")</f>
        <v>KPI for the month of August</v>
      </c>
      <c r="V125" t="str">
        <f>IFERROR(VLOOKUP(P125,'Provided data dictionary'!$A$2:$B$39,2,0),"")</f>
        <v/>
      </c>
      <c r="W125" t="str">
        <f>IFERROR(VLOOKUP(Q125,'Provided data dictionary'!$A$2:$B$39,2,0),"")</f>
        <v/>
      </c>
    </row>
    <row r="126" spans="3:23" x14ac:dyDescent="0.25">
      <c r="C126" t="s">
        <v>124</v>
      </c>
      <c r="D126" t="str">
        <f>IF(ISNA(VLOOKUP(C126,'Provided data dictionary'!$A$2:$B$39,2,0)),_xlfn.CONCAT(R126," ",S126," ",T126," ",U126," ",V126," ",W126),VLOOKUP(C126,'Provided data dictionary'!$A$2:$B$39,2,0))</f>
        <v xml:space="preserve">Total Incoming calls Minutes of usage - voice calls KPI for the month of September  </v>
      </c>
      <c r="E126">
        <f t="shared" si="74"/>
        <v>3</v>
      </c>
      <c r="F126">
        <f t="shared" si="75"/>
        <v>6</v>
      </c>
      <c r="G126">
        <f t="shared" ref="G126:K126" si="139">IFERROR(SEARCH("_",$C126,F126+1),"a")</f>
        <v>9</v>
      </c>
      <c r="H126">
        <f t="shared" si="139"/>
        <v>13</v>
      </c>
      <c r="I126" t="str">
        <f t="shared" si="139"/>
        <v>a</v>
      </c>
      <c r="J126" t="str">
        <f t="shared" si="139"/>
        <v>a</v>
      </c>
      <c r="K126" t="str">
        <f t="shared" si="139"/>
        <v>a</v>
      </c>
      <c r="L126" t="str">
        <f t="shared" si="77"/>
        <v>total</v>
      </c>
      <c r="M126" t="str">
        <f t="shared" si="78"/>
        <v>ic</v>
      </c>
      <c r="N126" t="str">
        <f t="shared" si="79"/>
        <v>mou</v>
      </c>
      <c r="O126" t="str">
        <f t="shared" si="80"/>
        <v>9</v>
      </c>
      <c r="P126" t="str">
        <f t="shared" si="81"/>
        <v/>
      </c>
      <c r="Q126" t="str">
        <f t="shared" si="82"/>
        <v/>
      </c>
      <c r="R126" t="s">
        <v>319</v>
      </c>
      <c r="S126" t="str">
        <f>IFERROR(VLOOKUP(M126,'Provided data dictionary'!$A$2:$B$39,2,0),"")</f>
        <v>Incoming calls</v>
      </c>
      <c r="T126" t="str">
        <f>IFERROR(VLOOKUP(N126,'Provided data dictionary'!$A$2:$B$39,2,0),"")</f>
        <v>Minutes of usage - voice calls</v>
      </c>
      <c r="U126" t="str">
        <f>IFERROR(VLOOKUP(O126,'Provided data dictionary'!$A$2:$B$39,2,0),"")</f>
        <v>KPI for the month of September</v>
      </c>
      <c r="V126" t="str">
        <f>IFERROR(VLOOKUP(P126,'Provided data dictionary'!$A$2:$B$39,2,0),"")</f>
        <v/>
      </c>
      <c r="W126" t="str">
        <f>IFERROR(VLOOKUP(Q126,'Provided data dictionary'!$A$2:$B$39,2,0),"")</f>
        <v/>
      </c>
    </row>
    <row r="127" spans="3:23" x14ac:dyDescent="0.25">
      <c r="C127" t="s">
        <v>125</v>
      </c>
      <c r="D127" t="str">
        <f>IF(ISNA(VLOOKUP(C127,'Provided data dictionary'!$A$2:$B$39,2,0)),_xlfn.CONCAT(R127," ",S127," ",T127," ",U127," ",V127," ",W127),VLOOKUP(C127,'Provided data dictionary'!$A$2:$B$39,2,0))</f>
        <v xml:space="preserve">Special calls Incoming calls Minutes of usage - voice calls KPI for the month of June  </v>
      </c>
      <c r="E127">
        <f t="shared" si="74"/>
        <v>3</v>
      </c>
      <c r="F127">
        <f t="shared" si="75"/>
        <v>4</v>
      </c>
      <c r="G127">
        <f t="shared" ref="G127:K127" si="140">IFERROR(SEARCH("_",$C127,F127+1),"a")</f>
        <v>7</v>
      </c>
      <c r="H127">
        <f t="shared" si="140"/>
        <v>11</v>
      </c>
      <c r="I127" t="str">
        <f t="shared" si="140"/>
        <v>a</v>
      </c>
      <c r="J127" t="str">
        <f t="shared" si="140"/>
        <v>a</v>
      </c>
      <c r="K127" t="str">
        <f t="shared" si="140"/>
        <v>a</v>
      </c>
      <c r="L127" t="str">
        <f t="shared" si="77"/>
        <v>spl</v>
      </c>
      <c r="M127" t="str">
        <f t="shared" si="78"/>
        <v>ic</v>
      </c>
      <c r="N127" t="str">
        <f t="shared" si="79"/>
        <v>mou</v>
      </c>
      <c r="O127" t="str">
        <f t="shared" si="80"/>
        <v>6</v>
      </c>
      <c r="P127" t="str">
        <f t="shared" si="81"/>
        <v/>
      </c>
      <c r="Q127" t="str">
        <f t="shared" si="82"/>
        <v/>
      </c>
      <c r="R127" t="str">
        <f>IFERROR(VLOOKUP(L127,'Provided data dictionary'!$A$2:$B$39,2,0),"")</f>
        <v>Special calls</v>
      </c>
      <c r="S127" t="str">
        <f>IFERROR(VLOOKUP(M127,'Provided data dictionary'!$A$2:$B$39,2,0),"")</f>
        <v>Incoming calls</v>
      </c>
      <c r="T127" t="str">
        <f>IFERROR(VLOOKUP(N127,'Provided data dictionary'!$A$2:$B$39,2,0),"")</f>
        <v>Minutes of usage - voice calls</v>
      </c>
      <c r="U127" t="str">
        <f>IFERROR(VLOOKUP(O127,'Provided data dictionary'!$A$2:$B$39,2,0),"")</f>
        <v>KPI for the month of June</v>
      </c>
      <c r="V127" t="str">
        <f>IFERROR(VLOOKUP(P127,'Provided data dictionary'!$A$2:$B$39,2,0),"")</f>
        <v/>
      </c>
      <c r="W127" t="str">
        <f>IFERROR(VLOOKUP(Q127,'Provided data dictionary'!$A$2:$B$39,2,0),"")</f>
        <v/>
      </c>
    </row>
    <row r="128" spans="3:23" x14ac:dyDescent="0.25">
      <c r="C128" t="s">
        <v>126</v>
      </c>
      <c r="D128" t="str">
        <f>IF(ISNA(VLOOKUP(C128,'Provided data dictionary'!$A$2:$B$39,2,0)),_xlfn.CONCAT(R128," ",S128," ",T128," ",U128," ",V128," ",W128),VLOOKUP(C128,'Provided data dictionary'!$A$2:$B$39,2,0))</f>
        <v xml:space="preserve">Special calls Incoming calls Minutes of usage - voice calls KPI for the month of July  </v>
      </c>
      <c r="E128">
        <f t="shared" si="74"/>
        <v>3</v>
      </c>
      <c r="F128">
        <f t="shared" si="75"/>
        <v>4</v>
      </c>
      <c r="G128">
        <f t="shared" ref="G128:K128" si="141">IFERROR(SEARCH("_",$C128,F128+1),"a")</f>
        <v>7</v>
      </c>
      <c r="H128">
        <f t="shared" si="141"/>
        <v>11</v>
      </c>
      <c r="I128" t="str">
        <f t="shared" si="141"/>
        <v>a</v>
      </c>
      <c r="J128" t="str">
        <f t="shared" si="141"/>
        <v>a</v>
      </c>
      <c r="K128" t="str">
        <f t="shared" si="141"/>
        <v>a</v>
      </c>
      <c r="L128" t="str">
        <f t="shared" si="77"/>
        <v>spl</v>
      </c>
      <c r="M128" t="str">
        <f t="shared" si="78"/>
        <v>ic</v>
      </c>
      <c r="N128" t="str">
        <f t="shared" si="79"/>
        <v>mou</v>
      </c>
      <c r="O128" t="str">
        <f t="shared" si="80"/>
        <v>7</v>
      </c>
      <c r="P128" t="str">
        <f t="shared" si="81"/>
        <v/>
      </c>
      <c r="Q128" t="str">
        <f t="shared" si="82"/>
        <v/>
      </c>
      <c r="R128" t="str">
        <f>IFERROR(VLOOKUP(L128,'Provided data dictionary'!$A$2:$B$39,2,0),"")</f>
        <v>Special calls</v>
      </c>
      <c r="S128" t="str">
        <f>IFERROR(VLOOKUP(M128,'Provided data dictionary'!$A$2:$B$39,2,0),"")</f>
        <v>Incoming calls</v>
      </c>
      <c r="T128" t="str">
        <f>IFERROR(VLOOKUP(N128,'Provided data dictionary'!$A$2:$B$39,2,0),"")</f>
        <v>Minutes of usage - voice calls</v>
      </c>
      <c r="U128" t="str">
        <f>IFERROR(VLOOKUP(O128,'Provided data dictionary'!$A$2:$B$39,2,0),"")</f>
        <v>KPI for the month of July</v>
      </c>
      <c r="V128" t="str">
        <f>IFERROR(VLOOKUP(P128,'Provided data dictionary'!$A$2:$B$39,2,0),"")</f>
        <v/>
      </c>
      <c r="W128" t="str">
        <f>IFERROR(VLOOKUP(Q128,'Provided data dictionary'!$A$2:$B$39,2,0),"")</f>
        <v/>
      </c>
    </row>
    <row r="129" spans="3:23" x14ac:dyDescent="0.25">
      <c r="C129" t="s">
        <v>127</v>
      </c>
      <c r="D129" t="str">
        <f>IF(ISNA(VLOOKUP(C129,'Provided data dictionary'!$A$2:$B$39,2,0)),_xlfn.CONCAT(R129," ",S129," ",T129," ",U129," ",V129," ",W129),VLOOKUP(C129,'Provided data dictionary'!$A$2:$B$39,2,0))</f>
        <v xml:space="preserve">Special calls Incoming calls Minutes of usage - voice calls KPI for the month of August  </v>
      </c>
      <c r="E129">
        <f t="shared" si="74"/>
        <v>3</v>
      </c>
      <c r="F129">
        <f t="shared" si="75"/>
        <v>4</v>
      </c>
      <c r="G129">
        <f t="shared" ref="G129:K129" si="142">IFERROR(SEARCH("_",$C129,F129+1),"a")</f>
        <v>7</v>
      </c>
      <c r="H129">
        <f t="shared" si="142"/>
        <v>11</v>
      </c>
      <c r="I129" t="str">
        <f t="shared" si="142"/>
        <v>a</v>
      </c>
      <c r="J129" t="str">
        <f t="shared" si="142"/>
        <v>a</v>
      </c>
      <c r="K129" t="str">
        <f t="shared" si="142"/>
        <v>a</v>
      </c>
      <c r="L129" t="str">
        <f t="shared" si="77"/>
        <v>spl</v>
      </c>
      <c r="M129" t="str">
        <f t="shared" si="78"/>
        <v>ic</v>
      </c>
      <c r="N129" t="str">
        <f t="shared" si="79"/>
        <v>mou</v>
      </c>
      <c r="O129" t="str">
        <f t="shared" si="80"/>
        <v>8</v>
      </c>
      <c r="P129" t="str">
        <f t="shared" si="81"/>
        <v/>
      </c>
      <c r="Q129" t="str">
        <f t="shared" si="82"/>
        <v/>
      </c>
      <c r="R129" t="str">
        <f>IFERROR(VLOOKUP(L129,'Provided data dictionary'!$A$2:$B$39,2,0),"")</f>
        <v>Special calls</v>
      </c>
      <c r="S129" t="str">
        <f>IFERROR(VLOOKUP(M129,'Provided data dictionary'!$A$2:$B$39,2,0),"")</f>
        <v>Incoming calls</v>
      </c>
      <c r="T129" t="str">
        <f>IFERROR(VLOOKUP(N129,'Provided data dictionary'!$A$2:$B$39,2,0),"")</f>
        <v>Minutes of usage - voice calls</v>
      </c>
      <c r="U129" t="str">
        <f>IFERROR(VLOOKUP(O129,'Provided data dictionary'!$A$2:$B$39,2,0),"")</f>
        <v>KPI for the month of August</v>
      </c>
      <c r="V129" t="str">
        <f>IFERROR(VLOOKUP(P129,'Provided data dictionary'!$A$2:$B$39,2,0),"")</f>
        <v/>
      </c>
      <c r="W129" t="str">
        <f>IFERROR(VLOOKUP(Q129,'Provided data dictionary'!$A$2:$B$39,2,0),"")</f>
        <v/>
      </c>
    </row>
    <row r="130" spans="3:23" x14ac:dyDescent="0.25">
      <c r="C130" t="s">
        <v>128</v>
      </c>
      <c r="D130" t="str">
        <f>IF(ISNA(VLOOKUP(C130,'Provided data dictionary'!$A$2:$B$39,2,0)),_xlfn.CONCAT(R130," ",S130," ",T130," ",U130," ",V130," ",W130),VLOOKUP(C130,'Provided data dictionary'!$A$2:$B$39,2,0))</f>
        <v xml:space="preserve">Special calls Incoming calls Minutes of usage - voice calls KPI for the month of September  </v>
      </c>
      <c r="E130">
        <f t="shared" si="74"/>
        <v>3</v>
      </c>
      <c r="F130">
        <f t="shared" si="75"/>
        <v>4</v>
      </c>
      <c r="G130">
        <f t="shared" ref="G130:K130" si="143">IFERROR(SEARCH("_",$C130,F130+1),"a")</f>
        <v>7</v>
      </c>
      <c r="H130">
        <f t="shared" si="143"/>
        <v>11</v>
      </c>
      <c r="I130" t="str">
        <f t="shared" si="143"/>
        <v>a</v>
      </c>
      <c r="J130" t="str">
        <f t="shared" si="143"/>
        <v>a</v>
      </c>
      <c r="K130" t="str">
        <f t="shared" si="143"/>
        <v>a</v>
      </c>
      <c r="L130" t="str">
        <f t="shared" si="77"/>
        <v>spl</v>
      </c>
      <c r="M130" t="str">
        <f t="shared" si="78"/>
        <v>ic</v>
      </c>
      <c r="N130" t="str">
        <f t="shared" si="79"/>
        <v>mou</v>
      </c>
      <c r="O130" t="str">
        <f t="shared" si="80"/>
        <v>9</v>
      </c>
      <c r="P130" t="str">
        <f t="shared" si="81"/>
        <v/>
      </c>
      <c r="Q130" t="str">
        <f t="shared" si="82"/>
        <v/>
      </c>
      <c r="R130" t="str">
        <f>IFERROR(VLOOKUP(L130,'Provided data dictionary'!$A$2:$B$39,2,0),"")</f>
        <v>Special calls</v>
      </c>
      <c r="S130" t="str">
        <f>IFERROR(VLOOKUP(M130,'Provided data dictionary'!$A$2:$B$39,2,0),"")</f>
        <v>Incoming calls</v>
      </c>
      <c r="T130" t="str">
        <f>IFERROR(VLOOKUP(N130,'Provided data dictionary'!$A$2:$B$39,2,0),"")</f>
        <v>Minutes of usage - voice calls</v>
      </c>
      <c r="U130" t="str">
        <f>IFERROR(VLOOKUP(O130,'Provided data dictionary'!$A$2:$B$39,2,0),"")</f>
        <v>KPI for the month of September</v>
      </c>
      <c r="V130" t="str">
        <f>IFERROR(VLOOKUP(P130,'Provided data dictionary'!$A$2:$B$39,2,0),"")</f>
        <v/>
      </c>
      <c r="W130" t="str">
        <f>IFERROR(VLOOKUP(Q130,'Provided data dictionary'!$A$2:$B$39,2,0),"")</f>
        <v/>
      </c>
    </row>
    <row r="131" spans="3:23" x14ac:dyDescent="0.25">
      <c r="C131" t="s">
        <v>129</v>
      </c>
      <c r="D131" t="str">
        <f>IF(ISNA(VLOOKUP(C131,'Provided data dictionary'!$A$2:$B$39,2,0)),_xlfn.CONCAT(R131," ",S131," ",T131," ",U131," ",V131," ",W131),VLOOKUP(C131,'Provided data dictionary'!$A$2:$B$39,2,0))</f>
        <v xml:space="preserve">ISD calls Incoming calls Minutes of usage - voice calls KPI for the month of June  </v>
      </c>
      <c r="E131">
        <f t="shared" si="74"/>
        <v>3</v>
      </c>
      <c r="F131">
        <f t="shared" si="75"/>
        <v>4</v>
      </c>
      <c r="G131">
        <f t="shared" ref="G131:K131" si="144">IFERROR(SEARCH("_",$C131,F131+1),"a")</f>
        <v>7</v>
      </c>
      <c r="H131">
        <f t="shared" si="144"/>
        <v>11</v>
      </c>
      <c r="I131" t="str">
        <f t="shared" si="144"/>
        <v>a</v>
      </c>
      <c r="J131" t="str">
        <f t="shared" si="144"/>
        <v>a</v>
      </c>
      <c r="K131" t="str">
        <f t="shared" si="144"/>
        <v>a</v>
      </c>
      <c r="L131" t="str">
        <f t="shared" si="77"/>
        <v>isd</v>
      </c>
      <c r="M131" t="str">
        <f t="shared" si="78"/>
        <v>ic</v>
      </c>
      <c r="N131" t="str">
        <f t="shared" si="79"/>
        <v>mou</v>
      </c>
      <c r="O131" t="str">
        <f t="shared" si="80"/>
        <v>6</v>
      </c>
      <c r="P131" t="str">
        <f t="shared" si="81"/>
        <v/>
      </c>
      <c r="Q131" t="str">
        <f t="shared" si="82"/>
        <v/>
      </c>
      <c r="R131" t="str">
        <f>IFERROR(VLOOKUP(L131,'Provided data dictionary'!$A$2:$B$39,2,0),"")</f>
        <v>ISD calls</v>
      </c>
      <c r="S131" t="str">
        <f>IFERROR(VLOOKUP(M131,'Provided data dictionary'!$A$2:$B$39,2,0),"")</f>
        <v>Incoming calls</v>
      </c>
      <c r="T131" t="str">
        <f>IFERROR(VLOOKUP(N131,'Provided data dictionary'!$A$2:$B$39,2,0),"")</f>
        <v>Minutes of usage - voice calls</v>
      </c>
      <c r="U131" t="str">
        <f>IFERROR(VLOOKUP(O131,'Provided data dictionary'!$A$2:$B$39,2,0),"")</f>
        <v>KPI for the month of June</v>
      </c>
      <c r="V131" t="str">
        <f>IFERROR(VLOOKUP(P131,'Provided data dictionary'!$A$2:$B$39,2,0),"")</f>
        <v/>
      </c>
      <c r="W131" t="str">
        <f>IFERROR(VLOOKUP(Q131,'Provided data dictionary'!$A$2:$B$39,2,0),"")</f>
        <v/>
      </c>
    </row>
    <row r="132" spans="3:23" x14ac:dyDescent="0.25">
      <c r="C132" t="s">
        <v>130</v>
      </c>
      <c r="D132" t="str">
        <f>IF(ISNA(VLOOKUP(C132,'Provided data dictionary'!$A$2:$B$39,2,0)),_xlfn.CONCAT(R132," ",S132," ",T132," ",U132," ",V132," ",W132),VLOOKUP(C132,'Provided data dictionary'!$A$2:$B$39,2,0))</f>
        <v xml:space="preserve">ISD calls Incoming calls Minutes of usage - voice calls KPI for the month of July  </v>
      </c>
      <c r="E132">
        <f t="shared" si="74"/>
        <v>3</v>
      </c>
      <c r="F132">
        <f t="shared" si="75"/>
        <v>4</v>
      </c>
      <c r="G132">
        <f t="shared" ref="G132:K132" si="145">IFERROR(SEARCH("_",$C132,F132+1),"a")</f>
        <v>7</v>
      </c>
      <c r="H132">
        <f t="shared" si="145"/>
        <v>11</v>
      </c>
      <c r="I132" t="str">
        <f t="shared" si="145"/>
        <v>a</v>
      </c>
      <c r="J132" t="str">
        <f t="shared" si="145"/>
        <v>a</v>
      </c>
      <c r="K132" t="str">
        <f t="shared" si="145"/>
        <v>a</v>
      </c>
      <c r="L132" t="str">
        <f t="shared" si="77"/>
        <v>isd</v>
      </c>
      <c r="M132" t="str">
        <f t="shared" si="78"/>
        <v>ic</v>
      </c>
      <c r="N132" t="str">
        <f t="shared" si="79"/>
        <v>mou</v>
      </c>
      <c r="O132" t="str">
        <f t="shared" si="80"/>
        <v>7</v>
      </c>
      <c r="P132" t="str">
        <f t="shared" si="81"/>
        <v/>
      </c>
      <c r="Q132" t="str">
        <f t="shared" si="82"/>
        <v/>
      </c>
      <c r="R132" t="str">
        <f>IFERROR(VLOOKUP(L132,'Provided data dictionary'!$A$2:$B$39,2,0),"")</f>
        <v>ISD calls</v>
      </c>
      <c r="S132" t="str">
        <f>IFERROR(VLOOKUP(M132,'Provided data dictionary'!$A$2:$B$39,2,0),"")</f>
        <v>Incoming calls</v>
      </c>
      <c r="T132" t="str">
        <f>IFERROR(VLOOKUP(N132,'Provided data dictionary'!$A$2:$B$39,2,0),"")</f>
        <v>Minutes of usage - voice calls</v>
      </c>
      <c r="U132" t="str">
        <f>IFERROR(VLOOKUP(O132,'Provided data dictionary'!$A$2:$B$39,2,0),"")</f>
        <v>KPI for the month of July</v>
      </c>
      <c r="V132" t="str">
        <f>IFERROR(VLOOKUP(P132,'Provided data dictionary'!$A$2:$B$39,2,0),"")</f>
        <v/>
      </c>
      <c r="W132" t="str">
        <f>IFERROR(VLOOKUP(Q132,'Provided data dictionary'!$A$2:$B$39,2,0),"")</f>
        <v/>
      </c>
    </row>
    <row r="133" spans="3:23" x14ac:dyDescent="0.25">
      <c r="C133" t="s">
        <v>131</v>
      </c>
      <c r="D133" t="str">
        <f>IF(ISNA(VLOOKUP(C133,'Provided data dictionary'!$A$2:$B$39,2,0)),_xlfn.CONCAT(R133," ",S133," ",T133," ",U133," ",V133," ",W133),VLOOKUP(C133,'Provided data dictionary'!$A$2:$B$39,2,0))</f>
        <v xml:space="preserve">ISD calls Incoming calls Minutes of usage - voice calls KPI for the month of August  </v>
      </c>
      <c r="E133">
        <f t="shared" ref="E133:E196" si="146">LEN(C133)-LEN(SUBSTITUTE(C133,"_",""))</f>
        <v>3</v>
      </c>
      <c r="F133">
        <f t="shared" ref="F133:F196" si="147">SEARCH("_",$C133)</f>
        <v>4</v>
      </c>
      <c r="G133">
        <f t="shared" ref="G133:K133" si="148">IFERROR(SEARCH("_",$C133,F133+1),"a")</f>
        <v>7</v>
      </c>
      <c r="H133">
        <f t="shared" si="148"/>
        <v>11</v>
      </c>
      <c r="I133" t="str">
        <f t="shared" si="148"/>
        <v>a</v>
      </c>
      <c r="J133" t="str">
        <f t="shared" si="148"/>
        <v>a</v>
      </c>
      <c r="K133" t="str">
        <f t="shared" si="148"/>
        <v>a</v>
      </c>
      <c r="L133" t="str">
        <f t="shared" ref="L133:L196" si="149">IFERROR(MID($C133,1,F133-1),"")</f>
        <v>isd</v>
      </c>
      <c r="M133" t="str">
        <f t="shared" ref="M133:M196" si="150">IFERROR(IF(ISNUMBER(G133),MID($C133,F133+1,G133-F133-1),MID($C133,F133+1,LEN($C133)-F133)),"")</f>
        <v>ic</v>
      </c>
      <c r="N133" t="str">
        <f t="shared" ref="N133:N196" si="151">IFERROR(IF(ISNUMBER(H133),MID($C133,G133+1,H133-G133-1),MID($C133,G133+1,LEN($C133)-G133)),"")</f>
        <v>mou</v>
      </c>
      <c r="O133" t="str">
        <f t="shared" ref="O133:O196" si="152">IFERROR(IF(ISNUMBER(I133),MID($C133,H133+1,I133-H133-1),MID($C133,H133+1,LEN($C133)-H133)),"")</f>
        <v>8</v>
      </c>
      <c r="P133" t="str">
        <f t="shared" ref="P133:P196" si="153">IFERROR(IF(ISNUMBER(J133),MID($C133,I133+1,J133-I133-1),MID($C133,I133+1,LEN($C133)-I133)),"")</f>
        <v/>
      </c>
      <c r="Q133" t="str">
        <f t="shared" ref="Q133:Q196" si="154">IFERROR(IF(ISNUMBER(K133),MID($C133,J133+1,K133-J133-1),MID($C133,J133+1,LEN($C133)-J133)),"")</f>
        <v/>
      </c>
      <c r="R133" t="str">
        <f>IFERROR(VLOOKUP(L133,'Provided data dictionary'!$A$2:$B$39,2,0),"")</f>
        <v>ISD calls</v>
      </c>
      <c r="S133" t="str">
        <f>IFERROR(VLOOKUP(M133,'Provided data dictionary'!$A$2:$B$39,2,0),"")</f>
        <v>Incoming calls</v>
      </c>
      <c r="T133" t="str">
        <f>IFERROR(VLOOKUP(N133,'Provided data dictionary'!$A$2:$B$39,2,0),"")</f>
        <v>Minutes of usage - voice calls</v>
      </c>
      <c r="U133" t="str">
        <f>IFERROR(VLOOKUP(O133,'Provided data dictionary'!$A$2:$B$39,2,0),"")</f>
        <v>KPI for the month of August</v>
      </c>
      <c r="V133" t="str">
        <f>IFERROR(VLOOKUP(P133,'Provided data dictionary'!$A$2:$B$39,2,0),"")</f>
        <v/>
      </c>
      <c r="W133" t="str">
        <f>IFERROR(VLOOKUP(Q133,'Provided data dictionary'!$A$2:$B$39,2,0),"")</f>
        <v/>
      </c>
    </row>
    <row r="134" spans="3:23" x14ac:dyDescent="0.25">
      <c r="C134" t="s">
        <v>132</v>
      </c>
      <c r="D134" t="str">
        <f>IF(ISNA(VLOOKUP(C134,'Provided data dictionary'!$A$2:$B$39,2,0)),_xlfn.CONCAT(R134," ",S134," ",T134," ",U134," ",V134," ",W134),VLOOKUP(C134,'Provided data dictionary'!$A$2:$B$39,2,0))</f>
        <v xml:space="preserve">ISD calls Incoming calls Minutes of usage - voice calls KPI for the month of September  </v>
      </c>
      <c r="E134">
        <f t="shared" si="146"/>
        <v>3</v>
      </c>
      <c r="F134">
        <f t="shared" si="147"/>
        <v>4</v>
      </c>
      <c r="G134">
        <f t="shared" ref="G134:K134" si="155">IFERROR(SEARCH("_",$C134,F134+1),"a")</f>
        <v>7</v>
      </c>
      <c r="H134">
        <f t="shared" si="155"/>
        <v>11</v>
      </c>
      <c r="I134" t="str">
        <f t="shared" si="155"/>
        <v>a</v>
      </c>
      <c r="J134" t="str">
        <f t="shared" si="155"/>
        <v>a</v>
      </c>
      <c r="K134" t="str">
        <f t="shared" si="155"/>
        <v>a</v>
      </c>
      <c r="L134" t="str">
        <f t="shared" si="149"/>
        <v>isd</v>
      </c>
      <c r="M134" t="str">
        <f t="shared" si="150"/>
        <v>ic</v>
      </c>
      <c r="N134" t="str">
        <f t="shared" si="151"/>
        <v>mou</v>
      </c>
      <c r="O134" t="str">
        <f t="shared" si="152"/>
        <v>9</v>
      </c>
      <c r="P134" t="str">
        <f t="shared" si="153"/>
        <v/>
      </c>
      <c r="Q134" t="str">
        <f t="shared" si="154"/>
        <v/>
      </c>
      <c r="R134" t="str">
        <f>IFERROR(VLOOKUP(L134,'Provided data dictionary'!$A$2:$B$39,2,0),"")</f>
        <v>ISD calls</v>
      </c>
      <c r="S134" t="str">
        <f>IFERROR(VLOOKUP(M134,'Provided data dictionary'!$A$2:$B$39,2,0),"")</f>
        <v>Incoming calls</v>
      </c>
      <c r="T134" t="str">
        <f>IFERROR(VLOOKUP(N134,'Provided data dictionary'!$A$2:$B$39,2,0),"")</f>
        <v>Minutes of usage - voice calls</v>
      </c>
      <c r="U134" t="str">
        <f>IFERROR(VLOOKUP(O134,'Provided data dictionary'!$A$2:$B$39,2,0),"")</f>
        <v>KPI for the month of September</v>
      </c>
      <c r="V134" t="str">
        <f>IFERROR(VLOOKUP(P134,'Provided data dictionary'!$A$2:$B$39,2,0),"")</f>
        <v/>
      </c>
      <c r="W134" t="str">
        <f>IFERROR(VLOOKUP(Q134,'Provided data dictionary'!$A$2:$B$39,2,0),"")</f>
        <v/>
      </c>
    </row>
    <row r="135" spans="3:23" x14ac:dyDescent="0.25">
      <c r="C135" t="s">
        <v>133</v>
      </c>
      <c r="D135" t="str">
        <f>IF(ISNA(VLOOKUP(C135,'Provided data dictionary'!$A$2:$B$39,2,0)),_xlfn.CONCAT(R135," ",S135," ",T135," ",U135," ",V135," ",W135),VLOOKUP(C135,'Provided data dictionary'!$A$2:$B$39,2,0))</f>
        <v xml:space="preserve">Incoming calls  KPI for the month of June   </v>
      </c>
      <c r="E135">
        <f t="shared" si="146"/>
        <v>2</v>
      </c>
      <c r="F135">
        <f t="shared" si="147"/>
        <v>3</v>
      </c>
      <c r="G135">
        <f t="shared" ref="G135:K135" si="156">IFERROR(SEARCH("_",$C135,F135+1),"a")</f>
        <v>10</v>
      </c>
      <c r="H135" t="str">
        <f t="shared" si="156"/>
        <v>a</v>
      </c>
      <c r="I135" t="str">
        <f t="shared" si="156"/>
        <v>a</v>
      </c>
      <c r="J135" t="str">
        <f t="shared" si="156"/>
        <v>a</v>
      </c>
      <c r="K135" t="str">
        <f t="shared" si="156"/>
        <v>a</v>
      </c>
      <c r="L135" t="str">
        <f t="shared" si="149"/>
        <v>ic</v>
      </c>
      <c r="M135" t="str">
        <f t="shared" si="150"/>
        <v>others</v>
      </c>
      <c r="N135" t="str">
        <f t="shared" si="151"/>
        <v>6</v>
      </c>
      <c r="O135" t="str">
        <f t="shared" si="152"/>
        <v/>
      </c>
      <c r="P135" t="str">
        <f t="shared" si="153"/>
        <v/>
      </c>
      <c r="Q135" t="str">
        <f t="shared" si="154"/>
        <v/>
      </c>
      <c r="R135" t="str">
        <f>IFERROR(VLOOKUP(L135,'Provided data dictionary'!$A$2:$B$39,2,0),"")</f>
        <v>Incoming calls</v>
      </c>
      <c r="S135" t="str">
        <f>IFERROR(VLOOKUP(M135,'Provided data dictionary'!$A$2:$B$39,2,0),"")</f>
        <v/>
      </c>
      <c r="T135" t="str">
        <f>IFERROR(VLOOKUP(N135,'Provided data dictionary'!$A$2:$B$39,2,0),"")</f>
        <v>KPI for the month of June</v>
      </c>
      <c r="U135" t="str">
        <f>IFERROR(VLOOKUP(O135,'Provided data dictionary'!$A$2:$B$39,2,0),"")</f>
        <v/>
      </c>
      <c r="V135" t="str">
        <f>IFERROR(VLOOKUP(P135,'Provided data dictionary'!$A$2:$B$39,2,0),"")</f>
        <v/>
      </c>
      <c r="W135" t="str">
        <f>IFERROR(VLOOKUP(Q135,'Provided data dictionary'!$A$2:$B$39,2,0),"")</f>
        <v/>
      </c>
    </row>
    <row r="136" spans="3:23" x14ac:dyDescent="0.25">
      <c r="C136" t="s">
        <v>134</v>
      </c>
      <c r="D136" t="str">
        <f>IF(ISNA(VLOOKUP(C136,'Provided data dictionary'!$A$2:$B$39,2,0)),_xlfn.CONCAT(R136," ",S136," ",T136," ",U136," ",V136," ",W136),VLOOKUP(C136,'Provided data dictionary'!$A$2:$B$39,2,0))</f>
        <v xml:space="preserve">Incoming calls  KPI for the month of July   </v>
      </c>
      <c r="E136">
        <f t="shared" si="146"/>
        <v>2</v>
      </c>
      <c r="F136">
        <f t="shared" si="147"/>
        <v>3</v>
      </c>
      <c r="G136">
        <f t="shared" ref="G136:K136" si="157">IFERROR(SEARCH("_",$C136,F136+1),"a")</f>
        <v>10</v>
      </c>
      <c r="H136" t="str">
        <f t="shared" si="157"/>
        <v>a</v>
      </c>
      <c r="I136" t="str">
        <f t="shared" si="157"/>
        <v>a</v>
      </c>
      <c r="J136" t="str">
        <f t="shared" si="157"/>
        <v>a</v>
      </c>
      <c r="K136" t="str">
        <f t="shared" si="157"/>
        <v>a</v>
      </c>
      <c r="L136" t="str">
        <f t="shared" si="149"/>
        <v>ic</v>
      </c>
      <c r="M136" t="str">
        <f t="shared" si="150"/>
        <v>others</v>
      </c>
      <c r="N136" t="str">
        <f t="shared" si="151"/>
        <v>7</v>
      </c>
      <c r="O136" t="str">
        <f t="shared" si="152"/>
        <v/>
      </c>
      <c r="P136" t="str">
        <f t="shared" si="153"/>
        <v/>
      </c>
      <c r="Q136" t="str">
        <f t="shared" si="154"/>
        <v/>
      </c>
      <c r="R136" t="str">
        <f>IFERROR(VLOOKUP(L136,'Provided data dictionary'!$A$2:$B$39,2,0),"")</f>
        <v>Incoming calls</v>
      </c>
      <c r="S136" t="str">
        <f>IFERROR(VLOOKUP(M136,'Provided data dictionary'!$A$2:$B$39,2,0),"")</f>
        <v/>
      </c>
      <c r="T136" t="str">
        <f>IFERROR(VLOOKUP(N136,'Provided data dictionary'!$A$2:$B$39,2,0),"")</f>
        <v>KPI for the month of July</v>
      </c>
      <c r="U136" t="str">
        <f>IFERROR(VLOOKUP(O136,'Provided data dictionary'!$A$2:$B$39,2,0),"")</f>
        <v/>
      </c>
      <c r="V136" t="str">
        <f>IFERROR(VLOOKUP(P136,'Provided data dictionary'!$A$2:$B$39,2,0),"")</f>
        <v/>
      </c>
      <c r="W136" t="str">
        <f>IFERROR(VLOOKUP(Q136,'Provided data dictionary'!$A$2:$B$39,2,0),"")</f>
        <v/>
      </c>
    </row>
    <row r="137" spans="3:23" x14ac:dyDescent="0.25">
      <c r="C137" t="s">
        <v>135</v>
      </c>
      <c r="D137" t="str">
        <f>IF(ISNA(VLOOKUP(C137,'Provided data dictionary'!$A$2:$B$39,2,0)),_xlfn.CONCAT(R137," ",S137," ",T137," ",U137," ",V137," ",W137),VLOOKUP(C137,'Provided data dictionary'!$A$2:$B$39,2,0))</f>
        <v xml:space="preserve">Incoming calls  KPI for the month of August   </v>
      </c>
      <c r="E137">
        <f t="shared" si="146"/>
        <v>2</v>
      </c>
      <c r="F137">
        <f t="shared" si="147"/>
        <v>3</v>
      </c>
      <c r="G137">
        <f t="shared" ref="G137:K137" si="158">IFERROR(SEARCH("_",$C137,F137+1),"a")</f>
        <v>10</v>
      </c>
      <c r="H137" t="str">
        <f t="shared" si="158"/>
        <v>a</v>
      </c>
      <c r="I137" t="str">
        <f t="shared" si="158"/>
        <v>a</v>
      </c>
      <c r="J137" t="str">
        <f t="shared" si="158"/>
        <v>a</v>
      </c>
      <c r="K137" t="str">
        <f t="shared" si="158"/>
        <v>a</v>
      </c>
      <c r="L137" t="str">
        <f t="shared" si="149"/>
        <v>ic</v>
      </c>
      <c r="M137" t="str">
        <f t="shared" si="150"/>
        <v>others</v>
      </c>
      <c r="N137" t="str">
        <f t="shared" si="151"/>
        <v>8</v>
      </c>
      <c r="O137" t="str">
        <f t="shared" si="152"/>
        <v/>
      </c>
      <c r="P137" t="str">
        <f t="shared" si="153"/>
        <v/>
      </c>
      <c r="Q137" t="str">
        <f t="shared" si="154"/>
        <v/>
      </c>
      <c r="R137" t="str">
        <f>IFERROR(VLOOKUP(L137,'Provided data dictionary'!$A$2:$B$39,2,0),"")</f>
        <v>Incoming calls</v>
      </c>
      <c r="S137" t="str">
        <f>IFERROR(VLOOKUP(M137,'Provided data dictionary'!$A$2:$B$39,2,0),"")</f>
        <v/>
      </c>
      <c r="T137" t="str">
        <f>IFERROR(VLOOKUP(N137,'Provided data dictionary'!$A$2:$B$39,2,0),"")</f>
        <v>KPI for the month of August</v>
      </c>
      <c r="U137" t="str">
        <f>IFERROR(VLOOKUP(O137,'Provided data dictionary'!$A$2:$B$39,2,0),"")</f>
        <v/>
      </c>
      <c r="V137" t="str">
        <f>IFERROR(VLOOKUP(P137,'Provided data dictionary'!$A$2:$B$39,2,0),"")</f>
        <v/>
      </c>
      <c r="W137" t="str">
        <f>IFERROR(VLOOKUP(Q137,'Provided data dictionary'!$A$2:$B$39,2,0),"")</f>
        <v/>
      </c>
    </row>
    <row r="138" spans="3:23" x14ac:dyDescent="0.25">
      <c r="C138" t="s">
        <v>136</v>
      </c>
      <c r="D138" t="str">
        <f>IF(ISNA(VLOOKUP(C138,'Provided data dictionary'!$A$2:$B$39,2,0)),_xlfn.CONCAT(R138," ",S138," ",T138," ",U138," ",V138," ",W138),VLOOKUP(C138,'Provided data dictionary'!$A$2:$B$39,2,0))</f>
        <v xml:space="preserve">Incoming calls  KPI for the month of September   </v>
      </c>
      <c r="E138">
        <f t="shared" si="146"/>
        <v>2</v>
      </c>
      <c r="F138">
        <f t="shared" si="147"/>
        <v>3</v>
      </c>
      <c r="G138">
        <f t="shared" ref="G138:K138" si="159">IFERROR(SEARCH("_",$C138,F138+1),"a")</f>
        <v>10</v>
      </c>
      <c r="H138" t="str">
        <f t="shared" si="159"/>
        <v>a</v>
      </c>
      <c r="I138" t="str">
        <f t="shared" si="159"/>
        <v>a</v>
      </c>
      <c r="J138" t="str">
        <f t="shared" si="159"/>
        <v>a</v>
      </c>
      <c r="K138" t="str">
        <f t="shared" si="159"/>
        <v>a</v>
      </c>
      <c r="L138" t="str">
        <f t="shared" si="149"/>
        <v>ic</v>
      </c>
      <c r="M138" t="str">
        <f t="shared" si="150"/>
        <v>others</v>
      </c>
      <c r="N138" t="str">
        <f t="shared" si="151"/>
        <v>9</v>
      </c>
      <c r="O138" t="str">
        <f t="shared" si="152"/>
        <v/>
      </c>
      <c r="P138" t="str">
        <f t="shared" si="153"/>
        <v/>
      </c>
      <c r="Q138" t="str">
        <f t="shared" si="154"/>
        <v/>
      </c>
      <c r="R138" t="str">
        <f>IFERROR(VLOOKUP(L138,'Provided data dictionary'!$A$2:$B$39,2,0),"")</f>
        <v>Incoming calls</v>
      </c>
      <c r="S138" t="str">
        <f>IFERROR(VLOOKUP(M138,'Provided data dictionary'!$A$2:$B$39,2,0),"")</f>
        <v/>
      </c>
      <c r="T138" t="str">
        <f>IFERROR(VLOOKUP(N138,'Provided data dictionary'!$A$2:$B$39,2,0),"")</f>
        <v>KPI for the month of September</v>
      </c>
      <c r="U138" t="str">
        <f>IFERROR(VLOOKUP(O138,'Provided data dictionary'!$A$2:$B$39,2,0),"")</f>
        <v/>
      </c>
      <c r="V138" t="str">
        <f>IFERROR(VLOOKUP(P138,'Provided data dictionary'!$A$2:$B$39,2,0),"")</f>
        <v/>
      </c>
      <c r="W138" t="str">
        <f>IFERROR(VLOOKUP(Q138,'Provided data dictionary'!$A$2:$B$39,2,0),"")</f>
        <v/>
      </c>
    </row>
    <row r="139" spans="3:23" x14ac:dyDescent="0.25">
      <c r="C139" t="s">
        <v>137</v>
      </c>
      <c r="D139" t="str">
        <f>IF(ISNA(VLOOKUP(C139,'Provided data dictionary'!$A$2:$B$39,2,0)),_xlfn.CONCAT(R139," ",S139," ",T139," ",U139," ",V139," ",W139),VLOOKUP(C139,'Provided data dictionary'!$A$2:$B$39,2,0))</f>
        <v xml:space="preserve">Total Recharge Number KPI for the month of June  </v>
      </c>
      <c r="E139">
        <f t="shared" si="146"/>
        <v>3</v>
      </c>
      <c r="F139">
        <f t="shared" si="147"/>
        <v>6</v>
      </c>
      <c r="G139">
        <f t="shared" ref="G139:K139" si="160">IFERROR(SEARCH("_",$C139,F139+1),"a")</f>
        <v>11</v>
      </c>
      <c r="H139">
        <f t="shared" si="160"/>
        <v>15</v>
      </c>
      <c r="I139" t="str">
        <f t="shared" si="160"/>
        <v>a</v>
      </c>
      <c r="J139" t="str">
        <f t="shared" si="160"/>
        <v>a</v>
      </c>
      <c r="K139" t="str">
        <f t="shared" si="160"/>
        <v>a</v>
      </c>
      <c r="L139" t="str">
        <f t="shared" si="149"/>
        <v>total</v>
      </c>
      <c r="M139" t="str">
        <f t="shared" si="150"/>
        <v>rech</v>
      </c>
      <c r="N139" t="str">
        <f t="shared" si="151"/>
        <v>num</v>
      </c>
      <c r="O139" t="str">
        <f t="shared" si="152"/>
        <v>6</v>
      </c>
      <c r="P139" t="str">
        <f t="shared" si="153"/>
        <v/>
      </c>
      <c r="Q139" t="str">
        <f t="shared" si="154"/>
        <v/>
      </c>
      <c r="R139" t="s">
        <v>319</v>
      </c>
      <c r="S139" t="str">
        <f>IFERROR(VLOOKUP(M139,'Provided data dictionary'!$A$2:$B$39,2,0),"")</f>
        <v>Recharge</v>
      </c>
      <c r="T139" t="str">
        <f>IFERROR(VLOOKUP(N139,'Provided data dictionary'!$A$2:$B$39,2,0),"")</f>
        <v>Number</v>
      </c>
      <c r="U139" t="str">
        <f>IFERROR(VLOOKUP(O139,'Provided data dictionary'!$A$2:$B$39,2,0),"")</f>
        <v>KPI for the month of June</v>
      </c>
      <c r="V139" t="str">
        <f>IFERROR(VLOOKUP(P139,'Provided data dictionary'!$A$2:$B$39,2,0),"")</f>
        <v/>
      </c>
      <c r="W139" t="str">
        <f>IFERROR(VLOOKUP(Q139,'Provided data dictionary'!$A$2:$B$39,2,0),"")</f>
        <v/>
      </c>
    </row>
    <row r="140" spans="3:23" x14ac:dyDescent="0.25">
      <c r="C140" t="s">
        <v>138</v>
      </c>
      <c r="D140" t="str">
        <f>IF(ISNA(VLOOKUP(C140,'Provided data dictionary'!$A$2:$B$39,2,0)),_xlfn.CONCAT(R140," ",S140," ",T140," ",U140," ",V140," ",W140),VLOOKUP(C140,'Provided data dictionary'!$A$2:$B$39,2,0))</f>
        <v xml:space="preserve">Total Recharge Number KPI for the month of July  </v>
      </c>
      <c r="E140">
        <f t="shared" si="146"/>
        <v>3</v>
      </c>
      <c r="F140">
        <f t="shared" si="147"/>
        <v>6</v>
      </c>
      <c r="G140">
        <f t="shared" ref="G140:K140" si="161">IFERROR(SEARCH("_",$C140,F140+1),"a")</f>
        <v>11</v>
      </c>
      <c r="H140">
        <f t="shared" si="161"/>
        <v>15</v>
      </c>
      <c r="I140" t="str">
        <f t="shared" si="161"/>
        <v>a</v>
      </c>
      <c r="J140" t="str">
        <f t="shared" si="161"/>
        <v>a</v>
      </c>
      <c r="K140" t="str">
        <f t="shared" si="161"/>
        <v>a</v>
      </c>
      <c r="L140" t="str">
        <f t="shared" si="149"/>
        <v>total</v>
      </c>
      <c r="M140" t="str">
        <f t="shared" si="150"/>
        <v>rech</v>
      </c>
      <c r="N140" t="str">
        <f t="shared" si="151"/>
        <v>num</v>
      </c>
      <c r="O140" t="str">
        <f t="shared" si="152"/>
        <v>7</v>
      </c>
      <c r="P140" t="str">
        <f t="shared" si="153"/>
        <v/>
      </c>
      <c r="Q140" t="str">
        <f t="shared" si="154"/>
        <v/>
      </c>
      <c r="R140" t="s">
        <v>319</v>
      </c>
      <c r="S140" t="str">
        <f>IFERROR(VLOOKUP(M140,'Provided data dictionary'!$A$2:$B$39,2,0),"")</f>
        <v>Recharge</v>
      </c>
      <c r="T140" t="str">
        <f>IFERROR(VLOOKUP(N140,'Provided data dictionary'!$A$2:$B$39,2,0),"")</f>
        <v>Number</v>
      </c>
      <c r="U140" t="str">
        <f>IFERROR(VLOOKUP(O140,'Provided data dictionary'!$A$2:$B$39,2,0),"")</f>
        <v>KPI for the month of July</v>
      </c>
      <c r="V140" t="str">
        <f>IFERROR(VLOOKUP(P140,'Provided data dictionary'!$A$2:$B$39,2,0),"")</f>
        <v/>
      </c>
      <c r="W140" t="str">
        <f>IFERROR(VLOOKUP(Q140,'Provided data dictionary'!$A$2:$B$39,2,0),"")</f>
        <v/>
      </c>
    </row>
    <row r="141" spans="3:23" x14ac:dyDescent="0.25">
      <c r="C141" t="s">
        <v>139</v>
      </c>
      <c r="D141" t="str">
        <f>IF(ISNA(VLOOKUP(C141,'Provided data dictionary'!$A$2:$B$39,2,0)),_xlfn.CONCAT(R141," ",S141," ",T141," ",U141," ",V141," ",W141),VLOOKUP(C141,'Provided data dictionary'!$A$2:$B$39,2,0))</f>
        <v xml:space="preserve">Total Recharge Number KPI for the month of August  </v>
      </c>
      <c r="E141">
        <f t="shared" si="146"/>
        <v>3</v>
      </c>
      <c r="F141">
        <f t="shared" si="147"/>
        <v>6</v>
      </c>
      <c r="G141">
        <f t="shared" ref="G141:K141" si="162">IFERROR(SEARCH("_",$C141,F141+1),"a")</f>
        <v>11</v>
      </c>
      <c r="H141">
        <f t="shared" si="162"/>
        <v>15</v>
      </c>
      <c r="I141" t="str">
        <f t="shared" si="162"/>
        <v>a</v>
      </c>
      <c r="J141" t="str">
        <f t="shared" si="162"/>
        <v>a</v>
      </c>
      <c r="K141" t="str">
        <f t="shared" si="162"/>
        <v>a</v>
      </c>
      <c r="L141" t="str">
        <f t="shared" si="149"/>
        <v>total</v>
      </c>
      <c r="M141" t="str">
        <f t="shared" si="150"/>
        <v>rech</v>
      </c>
      <c r="N141" t="str">
        <f t="shared" si="151"/>
        <v>num</v>
      </c>
      <c r="O141" t="str">
        <f t="shared" si="152"/>
        <v>8</v>
      </c>
      <c r="P141" t="str">
        <f t="shared" si="153"/>
        <v/>
      </c>
      <c r="Q141" t="str">
        <f t="shared" si="154"/>
        <v/>
      </c>
      <c r="R141" t="s">
        <v>319</v>
      </c>
      <c r="S141" t="str">
        <f>IFERROR(VLOOKUP(M141,'Provided data dictionary'!$A$2:$B$39,2,0),"")</f>
        <v>Recharge</v>
      </c>
      <c r="T141" t="str">
        <f>IFERROR(VLOOKUP(N141,'Provided data dictionary'!$A$2:$B$39,2,0),"")</f>
        <v>Number</v>
      </c>
      <c r="U141" t="str">
        <f>IFERROR(VLOOKUP(O141,'Provided data dictionary'!$A$2:$B$39,2,0),"")</f>
        <v>KPI for the month of August</v>
      </c>
      <c r="V141" t="str">
        <f>IFERROR(VLOOKUP(P141,'Provided data dictionary'!$A$2:$B$39,2,0),"")</f>
        <v/>
      </c>
      <c r="W141" t="str">
        <f>IFERROR(VLOOKUP(Q141,'Provided data dictionary'!$A$2:$B$39,2,0),"")</f>
        <v/>
      </c>
    </row>
    <row r="142" spans="3:23" x14ac:dyDescent="0.25">
      <c r="C142" t="s">
        <v>140</v>
      </c>
      <c r="D142" t="str">
        <f>IF(ISNA(VLOOKUP(C142,'Provided data dictionary'!$A$2:$B$39,2,0)),_xlfn.CONCAT(R142," ",S142," ",T142," ",U142," ",V142," ",W142),VLOOKUP(C142,'Provided data dictionary'!$A$2:$B$39,2,0))</f>
        <v xml:space="preserve">Total Recharge Number KPI for the month of September  </v>
      </c>
      <c r="E142">
        <f t="shared" si="146"/>
        <v>3</v>
      </c>
      <c r="F142">
        <f t="shared" si="147"/>
        <v>6</v>
      </c>
      <c r="G142">
        <f t="shared" ref="G142:K142" si="163">IFERROR(SEARCH("_",$C142,F142+1),"a")</f>
        <v>11</v>
      </c>
      <c r="H142">
        <f t="shared" si="163"/>
        <v>15</v>
      </c>
      <c r="I142" t="str">
        <f t="shared" si="163"/>
        <v>a</v>
      </c>
      <c r="J142" t="str">
        <f t="shared" si="163"/>
        <v>a</v>
      </c>
      <c r="K142" t="str">
        <f t="shared" si="163"/>
        <v>a</v>
      </c>
      <c r="L142" t="str">
        <f t="shared" si="149"/>
        <v>total</v>
      </c>
      <c r="M142" t="str">
        <f t="shared" si="150"/>
        <v>rech</v>
      </c>
      <c r="N142" t="str">
        <f t="shared" si="151"/>
        <v>num</v>
      </c>
      <c r="O142" t="str">
        <f t="shared" si="152"/>
        <v>9</v>
      </c>
      <c r="P142" t="str">
        <f t="shared" si="153"/>
        <v/>
      </c>
      <c r="Q142" t="str">
        <f t="shared" si="154"/>
        <v/>
      </c>
      <c r="R142" t="s">
        <v>319</v>
      </c>
      <c r="S142" t="str">
        <f>IFERROR(VLOOKUP(M142,'Provided data dictionary'!$A$2:$B$39,2,0),"")</f>
        <v>Recharge</v>
      </c>
      <c r="T142" t="str">
        <f>IFERROR(VLOOKUP(N142,'Provided data dictionary'!$A$2:$B$39,2,0),"")</f>
        <v>Number</v>
      </c>
      <c r="U142" t="str">
        <f>IFERROR(VLOOKUP(O142,'Provided data dictionary'!$A$2:$B$39,2,0),"")</f>
        <v>KPI for the month of September</v>
      </c>
      <c r="V142" t="str">
        <f>IFERROR(VLOOKUP(P142,'Provided data dictionary'!$A$2:$B$39,2,0),"")</f>
        <v/>
      </c>
      <c r="W142" t="str">
        <f>IFERROR(VLOOKUP(Q142,'Provided data dictionary'!$A$2:$B$39,2,0),"")</f>
        <v/>
      </c>
    </row>
    <row r="143" spans="3:23" x14ac:dyDescent="0.25">
      <c r="C143" t="s">
        <v>141</v>
      </c>
      <c r="D143" t="str">
        <f>IF(ISNA(VLOOKUP(C143,'Provided data dictionary'!$A$2:$B$39,2,0)),_xlfn.CONCAT(R143," ",S143," ",T143," ",U143," ",V143," ",W143),VLOOKUP(C143,'Provided data dictionary'!$A$2:$B$39,2,0))</f>
        <v xml:space="preserve">Total Recharge Amount in local currency KPI for the month of June  </v>
      </c>
      <c r="E143">
        <f t="shared" si="146"/>
        <v>3</v>
      </c>
      <c r="F143">
        <f t="shared" si="147"/>
        <v>6</v>
      </c>
      <c r="G143">
        <f t="shared" ref="G143:K143" si="164">IFERROR(SEARCH("_",$C143,F143+1),"a")</f>
        <v>11</v>
      </c>
      <c r="H143">
        <f t="shared" si="164"/>
        <v>15</v>
      </c>
      <c r="I143" t="str">
        <f t="shared" si="164"/>
        <v>a</v>
      </c>
      <c r="J143" t="str">
        <f t="shared" si="164"/>
        <v>a</v>
      </c>
      <c r="K143" t="str">
        <f t="shared" si="164"/>
        <v>a</v>
      </c>
      <c r="L143" t="str">
        <f t="shared" si="149"/>
        <v>total</v>
      </c>
      <c r="M143" t="str">
        <f t="shared" si="150"/>
        <v>rech</v>
      </c>
      <c r="N143" t="str">
        <f t="shared" si="151"/>
        <v>amt</v>
      </c>
      <c r="O143" t="str">
        <f t="shared" si="152"/>
        <v>6</v>
      </c>
      <c r="P143" t="str">
        <f t="shared" si="153"/>
        <v/>
      </c>
      <c r="Q143" t="str">
        <f t="shared" si="154"/>
        <v/>
      </c>
      <c r="R143" t="s">
        <v>319</v>
      </c>
      <c r="S143" t="str">
        <f>IFERROR(VLOOKUP(M143,'Provided data dictionary'!$A$2:$B$39,2,0),"")</f>
        <v>Recharge</v>
      </c>
      <c r="T143" t="str">
        <f>IFERROR(VLOOKUP(N143,'Provided data dictionary'!$A$2:$B$39,2,0),"")</f>
        <v>Amount in local currency</v>
      </c>
      <c r="U143" t="str">
        <f>IFERROR(VLOOKUP(O143,'Provided data dictionary'!$A$2:$B$39,2,0),"")</f>
        <v>KPI for the month of June</v>
      </c>
      <c r="V143" t="str">
        <f>IFERROR(VLOOKUP(P143,'Provided data dictionary'!$A$2:$B$39,2,0),"")</f>
        <v/>
      </c>
      <c r="W143" t="str">
        <f>IFERROR(VLOOKUP(Q143,'Provided data dictionary'!$A$2:$B$39,2,0),"")</f>
        <v/>
      </c>
    </row>
    <row r="144" spans="3:23" x14ac:dyDescent="0.25">
      <c r="C144" t="s">
        <v>142</v>
      </c>
      <c r="D144" t="str">
        <f>IF(ISNA(VLOOKUP(C144,'Provided data dictionary'!$A$2:$B$39,2,0)),_xlfn.CONCAT(R144," ",S144," ",T144," ",U144," ",V144," ",W144),VLOOKUP(C144,'Provided data dictionary'!$A$2:$B$39,2,0))</f>
        <v xml:space="preserve">Total Recharge Amount in local currency KPI for the month of July  </v>
      </c>
      <c r="E144">
        <f t="shared" si="146"/>
        <v>3</v>
      </c>
      <c r="F144">
        <f t="shared" si="147"/>
        <v>6</v>
      </c>
      <c r="G144">
        <f t="shared" ref="G144:K144" si="165">IFERROR(SEARCH("_",$C144,F144+1),"a")</f>
        <v>11</v>
      </c>
      <c r="H144">
        <f t="shared" si="165"/>
        <v>15</v>
      </c>
      <c r="I144" t="str">
        <f t="shared" si="165"/>
        <v>a</v>
      </c>
      <c r="J144" t="str">
        <f t="shared" si="165"/>
        <v>a</v>
      </c>
      <c r="K144" t="str">
        <f t="shared" si="165"/>
        <v>a</v>
      </c>
      <c r="L144" t="str">
        <f t="shared" si="149"/>
        <v>total</v>
      </c>
      <c r="M144" t="str">
        <f t="shared" si="150"/>
        <v>rech</v>
      </c>
      <c r="N144" t="str">
        <f t="shared" si="151"/>
        <v>amt</v>
      </c>
      <c r="O144" t="str">
        <f t="shared" si="152"/>
        <v>7</v>
      </c>
      <c r="P144" t="str">
        <f t="shared" si="153"/>
        <v/>
      </c>
      <c r="Q144" t="str">
        <f t="shared" si="154"/>
        <v/>
      </c>
      <c r="R144" t="s">
        <v>319</v>
      </c>
      <c r="S144" t="str">
        <f>IFERROR(VLOOKUP(M144,'Provided data dictionary'!$A$2:$B$39,2,0),"")</f>
        <v>Recharge</v>
      </c>
      <c r="T144" t="str">
        <f>IFERROR(VLOOKUP(N144,'Provided data dictionary'!$A$2:$B$39,2,0),"")</f>
        <v>Amount in local currency</v>
      </c>
      <c r="U144" t="str">
        <f>IFERROR(VLOOKUP(O144,'Provided data dictionary'!$A$2:$B$39,2,0),"")</f>
        <v>KPI for the month of July</v>
      </c>
      <c r="V144" t="str">
        <f>IFERROR(VLOOKUP(P144,'Provided data dictionary'!$A$2:$B$39,2,0),"")</f>
        <v/>
      </c>
      <c r="W144" t="str">
        <f>IFERROR(VLOOKUP(Q144,'Provided data dictionary'!$A$2:$B$39,2,0),"")</f>
        <v/>
      </c>
    </row>
    <row r="145" spans="3:23" x14ac:dyDescent="0.25">
      <c r="C145" t="s">
        <v>143</v>
      </c>
      <c r="D145" t="str">
        <f>IF(ISNA(VLOOKUP(C145,'Provided data dictionary'!$A$2:$B$39,2,0)),_xlfn.CONCAT(R145," ",S145," ",T145," ",U145," ",V145," ",W145),VLOOKUP(C145,'Provided data dictionary'!$A$2:$B$39,2,0))</f>
        <v xml:space="preserve">Total Recharge Amount in local currency KPI for the month of August  </v>
      </c>
      <c r="E145">
        <f t="shared" si="146"/>
        <v>3</v>
      </c>
      <c r="F145">
        <f t="shared" si="147"/>
        <v>6</v>
      </c>
      <c r="G145">
        <f t="shared" ref="G145:K145" si="166">IFERROR(SEARCH("_",$C145,F145+1),"a")</f>
        <v>11</v>
      </c>
      <c r="H145">
        <f t="shared" si="166"/>
        <v>15</v>
      </c>
      <c r="I145" t="str">
        <f t="shared" si="166"/>
        <v>a</v>
      </c>
      <c r="J145" t="str">
        <f t="shared" si="166"/>
        <v>a</v>
      </c>
      <c r="K145" t="str">
        <f t="shared" si="166"/>
        <v>a</v>
      </c>
      <c r="L145" t="str">
        <f t="shared" si="149"/>
        <v>total</v>
      </c>
      <c r="M145" t="str">
        <f t="shared" si="150"/>
        <v>rech</v>
      </c>
      <c r="N145" t="str">
        <f t="shared" si="151"/>
        <v>amt</v>
      </c>
      <c r="O145" t="str">
        <f t="shared" si="152"/>
        <v>8</v>
      </c>
      <c r="P145" t="str">
        <f t="shared" si="153"/>
        <v/>
      </c>
      <c r="Q145" t="str">
        <f t="shared" si="154"/>
        <v/>
      </c>
      <c r="R145" t="s">
        <v>319</v>
      </c>
      <c r="S145" t="str">
        <f>IFERROR(VLOOKUP(M145,'Provided data dictionary'!$A$2:$B$39,2,0),"")</f>
        <v>Recharge</v>
      </c>
      <c r="T145" t="str">
        <f>IFERROR(VLOOKUP(N145,'Provided data dictionary'!$A$2:$B$39,2,0),"")</f>
        <v>Amount in local currency</v>
      </c>
      <c r="U145" t="str">
        <f>IFERROR(VLOOKUP(O145,'Provided data dictionary'!$A$2:$B$39,2,0),"")</f>
        <v>KPI for the month of August</v>
      </c>
      <c r="V145" t="str">
        <f>IFERROR(VLOOKUP(P145,'Provided data dictionary'!$A$2:$B$39,2,0),"")</f>
        <v/>
      </c>
      <c r="W145" t="str">
        <f>IFERROR(VLOOKUP(Q145,'Provided data dictionary'!$A$2:$B$39,2,0),"")</f>
        <v/>
      </c>
    </row>
    <row r="146" spans="3:23" x14ac:dyDescent="0.25">
      <c r="C146" t="s">
        <v>144</v>
      </c>
      <c r="D146" t="str">
        <f>IF(ISNA(VLOOKUP(C146,'Provided data dictionary'!$A$2:$B$39,2,0)),_xlfn.CONCAT(R146," ",S146," ",T146," ",U146," ",V146," ",W146),VLOOKUP(C146,'Provided data dictionary'!$A$2:$B$39,2,0))</f>
        <v xml:space="preserve">Total Recharge Amount in local currency KPI for the month of September  </v>
      </c>
      <c r="E146">
        <f t="shared" si="146"/>
        <v>3</v>
      </c>
      <c r="F146">
        <f t="shared" si="147"/>
        <v>6</v>
      </c>
      <c r="G146">
        <f t="shared" ref="G146:K146" si="167">IFERROR(SEARCH("_",$C146,F146+1),"a")</f>
        <v>11</v>
      </c>
      <c r="H146">
        <f t="shared" si="167"/>
        <v>15</v>
      </c>
      <c r="I146" t="str">
        <f t="shared" si="167"/>
        <v>a</v>
      </c>
      <c r="J146" t="str">
        <f t="shared" si="167"/>
        <v>a</v>
      </c>
      <c r="K146" t="str">
        <f t="shared" si="167"/>
        <v>a</v>
      </c>
      <c r="L146" t="str">
        <f t="shared" si="149"/>
        <v>total</v>
      </c>
      <c r="M146" t="str">
        <f t="shared" si="150"/>
        <v>rech</v>
      </c>
      <c r="N146" t="str">
        <f t="shared" si="151"/>
        <v>amt</v>
      </c>
      <c r="O146" t="str">
        <f t="shared" si="152"/>
        <v>9</v>
      </c>
      <c r="P146" t="str">
        <f t="shared" si="153"/>
        <v/>
      </c>
      <c r="Q146" t="str">
        <f t="shared" si="154"/>
        <v/>
      </c>
      <c r="R146" t="s">
        <v>319</v>
      </c>
      <c r="S146" t="str">
        <f>IFERROR(VLOOKUP(M146,'Provided data dictionary'!$A$2:$B$39,2,0),"")</f>
        <v>Recharge</v>
      </c>
      <c r="T146" t="str">
        <f>IFERROR(VLOOKUP(N146,'Provided data dictionary'!$A$2:$B$39,2,0),"")</f>
        <v>Amount in local currency</v>
      </c>
      <c r="U146" t="str">
        <f>IFERROR(VLOOKUP(O146,'Provided data dictionary'!$A$2:$B$39,2,0),"")</f>
        <v>KPI for the month of September</v>
      </c>
      <c r="V146" t="str">
        <f>IFERROR(VLOOKUP(P146,'Provided data dictionary'!$A$2:$B$39,2,0),"")</f>
        <v/>
      </c>
      <c r="W146" t="str">
        <f>IFERROR(VLOOKUP(Q146,'Provided data dictionary'!$A$2:$B$39,2,0),"")</f>
        <v/>
      </c>
    </row>
    <row r="147" spans="3:23" x14ac:dyDescent="0.25">
      <c r="C147" t="s">
        <v>145</v>
      </c>
      <c r="D147" t="str">
        <f>IF(ISNA(VLOOKUP(C147,'Provided data dictionary'!$A$2:$B$39,2,0)),_xlfn.CONCAT(R147," ",S147," ",T147," ",U147," ",V147," ",W147),VLOOKUP(C147,'Provided data dictionary'!$A$2:$B$39,2,0))</f>
        <v xml:space="preserve">Maximum Recharge Amount in local currency KPI for the month of June  </v>
      </c>
      <c r="E147">
        <f t="shared" si="146"/>
        <v>3</v>
      </c>
      <c r="F147">
        <f t="shared" si="147"/>
        <v>4</v>
      </c>
      <c r="G147">
        <f t="shared" ref="G147:K147" si="168">IFERROR(SEARCH("_",$C147,F147+1),"a")</f>
        <v>9</v>
      </c>
      <c r="H147">
        <f t="shared" si="168"/>
        <v>13</v>
      </c>
      <c r="I147" t="str">
        <f t="shared" si="168"/>
        <v>a</v>
      </c>
      <c r="J147" t="str">
        <f t="shared" si="168"/>
        <v>a</v>
      </c>
      <c r="K147" t="str">
        <f t="shared" si="168"/>
        <v>a</v>
      </c>
      <c r="L147" t="str">
        <f t="shared" si="149"/>
        <v>max</v>
      </c>
      <c r="M147" t="str">
        <f t="shared" si="150"/>
        <v>rech</v>
      </c>
      <c r="N147" t="str">
        <f t="shared" si="151"/>
        <v>amt</v>
      </c>
      <c r="O147" t="str">
        <f t="shared" si="152"/>
        <v>6</v>
      </c>
      <c r="P147" t="str">
        <f t="shared" si="153"/>
        <v/>
      </c>
      <c r="Q147" t="str">
        <f t="shared" si="154"/>
        <v/>
      </c>
      <c r="R147" t="str">
        <f>IFERROR(VLOOKUP(L147,'Provided data dictionary'!$A$2:$B$39,2,0),"")</f>
        <v>Maximum</v>
      </c>
      <c r="S147" t="str">
        <f>IFERROR(VLOOKUP(M147,'Provided data dictionary'!$A$2:$B$39,2,0),"")</f>
        <v>Recharge</v>
      </c>
      <c r="T147" t="str">
        <f>IFERROR(VLOOKUP(N147,'Provided data dictionary'!$A$2:$B$39,2,0),"")</f>
        <v>Amount in local currency</v>
      </c>
      <c r="U147" t="str">
        <f>IFERROR(VLOOKUP(O147,'Provided data dictionary'!$A$2:$B$39,2,0),"")</f>
        <v>KPI for the month of June</v>
      </c>
      <c r="V147" t="str">
        <f>IFERROR(VLOOKUP(P147,'Provided data dictionary'!$A$2:$B$39,2,0),"")</f>
        <v/>
      </c>
      <c r="W147" t="str">
        <f>IFERROR(VLOOKUP(Q147,'Provided data dictionary'!$A$2:$B$39,2,0),"")</f>
        <v/>
      </c>
    </row>
    <row r="148" spans="3:23" x14ac:dyDescent="0.25">
      <c r="C148" t="s">
        <v>146</v>
      </c>
      <c r="D148" t="str">
        <f>IF(ISNA(VLOOKUP(C148,'Provided data dictionary'!$A$2:$B$39,2,0)),_xlfn.CONCAT(R148," ",S148," ",T148," ",U148," ",V148," ",W148),VLOOKUP(C148,'Provided data dictionary'!$A$2:$B$39,2,0))</f>
        <v xml:space="preserve">Maximum Recharge Amount in local currency KPI for the month of July  </v>
      </c>
      <c r="E148">
        <f t="shared" si="146"/>
        <v>3</v>
      </c>
      <c r="F148">
        <f t="shared" si="147"/>
        <v>4</v>
      </c>
      <c r="G148">
        <f t="shared" ref="G148:K148" si="169">IFERROR(SEARCH("_",$C148,F148+1),"a")</f>
        <v>9</v>
      </c>
      <c r="H148">
        <f t="shared" si="169"/>
        <v>13</v>
      </c>
      <c r="I148" t="str">
        <f t="shared" si="169"/>
        <v>a</v>
      </c>
      <c r="J148" t="str">
        <f t="shared" si="169"/>
        <v>a</v>
      </c>
      <c r="K148" t="str">
        <f t="shared" si="169"/>
        <v>a</v>
      </c>
      <c r="L148" t="str">
        <f t="shared" si="149"/>
        <v>max</v>
      </c>
      <c r="M148" t="str">
        <f t="shared" si="150"/>
        <v>rech</v>
      </c>
      <c r="N148" t="str">
        <f t="shared" si="151"/>
        <v>amt</v>
      </c>
      <c r="O148" t="str">
        <f t="shared" si="152"/>
        <v>7</v>
      </c>
      <c r="P148" t="str">
        <f t="shared" si="153"/>
        <v/>
      </c>
      <c r="Q148" t="str">
        <f t="shared" si="154"/>
        <v/>
      </c>
      <c r="R148" t="str">
        <f>IFERROR(VLOOKUP(L148,'Provided data dictionary'!$A$2:$B$39,2,0),"")</f>
        <v>Maximum</v>
      </c>
      <c r="S148" t="str">
        <f>IFERROR(VLOOKUP(M148,'Provided data dictionary'!$A$2:$B$39,2,0),"")</f>
        <v>Recharge</v>
      </c>
      <c r="T148" t="str">
        <f>IFERROR(VLOOKUP(N148,'Provided data dictionary'!$A$2:$B$39,2,0),"")</f>
        <v>Amount in local currency</v>
      </c>
      <c r="U148" t="str">
        <f>IFERROR(VLOOKUP(O148,'Provided data dictionary'!$A$2:$B$39,2,0),"")</f>
        <v>KPI for the month of July</v>
      </c>
      <c r="V148" t="str">
        <f>IFERROR(VLOOKUP(P148,'Provided data dictionary'!$A$2:$B$39,2,0),"")</f>
        <v/>
      </c>
      <c r="W148" t="str">
        <f>IFERROR(VLOOKUP(Q148,'Provided data dictionary'!$A$2:$B$39,2,0),"")</f>
        <v/>
      </c>
    </row>
    <row r="149" spans="3:23" x14ac:dyDescent="0.25">
      <c r="C149" t="s">
        <v>147</v>
      </c>
      <c r="D149" t="str">
        <f>IF(ISNA(VLOOKUP(C149,'Provided data dictionary'!$A$2:$B$39,2,0)),_xlfn.CONCAT(R149," ",S149," ",T149," ",U149," ",V149," ",W149),VLOOKUP(C149,'Provided data dictionary'!$A$2:$B$39,2,0))</f>
        <v xml:space="preserve">Maximum Recharge Amount in local currency KPI for the month of August  </v>
      </c>
      <c r="E149">
        <f t="shared" si="146"/>
        <v>3</v>
      </c>
      <c r="F149">
        <f t="shared" si="147"/>
        <v>4</v>
      </c>
      <c r="G149">
        <f t="shared" ref="G149:K149" si="170">IFERROR(SEARCH("_",$C149,F149+1),"a")</f>
        <v>9</v>
      </c>
      <c r="H149">
        <f t="shared" si="170"/>
        <v>13</v>
      </c>
      <c r="I149" t="str">
        <f t="shared" si="170"/>
        <v>a</v>
      </c>
      <c r="J149" t="str">
        <f t="shared" si="170"/>
        <v>a</v>
      </c>
      <c r="K149" t="str">
        <f t="shared" si="170"/>
        <v>a</v>
      </c>
      <c r="L149" t="str">
        <f t="shared" si="149"/>
        <v>max</v>
      </c>
      <c r="M149" t="str">
        <f t="shared" si="150"/>
        <v>rech</v>
      </c>
      <c r="N149" t="str">
        <f t="shared" si="151"/>
        <v>amt</v>
      </c>
      <c r="O149" t="str">
        <f t="shared" si="152"/>
        <v>8</v>
      </c>
      <c r="P149" t="str">
        <f t="shared" si="153"/>
        <v/>
      </c>
      <c r="Q149" t="str">
        <f t="shared" si="154"/>
        <v/>
      </c>
      <c r="R149" t="str">
        <f>IFERROR(VLOOKUP(L149,'Provided data dictionary'!$A$2:$B$39,2,0),"")</f>
        <v>Maximum</v>
      </c>
      <c r="S149" t="str">
        <f>IFERROR(VLOOKUP(M149,'Provided data dictionary'!$A$2:$B$39,2,0),"")</f>
        <v>Recharge</v>
      </c>
      <c r="T149" t="str">
        <f>IFERROR(VLOOKUP(N149,'Provided data dictionary'!$A$2:$B$39,2,0),"")</f>
        <v>Amount in local currency</v>
      </c>
      <c r="U149" t="str">
        <f>IFERROR(VLOOKUP(O149,'Provided data dictionary'!$A$2:$B$39,2,0),"")</f>
        <v>KPI for the month of August</v>
      </c>
      <c r="V149" t="str">
        <f>IFERROR(VLOOKUP(P149,'Provided data dictionary'!$A$2:$B$39,2,0),"")</f>
        <v/>
      </c>
      <c r="W149" t="str">
        <f>IFERROR(VLOOKUP(Q149,'Provided data dictionary'!$A$2:$B$39,2,0),"")</f>
        <v/>
      </c>
    </row>
    <row r="150" spans="3:23" x14ac:dyDescent="0.25">
      <c r="C150" t="s">
        <v>148</v>
      </c>
      <c r="D150" t="str">
        <f>IF(ISNA(VLOOKUP(C150,'Provided data dictionary'!$A$2:$B$39,2,0)),_xlfn.CONCAT(R150," ",S150," ",T150," ",U150," ",V150," ",W150),VLOOKUP(C150,'Provided data dictionary'!$A$2:$B$39,2,0))</f>
        <v xml:space="preserve">Maximum Recharge Amount in local currency KPI for the month of September  </v>
      </c>
      <c r="E150">
        <f t="shared" si="146"/>
        <v>3</v>
      </c>
      <c r="F150">
        <f t="shared" si="147"/>
        <v>4</v>
      </c>
      <c r="G150">
        <f t="shared" ref="G150:K150" si="171">IFERROR(SEARCH("_",$C150,F150+1),"a")</f>
        <v>9</v>
      </c>
      <c r="H150">
        <f t="shared" si="171"/>
        <v>13</v>
      </c>
      <c r="I150" t="str">
        <f t="shared" si="171"/>
        <v>a</v>
      </c>
      <c r="J150" t="str">
        <f t="shared" si="171"/>
        <v>a</v>
      </c>
      <c r="K150" t="str">
        <f t="shared" si="171"/>
        <v>a</v>
      </c>
      <c r="L150" t="str">
        <f t="shared" si="149"/>
        <v>max</v>
      </c>
      <c r="M150" t="str">
        <f t="shared" si="150"/>
        <v>rech</v>
      </c>
      <c r="N150" t="str">
        <f t="shared" si="151"/>
        <v>amt</v>
      </c>
      <c r="O150" t="str">
        <f t="shared" si="152"/>
        <v>9</v>
      </c>
      <c r="P150" t="str">
        <f t="shared" si="153"/>
        <v/>
      </c>
      <c r="Q150" t="str">
        <f t="shared" si="154"/>
        <v/>
      </c>
      <c r="R150" t="str">
        <f>IFERROR(VLOOKUP(L150,'Provided data dictionary'!$A$2:$B$39,2,0),"")</f>
        <v>Maximum</v>
      </c>
      <c r="S150" t="str">
        <f>IFERROR(VLOOKUP(M150,'Provided data dictionary'!$A$2:$B$39,2,0),"")</f>
        <v>Recharge</v>
      </c>
      <c r="T150" t="str">
        <f>IFERROR(VLOOKUP(N150,'Provided data dictionary'!$A$2:$B$39,2,0),"")</f>
        <v>Amount in local currency</v>
      </c>
      <c r="U150" t="str">
        <f>IFERROR(VLOOKUP(O150,'Provided data dictionary'!$A$2:$B$39,2,0),"")</f>
        <v>KPI for the month of September</v>
      </c>
      <c r="V150" t="str">
        <f>IFERROR(VLOOKUP(P150,'Provided data dictionary'!$A$2:$B$39,2,0),"")</f>
        <v/>
      </c>
      <c r="W150" t="str">
        <f>IFERROR(VLOOKUP(Q150,'Provided data dictionary'!$A$2:$B$39,2,0),"")</f>
        <v/>
      </c>
    </row>
    <row r="151" spans="3:23" x14ac:dyDescent="0.25">
      <c r="C151" t="s">
        <v>149</v>
      </c>
      <c r="D151" t="str">
        <f>IF(ISNA(VLOOKUP(C151,'Provided data dictionary'!$A$2:$B$39,2,0)),_xlfn.CONCAT(R151," ",S151," ",T151," ",U151," ",V151," ",W151),VLOOKUP(C151,'Provided data dictionary'!$A$2:$B$39,2,0))</f>
        <v xml:space="preserve">Date of last   Recharge KPI for the month of June </v>
      </c>
      <c r="E151">
        <f t="shared" si="146"/>
        <v>4</v>
      </c>
      <c r="F151">
        <f t="shared" si="147"/>
        <v>5</v>
      </c>
      <c r="G151">
        <f t="shared" ref="G151:K151" si="172">IFERROR(SEARCH("_",$C151,F151+1),"a")</f>
        <v>8</v>
      </c>
      <c r="H151">
        <f t="shared" si="172"/>
        <v>13</v>
      </c>
      <c r="I151">
        <f t="shared" si="172"/>
        <v>18</v>
      </c>
      <c r="J151" t="str">
        <f t="shared" si="172"/>
        <v>a</v>
      </c>
      <c r="K151" t="str">
        <f t="shared" si="172"/>
        <v>a</v>
      </c>
      <c r="L151" t="str">
        <f t="shared" si="149"/>
        <v>date</v>
      </c>
      <c r="M151" t="str">
        <f t="shared" si="150"/>
        <v>of</v>
      </c>
      <c r="N151" t="str">
        <f t="shared" si="151"/>
        <v>last</v>
      </c>
      <c r="O151" t="str">
        <f t="shared" si="152"/>
        <v>rech</v>
      </c>
      <c r="P151" t="str">
        <f t="shared" si="153"/>
        <v>6</v>
      </c>
      <c r="Q151" t="str">
        <f t="shared" si="154"/>
        <v/>
      </c>
      <c r="R151" t="s">
        <v>320</v>
      </c>
      <c r="S151" t="str">
        <f>IFERROR(VLOOKUP(M151,'Provided data dictionary'!$A$2:$B$39,2,0),"")</f>
        <v/>
      </c>
      <c r="T151" t="str">
        <f>IFERROR(VLOOKUP(N151,'Provided data dictionary'!$A$2:$B$39,2,0),"")</f>
        <v/>
      </c>
      <c r="U151" t="str">
        <f>IFERROR(VLOOKUP(O151,'Provided data dictionary'!$A$2:$B$39,2,0),"")</f>
        <v>Recharge</v>
      </c>
      <c r="V151" t="str">
        <f>IFERROR(VLOOKUP(P151,'Provided data dictionary'!$A$2:$B$39,2,0),"")</f>
        <v>KPI for the month of June</v>
      </c>
      <c r="W151" t="str">
        <f>IFERROR(VLOOKUP(Q151,'Provided data dictionary'!$A$2:$B$39,2,0),"")</f>
        <v/>
      </c>
    </row>
    <row r="152" spans="3:23" x14ac:dyDescent="0.25">
      <c r="C152" t="s">
        <v>150</v>
      </c>
      <c r="D152" t="str">
        <f>IF(ISNA(VLOOKUP(C152,'Provided data dictionary'!$A$2:$B$39,2,0)),_xlfn.CONCAT(R152," ",S152," ",T152," ",U152," ",V152," ",W152),VLOOKUP(C152,'Provided data dictionary'!$A$2:$B$39,2,0))</f>
        <v xml:space="preserve">Date of last   Recharge KPI for the month of July </v>
      </c>
      <c r="E152">
        <f t="shared" si="146"/>
        <v>4</v>
      </c>
      <c r="F152">
        <f t="shared" si="147"/>
        <v>5</v>
      </c>
      <c r="G152">
        <f t="shared" ref="G152:K152" si="173">IFERROR(SEARCH("_",$C152,F152+1),"a")</f>
        <v>8</v>
      </c>
      <c r="H152">
        <f t="shared" si="173"/>
        <v>13</v>
      </c>
      <c r="I152">
        <f t="shared" si="173"/>
        <v>18</v>
      </c>
      <c r="J152" t="str">
        <f t="shared" si="173"/>
        <v>a</v>
      </c>
      <c r="K152" t="str">
        <f t="shared" si="173"/>
        <v>a</v>
      </c>
      <c r="L152" t="str">
        <f t="shared" si="149"/>
        <v>date</v>
      </c>
      <c r="M152" t="str">
        <f t="shared" si="150"/>
        <v>of</v>
      </c>
      <c r="N152" t="str">
        <f t="shared" si="151"/>
        <v>last</v>
      </c>
      <c r="O152" t="str">
        <f t="shared" si="152"/>
        <v>rech</v>
      </c>
      <c r="P152" t="str">
        <f t="shared" si="153"/>
        <v>7</v>
      </c>
      <c r="Q152" t="str">
        <f t="shared" si="154"/>
        <v/>
      </c>
      <c r="R152" t="s">
        <v>320</v>
      </c>
      <c r="S152" t="str">
        <f>IFERROR(VLOOKUP(M152,'Provided data dictionary'!$A$2:$B$39,2,0),"")</f>
        <v/>
      </c>
      <c r="T152" t="str">
        <f>IFERROR(VLOOKUP(N152,'Provided data dictionary'!$A$2:$B$39,2,0),"")</f>
        <v/>
      </c>
      <c r="U152" t="str">
        <f>IFERROR(VLOOKUP(O152,'Provided data dictionary'!$A$2:$B$39,2,0),"")</f>
        <v>Recharge</v>
      </c>
      <c r="V152" t="str">
        <f>IFERROR(VLOOKUP(P152,'Provided data dictionary'!$A$2:$B$39,2,0),"")</f>
        <v>KPI for the month of July</v>
      </c>
      <c r="W152" t="str">
        <f>IFERROR(VLOOKUP(Q152,'Provided data dictionary'!$A$2:$B$39,2,0),"")</f>
        <v/>
      </c>
    </row>
    <row r="153" spans="3:23" x14ac:dyDescent="0.25">
      <c r="C153" t="s">
        <v>151</v>
      </c>
      <c r="D153" t="str">
        <f>IF(ISNA(VLOOKUP(C153,'Provided data dictionary'!$A$2:$B$39,2,0)),_xlfn.CONCAT(R153," ",S153," ",T153," ",U153," ",V153," ",W153),VLOOKUP(C153,'Provided data dictionary'!$A$2:$B$39,2,0))</f>
        <v xml:space="preserve">Date of last   Recharge KPI for the month of August </v>
      </c>
      <c r="E153">
        <f t="shared" si="146"/>
        <v>4</v>
      </c>
      <c r="F153">
        <f t="shared" si="147"/>
        <v>5</v>
      </c>
      <c r="G153">
        <f t="shared" ref="G153:K153" si="174">IFERROR(SEARCH("_",$C153,F153+1),"a")</f>
        <v>8</v>
      </c>
      <c r="H153">
        <f t="shared" si="174"/>
        <v>13</v>
      </c>
      <c r="I153">
        <f t="shared" si="174"/>
        <v>18</v>
      </c>
      <c r="J153" t="str">
        <f t="shared" si="174"/>
        <v>a</v>
      </c>
      <c r="K153" t="str">
        <f t="shared" si="174"/>
        <v>a</v>
      </c>
      <c r="L153" t="str">
        <f t="shared" si="149"/>
        <v>date</v>
      </c>
      <c r="M153" t="str">
        <f t="shared" si="150"/>
        <v>of</v>
      </c>
      <c r="N153" t="str">
        <f t="shared" si="151"/>
        <v>last</v>
      </c>
      <c r="O153" t="str">
        <f t="shared" si="152"/>
        <v>rech</v>
      </c>
      <c r="P153" t="str">
        <f t="shared" si="153"/>
        <v>8</v>
      </c>
      <c r="Q153" t="str">
        <f t="shared" si="154"/>
        <v/>
      </c>
      <c r="R153" t="s">
        <v>320</v>
      </c>
      <c r="S153" t="str">
        <f>IFERROR(VLOOKUP(M153,'Provided data dictionary'!$A$2:$B$39,2,0),"")</f>
        <v/>
      </c>
      <c r="T153" t="str">
        <f>IFERROR(VLOOKUP(N153,'Provided data dictionary'!$A$2:$B$39,2,0),"")</f>
        <v/>
      </c>
      <c r="U153" t="str">
        <f>IFERROR(VLOOKUP(O153,'Provided data dictionary'!$A$2:$B$39,2,0),"")</f>
        <v>Recharge</v>
      </c>
      <c r="V153" t="str">
        <f>IFERROR(VLOOKUP(P153,'Provided data dictionary'!$A$2:$B$39,2,0),"")</f>
        <v>KPI for the month of August</v>
      </c>
      <c r="W153" t="str">
        <f>IFERROR(VLOOKUP(Q153,'Provided data dictionary'!$A$2:$B$39,2,0),"")</f>
        <v/>
      </c>
    </row>
    <row r="154" spans="3:23" x14ac:dyDescent="0.25">
      <c r="C154" t="s">
        <v>152</v>
      </c>
      <c r="D154" t="str">
        <f>IF(ISNA(VLOOKUP(C154,'Provided data dictionary'!$A$2:$B$39,2,0)),_xlfn.CONCAT(R154," ",S154," ",T154," ",U154," ",V154," ",W154),VLOOKUP(C154,'Provided data dictionary'!$A$2:$B$39,2,0))</f>
        <v xml:space="preserve">Date of last   Recharge KPI for the month of September </v>
      </c>
      <c r="E154">
        <f t="shared" si="146"/>
        <v>4</v>
      </c>
      <c r="F154">
        <f t="shared" si="147"/>
        <v>5</v>
      </c>
      <c r="G154">
        <f t="shared" ref="G154:K154" si="175">IFERROR(SEARCH("_",$C154,F154+1),"a")</f>
        <v>8</v>
      </c>
      <c r="H154">
        <f t="shared" si="175"/>
        <v>13</v>
      </c>
      <c r="I154">
        <f t="shared" si="175"/>
        <v>18</v>
      </c>
      <c r="J154" t="str">
        <f t="shared" si="175"/>
        <v>a</v>
      </c>
      <c r="K154" t="str">
        <f t="shared" si="175"/>
        <v>a</v>
      </c>
      <c r="L154" t="str">
        <f t="shared" si="149"/>
        <v>date</v>
      </c>
      <c r="M154" t="str">
        <f t="shared" si="150"/>
        <v>of</v>
      </c>
      <c r="N154" t="str">
        <f t="shared" si="151"/>
        <v>last</v>
      </c>
      <c r="O154" t="str">
        <f t="shared" si="152"/>
        <v>rech</v>
      </c>
      <c r="P154" t="str">
        <f t="shared" si="153"/>
        <v>9</v>
      </c>
      <c r="Q154" t="str">
        <f t="shared" si="154"/>
        <v/>
      </c>
      <c r="R154" t="s">
        <v>320</v>
      </c>
      <c r="S154" t="str">
        <f>IFERROR(VLOOKUP(M154,'Provided data dictionary'!$A$2:$B$39,2,0),"")</f>
        <v/>
      </c>
      <c r="T154" t="str">
        <f>IFERROR(VLOOKUP(N154,'Provided data dictionary'!$A$2:$B$39,2,0),"")</f>
        <v/>
      </c>
      <c r="U154" t="str">
        <f>IFERROR(VLOOKUP(O154,'Provided data dictionary'!$A$2:$B$39,2,0),"")</f>
        <v>Recharge</v>
      </c>
      <c r="V154" t="str">
        <f>IFERROR(VLOOKUP(P154,'Provided data dictionary'!$A$2:$B$39,2,0),"")</f>
        <v>KPI for the month of September</v>
      </c>
      <c r="W154" t="str">
        <f>IFERROR(VLOOKUP(Q154,'Provided data dictionary'!$A$2:$B$39,2,0),"")</f>
        <v/>
      </c>
    </row>
    <row r="155" spans="3:23" x14ac:dyDescent="0.25">
      <c r="C155" t="s">
        <v>153</v>
      </c>
      <c r="D155" t="str">
        <f>IF(ISNA(VLOOKUP(C155,'Provided data dictionary'!$A$2:$B$39,2,0)),_xlfn.CONCAT(R155," ",S155," ",T155," ",U155," ",V155," ",W155),VLOOKUP(C155,'Provided data dictionary'!$A$2:$B$39,2,0))</f>
        <v xml:space="preserve">On last day of recharge,   Amount in local currency KPI for the month of June </v>
      </c>
      <c r="E155">
        <f t="shared" si="146"/>
        <v>4</v>
      </c>
      <c r="F155">
        <f t="shared" si="147"/>
        <v>5</v>
      </c>
      <c r="G155">
        <f t="shared" ref="G155:K155" si="176">IFERROR(SEARCH("_",$C155,F155+1),"a")</f>
        <v>9</v>
      </c>
      <c r="H155">
        <f t="shared" si="176"/>
        <v>13</v>
      </c>
      <c r="I155">
        <f t="shared" si="176"/>
        <v>17</v>
      </c>
      <c r="J155" t="str">
        <f t="shared" si="176"/>
        <v>a</v>
      </c>
      <c r="K155" t="str">
        <f t="shared" si="176"/>
        <v>a</v>
      </c>
      <c r="L155" t="str">
        <f t="shared" si="149"/>
        <v>last</v>
      </c>
      <c r="M155" t="str">
        <f t="shared" si="150"/>
        <v>day</v>
      </c>
      <c r="N155" t="str">
        <f t="shared" si="151"/>
        <v>rch</v>
      </c>
      <c r="O155" t="str">
        <f t="shared" si="152"/>
        <v>amt</v>
      </c>
      <c r="P155" t="str">
        <f t="shared" si="153"/>
        <v>6</v>
      </c>
      <c r="Q155" t="str">
        <f t="shared" si="154"/>
        <v/>
      </c>
      <c r="R155" t="s">
        <v>321</v>
      </c>
      <c r="S155" t="str">
        <f>IFERROR(VLOOKUP(M155,'Provided data dictionary'!$A$2:$B$39,2,0),"")</f>
        <v/>
      </c>
      <c r="T155" t="str">
        <f>IFERROR(VLOOKUP(N155,'Provided data dictionary'!$A$2:$B$39,2,0),"")</f>
        <v/>
      </c>
      <c r="U155" t="str">
        <f>IFERROR(VLOOKUP(O155,'Provided data dictionary'!$A$2:$B$39,2,0),"")</f>
        <v>Amount in local currency</v>
      </c>
      <c r="V155" t="str">
        <f>IFERROR(VLOOKUP(P155,'Provided data dictionary'!$A$2:$B$39,2,0),"")</f>
        <v>KPI for the month of June</v>
      </c>
      <c r="W155" t="str">
        <f>IFERROR(VLOOKUP(Q155,'Provided data dictionary'!$A$2:$B$39,2,0),"")</f>
        <v/>
      </c>
    </row>
    <row r="156" spans="3:23" x14ac:dyDescent="0.25">
      <c r="C156" t="s">
        <v>154</v>
      </c>
      <c r="D156" t="str">
        <f>IF(ISNA(VLOOKUP(C156,'Provided data dictionary'!$A$2:$B$39,2,0)),_xlfn.CONCAT(R156," ",S156," ",T156," ",U156," ",V156," ",W156),VLOOKUP(C156,'Provided data dictionary'!$A$2:$B$39,2,0))</f>
        <v xml:space="preserve">On last day of recharge,   Amount in local currency KPI for the month of July </v>
      </c>
      <c r="E156">
        <f t="shared" si="146"/>
        <v>4</v>
      </c>
      <c r="F156">
        <f t="shared" si="147"/>
        <v>5</v>
      </c>
      <c r="G156">
        <f t="shared" ref="G156:K156" si="177">IFERROR(SEARCH("_",$C156,F156+1),"a")</f>
        <v>9</v>
      </c>
      <c r="H156">
        <f t="shared" si="177"/>
        <v>13</v>
      </c>
      <c r="I156">
        <f t="shared" si="177"/>
        <v>17</v>
      </c>
      <c r="J156" t="str">
        <f t="shared" si="177"/>
        <v>a</v>
      </c>
      <c r="K156" t="str">
        <f t="shared" si="177"/>
        <v>a</v>
      </c>
      <c r="L156" t="str">
        <f t="shared" si="149"/>
        <v>last</v>
      </c>
      <c r="M156" t="str">
        <f t="shared" si="150"/>
        <v>day</v>
      </c>
      <c r="N156" t="str">
        <f t="shared" si="151"/>
        <v>rch</v>
      </c>
      <c r="O156" t="str">
        <f t="shared" si="152"/>
        <v>amt</v>
      </c>
      <c r="P156" t="str">
        <f t="shared" si="153"/>
        <v>7</v>
      </c>
      <c r="Q156" t="str">
        <f t="shared" si="154"/>
        <v/>
      </c>
      <c r="R156" t="s">
        <v>321</v>
      </c>
      <c r="S156" t="str">
        <f>IFERROR(VLOOKUP(M156,'Provided data dictionary'!$A$2:$B$39,2,0),"")</f>
        <v/>
      </c>
      <c r="T156" t="str">
        <f>IFERROR(VLOOKUP(N156,'Provided data dictionary'!$A$2:$B$39,2,0),"")</f>
        <v/>
      </c>
      <c r="U156" t="str">
        <f>IFERROR(VLOOKUP(O156,'Provided data dictionary'!$A$2:$B$39,2,0),"")</f>
        <v>Amount in local currency</v>
      </c>
      <c r="V156" t="str">
        <f>IFERROR(VLOOKUP(P156,'Provided data dictionary'!$A$2:$B$39,2,0),"")</f>
        <v>KPI for the month of July</v>
      </c>
      <c r="W156" t="str">
        <f>IFERROR(VLOOKUP(Q156,'Provided data dictionary'!$A$2:$B$39,2,0),"")</f>
        <v/>
      </c>
    </row>
    <row r="157" spans="3:23" x14ac:dyDescent="0.25">
      <c r="C157" t="s">
        <v>155</v>
      </c>
      <c r="D157" t="str">
        <f>IF(ISNA(VLOOKUP(C157,'Provided data dictionary'!$A$2:$B$39,2,0)),_xlfn.CONCAT(R157," ",S157," ",T157," ",U157," ",V157," ",W157),VLOOKUP(C157,'Provided data dictionary'!$A$2:$B$39,2,0))</f>
        <v xml:space="preserve">On last day of recharge,   Amount in local currency KPI for the month of August </v>
      </c>
      <c r="E157">
        <f t="shared" si="146"/>
        <v>4</v>
      </c>
      <c r="F157">
        <f t="shared" si="147"/>
        <v>5</v>
      </c>
      <c r="G157">
        <f t="shared" ref="G157:K157" si="178">IFERROR(SEARCH("_",$C157,F157+1),"a")</f>
        <v>9</v>
      </c>
      <c r="H157">
        <f t="shared" si="178"/>
        <v>13</v>
      </c>
      <c r="I157">
        <f t="shared" si="178"/>
        <v>17</v>
      </c>
      <c r="J157" t="str">
        <f t="shared" si="178"/>
        <v>a</v>
      </c>
      <c r="K157" t="str">
        <f t="shared" si="178"/>
        <v>a</v>
      </c>
      <c r="L157" t="str">
        <f t="shared" si="149"/>
        <v>last</v>
      </c>
      <c r="M157" t="str">
        <f t="shared" si="150"/>
        <v>day</v>
      </c>
      <c r="N157" t="str">
        <f t="shared" si="151"/>
        <v>rch</v>
      </c>
      <c r="O157" t="str">
        <f t="shared" si="152"/>
        <v>amt</v>
      </c>
      <c r="P157" t="str">
        <f t="shared" si="153"/>
        <v>8</v>
      </c>
      <c r="Q157" t="str">
        <f t="shared" si="154"/>
        <v/>
      </c>
      <c r="R157" t="s">
        <v>321</v>
      </c>
      <c r="S157" t="str">
        <f>IFERROR(VLOOKUP(M157,'Provided data dictionary'!$A$2:$B$39,2,0),"")</f>
        <v/>
      </c>
      <c r="T157" t="str">
        <f>IFERROR(VLOOKUP(N157,'Provided data dictionary'!$A$2:$B$39,2,0),"")</f>
        <v/>
      </c>
      <c r="U157" t="str">
        <f>IFERROR(VLOOKUP(O157,'Provided data dictionary'!$A$2:$B$39,2,0),"")</f>
        <v>Amount in local currency</v>
      </c>
      <c r="V157" t="str">
        <f>IFERROR(VLOOKUP(P157,'Provided data dictionary'!$A$2:$B$39,2,0),"")</f>
        <v>KPI for the month of August</v>
      </c>
      <c r="W157" t="str">
        <f>IFERROR(VLOOKUP(Q157,'Provided data dictionary'!$A$2:$B$39,2,0),"")</f>
        <v/>
      </c>
    </row>
    <row r="158" spans="3:23" x14ac:dyDescent="0.25">
      <c r="C158" t="s">
        <v>156</v>
      </c>
      <c r="D158" t="str">
        <f>IF(ISNA(VLOOKUP(C158,'Provided data dictionary'!$A$2:$B$39,2,0)),_xlfn.CONCAT(R158," ",S158," ",T158," ",U158," ",V158," ",W158),VLOOKUP(C158,'Provided data dictionary'!$A$2:$B$39,2,0))</f>
        <v xml:space="preserve">On last day of recharge,   Amount in local currency KPI for the month of September </v>
      </c>
      <c r="E158">
        <f t="shared" si="146"/>
        <v>4</v>
      </c>
      <c r="F158">
        <f t="shared" si="147"/>
        <v>5</v>
      </c>
      <c r="G158">
        <f t="shared" ref="G158:K158" si="179">IFERROR(SEARCH("_",$C158,F158+1),"a")</f>
        <v>9</v>
      </c>
      <c r="H158">
        <f t="shared" si="179"/>
        <v>13</v>
      </c>
      <c r="I158">
        <f t="shared" si="179"/>
        <v>17</v>
      </c>
      <c r="J158" t="str">
        <f t="shared" si="179"/>
        <v>a</v>
      </c>
      <c r="K158" t="str">
        <f t="shared" si="179"/>
        <v>a</v>
      </c>
      <c r="L158" t="str">
        <f t="shared" si="149"/>
        <v>last</v>
      </c>
      <c r="M158" t="str">
        <f t="shared" si="150"/>
        <v>day</v>
      </c>
      <c r="N158" t="str">
        <f t="shared" si="151"/>
        <v>rch</v>
      </c>
      <c r="O158" t="str">
        <f t="shared" si="152"/>
        <v>amt</v>
      </c>
      <c r="P158" t="str">
        <f t="shared" si="153"/>
        <v>9</v>
      </c>
      <c r="Q158" t="str">
        <f t="shared" si="154"/>
        <v/>
      </c>
      <c r="R158" t="s">
        <v>321</v>
      </c>
      <c r="S158" t="str">
        <f>IFERROR(VLOOKUP(M158,'Provided data dictionary'!$A$2:$B$39,2,0),"")</f>
        <v/>
      </c>
      <c r="T158" t="str">
        <f>IFERROR(VLOOKUP(N158,'Provided data dictionary'!$A$2:$B$39,2,0),"")</f>
        <v/>
      </c>
      <c r="U158" t="str">
        <f>IFERROR(VLOOKUP(O158,'Provided data dictionary'!$A$2:$B$39,2,0),"")</f>
        <v>Amount in local currency</v>
      </c>
      <c r="V158" t="str">
        <f>IFERROR(VLOOKUP(P158,'Provided data dictionary'!$A$2:$B$39,2,0),"")</f>
        <v>KPI for the month of September</v>
      </c>
      <c r="W158" t="str">
        <f>IFERROR(VLOOKUP(Q158,'Provided data dictionary'!$A$2:$B$39,2,0),"")</f>
        <v/>
      </c>
    </row>
    <row r="159" spans="3:23" x14ac:dyDescent="0.25">
      <c r="C159" t="s">
        <v>157</v>
      </c>
      <c r="D159" t="str">
        <f>IF(ISNA(VLOOKUP(C159,'Provided data dictionary'!$A$2:$B$39,2,0)),_xlfn.CONCAT(R159," ",S159," ",T159," ",U159," ",V159," ",W159),VLOOKUP(C159,'Provided data dictionary'!$A$2:$B$39,2,0))</f>
        <v>Date of last   Recharge Mobile internet KPI for the month of June</v>
      </c>
      <c r="E159">
        <f t="shared" si="146"/>
        <v>5</v>
      </c>
      <c r="F159">
        <f t="shared" si="147"/>
        <v>5</v>
      </c>
      <c r="G159">
        <f t="shared" ref="G159:K159" si="180">IFERROR(SEARCH("_",$C159,F159+1),"a")</f>
        <v>8</v>
      </c>
      <c r="H159">
        <f t="shared" si="180"/>
        <v>13</v>
      </c>
      <c r="I159">
        <f t="shared" si="180"/>
        <v>18</v>
      </c>
      <c r="J159">
        <f t="shared" si="180"/>
        <v>23</v>
      </c>
      <c r="K159" t="str">
        <f t="shared" si="180"/>
        <v>a</v>
      </c>
      <c r="L159" t="str">
        <f t="shared" si="149"/>
        <v>date</v>
      </c>
      <c r="M159" t="str">
        <f t="shared" si="150"/>
        <v>of</v>
      </c>
      <c r="N159" t="str">
        <f t="shared" si="151"/>
        <v>last</v>
      </c>
      <c r="O159" t="str">
        <f t="shared" si="152"/>
        <v>rech</v>
      </c>
      <c r="P159" t="str">
        <f t="shared" si="153"/>
        <v>data</v>
      </c>
      <c r="Q159" t="str">
        <f t="shared" si="154"/>
        <v>6</v>
      </c>
      <c r="R159" t="s">
        <v>320</v>
      </c>
      <c r="S159" t="str">
        <f>IFERROR(VLOOKUP(M159,'Provided data dictionary'!$A$2:$B$39,2,0),"")</f>
        <v/>
      </c>
      <c r="T159" t="str">
        <f>IFERROR(VLOOKUP(N159,'Provided data dictionary'!$A$2:$B$39,2,0),"")</f>
        <v/>
      </c>
      <c r="U159" t="str">
        <f>IFERROR(VLOOKUP(O159,'Provided data dictionary'!$A$2:$B$39,2,0),"")</f>
        <v>Recharge</v>
      </c>
      <c r="V159" t="str">
        <f>IFERROR(VLOOKUP(P159,'Provided data dictionary'!$A$2:$B$39,2,0),"")</f>
        <v>Mobile internet</v>
      </c>
      <c r="W159" t="str">
        <f>IFERROR(VLOOKUP(Q159,'Provided data dictionary'!$A$2:$B$39,2,0),"")</f>
        <v>KPI for the month of June</v>
      </c>
    </row>
    <row r="160" spans="3:23" x14ac:dyDescent="0.25">
      <c r="C160" t="s">
        <v>158</v>
      </c>
      <c r="D160" t="str">
        <f>IF(ISNA(VLOOKUP(C160,'Provided data dictionary'!$A$2:$B$39,2,0)),_xlfn.CONCAT(R160," ",S160," ",T160," ",U160," ",V160," ",W160),VLOOKUP(C160,'Provided data dictionary'!$A$2:$B$39,2,0))</f>
        <v>Date of last   Recharge Mobile internet KPI for the month of July</v>
      </c>
      <c r="E160">
        <f t="shared" si="146"/>
        <v>5</v>
      </c>
      <c r="F160">
        <f t="shared" si="147"/>
        <v>5</v>
      </c>
      <c r="G160">
        <f t="shared" ref="G160:K160" si="181">IFERROR(SEARCH("_",$C160,F160+1),"a")</f>
        <v>8</v>
      </c>
      <c r="H160">
        <f t="shared" si="181"/>
        <v>13</v>
      </c>
      <c r="I160">
        <f t="shared" si="181"/>
        <v>18</v>
      </c>
      <c r="J160">
        <f t="shared" si="181"/>
        <v>23</v>
      </c>
      <c r="K160" t="str">
        <f t="shared" si="181"/>
        <v>a</v>
      </c>
      <c r="L160" t="str">
        <f t="shared" si="149"/>
        <v>date</v>
      </c>
      <c r="M160" t="str">
        <f t="shared" si="150"/>
        <v>of</v>
      </c>
      <c r="N160" t="str">
        <f t="shared" si="151"/>
        <v>last</v>
      </c>
      <c r="O160" t="str">
        <f t="shared" si="152"/>
        <v>rech</v>
      </c>
      <c r="P160" t="str">
        <f t="shared" si="153"/>
        <v>data</v>
      </c>
      <c r="Q160" t="str">
        <f t="shared" si="154"/>
        <v>7</v>
      </c>
      <c r="R160" t="s">
        <v>320</v>
      </c>
      <c r="S160" t="str">
        <f>IFERROR(VLOOKUP(M160,'Provided data dictionary'!$A$2:$B$39,2,0),"")</f>
        <v/>
      </c>
      <c r="T160" t="str">
        <f>IFERROR(VLOOKUP(N160,'Provided data dictionary'!$A$2:$B$39,2,0),"")</f>
        <v/>
      </c>
      <c r="U160" t="str">
        <f>IFERROR(VLOOKUP(O160,'Provided data dictionary'!$A$2:$B$39,2,0),"")</f>
        <v>Recharge</v>
      </c>
      <c r="V160" t="str">
        <f>IFERROR(VLOOKUP(P160,'Provided data dictionary'!$A$2:$B$39,2,0),"")</f>
        <v>Mobile internet</v>
      </c>
      <c r="W160" t="str">
        <f>IFERROR(VLOOKUP(Q160,'Provided data dictionary'!$A$2:$B$39,2,0),"")</f>
        <v>KPI for the month of July</v>
      </c>
    </row>
    <row r="161" spans="3:23" x14ac:dyDescent="0.25">
      <c r="C161" t="s">
        <v>159</v>
      </c>
      <c r="D161" t="str">
        <f>IF(ISNA(VLOOKUP(C161,'Provided data dictionary'!$A$2:$B$39,2,0)),_xlfn.CONCAT(R161," ",S161," ",T161," ",U161," ",V161," ",W161),VLOOKUP(C161,'Provided data dictionary'!$A$2:$B$39,2,0))</f>
        <v>Date of last   Recharge Mobile internet KPI for the month of August</v>
      </c>
      <c r="E161">
        <f t="shared" si="146"/>
        <v>5</v>
      </c>
      <c r="F161">
        <f t="shared" si="147"/>
        <v>5</v>
      </c>
      <c r="G161">
        <f t="shared" ref="G161:K161" si="182">IFERROR(SEARCH("_",$C161,F161+1),"a")</f>
        <v>8</v>
      </c>
      <c r="H161">
        <f t="shared" si="182"/>
        <v>13</v>
      </c>
      <c r="I161">
        <f t="shared" si="182"/>
        <v>18</v>
      </c>
      <c r="J161">
        <f t="shared" si="182"/>
        <v>23</v>
      </c>
      <c r="K161" t="str">
        <f t="shared" si="182"/>
        <v>a</v>
      </c>
      <c r="L161" t="str">
        <f t="shared" si="149"/>
        <v>date</v>
      </c>
      <c r="M161" t="str">
        <f t="shared" si="150"/>
        <v>of</v>
      </c>
      <c r="N161" t="str">
        <f t="shared" si="151"/>
        <v>last</v>
      </c>
      <c r="O161" t="str">
        <f t="shared" si="152"/>
        <v>rech</v>
      </c>
      <c r="P161" t="str">
        <f t="shared" si="153"/>
        <v>data</v>
      </c>
      <c r="Q161" t="str">
        <f t="shared" si="154"/>
        <v>8</v>
      </c>
      <c r="R161" t="s">
        <v>320</v>
      </c>
      <c r="S161" t="str">
        <f>IFERROR(VLOOKUP(M161,'Provided data dictionary'!$A$2:$B$39,2,0),"")</f>
        <v/>
      </c>
      <c r="T161" t="str">
        <f>IFERROR(VLOOKUP(N161,'Provided data dictionary'!$A$2:$B$39,2,0),"")</f>
        <v/>
      </c>
      <c r="U161" t="str">
        <f>IFERROR(VLOOKUP(O161,'Provided data dictionary'!$A$2:$B$39,2,0),"")</f>
        <v>Recharge</v>
      </c>
      <c r="V161" t="str">
        <f>IFERROR(VLOOKUP(P161,'Provided data dictionary'!$A$2:$B$39,2,0),"")</f>
        <v>Mobile internet</v>
      </c>
      <c r="W161" t="str">
        <f>IFERROR(VLOOKUP(Q161,'Provided data dictionary'!$A$2:$B$39,2,0),"")</f>
        <v>KPI for the month of August</v>
      </c>
    </row>
    <row r="162" spans="3:23" x14ac:dyDescent="0.25">
      <c r="C162" t="s">
        <v>160</v>
      </c>
      <c r="D162" t="str">
        <f>IF(ISNA(VLOOKUP(C162,'Provided data dictionary'!$A$2:$B$39,2,0)),_xlfn.CONCAT(R162," ",S162," ",T162," ",U162," ",V162," ",W162),VLOOKUP(C162,'Provided data dictionary'!$A$2:$B$39,2,0))</f>
        <v>Date of last   Recharge Mobile internet KPI for the month of September</v>
      </c>
      <c r="E162">
        <f t="shared" si="146"/>
        <v>5</v>
      </c>
      <c r="F162">
        <f t="shared" si="147"/>
        <v>5</v>
      </c>
      <c r="G162">
        <f t="shared" ref="G162:K162" si="183">IFERROR(SEARCH("_",$C162,F162+1),"a")</f>
        <v>8</v>
      </c>
      <c r="H162">
        <f t="shared" si="183"/>
        <v>13</v>
      </c>
      <c r="I162">
        <f t="shared" si="183"/>
        <v>18</v>
      </c>
      <c r="J162">
        <f t="shared" si="183"/>
        <v>23</v>
      </c>
      <c r="K162" t="str">
        <f t="shared" si="183"/>
        <v>a</v>
      </c>
      <c r="L162" t="str">
        <f t="shared" si="149"/>
        <v>date</v>
      </c>
      <c r="M162" t="str">
        <f t="shared" si="150"/>
        <v>of</v>
      </c>
      <c r="N162" t="str">
        <f t="shared" si="151"/>
        <v>last</v>
      </c>
      <c r="O162" t="str">
        <f t="shared" si="152"/>
        <v>rech</v>
      </c>
      <c r="P162" t="str">
        <f t="shared" si="153"/>
        <v>data</v>
      </c>
      <c r="Q162" t="str">
        <f t="shared" si="154"/>
        <v>9</v>
      </c>
      <c r="R162" t="s">
        <v>320</v>
      </c>
      <c r="S162" t="str">
        <f>IFERROR(VLOOKUP(M162,'Provided data dictionary'!$A$2:$B$39,2,0),"")</f>
        <v/>
      </c>
      <c r="T162" t="str">
        <f>IFERROR(VLOOKUP(N162,'Provided data dictionary'!$A$2:$B$39,2,0),"")</f>
        <v/>
      </c>
      <c r="U162" t="str">
        <f>IFERROR(VLOOKUP(O162,'Provided data dictionary'!$A$2:$B$39,2,0),"")</f>
        <v>Recharge</v>
      </c>
      <c r="V162" t="str">
        <f>IFERROR(VLOOKUP(P162,'Provided data dictionary'!$A$2:$B$39,2,0),"")</f>
        <v>Mobile internet</v>
      </c>
      <c r="W162" t="str">
        <f>IFERROR(VLOOKUP(Q162,'Provided data dictionary'!$A$2:$B$39,2,0),"")</f>
        <v>KPI for the month of September</v>
      </c>
    </row>
    <row r="163" spans="3:23" x14ac:dyDescent="0.25">
      <c r="C163" t="s">
        <v>161</v>
      </c>
      <c r="D163" t="str">
        <f>IF(ISNA(VLOOKUP(C163,'Provided data dictionary'!$A$2:$B$39,2,0)),_xlfn.CONCAT(R163," ",S163," ",T163," ",U163," ",V163," ",W163),VLOOKUP(C163,'Provided data dictionary'!$A$2:$B$39,2,0))</f>
        <v xml:space="preserve">Total Recharge Mobile internet KPI for the month of June  </v>
      </c>
      <c r="E163">
        <f t="shared" si="146"/>
        <v>3</v>
      </c>
      <c r="F163">
        <f t="shared" si="147"/>
        <v>6</v>
      </c>
      <c r="G163">
        <f t="shared" ref="G163:K163" si="184">IFERROR(SEARCH("_",$C163,F163+1),"a")</f>
        <v>11</v>
      </c>
      <c r="H163">
        <f t="shared" si="184"/>
        <v>16</v>
      </c>
      <c r="I163" t="str">
        <f t="shared" si="184"/>
        <v>a</v>
      </c>
      <c r="J163" t="str">
        <f t="shared" si="184"/>
        <v>a</v>
      </c>
      <c r="K163" t="str">
        <f t="shared" si="184"/>
        <v>a</v>
      </c>
      <c r="L163" t="str">
        <f t="shared" si="149"/>
        <v>total</v>
      </c>
      <c r="M163" t="str">
        <f t="shared" si="150"/>
        <v>rech</v>
      </c>
      <c r="N163" t="str">
        <f t="shared" si="151"/>
        <v>data</v>
      </c>
      <c r="O163" t="str">
        <f t="shared" si="152"/>
        <v>6</v>
      </c>
      <c r="P163" t="str">
        <f t="shared" si="153"/>
        <v/>
      </c>
      <c r="Q163" t="str">
        <f t="shared" si="154"/>
        <v/>
      </c>
      <c r="R163" t="s">
        <v>319</v>
      </c>
      <c r="S163" t="str">
        <f>IFERROR(VLOOKUP(M163,'Provided data dictionary'!$A$2:$B$39,2,0),"")</f>
        <v>Recharge</v>
      </c>
      <c r="T163" t="str">
        <f>IFERROR(VLOOKUP(N163,'Provided data dictionary'!$A$2:$B$39,2,0),"")</f>
        <v>Mobile internet</v>
      </c>
      <c r="U163" t="str">
        <f>IFERROR(VLOOKUP(O163,'Provided data dictionary'!$A$2:$B$39,2,0),"")</f>
        <v>KPI for the month of June</v>
      </c>
      <c r="V163" t="str">
        <f>IFERROR(VLOOKUP(P163,'Provided data dictionary'!$A$2:$B$39,2,0),"")</f>
        <v/>
      </c>
      <c r="W163" t="str">
        <f>IFERROR(VLOOKUP(Q163,'Provided data dictionary'!$A$2:$B$39,2,0),"")</f>
        <v/>
      </c>
    </row>
    <row r="164" spans="3:23" x14ac:dyDescent="0.25">
      <c r="C164" t="s">
        <v>162</v>
      </c>
      <c r="D164" t="str">
        <f>IF(ISNA(VLOOKUP(C164,'Provided data dictionary'!$A$2:$B$39,2,0)),_xlfn.CONCAT(R164," ",S164," ",T164," ",U164," ",V164," ",W164),VLOOKUP(C164,'Provided data dictionary'!$A$2:$B$39,2,0))</f>
        <v xml:space="preserve">Total Recharge Mobile internet KPI for the month of July  </v>
      </c>
      <c r="E164">
        <f t="shared" si="146"/>
        <v>3</v>
      </c>
      <c r="F164">
        <f t="shared" si="147"/>
        <v>6</v>
      </c>
      <c r="G164">
        <f t="shared" ref="G164:K164" si="185">IFERROR(SEARCH("_",$C164,F164+1),"a")</f>
        <v>11</v>
      </c>
      <c r="H164">
        <f t="shared" si="185"/>
        <v>16</v>
      </c>
      <c r="I164" t="str">
        <f t="shared" si="185"/>
        <v>a</v>
      </c>
      <c r="J164" t="str">
        <f t="shared" si="185"/>
        <v>a</v>
      </c>
      <c r="K164" t="str">
        <f t="shared" si="185"/>
        <v>a</v>
      </c>
      <c r="L164" t="str">
        <f t="shared" si="149"/>
        <v>total</v>
      </c>
      <c r="M164" t="str">
        <f t="shared" si="150"/>
        <v>rech</v>
      </c>
      <c r="N164" t="str">
        <f t="shared" si="151"/>
        <v>data</v>
      </c>
      <c r="O164" t="str">
        <f t="shared" si="152"/>
        <v>7</v>
      </c>
      <c r="P164" t="str">
        <f t="shared" si="153"/>
        <v/>
      </c>
      <c r="Q164" t="str">
        <f t="shared" si="154"/>
        <v/>
      </c>
      <c r="R164" t="s">
        <v>319</v>
      </c>
      <c r="S164" t="str">
        <f>IFERROR(VLOOKUP(M164,'Provided data dictionary'!$A$2:$B$39,2,0),"")</f>
        <v>Recharge</v>
      </c>
      <c r="T164" t="str">
        <f>IFERROR(VLOOKUP(N164,'Provided data dictionary'!$A$2:$B$39,2,0),"")</f>
        <v>Mobile internet</v>
      </c>
      <c r="U164" t="str">
        <f>IFERROR(VLOOKUP(O164,'Provided data dictionary'!$A$2:$B$39,2,0),"")</f>
        <v>KPI for the month of July</v>
      </c>
      <c r="V164" t="str">
        <f>IFERROR(VLOOKUP(P164,'Provided data dictionary'!$A$2:$B$39,2,0),"")</f>
        <v/>
      </c>
      <c r="W164" t="str">
        <f>IFERROR(VLOOKUP(Q164,'Provided data dictionary'!$A$2:$B$39,2,0),"")</f>
        <v/>
      </c>
    </row>
    <row r="165" spans="3:23" x14ac:dyDescent="0.25">
      <c r="C165" t="s">
        <v>163</v>
      </c>
      <c r="D165" t="str">
        <f>IF(ISNA(VLOOKUP(C165,'Provided data dictionary'!$A$2:$B$39,2,0)),_xlfn.CONCAT(R165," ",S165," ",T165," ",U165," ",V165," ",W165),VLOOKUP(C165,'Provided data dictionary'!$A$2:$B$39,2,0))</f>
        <v xml:space="preserve">Total Recharge Mobile internet KPI for the month of August  </v>
      </c>
      <c r="E165">
        <f t="shared" si="146"/>
        <v>3</v>
      </c>
      <c r="F165">
        <f t="shared" si="147"/>
        <v>6</v>
      </c>
      <c r="G165">
        <f t="shared" ref="G165:K165" si="186">IFERROR(SEARCH("_",$C165,F165+1),"a")</f>
        <v>11</v>
      </c>
      <c r="H165">
        <f t="shared" si="186"/>
        <v>16</v>
      </c>
      <c r="I165" t="str">
        <f t="shared" si="186"/>
        <v>a</v>
      </c>
      <c r="J165" t="str">
        <f t="shared" si="186"/>
        <v>a</v>
      </c>
      <c r="K165" t="str">
        <f t="shared" si="186"/>
        <v>a</v>
      </c>
      <c r="L165" t="str">
        <f t="shared" si="149"/>
        <v>total</v>
      </c>
      <c r="M165" t="str">
        <f t="shared" si="150"/>
        <v>rech</v>
      </c>
      <c r="N165" t="str">
        <f t="shared" si="151"/>
        <v>data</v>
      </c>
      <c r="O165" t="str">
        <f t="shared" si="152"/>
        <v>8</v>
      </c>
      <c r="P165" t="str">
        <f t="shared" si="153"/>
        <v/>
      </c>
      <c r="Q165" t="str">
        <f t="shared" si="154"/>
        <v/>
      </c>
      <c r="R165" t="s">
        <v>319</v>
      </c>
      <c r="S165" t="str">
        <f>IFERROR(VLOOKUP(M165,'Provided data dictionary'!$A$2:$B$39,2,0),"")</f>
        <v>Recharge</v>
      </c>
      <c r="T165" t="str">
        <f>IFERROR(VLOOKUP(N165,'Provided data dictionary'!$A$2:$B$39,2,0),"")</f>
        <v>Mobile internet</v>
      </c>
      <c r="U165" t="str">
        <f>IFERROR(VLOOKUP(O165,'Provided data dictionary'!$A$2:$B$39,2,0),"")</f>
        <v>KPI for the month of August</v>
      </c>
      <c r="V165" t="str">
        <f>IFERROR(VLOOKUP(P165,'Provided data dictionary'!$A$2:$B$39,2,0),"")</f>
        <v/>
      </c>
      <c r="W165" t="str">
        <f>IFERROR(VLOOKUP(Q165,'Provided data dictionary'!$A$2:$B$39,2,0),"")</f>
        <v/>
      </c>
    </row>
    <row r="166" spans="3:23" x14ac:dyDescent="0.25">
      <c r="C166" t="s">
        <v>164</v>
      </c>
      <c r="D166" t="str">
        <f>IF(ISNA(VLOOKUP(C166,'Provided data dictionary'!$A$2:$B$39,2,0)),_xlfn.CONCAT(R166," ",S166," ",T166," ",U166," ",V166," ",W166),VLOOKUP(C166,'Provided data dictionary'!$A$2:$B$39,2,0))</f>
        <v xml:space="preserve">Total Recharge Mobile internet KPI for the month of September  </v>
      </c>
      <c r="E166">
        <f t="shared" si="146"/>
        <v>3</v>
      </c>
      <c r="F166">
        <f t="shared" si="147"/>
        <v>6</v>
      </c>
      <c r="G166">
        <f t="shared" ref="G166:K166" si="187">IFERROR(SEARCH("_",$C166,F166+1),"a")</f>
        <v>11</v>
      </c>
      <c r="H166">
        <f t="shared" si="187"/>
        <v>16</v>
      </c>
      <c r="I166" t="str">
        <f t="shared" si="187"/>
        <v>a</v>
      </c>
      <c r="J166" t="str">
        <f t="shared" si="187"/>
        <v>a</v>
      </c>
      <c r="K166" t="str">
        <f t="shared" si="187"/>
        <v>a</v>
      </c>
      <c r="L166" t="str">
        <f t="shared" si="149"/>
        <v>total</v>
      </c>
      <c r="M166" t="str">
        <f t="shared" si="150"/>
        <v>rech</v>
      </c>
      <c r="N166" t="str">
        <f t="shared" si="151"/>
        <v>data</v>
      </c>
      <c r="O166" t="str">
        <f t="shared" si="152"/>
        <v>9</v>
      </c>
      <c r="P166" t="str">
        <f t="shared" si="153"/>
        <v/>
      </c>
      <c r="Q166" t="str">
        <f t="shared" si="154"/>
        <v/>
      </c>
      <c r="R166" t="s">
        <v>319</v>
      </c>
      <c r="S166" t="str">
        <f>IFERROR(VLOOKUP(M166,'Provided data dictionary'!$A$2:$B$39,2,0),"")</f>
        <v>Recharge</v>
      </c>
      <c r="T166" t="str">
        <f>IFERROR(VLOOKUP(N166,'Provided data dictionary'!$A$2:$B$39,2,0),"")</f>
        <v>Mobile internet</v>
      </c>
      <c r="U166" t="str">
        <f>IFERROR(VLOOKUP(O166,'Provided data dictionary'!$A$2:$B$39,2,0),"")</f>
        <v>KPI for the month of September</v>
      </c>
      <c r="V166" t="str">
        <f>IFERROR(VLOOKUP(P166,'Provided data dictionary'!$A$2:$B$39,2,0),"")</f>
        <v/>
      </c>
      <c r="W166" t="str">
        <f>IFERROR(VLOOKUP(Q166,'Provided data dictionary'!$A$2:$B$39,2,0),"")</f>
        <v/>
      </c>
    </row>
    <row r="167" spans="3:23" x14ac:dyDescent="0.25">
      <c r="C167" t="s">
        <v>165</v>
      </c>
      <c r="D167" t="str">
        <f>IF(ISNA(VLOOKUP(C167,'Provided data dictionary'!$A$2:$B$39,2,0)),_xlfn.CONCAT(R167," ",S167," ",T167," ",U167," ",V167," ",W167),VLOOKUP(C167,'Provided data dictionary'!$A$2:$B$39,2,0))</f>
        <v xml:space="preserve">Maximum Recharge Mobile internet KPI for the month of June  </v>
      </c>
      <c r="E167">
        <f t="shared" si="146"/>
        <v>3</v>
      </c>
      <c r="F167">
        <f t="shared" si="147"/>
        <v>4</v>
      </c>
      <c r="G167">
        <f t="shared" ref="G167:K167" si="188">IFERROR(SEARCH("_",$C167,F167+1),"a")</f>
        <v>9</v>
      </c>
      <c r="H167">
        <f t="shared" si="188"/>
        <v>14</v>
      </c>
      <c r="I167" t="str">
        <f t="shared" si="188"/>
        <v>a</v>
      </c>
      <c r="J167" t="str">
        <f t="shared" si="188"/>
        <v>a</v>
      </c>
      <c r="K167" t="str">
        <f t="shared" si="188"/>
        <v>a</v>
      </c>
      <c r="L167" t="str">
        <f t="shared" si="149"/>
        <v>max</v>
      </c>
      <c r="M167" t="str">
        <f t="shared" si="150"/>
        <v>rech</v>
      </c>
      <c r="N167" t="str">
        <f t="shared" si="151"/>
        <v>data</v>
      </c>
      <c r="O167" t="str">
        <f t="shared" si="152"/>
        <v>6</v>
      </c>
      <c r="P167" t="str">
        <f t="shared" si="153"/>
        <v/>
      </c>
      <c r="Q167" t="str">
        <f t="shared" si="154"/>
        <v/>
      </c>
      <c r="R167" t="str">
        <f>IFERROR(VLOOKUP(L167,'Provided data dictionary'!$A$2:$B$39,2,0),"")</f>
        <v>Maximum</v>
      </c>
      <c r="S167" t="str">
        <f>IFERROR(VLOOKUP(M167,'Provided data dictionary'!$A$2:$B$39,2,0),"")</f>
        <v>Recharge</v>
      </c>
      <c r="T167" t="str">
        <f>IFERROR(VLOOKUP(N167,'Provided data dictionary'!$A$2:$B$39,2,0),"")</f>
        <v>Mobile internet</v>
      </c>
      <c r="U167" t="str">
        <f>IFERROR(VLOOKUP(O167,'Provided data dictionary'!$A$2:$B$39,2,0),"")</f>
        <v>KPI for the month of June</v>
      </c>
      <c r="V167" t="str">
        <f>IFERROR(VLOOKUP(P167,'Provided data dictionary'!$A$2:$B$39,2,0),"")</f>
        <v/>
      </c>
      <c r="W167" t="str">
        <f>IFERROR(VLOOKUP(Q167,'Provided data dictionary'!$A$2:$B$39,2,0),"")</f>
        <v/>
      </c>
    </row>
    <row r="168" spans="3:23" x14ac:dyDescent="0.25">
      <c r="C168" t="s">
        <v>166</v>
      </c>
      <c r="D168" t="str">
        <f>IF(ISNA(VLOOKUP(C168,'Provided data dictionary'!$A$2:$B$39,2,0)),_xlfn.CONCAT(R168," ",S168," ",T168," ",U168," ",V168," ",W168),VLOOKUP(C168,'Provided data dictionary'!$A$2:$B$39,2,0))</f>
        <v xml:space="preserve">Maximum Recharge Mobile internet KPI for the month of July  </v>
      </c>
      <c r="E168">
        <f t="shared" si="146"/>
        <v>3</v>
      </c>
      <c r="F168">
        <f t="shared" si="147"/>
        <v>4</v>
      </c>
      <c r="G168">
        <f t="shared" ref="G168:K168" si="189">IFERROR(SEARCH("_",$C168,F168+1),"a")</f>
        <v>9</v>
      </c>
      <c r="H168">
        <f t="shared" si="189"/>
        <v>14</v>
      </c>
      <c r="I168" t="str">
        <f t="shared" si="189"/>
        <v>a</v>
      </c>
      <c r="J168" t="str">
        <f t="shared" si="189"/>
        <v>a</v>
      </c>
      <c r="K168" t="str">
        <f t="shared" si="189"/>
        <v>a</v>
      </c>
      <c r="L168" t="str">
        <f t="shared" si="149"/>
        <v>max</v>
      </c>
      <c r="M168" t="str">
        <f t="shared" si="150"/>
        <v>rech</v>
      </c>
      <c r="N168" t="str">
        <f t="shared" si="151"/>
        <v>data</v>
      </c>
      <c r="O168" t="str">
        <f t="shared" si="152"/>
        <v>7</v>
      </c>
      <c r="P168" t="str">
        <f t="shared" si="153"/>
        <v/>
      </c>
      <c r="Q168" t="str">
        <f t="shared" si="154"/>
        <v/>
      </c>
      <c r="R168" t="str">
        <f>IFERROR(VLOOKUP(L168,'Provided data dictionary'!$A$2:$B$39,2,0),"")</f>
        <v>Maximum</v>
      </c>
      <c r="S168" t="str">
        <f>IFERROR(VLOOKUP(M168,'Provided data dictionary'!$A$2:$B$39,2,0),"")</f>
        <v>Recharge</v>
      </c>
      <c r="T168" t="str">
        <f>IFERROR(VLOOKUP(N168,'Provided data dictionary'!$A$2:$B$39,2,0),"")</f>
        <v>Mobile internet</v>
      </c>
      <c r="U168" t="str">
        <f>IFERROR(VLOOKUP(O168,'Provided data dictionary'!$A$2:$B$39,2,0),"")</f>
        <v>KPI for the month of July</v>
      </c>
      <c r="V168" t="str">
        <f>IFERROR(VLOOKUP(P168,'Provided data dictionary'!$A$2:$B$39,2,0),"")</f>
        <v/>
      </c>
      <c r="W168" t="str">
        <f>IFERROR(VLOOKUP(Q168,'Provided data dictionary'!$A$2:$B$39,2,0),"")</f>
        <v/>
      </c>
    </row>
    <row r="169" spans="3:23" x14ac:dyDescent="0.25">
      <c r="C169" t="s">
        <v>167</v>
      </c>
      <c r="D169" t="str">
        <f>IF(ISNA(VLOOKUP(C169,'Provided data dictionary'!$A$2:$B$39,2,0)),_xlfn.CONCAT(R169," ",S169," ",T169," ",U169," ",V169," ",W169),VLOOKUP(C169,'Provided data dictionary'!$A$2:$B$39,2,0))</f>
        <v xml:space="preserve">Maximum Recharge Mobile internet KPI for the month of August  </v>
      </c>
      <c r="E169">
        <f t="shared" si="146"/>
        <v>3</v>
      </c>
      <c r="F169">
        <f t="shared" si="147"/>
        <v>4</v>
      </c>
      <c r="G169">
        <f t="shared" ref="G169:K169" si="190">IFERROR(SEARCH("_",$C169,F169+1),"a")</f>
        <v>9</v>
      </c>
      <c r="H169">
        <f t="shared" si="190"/>
        <v>14</v>
      </c>
      <c r="I169" t="str">
        <f t="shared" si="190"/>
        <v>a</v>
      </c>
      <c r="J169" t="str">
        <f t="shared" si="190"/>
        <v>a</v>
      </c>
      <c r="K169" t="str">
        <f t="shared" si="190"/>
        <v>a</v>
      </c>
      <c r="L169" t="str">
        <f t="shared" si="149"/>
        <v>max</v>
      </c>
      <c r="M169" t="str">
        <f t="shared" si="150"/>
        <v>rech</v>
      </c>
      <c r="N169" t="str">
        <f t="shared" si="151"/>
        <v>data</v>
      </c>
      <c r="O169" t="str">
        <f t="shared" si="152"/>
        <v>8</v>
      </c>
      <c r="P169" t="str">
        <f t="shared" si="153"/>
        <v/>
      </c>
      <c r="Q169" t="str">
        <f t="shared" si="154"/>
        <v/>
      </c>
      <c r="R169" t="str">
        <f>IFERROR(VLOOKUP(L169,'Provided data dictionary'!$A$2:$B$39,2,0),"")</f>
        <v>Maximum</v>
      </c>
      <c r="S169" t="str">
        <f>IFERROR(VLOOKUP(M169,'Provided data dictionary'!$A$2:$B$39,2,0),"")</f>
        <v>Recharge</v>
      </c>
      <c r="T169" t="str">
        <f>IFERROR(VLOOKUP(N169,'Provided data dictionary'!$A$2:$B$39,2,0),"")</f>
        <v>Mobile internet</v>
      </c>
      <c r="U169" t="str">
        <f>IFERROR(VLOOKUP(O169,'Provided data dictionary'!$A$2:$B$39,2,0),"")</f>
        <v>KPI for the month of August</v>
      </c>
      <c r="V169" t="str">
        <f>IFERROR(VLOOKUP(P169,'Provided data dictionary'!$A$2:$B$39,2,0),"")</f>
        <v/>
      </c>
      <c r="W169" t="str">
        <f>IFERROR(VLOOKUP(Q169,'Provided data dictionary'!$A$2:$B$39,2,0),"")</f>
        <v/>
      </c>
    </row>
    <row r="170" spans="3:23" x14ac:dyDescent="0.25">
      <c r="C170" t="s">
        <v>168</v>
      </c>
      <c r="D170" t="str">
        <f>IF(ISNA(VLOOKUP(C170,'Provided data dictionary'!$A$2:$B$39,2,0)),_xlfn.CONCAT(R170," ",S170," ",T170," ",U170," ",V170," ",W170),VLOOKUP(C170,'Provided data dictionary'!$A$2:$B$39,2,0))</f>
        <v xml:space="preserve">Maximum Recharge Mobile internet KPI for the month of September  </v>
      </c>
      <c r="E170">
        <f t="shared" si="146"/>
        <v>3</v>
      </c>
      <c r="F170">
        <f t="shared" si="147"/>
        <v>4</v>
      </c>
      <c r="G170">
        <f t="shared" ref="G170:K170" si="191">IFERROR(SEARCH("_",$C170,F170+1),"a")</f>
        <v>9</v>
      </c>
      <c r="H170">
        <f t="shared" si="191"/>
        <v>14</v>
      </c>
      <c r="I170" t="str">
        <f t="shared" si="191"/>
        <v>a</v>
      </c>
      <c r="J170" t="str">
        <f t="shared" si="191"/>
        <v>a</v>
      </c>
      <c r="K170" t="str">
        <f t="shared" si="191"/>
        <v>a</v>
      </c>
      <c r="L170" t="str">
        <f t="shared" si="149"/>
        <v>max</v>
      </c>
      <c r="M170" t="str">
        <f t="shared" si="150"/>
        <v>rech</v>
      </c>
      <c r="N170" t="str">
        <f t="shared" si="151"/>
        <v>data</v>
      </c>
      <c r="O170" t="str">
        <f t="shared" si="152"/>
        <v>9</v>
      </c>
      <c r="P170" t="str">
        <f t="shared" si="153"/>
        <v/>
      </c>
      <c r="Q170" t="str">
        <f t="shared" si="154"/>
        <v/>
      </c>
      <c r="R170" t="str">
        <f>IFERROR(VLOOKUP(L170,'Provided data dictionary'!$A$2:$B$39,2,0),"")</f>
        <v>Maximum</v>
      </c>
      <c r="S170" t="str">
        <f>IFERROR(VLOOKUP(M170,'Provided data dictionary'!$A$2:$B$39,2,0),"")</f>
        <v>Recharge</v>
      </c>
      <c r="T170" t="str">
        <f>IFERROR(VLOOKUP(N170,'Provided data dictionary'!$A$2:$B$39,2,0),"")</f>
        <v>Mobile internet</v>
      </c>
      <c r="U170" t="str">
        <f>IFERROR(VLOOKUP(O170,'Provided data dictionary'!$A$2:$B$39,2,0),"")</f>
        <v>KPI for the month of September</v>
      </c>
      <c r="V170" t="str">
        <f>IFERROR(VLOOKUP(P170,'Provided data dictionary'!$A$2:$B$39,2,0),"")</f>
        <v/>
      </c>
      <c r="W170" t="str">
        <f>IFERROR(VLOOKUP(Q170,'Provided data dictionary'!$A$2:$B$39,2,0),"")</f>
        <v/>
      </c>
    </row>
    <row r="171" spans="3:23" x14ac:dyDescent="0.25">
      <c r="C171" t="s">
        <v>169</v>
      </c>
      <c r="D171" t="str">
        <f>IF(ISNA(VLOOKUP(C171,'Provided data dictionary'!$A$2:$B$39,2,0)),_xlfn.CONCAT(R171," ",S171," ",T171," ",U171," ",V171," ",W171),VLOOKUP(C171,'Provided data dictionary'!$A$2:$B$39,2,0))</f>
        <v xml:space="preserve">Number of Recharge 2G network KPI for the month of June  </v>
      </c>
      <c r="E171">
        <f t="shared" si="146"/>
        <v>3</v>
      </c>
      <c r="F171">
        <f t="shared" si="147"/>
        <v>6</v>
      </c>
      <c r="G171">
        <f t="shared" ref="G171:K171" si="192">IFERROR(SEARCH("_",$C171,F171+1),"a")</f>
        <v>11</v>
      </c>
      <c r="H171">
        <f t="shared" si="192"/>
        <v>14</v>
      </c>
      <c r="I171" t="str">
        <f t="shared" si="192"/>
        <v>a</v>
      </c>
      <c r="J171" t="str">
        <f t="shared" si="192"/>
        <v>a</v>
      </c>
      <c r="K171" t="str">
        <f t="shared" si="192"/>
        <v>a</v>
      </c>
      <c r="L171" t="str">
        <f t="shared" si="149"/>
        <v>count</v>
      </c>
      <c r="M171" t="str">
        <f t="shared" si="150"/>
        <v>rech</v>
      </c>
      <c r="N171" t="str">
        <f t="shared" si="151"/>
        <v>2g</v>
      </c>
      <c r="O171" t="str">
        <f t="shared" si="152"/>
        <v>6</v>
      </c>
      <c r="P171" t="str">
        <f t="shared" si="153"/>
        <v/>
      </c>
      <c r="Q171" t="str">
        <f t="shared" si="154"/>
        <v/>
      </c>
      <c r="R171" t="s">
        <v>326</v>
      </c>
      <c r="S171" t="str">
        <f>IFERROR(VLOOKUP(M171,'Provided data dictionary'!$A$2:$B$39,2,0),"")</f>
        <v>Recharge</v>
      </c>
      <c r="T171" t="str">
        <f>IFERROR(VLOOKUP(N171,'Provided data dictionary'!$A$2:$B$39,2,0),"")</f>
        <v>2G network</v>
      </c>
      <c r="U171" t="str">
        <f>IFERROR(VLOOKUP(O171,'Provided data dictionary'!$A$2:$B$39,2,0),"")</f>
        <v>KPI for the month of June</v>
      </c>
      <c r="V171" t="str">
        <f>IFERROR(VLOOKUP(P171,'Provided data dictionary'!$A$2:$B$39,2,0),"")</f>
        <v/>
      </c>
      <c r="W171" t="str">
        <f>IFERROR(VLOOKUP(Q171,'Provided data dictionary'!$A$2:$B$39,2,0),"")</f>
        <v/>
      </c>
    </row>
    <row r="172" spans="3:23" x14ac:dyDescent="0.25">
      <c r="C172" t="s">
        <v>170</v>
      </c>
      <c r="D172" t="str">
        <f>IF(ISNA(VLOOKUP(C172,'Provided data dictionary'!$A$2:$B$39,2,0)),_xlfn.CONCAT(R172," ",S172," ",T172," ",U172," ",V172," ",W172),VLOOKUP(C172,'Provided data dictionary'!$A$2:$B$39,2,0))</f>
        <v xml:space="preserve">Number of Recharge 2G network KPI for the month of July  </v>
      </c>
      <c r="E172">
        <f t="shared" si="146"/>
        <v>3</v>
      </c>
      <c r="F172">
        <f t="shared" si="147"/>
        <v>6</v>
      </c>
      <c r="G172">
        <f t="shared" ref="G172:K172" si="193">IFERROR(SEARCH("_",$C172,F172+1),"a")</f>
        <v>11</v>
      </c>
      <c r="H172">
        <f t="shared" si="193"/>
        <v>14</v>
      </c>
      <c r="I172" t="str">
        <f t="shared" si="193"/>
        <v>a</v>
      </c>
      <c r="J172" t="str">
        <f t="shared" si="193"/>
        <v>a</v>
      </c>
      <c r="K172" t="str">
        <f t="shared" si="193"/>
        <v>a</v>
      </c>
      <c r="L172" t="str">
        <f t="shared" si="149"/>
        <v>count</v>
      </c>
      <c r="M172" t="str">
        <f t="shared" si="150"/>
        <v>rech</v>
      </c>
      <c r="N172" t="str">
        <f t="shared" si="151"/>
        <v>2g</v>
      </c>
      <c r="O172" t="str">
        <f t="shared" si="152"/>
        <v>7</v>
      </c>
      <c r="P172" t="str">
        <f t="shared" si="153"/>
        <v/>
      </c>
      <c r="Q172" t="str">
        <f t="shared" si="154"/>
        <v/>
      </c>
      <c r="R172" t="s">
        <v>326</v>
      </c>
      <c r="S172" t="str">
        <f>IFERROR(VLOOKUP(M172,'Provided data dictionary'!$A$2:$B$39,2,0),"")</f>
        <v>Recharge</v>
      </c>
      <c r="T172" t="str">
        <f>IFERROR(VLOOKUP(N172,'Provided data dictionary'!$A$2:$B$39,2,0),"")</f>
        <v>2G network</v>
      </c>
      <c r="U172" t="str">
        <f>IFERROR(VLOOKUP(O172,'Provided data dictionary'!$A$2:$B$39,2,0),"")</f>
        <v>KPI for the month of July</v>
      </c>
      <c r="V172" t="str">
        <f>IFERROR(VLOOKUP(P172,'Provided data dictionary'!$A$2:$B$39,2,0),"")</f>
        <v/>
      </c>
      <c r="W172" t="str">
        <f>IFERROR(VLOOKUP(Q172,'Provided data dictionary'!$A$2:$B$39,2,0),"")</f>
        <v/>
      </c>
    </row>
    <row r="173" spans="3:23" x14ac:dyDescent="0.25">
      <c r="C173" t="s">
        <v>171</v>
      </c>
      <c r="D173" t="str">
        <f>IF(ISNA(VLOOKUP(C173,'Provided data dictionary'!$A$2:$B$39,2,0)),_xlfn.CONCAT(R173," ",S173," ",T173," ",U173," ",V173," ",W173),VLOOKUP(C173,'Provided data dictionary'!$A$2:$B$39,2,0))</f>
        <v xml:space="preserve">Number of Recharge 2G network KPI for the month of August  </v>
      </c>
      <c r="E173">
        <f t="shared" si="146"/>
        <v>3</v>
      </c>
      <c r="F173">
        <f t="shared" si="147"/>
        <v>6</v>
      </c>
      <c r="G173">
        <f t="shared" ref="G173:K173" si="194">IFERROR(SEARCH("_",$C173,F173+1),"a")</f>
        <v>11</v>
      </c>
      <c r="H173">
        <f t="shared" si="194"/>
        <v>14</v>
      </c>
      <c r="I173" t="str">
        <f t="shared" si="194"/>
        <v>a</v>
      </c>
      <c r="J173" t="str">
        <f t="shared" si="194"/>
        <v>a</v>
      </c>
      <c r="K173" t="str">
        <f t="shared" si="194"/>
        <v>a</v>
      </c>
      <c r="L173" t="str">
        <f t="shared" si="149"/>
        <v>count</v>
      </c>
      <c r="M173" t="str">
        <f t="shared" si="150"/>
        <v>rech</v>
      </c>
      <c r="N173" t="str">
        <f t="shared" si="151"/>
        <v>2g</v>
      </c>
      <c r="O173" t="str">
        <f t="shared" si="152"/>
        <v>8</v>
      </c>
      <c r="P173" t="str">
        <f t="shared" si="153"/>
        <v/>
      </c>
      <c r="Q173" t="str">
        <f t="shared" si="154"/>
        <v/>
      </c>
      <c r="R173" t="s">
        <v>326</v>
      </c>
      <c r="S173" t="str">
        <f>IFERROR(VLOOKUP(M173,'Provided data dictionary'!$A$2:$B$39,2,0),"")</f>
        <v>Recharge</v>
      </c>
      <c r="T173" t="str">
        <f>IFERROR(VLOOKUP(N173,'Provided data dictionary'!$A$2:$B$39,2,0),"")</f>
        <v>2G network</v>
      </c>
      <c r="U173" t="str">
        <f>IFERROR(VLOOKUP(O173,'Provided data dictionary'!$A$2:$B$39,2,0),"")</f>
        <v>KPI for the month of August</v>
      </c>
      <c r="V173" t="str">
        <f>IFERROR(VLOOKUP(P173,'Provided data dictionary'!$A$2:$B$39,2,0),"")</f>
        <v/>
      </c>
      <c r="W173" t="str">
        <f>IFERROR(VLOOKUP(Q173,'Provided data dictionary'!$A$2:$B$39,2,0),"")</f>
        <v/>
      </c>
    </row>
    <row r="174" spans="3:23" x14ac:dyDescent="0.25">
      <c r="C174" t="s">
        <v>172</v>
      </c>
      <c r="D174" t="str">
        <f>IF(ISNA(VLOOKUP(C174,'Provided data dictionary'!$A$2:$B$39,2,0)),_xlfn.CONCAT(R174," ",S174," ",T174," ",U174," ",V174," ",W174),VLOOKUP(C174,'Provided data dictionary'!$A$2:$B$39,2,0))</f>
        <v xml:space="preserve">Number of Recharge 2G network KPI for the month of September  </v>
      </c>
      <c r="E174">
        <f t="shared" si="146"/>
        <v>3</v>
      </c>
      <c r="F174">
        <f t="shared" si="147"/>
        <v>6</v>
      </c>
      <c r="G174">
        <f t="shared" ref="G174:K174" si="195">IFERROR(SEARCH("_",$C174,F174+1),"a")</f>
        <v>11</v>
      </c>
      <c r="H174">
        <f t="shared" si="195"/>
        <v>14</v>
      </c>
      <c r="I174" t="str">
        <f t="shared" si="195"/>
        <v>a</v>
      </c>
      <c r="J174" t="str">
        <f t="shared" si="195"/>
        <v>a</v>
      </c>
      <c r="K174" t="str">
        <f t="shared" si="195"/>
        <v>a</v>
      </c>
      <c r="L174" t="str">
        <f t="shared" si="149"/>
        <v>count</v>
      </c>
      <c r="M174" t="str">
        <f t="shared" si="150"/>
        <v>rech</v>
      </c>
      <c r="N174" t="str">
        <f t="shared" si="151"/>
        <v>2g</v>
      </c>
      <c r="O174" t="str">
        <f t="shared" si="152"/>
        <v>9</v>
      </c>
      <c r="P174" t="str">
        <f t="shared" si="153"/>
        <v/>
      </c>
      <c r="Q174" t="str">
        <f t="shared" si="154"/>
        <v/>
      </c>
      <c r="R174" t="s">
        <v>326</v>
      </c>
      <c r="S174" t="str">
        <f>IFERROR(VLOOKUP(M174,'Provided data dictionary'!$A$2:$B$39,2,0),"")</f>
        <v>Recharge</v>
      </c>
      <c r="T174" t="str">
        <f>IFERROR(VLOOKUP(N174,'Provided data dictionary'!$A$2:$B$39,2,0),"")</f>
        <v>2G network</v>
      </c>
      <c r="U174" t="str">
        <f>IFERROR(VLOOKUP(O174,'Provided data dictionary'!$A$2:$B$39,2,0),"")</f>
        <v>KPI for the month of September</v>
      </c>
      <c r="V174" t="str">
        <f>IFERROR(VLOOKUP(P174,'Provided data dictionary'!$A$2:$B$39,2,0),"")</f>
        <v/>
      </c>
      <c r="W174" t="str">
        <f>IFERROR(VLOOKUP(Q174,'Provided data dictionary'!$A$2:$B$39,2,0),"")</f>
        <v/>
      </c>
    </row>
    <row r="175" spans="3:23" x14ac:dyDescent="0.25">
      <c r="C175" t="s">
        <v>173</v>
      </c>
      <c r="D175" t="str">
        <f>IF(ISNA(VLOOKUP(C175,'Provided data dictionary'!$A$2:$B$39,2,0)),_xlfn.CONCAT(R175," ",S175," ",T175," ",U175," ",V175," ",W175),VLOOKUP(C175,'Provided data dictionary'!$A$2:$B$39,2,0))</f>
        <v xml:space="preserve">Number of Recharge 3G network KPI for the month of June  </v>
      </c>
      <c r="E175">
        <f t="shared" si="146"/>
        <v>3</v>
      </c>
      <c r="F175">
        <f t="shared" si="147"/>
        <v>6</v>
      </c>
      <c r="G175">
        <f t="shared" ref="G175:K175" si="196">IFERROR(SEARCH("_",$C175,F175+1),"a")</f>
        <v>11</v>
      </c>
      <c r="H175">
        <f t="shared" si="196"/>
        <v>14</v>
      </c>
      <c r="I175" t="str">
        <f t="shared" si="196"/>
        <v>a</v>
      </c>
      <c r="J175" t="str">
        <f t="shared" si="196"/>
        <v>a</v>
      </c>
      <c r="K175" t="str">
        <f t="shared" si="196"/>
        <v>a</v>
      </c>
      <c r="L175" t="str">
        <f t="shared" si="149"/>
        <v>count</v>
      </c>
      <c r="M175" t="str">
        <f t="shared" si="150"/>
        <v>rech</v>
      </c>
      <c r="N175" t="str">
        <f t="shared" si="151"/>
        <v>3g</v>
      </c>
      <c r="O175" t="str">
        <f t="shared" si="152"/>
        <v>6</v>
      </c>
      <c r="P175" t="str">
        <f t="shared" si="153"/>
        <v/>
      </c>
      <c r="Q175" t="str">
        <f t="shared" si="154"/>
        <v/>
      </c>
      <c r="R175" t="s">
        <v>326</v>
      </c>
      <c r="S175" t="str">
        <f>IFERROR(VLOOKUP(M175,'Provided data dictionary'!$A$2:$B$39,2,0),"")</f>
        <v>Recharge</v>
      </c>
      <c r="T175" t="str">
        <f>IFERROR(VLOOKUP(N175,'Provided data dictionary'!$A$2:$B$39,2,0),"")</f>
        <v>3G network</v>
      </c>
      <c r="U175" t="str">
        <f>IFERROR(VLOOKUP(O175,'Provided data dictionary'!$A$2:$B$39,2,0),"")</f>
        <v>KPI for the month of June</v>
      </c>
      <c r="V175" t="str">
        <f>IFERROR(VLOOKUP(P175,'Provided data dictionary'!$A$2:$B$39,2,0),"")</f>
        <v/>
      </c>
      <c r="W175" t="str">
        <f>IFERROR(VLOOKUP(Q175,'Provided data dictionary'!$A$2:$B$39,2,0),"")</f>
        <v/>
      </c>
    </row>
    <row r="176" spans="3:23" x14ac:dyDescent="0.25">
      <c r="C176" t="s">
        <v>174</v>
      </c>
      <c r="D176" t="str">
        <f>IF(ISNA(VLOOKUP(C176,'Provided data dictionary'!$A$2:$B$39,2,0)),_xlfn.CONCAT(R176," ",S176," ",T176," ",U176," ",V176," ",W176),VLOOKUP(C176,'Provided data dictionary'!$A$2:$B$39,2,0))</f>
        <v xml:space="preserve">Number of Recharge 3G network KPI for the month of July  </v>
      </c>
      <c r="E176">
        <f t="shared" si="146"/>
        <v>3</v>
      </c>
      <c r="F176">
        <f t="shared" si="147"/>
        <v>6</v>
      </c>
      <c r="G176">
        <f t="shared" ref="G176:K176" si="197">IFERROR(SEARCH("_",$C176,F176+1),"a")</f>
        <v>11</v>
      </c>
      <c r="H176">
        <f t="shared" si="197"/>
        <v>14</v>
      </c>
      <c r="I176" t="str">
        <f t="shared" si="197"/>
        <v>a</v>
      </c>
      <c r="J176" t="str">
        <f t="shared" si="197"/>
        <v>a</v>
      </c>
      <c r="K176" t="str">
        <f t="shared" si="197"/>
        <v>a</v>
      </c>
      <c r="L176" t="str">
        <f t="shared" si="149"/>
        <v>count</v>
      </c>
      <c r="M176" t="str">
        <f t="shared" si="150"/>
        <v>rech</v>
      </c>
      <c r="N176" t="str">
        <f t="shared" si="151"/>
        <v>3g</v>
      </c>
      <c r="O176" t="str">
        <f t="shared" si="152"/>
        <v>7</v>
      </c>
      <c r="P176" t="str">
        <f t="shared" si="153"/>
        <v/>
      </c>
      <c r="Q176" t="str">
        <f t="shared" si="154"/>
        <v/>
      </c>
      <c r="R176" t="s">
        <v>326</v>
      </c>
      <c r="S176" t="str">
        <f>IFERROR(VLOOKUP(M176,'Provided data dictionary'!$A$2:$B$39,2,0),"")</f>
        <v>Recharge</v>
      </c>
      <c r="T176" t="str">
        <f>IFERROR(VLOOKUP(N176,'Provided data dictionary'!$A$2:$B$39,2,0),"")</f>
        <v>3G network</v>
      </c>
      <c r="U176" t="str">
        <f>IFERROR(VLOOKUP(O176,'Provided data dictionary'!$A$2:$B$39,2,0),"")</f>
        <v>KPI for the month of July</v>
      </c>
      <c r="V176" t="str">
        <f>IFERROR(VLOOKUP(P176,'Provided data dictionary'!$A$2:$B$39,2,0),"")</f>
        <v/>
      </c>
      <c r="W176" t="str">
        <f>IFERROR(VLOOKUP(Q176,'Provided data dictionary'!$A$2:$B$39,2,0),"")</f>
        <v/>
      </c>
    </row>
    <row r="177" spans="3:23" x14ac:dyDescent="0.25">
      <c r="C177" t="s">
        <v>175</v>
      </c>
      <c r="D177" t="str">
        <f>IF(ISNA(VLOOKUP(C177,'Provided data dictionary'!$A$2:$B$39,2,0)),_xlfn.CONCAT(R177," ",S177," ",T177," ",U177," ",V177," ",W177),VLOOKUP(C177,'Provided data dictionary'!$A$2:$B$39,2,0))</f>
        <v xml:space="preserve">Number of Recharge 3G network KPI for the month of August  </v>
      </c>
      <c r="E177">
        <f t="shared" si="146"/>
        <v>3</v>
      </c>
      <c r="F177">
        <f t="shared" si="147"/>
        <v>6</v>
      </c>
      <c r="G177">
        <f t="shared" ref="G177:K177" si="198">IFERROR(SEARCH("_",$C177,F177+1),"a")</f>
        <v>11</v>
      </c>
      <c r="H177">
        <f t="shared" si="198"/>
        <v>14</v>
      </c>
      <c r="I177" t="str">
        <f t="shared" si="198"/>
        <v>a</v>
      </c>
      <c r="J177" t="str">
        <f t="shared" si="198"/>
        <v>a</v>
      </c>
      <c r="K177" t="str">
        <f t="shared" si="198"/>
        <v>a</v>
      </c>
      <c r="L177" t="str">
        <f t="shared" si="149"/>
        <v>count</v>
      </c>
      <c r="M177" t="str">
        <f t="shared" si="150"/>
        <v>rech</v>
      </c>
      <c r="N177" t="str">
        <f t="shared" si="151"/>
        <v>3g</v>
      </c>
      <c r="O177" t="str">
        <f t="shared" si="152"/>
        <v>8</v>
      </c>
      <c r="P177" t="str">
        <f t="shared" si="153"/>
        <v/>
      </c>
      <c r="Q177" t="str">
        <f t="shared" si="154"/>
        <v/>
      </c>
      <c r="R177" t="s">
        <v>326</v>
      </c>
      <c r="S177" t="str">
        <f>IFERROR(VLOOKUP(M177,'Provided data dictionary'!$A$2:$B$39,2,0),"")</f>
        <v>Recharge</v>
      </c>
      <c r="T177" t="str">
        <f>IFERROR(VLOOKUP(N177,'Provided data dictionary'!$A$2:$B$39,2,0),"")</f>
        <v>3G network</v>
      </c>
      <c r="U177" t="str">
        <f>IFERROR(VLOOKUP(O177,'Provided data dictionary'!$A$2:$B$39,2,0),"")</f>
        <v>KPI for the month of August</v>
      </c>
      <c r="V177" t="str">
        <f>IFERROR(VLOOKUP(P177,'Provided data dictionary'!$A$2:$B$39,2,0),"")</f>
        <v/>
      </c>
      <c r="W177" t="str">
        <f>IFERROR(VLOOKUP(Q177,'Provided data dictionary'!$A$2:$B$39,2,0),"")</f>
        <v/>
      </c>
    </row>
    <row r="178" spans="3:23" x14ac:dyDescent="0.25">
      <c r="C178" t="s">
        <v>176</v>
      </c>
      <c r="D178" t="str">
        <f>IF(ISNA(VLOOKUP(C178,'Provided data dictionary'!$A$2:$B$39,2,0)),_xlfn.CONCAT(R178," ",S178," ",T178," ",U178," ",V178," ",W178),VLOOKUP(C178,'Provided data dictionary'!$A$2:$B$39,2,0))</f>
        <v xml:space="preserve">Number of Recharge 3G network KPI for the month of September  </v>
      </c>
      <c r="E178">
        <f t="shared" si="146"/>
        <v>3</v>
      </c>
      <c r="F178">
        <f t="shared" si="147"/>
        <v>6</v>
      </c>
      <c r="G178">
        <f t="shared" ref="G178:K178" si="199">IFERROR(SEARCH("_",$C178,F178+1),"a")</f>
        <v>11</v>
      </c>
      <c r="H178">
        <f t="shared" si="199"/>
        <v>14</v>
      </c>
      <c r="I178" t="str">
        <f t="shared" si="199"/>
        <v>a</v>
      </c>
      <c r="J178" t="str">
        <f t="shared" si="199"/>
        <v>a</v>
      </c>
      <c r="K178" t="str">
        <f t="shared" si="199"/>
        <v>a</v>
      </c>
      <c r="L178" t="str">
        <f t="shared" si="149"/>
        <v>count</v>
      </c>
      <c r="M178" t="str">
        <f t="shared" si="150"/>
        <v>rech</v>
      </c>
      <c r="N178" t="str">
        <f t="shared" si="151"/>
        <v>3g</v>
      </c>
      <c r="O178" t="str">
        <f t="shared" si="152"/>
        <v>9</v>
      </c>
      <c r="P178" t="str">
        <f t="shared" si="153"/>
        <v/>
      </c>
      <c r="Q178" t="str">
        <f t="shared" si="154"/>
        <v/>
      </c>
      <c r="R178" t="s">
        <v>326</v>
      </c>
      <c r="S178" t="str">
        <f>IFERROR(VLOOKUP(M178,'Provided data dictionary'!$A$2:$B$39,2,0),"")</f>
        <v>Recharge</v>
      </c>
      <c r="T178" t="str">
        <f>IFERROR(VLOOKUP(N178,'Provided data dictionary'!$A$2:$B$39,2,0),"")</f>
        <v>3G network</v>
      </c>
      <c r="U178" t="str">
        <f>IFERROR(VLOOKUP(O178,'Provided data dictionary'!$A$2:$B$39,2,0),"")</f>
        <v>KPI for the month of September</v>
      </c>
      <c r="V178" t="str">
        <f>IFERROR(VLOOKUP(P178,'Provided data dictionary'!$A$2:$B$39,2,0),"")</f>
        <v/>
      </c>
      <c r="W178" t="str">
        <f>IFERROR(VLOOKUP(Q178,'Provided data dictionary'!$A$2:$B$39,2,0),"")</f>
        <v/>
      </c>
    </row>
    <row r="179" spans="3:23" x14ac:dyDescent="0.25">
      <c r="C179" t="s">
        <v>177</v>
      </c>
      <c r="D179" t="str">
        <f>IF(ISNA(VLOOKUP(C179,'Provided data dictionary'!$A$2:$B$39,2,0)),_xlfn.CONCAT(R179," ",S179," ",T179," ",U179," ",V179," ",W179),VLOOKUP(C179,'Provided data dictionary'!$A$2:$B$39,2,0))</f>
        <v xml:space="preserve">Average Recharge Amount in local currency Mobile internet KPI for the month of June </v>
      </c>
      <c r="E179">
        <f t="shared" si="146"/>
        <v>4</v>
      </c>
      <c r="F179">
        <f t="shared" si="147"/>
        <v>3</v>
      </c>
      <c r="G179">
        <f t="shared" ref="G179:K179" si="200">IFERROR(SEARCH("_",$C179,F179+1),"a")</f>
        <v>8</v>
      </c>
      <c r="H179">
        <f t="shared" si="200"/>
        <v>12</v>
      </c>
      <c r="I179">
        <f t="shared" si="200"/>
        <v>17</v>
      </c>
      <c r="J179" t="str">
        <f t="shared" si="200"/>
        <v>a</v>
      </c>
      <c r="K179" t="str">
        <f t="shared" si="200"/>
        <v>a</v>
      </c>
      <c r="L179" t="str">
        <f t="shared" si="149"/>
        <v>av</v>
      </c>
      <c r="M179" t="str">
        <f t="shared" si="150"/>
        <v>rech</v>
      </c>
      <c r="N179" t="str">
        <f t="shared" si="151"/>
        <v>amt</v>
      </c>
      <c r="O179" t="str">
        <f t="shared" si="152"/>
        <v>data</v>
      </c>
      <c r="P179" t="str">
        <f t="shared" si="153"/>
        <v>6</v>
      </c>
      <c r="Q179" t="str">
        <f t="shared" si="154"/>
        <v/>
      </c>
      <c r="R179" t="str">
        <f>IFERROR(VLOOKUP(L179,'Provided data dictionary'!$A$2:$B$39,2,0),"")</f>
        <v>Average</v>
      </c>
      <c r="S179" t="str">
        <f>IFERROR(VLOOKUP(M179,'Provided data dictionary'!$A$2:$B$39,2,0),"")</f>
        <v>Recharge</v>
      </c>
      <c r="T179" t="str">
        <f>IFERROR(VLOOKUP(N179,'Provided data dictionary'!$A$2:$B$39,2,0),"")</f>
        <v>Amount in local currency</v>
      </c>
      <c r="U179" t="str">
        <f>IFERROR(VLOOKUP(O179,'Provided data dictionary'!$A$2:$B$39,2,0),"")</f>
        <v>Mobile internet</v>
      </c>
      <c r="V179" t="str">
        <f>IFERROR(VLOOKUP(P179,'Provided data dictionary'!$A$2:$B$39,2,0),"")</f>
        <v>KPI for the month of June</v>
      </c>
      <c r="W179" t="str">
        <f>IFERROR(VLOOKUP(Q179,'Provided data dictionary'!$A$2:$B$39,2,0),"")</f>
        <v/>
      </c>
    </row>
    <row r="180" spans="3:23" x14ac:dyDescent="0.25">
      <c r="C180" t="s">
        <v>178</v>
      </c>
      <c r="D180" t="str">
        <f>IF(ISNA(VLOOKUP(C180,'Provided data dictionary'!$A$2:$B$39,2,0)),_xlfn.CONCAT(R180," ",S180," ",T180," ",U180," ",V180," ",W180),VLOOKUP(C180,'Provided data dictionary'!$A$2:$B$39,2,0))</f>
        <v xml:space="preserve">Average Recharge Amount in local currency Mobile internet KPI for the month of July </v>
      </c>
      <c r="E180">
        <f t="shared" si="146"/>
        <v>4</v>
      </c>
      <c r="F180">
        <f t="shared" si="147"/>
        <v>3</v>
      </c>
      <c r="G180">
        <f t="shared" ref="G180:K180" si="201">IFERROR(SEARCH("_",$C180,F180+1),"a")</f>
        <v>8</v>
      </c>
      <c r="H180">
        <f t="shared" si="201"/>
        <v>12</v>
      </c>
      <c r="I180">
        <f t="shared" si="201"/>
        <v>17</v>
      </c>
      <c r="J180" t="str">
        <f t="shared" si="201"/>
        <v>a</v>
      </c>
      <c r="K180" t="str">
        <f t="shared" si="201"/>
        <v>a</v>
      </c>
      <c r="L180" t="str">
        <f t="shared" si="149"/>
        <v>av</v>
      </c>
      <c r="M180" t="str">
        <f t="shared" si="150"/>
        <v>rech</v>
      </c>
      <c r="N180" t="str">
        <f t="shared" si="151"/>
        <v>amt</v>
      </c>
      <c r="O180" t="str">
        <f t="shared" si="152"/>
        <v>data</v>
      </c>
      <c r="P180" t="str">
        <f t="shared" si="153"/>
        <v>7</v>
      </c>
      <c r="Q180" t="str">
        <f t="shared" si="154"/>
        <v/>
      </c>
      <c r="R180" t="str">
        <f>IFERROR(VLOOKUP(L180,'Provided data dictionary'!$A$2:$B$39,2,0),"")</f>
        <v>Average</v>
      </c>
      <c r="S180" t="str">
        <f>IFERROR(VLOOKUP(M180,'Provided data dictionary'!$A$2:$B$39,2,0),"")</f>
        <v>Recharge</v>
      </c>
      <c r="T180" t="str">
        <f>IFERROR(VLOOKUP(N180,'Provided data dictionary'!$A$2:$B$39,2,0),"")</f>
        <v>Amount in local currency</v>
      </c>
      <c r="U180" t="str">
        <f>IFERROR(VLOOKUP(O180,'Provided data dictionary'!$A$2:$B$39,2,0),"")</f>
        <v>Mobile internet</v>
      </c>
      <c r="V180" t="str">
        <f>IFERROR(VLOOKUP(P180,'Provided data dictionary'!$A$2:$B$39,2,0),"")</f>
        <v>KPI for the month of July</v>
      </c>
      <c r="W180" t="str">
        <f>IFERROR(VLOOKUP(Q180,'Provided data dictionary'!$A$2:$B$39,2,0),"")</f>
        <v/>
      </c>
    </row>
    <row r="181" spans="3:23" x14ac:dyDescent="0.25">
      <c r="C181" t="s">
        <v>179</v>
      </c>
      <c r="D181" t="str">
        <f>IF(ISNA(VLOOKUP(C181,'Provided data dictionary'!$A$2:$B$39,2,0)),_xlfn.CONCAT(R181," ",S181," ",T181," ",U181," ",V181," ",W181),VLOOKUP(C181,'Provided data dictionary'!$A$2:$B$39,2,0))</f>
        <v xml:space="preserve">Average Recharge Amount in local currency Mobile internet KPI for the month of August </v>
      </c>
      <c r="E181">
        <f t="shared" si="146"/>
        <v>4</v>
      </c>
      <c r="F181">
        <f t="shared" si="147"/>
        <v>3</v>
      </c>
      <c r="G181">
        <f t="shared" ref="G181:K181" si="202">IFERROR(SEARCH("_",$C181,F181+1),"a")</f>
        <v>8</v>
      </c>
      <c r="H181">
        <f t="shared" si="202"/>
        <v>12</v>
      </c>
      <c r="I181">
        <f t="shared" si="202"/>
        <v>17</v>
      </c>
      <c r="J181" t="str">
        <f t="shared" si="202"/>
        <v>a</v>
      </c>
      <c r="K181" t="str">
        <f t="shared" si="202"/>
        <v>a</v>
      </c>
      <c r="L181" t="str">
        <f t="shared" si="149"/>
        <v>av</v>
      </c>
      <c r="M181" t="str">
        <f t="shared" si="150"/>
        <v>rech</v>
      </c>
      <c r="N181" t="str">
        <f t="shared" si="151"/>
        <v>amt</v>
      </c>
      <c r="O181" t="str">
        <f t="shared" si="152"/>
        <v>data</v>
      </c>
      <c r="P181" t="str">
        <f t="shared" si="153"/>
        <v>8</v>
      </c>
      <c r="Q181" t="str">
        <f t="shared" si="154"/>
        <v/>
      </c>
      <c r="R181" t="str">
        <f>IFERROR(VLOOKUP(L181,'Provided data dictionary'!$A$2:$B$39,2,0),"")</f>
        <v>Average</v>
      </c>
      <c r="S181" t="str">
        <f>IFERROR(VLOOKUP(M181,'Provided data dictionary'!$A$2:$B$39,2,0),"")</f>
        <v>Recharge</v>
      </c>
      <c r="T181" t="str">
        <f>IFERROR(VLOOKUP(N181,'Provided data dictionary'!$A$2:$B$39,2,0),"")</f>
        <v>Amount in local currency</v>
      </c>
      <c r="U181" t="str">
        <f>IFERROR(VLOOKUP(O181,'Provided data dictionary'!$A$2:$B$39,2,0),"")</f>
        <v>Mobile internet</v>
      </c>
      <c r="V181" t="str">
        <f>IFERROR(VLOOKUP(P181,'Provided data dictionary'!$A$2:$B$39,2,0),"")</f>
        <v>KPI for the month of August</v>
      </c>
      <c r="W181" t="str">
        <f>IFERROR(VLOOKUP(Q181,'Provided data dictionary'!$A$2:$B$39,2,0),"")</f>
        <v/>
      </c>
    </row>
    <row r="182" spans="3:23" x14ac:dyDescent="0.25">
      <c r="C182" t="s">
        <v>180</v>
      </c>
      <c r="D182" t="str">
        <f>IF(ISNA(VLOOKUP(C182,'Provided data dictionary'!$A$2:$B$39,2,0)),_xlfn.CONCAT(R182," ",S182," ",T182," ",U182," ",V182," ",W182),VLOOKUP(C182,'Provided data dictionary'!$A$2:$B$39,2,0))</f>
        <v xml:space="preserve">Average Recharge Amount in local currency Mobile internet KPI for the month of September </v>
      </c>
      <c r="E182">
        <f t="shared" si="146"/>
        <v>4</v>
      </c>
      <c r="F182">
        <f t="shared" si="147"/>
        <v>3</v>
      </c>
      <c r="G182">
        <f t="shared" ref="G182:K182" si="203">IFERROR(SEARCH("_",$C182,F182+1),"a")</f>
        <v>8</v>
      </c>
      <c r="H182">
        <f t="shared" si="203"/>
        <v>12</v>
      </c>
      <c r="I182">
        <f t="shared" si="203"/>
        <v>17</v>
      </c>
      <c r="J182" t="str">
        <f t="shared" si="203"/>
        <v>a</v>
      </c>
      <c r="K182" t="str">
        <f t="shared" si="203"/>
        <v>a</v>
      </c>
      <c r="L182" t="str">
        <f t="shared" si="149"/>
        <v>av</v>
      </c>
      <c r="M182" t="str">
        <f t="shared" si="150"/>
        <v>rech</v>
      </c>
      <c r="N182" t="str">
        <f t="shared" si="151"/>
        <v>amt</v>
      </c>
      <c r="O182" t="str">
        <f t="shared" si="152"/>
        <v>data</v>
      </c>
      <c r="P182" t="str">
        <f t="shared" si="153"/>
        <v>9</v>
      </c>
      <c r="Q182" t="str">
        <f t="shared" si="154"/>
        <v/>
      </c>
      <c r="R182" t="str">
        <f>IFERROR(VLOOKUP(L182,'Provided data dictionary'!$A$2:$B$39,2,0),"")</f>
        <v>Average</v>
      </c>
      <c r="S182" t="str">
        <f>IFERROR(VLOOKUP(M182,'Provided data dictionary'!$A$2:$B$39,2,0),"")</f>
        <v>Recharge</v>
      </c>
      <c r="T182" t="str">
        <f>IFERROR(VLOOKUP(N182,'Provided data dictionary'!$A$2:$B$39,2,0),"")</f>
        <v>Amount in local currency</v>
      </c>
      <c r="U182" t="str">
        <f>IFERROR(VLOOKUP(O182,'Provided data dictionary'!$A$2:$B$39,2,0),"")</f>
        <v>Mobile internet</v>
      </c>
      <c r="V182" t="str">
        <f>IFERROR(VLOOKUP(P182,'Provided data dictionary'!$A$2:$B$39,2,0),"")</f>
        <v>KPI for the month of September</v>
      </c>
      <c r="W182" t="str">
        <f>IFERROR(VLOOKUP(Q182,'Provided data dictionary'!$A$2:$B$39,2,0),"")</f>
        <v/>
      </c>
    </row>
    <row r="183" spans="3:23" x14ac:dyDescent="0.25">
      <c r="C183" t="s">
        <v>181</v>
      </c>
      <c r="D183" t="str">
        <f>IF(ISNA(VLOOKUP(C183,'Provided data dictionary'!$A$2:$B$39,2,0)),_xlfn.CONCAT(R183," ",S183," ",T183," ",U183," ",V183," ",W183),VLOOKUP(C183,'Provided data dictionary'!$A$2:$B$39,2,0))</f>
        <v xml:space="preserve">Mobile internet usage volume (in MB) 2G network  KPI for the month of June  </v>
      </c>
      <c r="E183">
        <f t="shared" si="146"/>
        <v>3</v>
      </c>
      <c r="F183">
        <f t="shared" si="147"/>
        <v>4</v>
      </c>
      <c r="G183">
        <f t="shared" ref="G183:K183" si="204">IFERROR(SEARCH("_",$C183,F183+1),"a")</f>
        <v>7</v>
      </c>
      <c r="H183">
        <f t="shared" si="204"/>
        <v>10</v>
      </c>
      <c r="I183" t="str">
        <f t="shared" si="204"/>
        <v>a</v>
      </c>
      <c r="J183" t="str">
        <f t="shared" si="204"/>
        <v>a</v>
      </c>
      <c r="K183" t="str">
        <f t="shared" si="204"/>
        <v>a</v>
      </c>
      <c r="L183" t="str">
        <f t="shared" si="149"/>
        <v>vol</v>
      </c>
      <c r="M183" t="str">
        <f t="shared" si="150"/>
        <v>2g</v>
      </c>
      <c r="N183" t="str">
        <f t="shared" si="151"/>
        <v>mb</v>
      </c>
      <c r="O183" t="str">
        <f t="shared" si="152"/>
        <v>6</v>
      </c>
      <c r="P183" t="str">
        <f t="shared" si="153"/>
        <v/>
      </c>
      <c r="Q183" t="str">
        <f t="shared" si="154"/>
        <v/>
      </c>
      <c r="R183" t="str">
        <f>IFERROR(VLOOKUP(L183,'Provided data dictionary'!$A$2:$B$39,2,0),"")</f>
        <v>Mobile internet usage volume (in MB)</v>
      </c>
      <c r="S183" t="str">
        <f>IFERROR(VLOOKUP(M183,'Provided data dictionary'!$A$2:$B$39,2,0),"")</f>
        <v>2G network</v>
      </c>
      <c r="T183" t="str">
        <f>IFERROR(VLOOKUP(N183,'Provided data dictionary'!$A$2:$B$39,2,0),"")</f>
        <v/>
      </c>
      <c r="U183" t="str">
        <f>IFERROR(VLOOKUP(O183,'Provided data dictionary'!$A$2:$B$39,2,0),"")</f>
        <v>KPI for the month of June</v>
      </c>
      <c r="V183" t="str">
        <f>IFERROR(VLOOKUP(P183,'Provided data dictionary'!$A$2:$B$39,2,0),"")</f>
        <v/>
      </c>
      <c r="W183" t="str">
        <f>IFERROR(VLOOKUP(Q183,'Provided data dictionary'!$A$2:$B$39,2,0),"")</f>
        <v/>
      </c>
    </row>
    <row r="184" spans="3:23" x14ac:dyDescent="0.25">
      <c r="C184" t="s">
        <v>182</v>
      </c>
      <c r="D184" t="str">
        <f>IF(ISNA(VLOOKUP(C184,'Provided data dictionary'!$A$2:$B$39,2,0)),_xlfn.CONCAT(R184," ",S184," ",T184," ",U184," ",V184," ",W184),VLOOKUP(C184,'Provided data dictionary'!$A$2:$B$39,2,0))</f>
        <v xml:space="preserve">Mobile internet usage volume (in MB) 2G network  KPI for the month of July  </v>
      </c>
      <c r="E184">
        <f t="shared" si="146"/>
        <v>3</v>
      </c>
      <c r="F184">
        <f t="shared" si="147"/>
        <v>4</v>
      </c>
      <c r="G184">
        <f t="shared" ref="G184:K184" si="205">IFERROR(SEARCH("_",$C184,F184+1),"a")</f>
        <v>7</v>
      </c>
      <c r="H184">
        <f t="shared" si="205"/>
        <v>10</v>
      </c>
      <c r="I184" t="str">
        <f t="shared" si="205"/>
        <v>a</v>
      </c>
      <c r="J184" t="str">
        <f t="shared" si="205"/>
        <v>a</v>
      </c>
      <c r="K184" t="str">
        <f t="shared" si="205"/>
        <v>a</v>
      </c>
      <c r="L184" t="str">
        <f t="shared" si="149"/>
        <v>vol</v>
      </c>
      <c r="M184" t="str">
        <f t="shared" si="150"/>
        <v>2g</v>
      </c>
      <c r="N184" t="str">
        <f t="shared" si="151"/>
        <v>mb</v>
      </c>
      <c r="O184" t="str">
        <f t="shared" si="152"/>
        <v>7</v>
      </c>
      <c r="P184" t="str">
        <f t="shared" si="153"/>
        <v/>
      </c>
      <c r="Q184" t="str">
        <f t="shared" si="154"/>
        <v/>
      </c>
      <c r="R184" t="str">
        <f>IFERROR(VLOOKUP(L184,'Provided data dictionary'!$A$2:$B$39,2,0),"")</f>
        <v>Mobile internet usage volume (in MB)</v>
      </c>
      <c r="S184" t="str">
        <f>IFERROR(VLOOKUP(M184,'Provided data dictionary'!$A$2:$B$39,2,0),"")</f>
        <v>2G network</v>
      </c>
      <c r="T184" t="str">
        <f>IFERROR(VLOOKUP(N184,'Provided data dictionary'!$A$2:$B$39,2,0),"")</f>
        <v/>
      </c>
      <c r="U184" t="str">
        <f>IFERROR(VLOOKUP(O184,'Provided data dictionary'!$A$2:$B$39,2,0),"")</f>
        <v>KPI for the month of July</v>
      </c>
      <c r="V184" t="str">
        <f>IFERROR(VLOOKUP(P184,'Provided data dictionary'!$A$2:$B$39,2,0),"")</f>
        <v/>
      </c>
      <c r="W184" t="str">
        <f>IFERROR(VLOOKUP(Q184,'Provided data dictionary'!$A$2:$B$39,2,0),"")</f>
        <v/>
      </c>
    </row>
    <row r="185" spans="3:23" x14ac:dyDescent="0.25">
      <c r="C185" t="s">
        <v>183</v>
      </c>
      <c r="D185" t="str">
        <f>IF(ISNA(VLOOKUP(C185,'Provided data dictionary'!$A$2:$B$39,2,0)),_xlfn.CONCAT(R185," ",S185," ",T185," ",U185," ",V185," ",W185),VLOOKUP(C185,'Provided data dictionary'!$A$2:$B$39,2,0))</f>
        <v xml:space="preserve">Mobile internet usage volume (in MB) 2G network  KPI for the month of August  </v>
      </c>
      <c r="E185">
        <f t="shared" si="146"/>
        <v>3</v>
      </c>
      <c r="F185">
        <f t="shared" si="147"/>
        <v>4</v>
      </c>
      <c r="G185">
        <f t="shared" ref="G185:K185" si="206">IFERROR(SEARCH("_",$C185,F185+1),"a")</f>
        <v>7</v>
      </c>
      <c r="H185">
        <f t="shared" si="206"/>
        <v>10</v>
      </c>
      <c r="I185" t="str">
        <f t="shared" si="206"/>
        <v>a</v>
      </c>
      <c r="J185" t="str">
        <f t="shared" si="206"/>
        <v>a</v>
      </c>
      <c r="K185" t="str">
        <f t="shared" si="206"/>
        <v>a</v>
      </c>
      <c r="L185" t="str">
        <f t="shared" si="149"/>
        <v>vol</v>
      </c>
      <c r="M185" t="str">
        <f t="shared" si="150"/>
        <v>2g</v>
      </c>
      <c r="N185" t="str">
        <f t="shared" si="151"/>
        <v>mb</v>
      </c>
      <c r="O185" t="str">
        <f t="shared" si="152"/>
        <v>8</v>
      </c>
      <c r="P185" t="str">
        <f t="shared" si="153"/>
        <v/>
      </c>
      <c r="Q185" t="str">
        <f t="shared" si="154"/>
        <v/>
      </c>
      <c r="R185" t="str">
        <f>IFERROR(VLOOKUP(L185,'Provided data dictionary'!$A$2:$B$39,2,0),"")</f>
        <v>Mobile internet usage volume (in MB)</v>
      </c>
      <c r="S185" t="str">
        <f>IFERROR(VLOOKUP(M185,'Provided data dictionary'!$A$2:$B$39,2,0),"")</f>
        <v>2G network</v>
      </c>
      <c r="T185" t="str">
        <f>IFERROR(VLOOKUP(N185,'Provided data dictionary'!$A$2:$B$39,2,0),"")</f>
        <v/>
      </c>
      <c r="U185" t="str">
        <f>IFERROR(VLOOKUP(O185,'Provided data dictionary'!$A$2:$B$39,2,0),"")</f>
        <v>KPI for the month of August</v>
      </c>
      <c r="V185" t="str">
        <f>IFERROR(VLOOKUP(P185,'Provided data dictionary'!$A$2:$B$39,2,0),"")</f>
        <v/>
      </c>
      <c r="W185" t="str">
        <f>IFERROR(VLOOKUP(Q185,'Provided data dictionary'!$A$2:$B$39,2,0),"")</f>
        <v/>
      </c>
    </row>
    <row r="186" spans="3:23" x14ac:dyDescent="0.25">
      <c r="C186" t="s">
        <v>184</v>
      </c>
      <c r="D186" t="str">
        <f>IF(ISNA(VLOOKUP(C186,'Provided data dictionary'!$A$2:$B$39,2,0)),_xlfn.CONCAT(R186," ",S186," ",T186," ",U186," ",V186," ",W186),VLOOKUP(C186,'Provided data dictionary'!$A$2:$B$39,2,0))</f>
        <v xml:space="preserve">Mobile internet usage volume (in MB) 2G network  KPI for the month of September  </v>
      </c>
      <c r="E186">
        <f t="shared" si="146"/>
        <v>3</v>
      </c>
      <c r="F186">
        <f t="shared" si="147"/>
        <v>4</v>
      </c>
      <c r="G186">
        <f t="shared" ref="G186:K186" si="207">IFERROR(SEARCH("_",$C186,F186+1),"a")</f>
        <v>7</v>
      </c>
      <c r="H186">
        <f t="shared" si="207"/>
        <v>10</v>
      </c>
      <c r="I186" t="str">
        <f t="shared" si="207"/>
        <v>a</v>
      </c>
      <c r="J186" t="str">
        <f t="shared" si="207"/>
        <v>a</v>
      </c>
      <c r="K186" t="str">
        <f t="shared" si="207"/>
        <v>a</v>
      </c>
      <c r="L186" t="str">
        <f t="shared" si="149"/>
        <v>vol</v>
      </c>
      <c r="M186" t="str">
        <f t="shared" si="150"/>
        <v>2g</v>
      </c>
      <c r="N186" t="str">
        <f t="shared" si="151"/>
        <v>mb</v>
      </c>
      <c r="O186" t="str">
        <f t="shared" si="152"/>
        <v>9</v>
      </c>
      <c r="P186" t="str">
        <f t="shared" si="153"/>
        <v/>
      </c>
      <c r="Q186" t="str">
        <f t="shared" si="154"/>
        <v/>
      </c>
      <c r="R186" t="str">
        <f>IFERROR(VLOOKUP(L186,'Provided data dictionary'!$A$2:$B$39,2,0),"")</f>
        <v>Mobile internet usage volume (in MB)</v>
      </c>
      <c r="S186" t="str">
        <f>IFERROR(VLOOKUP(M186,'Provided data dictionary'!$A$2:$B$39,2,0),"")</f>
        <v>2G network</v>
      </c>
      <c r="T186" t="str">
        <f>IFERROR(VLOOKUP(N186,'Provided data dictionary'!$A$2:$B$39,2,0),"")</f>
        <v/>
      </c>
      <c r="U186" t="str">
        <f>IFERROR(VLOOKUP(O186,'Provided data dictionary'!$A$2:$B$39,2,0),"")</f>
        <v>KPI for the month of September</v>
      </c>
      <c r="V186" t="str">
        <f>IFERROR(VLOOKUP(P186,'Provided data dictionary'!$A$2:$B$39,2,0),"")</f>
        <v/>
      </c>
      <c r="W186" t="str">
        <f>IFERROR(VLOOKUP(Q186,'Provided data dictionary'!$A$2:$B$39,2,0),"")</f>
        <v/>
      </c>
    </row>
    <row r="187" spans="3:23" x14ac:dyDescent="0.25">
      <c r="C187" t="s">
        <v>185</v>
      </c>
      <c r="D187" t="str">
        <f>IF(ISNA(VLOOKUP(C187,'Provided data dictionary'!$A$2:$B$39,2,0)),_xlfn.CONCAT(R187," ",S187," ",T187," ",U187," ",V187," ",W187),VLOOKUP(C187,'Provided data dictionary'!$A$2:$B$39,2,0))</f>
        <v xml:space="preserve">Mobile internet usage volume (in MB) 3G network  KPI for the month of June  </v>
      </c>
      <c r="E187">
        <f t="shared" si="146"/>
        <v>3</v>
      </c>
      <c r="F187">
        <f t="shared" si="147"/>
        <v>4</v>
      </c>
      <c r="G187">
        <f t="shared" ref="G187:K187" si="208">IFERROR(SEARCH("_",$C187,F187+1),"a")</f>
        <v>7</v>
      </c>
      <c r="H187">
        <f t="shared" si="208"/>
        <v>10</v>
      </c>
      <c r="I187" t="str">
        <f t="shared" si="208"/>
        <v>a</v>
      </c>
      <c r="J187" t="str">
        <f t="shared" si="208"/>
        <v>a</v>
      </c>
      <c r="K187" t="str">
        <f t="shared" si="208"/>
        <v>a</v>
      </c>
      <c r="L187" t="str">
        <f t="shared" si="149"/>
        <v>vol</v>
      </c>
      <c r="M187" t="str">
        <f t="shared" si="150"/>
        <v>3g</v>
      </c>
      <c r="N187" t="str">
        <f t="shared" si="151"/>
        <v>mb</v>
      </c>
      <c r="O187" t="str">
        <f t="shared" si="152"/>
        <v>6</v>
      </c>
      <c r="P187" t="str">
        <f t="shared" si="153"/>
        <v/>
      </c>
      <c r="Q187" t="str">
        <f t="shared" si="154"/>
        <v/>
      </c>
      <c r="R187" t="str">
        <f>IFERROR(VLOOKUP(L187,'Provided data dictionary'!$A$2:$B$39,2,0),"")</f>
        <v>Mobile internet usage volume (in MB)</v>
      </c>
      <c r="S187" t="str">
        <f>IFERROR(VLOOKUP(M187,'Provided data dictionary'!$A$2:$B$39,2,0),"")</f>
        <v>3G network</v>
      </c>
      <c r="T187" t="str">
        <f>IFERROR(VLOOKUP(N187,'Provided data dictionary'!$A$2:$B$39,2,0),"")</f>
        <v/>
      </c>
      <c r="U187" t="str">
        <f>IFERROR(VLOOKUP(O187,'Provided data dictionary'!$A$2:$B$39,2,0),"")</f>
        <v>KPI for the month of June</v>
      </c>
      <c r="V187" t="str">
        <f>IFERROR(VLOOKUP(P187,'Provided data dictionary'!$A$2:$B$39,2,0),"")</f>
        <v/>
      </c>
      <c r="W187" t="str">
        <f>IFERROR(VLOOKUP(Q187,'Provided data dictionary'!$A$2:$B$39,2,0),"")</f>
        <v/>
      </c>
    </row>
    <row r="188" spans="3:23" x14ac:dyDescent="0.25">
      <c r="C188" t="s">
        <v>186</v>
      </c>
      <c r="D188" t="str">
        <f>IF(ISNA(VLOOKUP(C188,'Provided data dictionary'!$A$2:$B$39,2,0)),_xlfn.CONCAT(R188," ",S188," ",T188," ",U188," ",V188," ",W188),VLOOKUP(C188,'Provided data dictionary'!$A$2:$B$39,2,0))</f>
        <v xml:space="preserve">Mobile internet usage volume (in MB) 3G network  KPI for the month of July  </v>
      </c>
      <c r="E188">
        <f t="shared" si="146"/>
        <v>3</v>
      </c>
      <c r="F188">
        <f t="shared" si="147"/>
        <v>4</v>
      </c>
      <c r="G188">
        <f t="shared" ref="G188:K188" si="209">IFERROR(SEARCH("_",$C188,F188+1),"a")</f>
        <v>7</v>
      </c>
      <c r="H188">
        <f t="shared" si="209"/>
        <v>10</v>
      </c>
      <c r="I188" t="str">
        <f t="shared" si="209"/>
        <v>a</v>
      </c>
      <c r="J188" t="str">
        <f t="shared" si="209"/>
        <v>a</v>
      </c>
      <c r="K188" t="str">
        <f t="shared" si="209"/>
        <v>a</v>
      </c>
      <c r="L188" t="str">
        <f t="shared" si="149"/>
        <v>vol</v>
      </c>
      <c r="M188" t="str">
        <f t="shared" si="150"/>
        <v>3g</v>
      </c>
      <c r="N188" t="str">
        <f t="shared" si="151"/>
        <v>mb</v>
      </c>
      <c r="O188" t="str">
        <f t="shared" si="152"/>
        <v>7</v>
      </c>
      <c r="P188" t="str">
        <f t="shared" si="153"/>
        <v/>
      </c>
      <c r="Q188" t="str">
        <f t="shared" si="154"/>
        <v/>
      </c>
      <c r="R188" t="str">
        <f>IFERROR(VLOOKUP(L188,'Provided data dictionary'!$A$2:$B$39,2,0),"")</f>
        <v>Mobile internet usage volume (in MB)</v>
      </c>
      <c r="S188" t="str">
        <f>IFERROR(VLOOKUP(M188,'Provided data dictionary'!$A$2:$B$39,2,0),"")</f>
        <v>3G network</v>
      </c>
      <c r="T188" t="str">
        <f>IFERROR(VLOOKUP(N188,'Provided data dictionary'!$A$2:$B$39,2,0),"")</f>
        <v/>
      </c>
      <c r="U188" t="str">
        <f>IFERROR(VLOOKUP(O188,'Provided data dictionary'!$A$2:$B$39,2,0),"")</f>
        <v>KPI for the month of July</v>
      </c>
      <c r="V188" t="str">
        <f>IFERROR(VLOOKUP(P188,'Provided data dictionary'!$A$2:$B$39,2,0),"")</f>
        <v/>
      </c>
      <c r="W188" t="str">
        <f>IFERROR(VLOOKUP(Q188,'Provided data dictionary'!$A$2:$B$39,2,0),"")</f>
        <v/>
      </c>
    </row>
    <row r="189" spans="3:23" x14ac:dyDescent="0.25">
      <c r="C189" t="s">
        <v>187</v>
      </c>
      <c r="D189" t="str">
        <f>IF(ISNA(VLOOKUP(C189,'Provided data dictionary'!$A$2:$B$39,2,0)),_xlfn.CONCAT(R189," ",S189," ",T189," ",U189," ",V189," ",W189),VLOOKUP(C189,'Provided data dictionary'!$A$2:$B$39,2,0))</f>
        <v xml:space="preserve">Mobile internet usage volume (in MB) 3G network  KPI for the month of August  </v>
      </c>
      <c r="E189">
        <f t="shared" si="146"/>
        <v>3</v>
      </c>
      <c r="F189">
        <f t="shared" si="147"/>
        <v>4</v>
      </c>
      <c r="G189">
        <f t="shared" ref="G189:K189" si="210">IFERROR(SEARCH("_",$C189,F189+1),"a")</f>
        <v>7</v>
      </c>
      <c r="H189">
        <f t="shared" si="210"/>
        <v>10</v>
      </c>
      <c r="I189" t="str">
        <f t="shared" si="210"/>
        <v>a</v>
      </c>
      <c r="J189" t="str">
        <f t="shared" si="210"/>
        <v>a</v>
      </c>
      <c r="K189" t="str">
        <f t="shared" si="210"/>
        <v>a</v>
      </c>
      <c r="L189" t="str">
        <f t="shared" si="149"/>
        <v>vol</v>
      </c>
      <c r="M189" t="str">
        <f t="shared" si="150"/>
        <v>3g</v>
      </c>
      <c r="N189" t="str">
        <f t="shared" si="151"/>
        <v>mb</v>
      </c>
      <c r="O189" t="str">
        <f t="shared" si="152"/>
        <v>8</v>
      </c>
      <c r="P189" t="str">
        <f t="shared" si="153"/>
        <v/>
      </c>
      <c r="Q189" t="str">
        <f t="shared" si="154"/>
        <v/>
      </c>
      <c r="R189" t="str">
        <f>IFERROR(VLOOKUP(L189,'Provided data dictionary'!$A$2:$B$39,2,0),"")</f>
        <v>Mobile internet usage volume (in MB)</v>
      </c>
      <c r="S189" t="str">
        <f>IFERROR(VLOOKUP(M189,'Provided data dictionary'!$A$2:$B$39,2,0),"")</f>
        <v>3G network</v>
      </c>
      <c r="T189" t="str">
        <f>IFERROR(VLOOKUP(N189,'Provided data dictionary'!$A$2:$B$39,2,0),"")</f>
        <v/>
      </c>
      <c r="U189" t="str">
        <f>IFERROR(VLOOKUP(O189,'Provided data dictionary'!$A$2:$B$39,2,0),"")</f>
        <v>KPI for the month of August</v>
      </c>
      <c r="V189" t="str">
        <f>IFERROR(VLOOKUP(P189,'Provided data dictionary'!$A$2:$B$39,2,0),"")</f>
        <v/>
      </c>
      <c r="W189" t="str">
        <f>IFERROR(VLOOKUP(Q189,'Provided data dictionary'!$A$2:$B$39,2,0),"")</f>
        <v/>
      </c>
    </row>
    <row r="190" spans="3:23" x14ac:dyDescent="0.25">
      <c r="C190" t="s">
        <v>188</v>
      </c>
      <c r="D190" t="str">
        <f>IF(ISNA(VLOOKUP(C190,'Provided data dictionary'!$A$2:$B$39,2,0)),_xlfn.CONCAT(R190," ",S190," ",T190," ",U190," ",V190," ",W190),VLOOKUP(C190,'Provided data dictionary'!$A$2:$B$39,2,0))</f>
        <v xml:space="preserve">Mobile internet usage volume (in MB) 3G network  KPI for the month of September  </v>
      </c>
      <c r="E190">
        <f t="shared" si="146"/>
        <v>3</v>
      </c>
      <c r="F190">
        <f t="shared" si="147"/>
        <v>4</v>
      </c>
      <c r="G190">
        <f t="shared" ref="G190:K190" si="211">IFERROR(SEARCH("_",$C190,F190+1),"a")</f>
        <v>7</v>
      </c>
      <c r="H190">
        <f t="shared" si="211"/>
        <v>10</v>
      </c>
      <c r="I190" t="str">
        <f t="shared" si="211"/>
        <v>a</v>
      </c>
      <c r="J190" t="str">
        <f t="shared" si="211"/>
        <v>a</v>
      </c>
      <c r="K190" t="str">
        <f t="shared" si="211"/>
        <v>a</v>
      </c>
      <c r="L190" t="str">
        <f t="shared" si="149"/>
        <v>vol</v>
      </c>
      <c r="M190" t="str">
        <f t="shared" si="150"/>
        <v>3g</v>
      </c>
      <c r="N190" t="str">
        <f t="shared" si="151"/>
        <v>mb</v>
      </c>
      <c r="O190" t="str">
        <f t="shared" si="152"/>
        <v>9</v>
      </c>
      <c r="P190" t="str">
        <f t="shared" si="153"/>
        <v/>
      </c>
      <c r="Q190" t="str">
        <f t="shared" si="154"/>
        <v/>
      </c>
      <c r="R190" t="str">
        <f>IFERROR(VLOOKUP(L190,'Provided data dictionary'!$A$2:$B$39,2,0),"")</f>
        <v>Mobile internet usage volume (in MB)</v>
      </c>
      <c r="S190" t="str">
        <f>IFERROR(VLOOKUP(M190,'Provided data dictionary'!$A$2:$B$39,2,0),"")</f>
        <v>3G network</v>
      </c>
      <c r="T190" t="str">
        <f>IFERROR(VLOOKUP(N190,'Provided data dictionary'!$A$2:$B$39,2,0),"")</f>
        <v/>
      </c>
      <c r="U190" t="str">
        <f>IFERROR(VLOOKUP(O190,'Provided data dictionary'!$A$2:$B$39,2,0),"")</f>
        <v>KPI for the month of September</v>
      </c>
      <c r="V190" t="str">
        <f>IFERROR(VLOOKUP(P190,'Provided data dictionary'!$A$2:$B$39,2,0),"")</f>
        <v/>
      </c>
      <c r="W190" t="str">
        <f>IFERROR(VLOOKUP(Q190,'Provided data dictionary'!$A$2:$B$39,2,0),"")</f>
        <v/>
      </c>
    </row>
    <row r="191" spans="3:23" x14ac:dyDescent="0.25">
      <c r="C191" t="s">
        <v>189</v>
      </c>
      <c r="D191" t="str">
        <f>IF(ISNA(VLOOKUP(C191,'Provided data dictionary'!$A$2:$B$39,2,0)),_xlfn.CONCAT(R191," ",S191," ",T191," ",U191," ",V191," ",W191),VLOOKUP(C191,'Provided data dictionary'!$A$2:$B$39,2,0))</f>
        <v xml:space="preserve">Average revenue per user 3G network KPI for the month of June   </v>
      </c>
      <c r="E191">
        <f t="shared" si="146"/>
        <v>2</v>
      </c>
      <c r="F191">
        <f t="shared" si="147"/>
        <v>5</v>
      </c>
      <c r="G191">
        <f t="shared" ref="G191:K191" si="212">IFERROR(SEARCH("_",$C191,F191+1),"a")</f>
        <v>8</v>
      </c>
      <c r="H191" t="str">
        <f t="shared" si="212"/>
        <v>a</v>
      </c>
      <c r="I191" t="str">
        <f t="shared" si="212"/>
        <v>a</v>
      </c>
      <c r="J191" t="str">
        <f t="shared" si="212"/>
        <v>a</v>
      </c>
      <c r="K191" t="str">
        <f t="shared" si="212"/>
        <v>a</v>
      </c>
      <c r="L191" t="str">
        <f t="shared" si="149"/>
        <v>arpu</v>
      </c>
      <c r="M191" t="str">
        <f t="shared" si="150"/>
        <v>3g</v>
      </c>
      <c r="N191" t="str">
        <f t="shared" si="151"/>
        <v>6</v>
      </c>
      <c r="O191" t="str">
        <f t="shared" si="152"/>
        <v/>
      </c>
      <c r="P191" t="str">
        <f t="shared" si="153"/>
        <v/>
      </c>
      <c r="Q191" t="str">
        <f t="shared" si="154"/>
        <v/>
      </c>
      <c r="R191" t="str">
        <f>IFERROR(VLOOKUP(L191,'Provided data dictionary'!$A$2:$B$39,2,0),"")</f>
        <v>Average revenue per user</v>
      </c>
      <c r="S191" t="str">
        <f>IFERROR(VLOOKUP(M191,'Provided data dictionary'!$A$2:$B$39,2,0),"")</f>
        <v>3G network</v>
      </c>
      <c r="T191" t="str">
        <f>IFERROR(VLOOKUP(N191,'Provided data dictionary'!$A$2:$B$39,2,0),"")</f>
        <v>KPI for the month of June</v>
      </c>
      <c r="U191" t="str">
        <f>IFERROR(VLOOKUP(O191,'Provided data dictionary'!$A$2:$B$39,2,0),"")</f>
        <v/>
      </c>
      <c r="V191" t="str">
        <f>IFERROR(VLOOKUP(P191,'Provided data dictionary'!$A$2:$B$39,2,0),"")</f>
        <v/>
      </c>
      <c r="W191" t="str">
        <f>IFERROR(VLOOKUP(Q191,'Provided data dictionary'!$A$2:$B$39,2,0),"")</f>
        <v/>
      </c>
    </row>
    <row r="192" spans="3:23" x14ac:dyDescent="0.25">
      <c r="C192" t="s">
        <v>190</v>
      </c>
      <c r="D192" t="str">
        <f>IF(ISNA(VLOOKUP(C192,'Provided data dictionary'!$A$2:$B$39,2,0)),_xlfn.CONCAT(R192," ",S192," ",T192," ",U192," ",V192," ",W192),VLOOKUP(C192,'Provided data dictionary'!$A$2:$B$39,2,0))</f>
        <v xml:space="preserve">Average revenue per user 3G network KPI for the month of July   </v>
      </c>
      <c r="E192">
        <f t="shared" si="146"/>
        <v>2</v>
      </c>
      <c r="F192">
        <f t="shared" si="147"/>
        <v>5</v>
      </c>
      <c r="G192">
        <f t="shared" ref="G192:K192" si="213">IFERROR(SEARCH("_",$C192,F192+1),"a")</f>
        <v>8</v>
      </c>
      <c r="H192" t="str">
        <f t="shared" si="213"/>
        <v>a</v>
      </c>
      <c r="I192" t="str">
        <f t="shared" si="213"/>
        <v>a</v>
      </c>
      <c r="J192" t="str">
        <f t="shared" si="213"/>
        <v>a</v>
      </c>
      <c r="K192" t="str">
        <f t="shared" si="213"/>
        <v>a</v>
      </c>
      <c r="L192" t="str">
        <f t="shared" si="149"/>
        <v>arpu</v>
      </c>
      <c r="M192" t="str">
        <f t="shared" si="150"/>
        <v>3g</v>
      </c>
      <c r="N192" t="str">
        <f t="shared" si="151"/>
        <v>7</v>
      </c>
      <c r="O192" t="str">
        <f t="shared" si="152"/>
        <v/>
      </c>
      <c r="P192" t="str">
        <f t="shared" si="153"/>
        <v/>
      </c>
      <c r="Q192" t="str">
        <f t="shared" si="154"/>
        <v/>
      </c>
      <c r="R192" t="str">
        <f>IFERROR(VLOOKUP(L192,'Provided data dictionary'!$A$2:$B$39,2,0),"")</f>
        <v>Average revenue per user</v>
      </c>
      <c r="S192" t="str">
        <f>IFERROR(VLOOKUP(M192,'Provided data dictionary'!$A$2:$B$39,2,0),"")</f>
        <v>3G network</v>
      </c>
      <c r="T192" t="str">
        <f>IFERROR(VLOOKUP(N192,'Provided data dictionary'!$A$2:$B$39,2,0),"")</f>
        <v>KPI for the month of July</v>
      </c>
      <c r="U192" t="str">
        <f>IFERROR(VLOOKUP(O192,'Provided data dictionary'!$A$2:$B$39,2,0),"")</f>
        <v/>
      </c>
      <c r="V192" t="str">
        <f>IFERROR(VLOOKUP(P192,'Provided data dictionary'!$A$2:$B$39,2,0),"")</f>
        <v/>
      </c>
      <c r="W192" t="str">
        <f>IFERROR(VLOOKUP(Q192,'Provided data dictionary'!$A$2:$B$39,2,0),"")</f>
        <v/>
      </c>
    </row>
    <row r="193" spans="3:23" x14ac:dyDescent="0.25">
      <c r="C193" t="s">
        <v>191</v>
      </c>
      <c r="D193" t="str">
        <f>IF(ISNA(VLOOKUP(C193,'Provided data dictionary'!$A$2:$B$39,2,0)),_xlfn.CONCAT(R193," ",S193," ",T193," ",U193," ",V193," ",W193),VLOOKUP(C193,'Provided data dictionary'!$A$2:$B$39,2,0))</f>
        <v xml:space="preserve">Average revenue per user 3G network KPI for the month of August   </v>
      </c>
      <c r="E193">
        <f t="shared" si="146"/>
        <v>2</v>
      </c>
      <c r="F193">
        <f t="shared" si="147"/>
        <v>5</v>
      </c>
      <c r="G193">
        <f t="shared" ref="G193:K193" si="214">IFERROR(SEARCH("_",$C193,F193+1),"a")</f>
        <v>8</v>
      </c>
      <c r="H193" t="str">
        <f t="shared" si="214"/>
        <v>a</v>
      </c>
      <c r="I193" t="str">
        <f t="shared" si="214"/>
        <v>a</v>
      </c>
      <c r="J193" t="str">
        <f t="shared" si="214"/>
        <v>a</v>
      </c>
      <c r="K193" t="str">
        <f t="shared" si="214"/>
        <v>a</v>
      </c>
      <c r="L193" t="str">
        <f t="shared" si="149"/>
        <v>arpu</v>
      </c>
      <c r="M193" t="str">
        <f t="shared" si="150"/>
        <v>3g</v>
      </c>
      <c r="N193" t="str">
        <f t="shared" si="151"/>
        <v>8</v>
      </c>
      <c r="O193" t="str">
        <f t="shared" si="152"/>
        <v/>
      </c>
      <c r="P193" t="str">
        <f t="shared" si="153"/>
        <v/>
      </c>
      <c r="Q193" t="str">
        <f t="shared" si="154"/>
        <v/>
      </c>
      <c r="R193" t="str">
        <f>IFERROR(VLOOKUP(L193,'Provided data dictionary'!$A$2:$B$39,2,0),"")</f>
        <v>Average revenue per user</v>
      </c>
      <c r="S193" t="str">
        <f>IFERROR(VLOOKUP(M193,'Provided data dictionary'!$A$2:$B$39,2,0),"")</f>
        <v>3G network</v>
      </c>
      <c r="T193" t="str">
        <f>IFERROR(VLOOKUP(N193,'Provided data dictionary'!$A$2:$B$39,2,0),"")</f>
        <v>KPI for the month of August</v>
      </c>
      <c r="U193" t="str">
        <f>IFERROR(VLOOKUP(O193,'Provided data dictionary'!$A$2:$B$39,2,0),"")</f>
        <v/>
      </c>
      <c r="V193" t="str">
        <f>IFERROR(VLOOKUP(P193,'Provided data dictionary'!$A$2:$B$39,2,0),"")</f>
        <v/>
      </c>
      <c r="W193" t="str">
        <f>IFERROR(VLOOKUP(Q193,'Provided data dictionary'!$A$2:$B$39,2,0),"")</f>
        <v/>
      </c>
    </row>
    <row r="194" spans="3:23" x14ac:dyDescent="0.25">
      <c r="C194" t="s">
        <v>192</v>
      </c>
      <c r="D194" t="str">
        <f>IF(ISNA(VLOOKUP(C194,'Provided data dictionary'!$A$2:$B$39,2,0)),_xlfn.CONCAT(R194," ",S194," ",T194," ",U194," ",V194," ",W194),VLOOKUP(C194,'Provided data dictionary'!$A$2:$B$39,2,0))</f>
        <v xml:space="preserve">Average revenue per user 3G network KPI for the month of September   </v>
      </c>
      <c r="E194">
        <f t="shared" si="146"/>
        <v>2</v>
      </c>
      <c r="F194">
        <f t="shared" si="147"/>
        <v>5</v>
      </c>
      <c r="G194">
        <f t="shared" ref="G194:K194" si="215">IFERROR(SEARCH("_",$C194,F194+1),"a")</f>
        <v>8</v>
      </c>
      <c r="H194" t="str">
        <f t="shared" si="215"/>
        <v>a</v>
      </c>
      <c r="I194" t="str">
        <f t="shared" si="215"/>
        <v>a</v>
      </c>
      <c r="J194" t="str">
        <f t="shared" si="215"/>
        <v>a</v>
      </c>
      <c r="K194" t="str">
        <f t="shared" si="215"/>
        <v>a</v>
      </c>
      <c r="L194" t="str">
        <f t="shared" si="149"/>
        <v>arpu</v>
      </c>
      <c r="M194" t="str">
        <f t="shared" si="150"/>
        <v>3g</v>
      </c>
      <c r="N194" t="str">
        <f t="shared" si="151"/>
        <v>9</v>
      </c>
      <c r="O194" t="str">
        <f t="shared" si="152"/>
        <v/>
      </c>
      <c r="P194" t="str">
        <f t="shared" si="153"/>
        <v/>
      </c>
      <c r="Q194" t="str">
        <f t="shared" si="154"/>
        <v/>
      </c>
      <c r="R194" t="str">
        <f>IFERROR(VLOOKUP(L194,'Provided data dictionary'!$A$2:$B$39,2,0),"")</f>
        <v>Average revenue per user</v>
      </c>
      <c r="S194" t="str">
        <f>IFERROR(VLOOKUP(M194,'Provided data dictionary'!$A$2:$B$39,2,0),"")</f>
        <v>3G network</v>
      </c>
      <c r="T194" t="str">
        <f>IFERROR(VLOOKUP(N194,'Provided data dictionary'!$A$2:$B$39,2,0),"")</f>
        <v>KPI for the month of September</v>
      </c>
      <c r="U194" t="str">
        <f>IFERROR(VLOOKUP(O194,'Provided data dictionary'!$A$2:$B$39,2,0),"")</f>
        <v/>
      </c>
      <c r="V194" t="str">
        <f>IFERROR(VLOOKUP(P194,'Provided data dictionary'!$A$2:$B$39,2,0),"")</f>
        <v/>
      </c>
      <c r="W194" t="str">
        <f>IFERROR(VLOOKUP(Q194,'Provided data dictionary'!$A$2:$B$39,2,0),"")</f>
        <v/>
      </c>
    </row>
    <row r="195" spans="3:23" x14ac:dyDescent="0.25">
      <c r="C195" t="s">
        <v>193</v>
      </c>
      <c r="D195" t="str">
        <f>IF(ISNA(VLOOKUP(C195,'Provided data dictionary'!$A$2:$B$39,2,0)),_xlfn.CONCAT(R195," ",S195," ",T195," ",U195," ",V195," ",W195),VLOOKUP(C195,'Provided data dictionary'!$A$2:$B$39,2,0))</f>
        <v xml:space="preserve">Average revenue per user 2G network KPI for the month of June   </v>
      </c>
      <c r="E195">
        <f t="shared" si="146"/>
        <v>2</v>
      </c>
      <c r="F195">
        <f t="shared" si="147"/>
        <v>5</v>
      </c>
      <c r="G195">
        <f t="shared" ref="G195:K195" si="216">IFERROR(SEARCH("_",$C195,F195+1),"a")</f>
        <v>8</v>
      </c>
      <c r="H195" t="str">
        <f t="shared" si="216"/>
        <v>a</v>
      </c>
      <c r="I195" t="str">
        <f t="shared" si="216"/>
        <v>a</v>
      </c>
      <c r="J195" t="str">
        <f t="shared" si="216"/>
        <v>a</v>
      </c>
      <c r="K195" t="str">
        <f t="shared" si="216"/>
        <v>a</v>
      </c>
      <c r="L195" t="str">
        <f t="shared" si="149"/>
        <v>arpu</v>
      </c>
      <c r="M195" t="str">
        <f t="shared" si="150"/>
        <v>2g</v>
      </c>
      <c r="N195" t="str">
        <f t="shared" si="151"/>
        <v>6</v>
      </c>
      <c r="O195" t="str">
        <f t="shared" si="152"/>
        <v/>
      </c>
      <c r="P195" t="str">
        <f t="shared" si="153"/>
        <v/>
      </c>
      <c r="Q195" t="str">
        <f t="shared" si="154"/>
        <v/>
      </c>
      <c r="R195" t="str">
        <f>IFERROR(VLOOKUP(L195,'Provided data dictionary'!$A$2:$B$39,2,0),"")</f>
        <v>Average revenue per user</v>
      </c>
      <c r="S195" t="str">
        <f>IFERROR(VLOOKUP(M195,'Provided data dictionary'!$A$2:$B$39,2,0),"")</f>
        <v>2G network</v>
      </c>
      <c r="T195" t="str">
        <f>IFERROR(VLOOKUP(N195,'Provided data dictionary'!$A$2:$B$39,2,0),"")</f>
        <v>KPI for the month of June</v>
      </c>
      <c r="U195" t="str">
        <f>IFERROR(VLOOKUP(O195,'Provided data dictionary'!$A$2:$B$39,2,0),"")</f>
        <v/>
      </c>
      <c r="V195" t="str">
        <f>IFERROR(VLOOKUP(P195,'Provided data dictionary'!$A$2:$B$39,2,0),"")</f>
        <v/>
      </c>
      <c r="W195" t="str">
        <f>IFERROR(VLOOKUP(Q195,'Provided data dictionary'!$A$2:$B$39,2,0),"")</f>
        <v/>
      </c>
    </row>
    <row r="196" spans="3:23" x14ac:dyDescent="0.25">
      <c r="C196" t="s">
        <v>194</v>
      </c>
      <c r="D196" t="str">
        <f>IF(ISNA(VLOOKUP(C196,'Provided data dictionary'!$A$2:$B$39,2,0)),_xlfn.CONCAT(R196," ",S196," ",T196," ",U196," ",V196," ",W196),VLOOKUP(C196,'Provided data dictionary'!$A$2:$B$39,2,0))</f>
        <v xml:space="preserve">Average revenue per user 2G network KPI for the month of July   </v>
      </c>
      <c r="E196">
        <f t="shared" si="146"/>
        <v>2</v>
      </c>
      <c r="F196">
        <f t="shared" si="147"/>
        <v>5</v>
      </c>
      <c r="G196">
        <f t="shared" ref="G196:K196" si="217">IFERROR(SEARCH("_",$C196,F196+1),"a")</f>
        <v>8</v>
      </c>
      <c r="H196" t="str">
        <f t="shared" si="217"/>
        <v>a</v>
      </c>
      <c r="I196" t="str">
        <f t="shared" si="217"/>
        <v>a</v>
      </c>
      <c r="J196" t="str">
        <f t="shared" si="217"/>
        <v>a</v>
      </c>
      <c r="K196" t="str">
        <f t="shared" si="217"/>
        <v>a</v>
      </c>
      <c r="L196" t="str">
        <f t="shared" si="149"/>
        <v>arpu</v>
      </c>
      <c r="M196" t="str">
        <f t="shared" si="150"/>
        <v>2g</v>
      </c>
      <c r="N196" t="str">
        <f t="shared" si="151"/>
        <v>7</v>
      </c>
      <c r="O196" t="str">
        <f t="shared" si="152"/>
        <v/>
      </c>
      <c r="P196" t="str">
        <f t="shared" si="153"/>
        <v/>
      </c>
      <c r="Q196" t="str">
        <f t="shared" si="154"/>
        <v/>
      </c>
      <c r="R196" t="str">
        <f>IFERROR(VLOOKUP(L196,'Provided data dictionary'!$A$2:$B$39,2,0),"")</f>
        <v>Average revenue per user</v>
      </c>
      <c r="S196" t="str">
        <f>IFERROR(VLOOKUP(M196,'Provided data dictionary'!$A$2:$B$39,2,0),"")</f>
        <v>2G network</v>
      </c>
      <c r="T196" t="str">
        <f>IFERROR(VLOOKUP(N196,'Provided data dictionary'!$A$2:$B$39,2,0),"")</f>
        <v>KPI for the month of July</v>
      </c>
      <c r="U196" t="str">
        <f>IFERROR(VLOOKUP(O196,'Provided data dictionary'!$A$2:$B$39,2,0),"")</f>
        <v/>
      </c>
      <c r="V196" t="str">
        <f>IFERROR(VLOOKUP(P196,'Provided data dictionary'!$A$2:$B$39,2,0),"")</f>
        <v/>
      </c>
      <c r="W196" t="str">
        <f>IFERROR(VLOOKUP(Q196,'Provided data dictionary'!$A$2:$B$39,2,0),"")</f>
        <v/>
      </c>
    </row>
    <row r="197" spans="3:23" x14ac:dyDescent="0.25">
      <c r="C197" t="s">
        <v>195</v>
      </c>
      <c r="D197" t="str">
        <f>IF(ISNA(VLOOKUP(C197,'Provided data dictionary'!$A$2:$B$39,2,0)),_xlfn.CONCAT(R197," ",S197," ",T197," ",U197," ",V197," ",W197),VLOOKUP(C197,'Provided data dictionary'!$A$2:$B$39,2,0))</f>
        <v xml:space="preserve">Average revenue per user 2G network KPI for the month of August   </v>
      </c>
      <c r="E197">
        <f t="shared" ref="E197:E227" si="218">LEN(C197)-LEN(SUBSTITUTE(C197,"_",""))</f>
        <v>2</v>
      </c>
      <c r="F197">
        <f t="shared" ref="F197:F227" si="219">SEARCH("_",$C197)</f>
        <v>5</v>
      </c>
      <c r="G197">
        <f t="shared" ref="G197:K197" si="220">IFERROR(SEARCH("_",$C197,F197+1),"a")</f>
        <v>8</v>
      </c>
      <c r="H197" t="str">
        <f t="shared" si="220"/>
        <v>a</v>
      </c>
      <c r="I197" t="str">
        <f t="shared" si="220"/>
        <v>a</v>
      </c>
      <c r="J197" t="str">
        <f t="shared" si="220"/>
        <v>a</v>
      </c>
      <c r="K197" t="str">
        <f t="shared" si="220"/>
        <v>a</v>
      </c>
      <c r="L197" t="str">
        <f t="shared" ref="L197:L227" si="221">IFERROR(MID($C197,1,F197-1),"")</f>
        <v>arpu</v>
      </c>
      <c r="M197" t="str">
        <f t="shared" ref="M197:M227" si="222">IFERROR(IF(ISNUMBER(G197),MID($C197,F197+1,G197-F197-1),MID($C197,F197+1,LEN($C197)-F197)),"")</f>
        <v>2g</v>
      </c>
      <c r="N197" t="str">
        <f t="shared" ref="N197:N227" si="223">IFERROR(IF(ISNUMBER(H197),MID($C197,G197+1,H197-G197-1),MID($C197,G197+1,LEN($C197)-G197)),"")</f>
        <v>8</v>
      </c>
      <c r="O197" t="str">
        <f t="shared" ref="O197:O227" si="224">IFERROR(IF(ISNUMBER(I197),MID($C197,H197+1,I197-H197-1),MID($C197,H197+1,LEN($C197)-H197)),"")</f>
        <v/>
      </c>
      <c r="P197" t="str">
        <f t="shared" ref="P197:P227" si="225">IFERROR(IF(ISNUMBER(J197),MID($C197,I197+1,J197-I197-1),MID($C197,I197+1,LEN($C197)-I197)),"")</f>
        <v/>
      </c>
      <c r="Q197" t="str">
        <f t="shared" ref="Q197:Q227" si="226">IFERROR(IF(ISNUMBER(K197),MID($C197,J197+1,K197-J197-1),MID($C197,J197+1,LEN($C197)-J197)),"")</f>
        <v/>
      </c>
      <c r="R197" t="str">
        <f>IFERROR(VLOOKUP(L197,'Provided data dictionary'!$A$2:$B$39,2,0),"")</f>
        <v>Average revenue per user</v>
      </c>
      <c r="S197" t="str">
        <f>IFERROR(VLOOKUP(M197,'Provided data dictionary'!$A$2:$B$39,2,0),"")</f>
        <v>2G network</v>
      </c>
      <c r="T197" t="str">
        <f>IFERROR(VLOOKUP(N197,'Provided data dictionary'!$A$2:$B$39,2,0),"")</f>
        <v>KPI for the month of August</v>
      </c>
      <c r="U197" t="str">
        <f>IFERROR(VLOOKUP(O197,'Provided data dictionary'!$A$2:$B$39,2,0),"")</f>
        <v/>
      </c>
      <c r="V197" t="str">
        <f>IFERROR(VLOOKUP(P197,'Provided data dictionary'!$A$2:$B$39,2,0),"")</f>
        <v/>
      </c>
      <c r="W197" t="str">
        <f>IFERROR(VLOOKUP(Q197,'Provided data dictionary'!$A$2:$B$39,2,0),"")</f>
        <v/>
      </c>
    </row>
    <row r="198" spans="3:23" x14ac:dyDescent="0.25">
      <c r="C198" t="s">
        <v>196</v>
      </c>
      <c r="D198" t="str">
        <f>IF(ISNA(VLOOKUP(C198,'Provided data dictionary'!$A$2:$B$39,2,0)),_xlfn.CONCAT(R198," ",S198," ",T198," ",U198," ",V198," ",W198),VLOOKUP(C198,'Provided data dictionary'!$A$2:$B$39,2,0))</f>
        <v xml:space="preserve">Average revenue per user 2G network KPI for the month of September   </v>
      </c>
      <c r="E198">
        <f t="shared" si="218"/>
        <v>2</v>
      </c>
      <c r="F198">
        <f t="shared" si="219"/>
        <v>5</v>
      </c>
      <c r="G198">
        <f t="shared" ref="G198:K198" si="227">IFERROR(SEARCH("_",$C198,F198+1),"a")</f>
        <v>8</v>
      </c>
      <c r="H198" t="str">
        <f t="shared" si="227"/>
        <v>a</v>
      </c>
      <c r="I198" t="str">
        <f t="shared" si="227"/>
        <v>a</v>
      </c>
      <c r="J198" t="str">
        <f t="shared" si="227"/>
        <v>a</v>
      </c>
      <c r="K198" t="str">
        <f t="shared" si="227"/>
        <v>a</v>
      </c>
      <c r="L198" t="str">
        <f t="shared" si="221"/>
        <v>arpu</v>
      </c>
      <c r="M198" t="str">
        <f t="shared" si="222"/>
        <v>2g</v>
      </c>
      <c r="N198" t="str">
        <f t="shared" si="223"/>
        <v>9</v>
      </c>
      <c r="O198" t="str">
        <f t="shared" si="224"/>
        <v/>
      </c>
      <c r="P198" t="str">
        <f t="shared" si="225"/>
        <v/>
      </c>
      <c r="Q198" t="str">
        <f t="shared" si="226"/>
        <v/>
      </c>
      <c r="R198" t="str">
        <f>IFERROR(VLOOKUP(L198,'Provided data dictionary'!$A$2:$B$39,2,0),"")</f>
        <v>Average revenue per user</v>
      </c>
      <c r="S198" t="str">
        <f>IFERROR(VLOOKUP(M198,'Provided data dictionary'!$A$2:$B$39,2,0),"")</f>
        <v>2G network</v>
      </c>
      <c r="T198" t="str">
        <f>IFERROR(VLOOKUP(N198,'Provided data dictionary'!$A$2:$B$39,2,0),"")</f>
        <v>KPI for the month of September</v>
      </c>
      <c r="U198" t="str">
        <f>IFERROR(VLOOKUP(O198,'Provided data dictionary'!$A$2:$B$39,2,0),"")</f>
        <v/>
      </c>
      <c r="V198" t="str">
        <f>IFERROR(VLOOKUP(P198,'Provided data dictionary'!$A$2:$B$39,2,0),"")</f>
        <v/>
      </c>
      <c r="W198" t="str">
        <f>IFERROR(VLOOKUP(Q198,'Provided data dictionary'!$A$2:$B$39,2,0),"")</f>
        <v/>
      </c>
    </row>
    <row r="199" spans="3:23" x14ac:dyDescent="0.25">
      <c r="C199" t="s">
        <v>197</v>
      </c>
      <c r="D199" t="str">
        <f>IF(ISNA(VLOOKUP(C199,'Provided data dictionary'!$A$2:$B$39,2,0)),_xlfn.CONCAT(R199," ",S199," ",T199," ",U199," ",V199," ",W199),VLOOKUP(C199,'Provided data dictionary'!$A$2:$B$39,2,0))</f>
        <v xml:space="preserve">Scheme to use during specific night hours only Prepaid service schemes called - PACKS  KPI for the month of June  </v>
      </c>
      <c r="E199">
        <f t="shared" si="218"/>
        <v>3</v>
      </c>
      <c r="F199">
        <f t="shared" si="219"/>
        <v>6</v>
      </c>
      <c r="G199">
        <f t="shared" ref="G199:K199" si="228">IFERROR(SEARCH("_",$C199,F199+1),"a")</f>
        <v>10</v>
      </c>
      <c r="H199">
        <f t="shared" si="228"/>
        <v>15</v>
      </c>
      <c r="I199" t="str">
        <f t="shared" si="228"/>
        <v>a</v>
      </c>
      <c r="J199" t="str">
        <f t="shared" si="228"/>
        <v>a</v>
      </c>
      <c r="K199" t="str">
        <f t="shared" si="228"/>
        <v>a</v>
      </c>
      <c r="L199" t="str">
        <f t="shared" si="221"/>
        <v>night</v>
      </c>
      <c r="M199" t="str">
        <f t="shared" si="222"/>
        <v>pck</v>
      </c>
      <c r="N199" t="str">
        <f t="shared" si="223"/>
        <v>user</v>
      </c>
      <c r="O199" t="str">
        <f t="shared" si="224"/>
        <v>6</v>
      </c>
      <c r="P199" t="str">
        <f t="shared" si="225"/>
        <v/>
      </c>
      <c r="Q199" t="str">
        <f t="shared" si="226"/>
        <v/>
      </c>
      <c r="R199" t="str">
        <f>IFERROR(VLOOKUP(L199,'Provided data dictionary'!$A$2:$B$39,2,0),"")</f>
        <v>Scheme to use during specific night hours only</v>
      </c>
      <c r="S199" t="str">
        <f>IFERROR(VLOOKUP(M199,'Provided data dictionary'!$A$2:$B$39,2,0),"")</f>
        <v>Prepaid service schemes called - PACKS</v>
      </c>
      <c r="T199" t="str">
        <f>IFERROR(VLOOKUP(N199,'Provided data dictionary'!$A$2:$B$39,2,0),"")</f>
        <v/>
      </c>
      <c r="U199" t="str">
        <f>IFERROR(VLOOKUP(O199,'Provided data dictionary'!$A$2:$B$39,2,0),"")</f>
        <v>KPI for the month of June</v>
      </c>
      <c r="V199" t="str">
        <f>IFERROR(VLOOKUP(P199,'Provided data dictionary'!$A$2:$B$39,2,0),"")</f>
        <v/>
      </c>
      <c r="W199" t="str">
        <f>IFERROR(VLOOKUP(Q199,'Provided data dictionary'!$A$2:$B$39,2,0),"")</f>
        <v/>
      </c>
    </row>
    <row r="200" spans="3:23" x14ac:dyDescent="0.25">
      <c r="C200" t="s">
        <v>198</v>
      </c>
      <c r="D200" t="str">
        <f>IF(ISNA(VLOOKUP(C200,'Provided data dictionary'!$A$2:$B$39,2,0)),_xlfn.CONCAT(R200," ",S200," ",T200," ",U200," ",V200," ",W200),VLOOKUP(C200,'Provided data dictionary'!$A$2:$B$39,2,0))</f>
        <v xml:space="preserve">Scheme to use during specific night hours only Prepaid service schemes called - PACKS  KPI for the month of July  </v>
      </c>
      <c r="E200">
        <f t="shared" si="218"/>
        <v>3</v>
      </c>
      <c r="F200">
        <f t="shared" si="219"/>
        <v>6</v>
      </c>
      <c r="G200">
        <f t="shared" ref="G200:K200" si="229">IFERROR(SEARCH("_",$C200,F200+1),"a")</f>
        <v>10</v>
      </c>
      <c r="H200">
        <f t="shared" si="229"/>
        <v>15</v>
      </c>
      <c r="I200" t="str">
        <f t="shared" si="229"/>
        <v>a</v>
      </c>
      <c r="J200" t="str">
        <f t="shared" si="229"/>
        <v>a</v>
      </c>
      <c r="K200" t="str">
        <f t="shared" si="229"/>
        <v>a</v>
      </c>
      <c r="L200" t="str">
        <f t="shared" si="221"/>
        <v>night</v>
      </c>
      <c r="M200" t="str">
        <f t="shared" si="222"/>
        <v>pck</v>
      </c>
      <c r="N200" t="str">
        <f t="shared" si="223"/>
        <v>user</v>
      </c>
      <c r="O200" t="str">
        <f t="shared" si="224"/>
        <v>7</v>
      </c>
      <c r="P200" t="str">
        <f t="shared" si="225"/>
        <v/>
      </c>
      <c r="Q200" t="str">
        <f t="shared" si="226"/>
        <v/>
      </c>
      <c r="R200" t="str">
        <f>IFERROR(VLOOKUP(L200,'Provided data dictionary'!$A$2:$B$39,2,0),"")</f>
        <v>Scheme to use during specific night hours only</v>
      </c>
      <c r="S200" t="str">
        <f>IFERROR(VLOOKUP(M200,'Provided data dictionary'!$A$2:$B$39,2,0),"")</f>
        <v>Prepaid service schemes called - PACKS</v>
      </c>
      <c r="T200" t="str">
        <f>IFERROR(VLOOKUP(N200,'Provided data dictionary'!$A$2:$B$39,2,0),"")</f>
        <v/>
      </c>
      <c r="U200" t="str">
        <f>IFERROR(VLOOKUP(O200,'Provided data dictionary'!$A$2:$B$39,2,0),"")</f>
        <v>KPI for the month of July</v>
      </c>
      <c r="V200" t="str">
        <f>IFERROR(VLOOKUP(P200,'Provided data dictionary'!$A$2:$B$39,2,0),"")</f>
        <v/>
      </c>
      <c r="W200" t="str">
        <f>IFERROR(VLOOKUP(Q200,'Provided data dictionary'!$A$2:$B$39,2,0),"")</f>
        <v/>
      </c>
    </row>
    <row r="201" spans="3:23" x14ac:dyDescent="0.25">
      <c r="C201" t="s">
        <v>199</v>
      </c>
      <c r="D201" t="str">
        <f>IF(ISNA(VLOOKUP(C201,'Provided data dictionary'!$A$2:$B$39,2,0)),_xlfn.CONCAT(R201," ",S201," ",T201," ",U201," ",V201," ",W201),VLOOKUP(C201,'Provided data dictionary'!$A$2:$B$39,2,0))</f>
        <v xml:space="preserve">Scheme to use during specific night hours only Prepaid service schemes called - PACKS  KPI for the month of August  </v>
      </c>
      <c r="E201">
        <f t="shared" si="218"/>
        <v>3</v>
      </c>
      <c r="F201">
        <f t="shared" si="219"/>
        <v>6</v>
      </c>
      <c r="G201">
        <f t="shared" ref="G201:K201" si="230">IFERROR(SEARCH("_",$C201,F201+1),"a")</f>
        <v>10</v>
      </c>
      <c r="H201">
        <f t="shared" si="230"/>
        <v>15</v>
      </c>
      <c r="I201" t="str">
        <f t="shared" si="230"/>
        <v>a</v>
      </c>
      <c r="J201" t="str">
        <f t="shared" si="230"/>
        <v>a</v>
      </c>
      <c r="K201" t="str">
        <f t="shared" si="230"/>
        <v>a</v>
      </c>
      <c r="L201" t="str">
        <f t="shared" si="221"/>
        <v>night</v>
      </c>
      <c r="M201" t="str">
        <f t="shared" si="222"/>
        <v>pck</v>
      </c>
      <c r="N201" t="str">
        <f t="shared" si="223"/>
        <v>user</v>
      </c>
      <c r="O201" t="str">
        <f t="shared" si="224"/>
        <v>8</v>
      </c>
      <c r="P201" t="str">
        <f t="shared" si="225"/>
        <v/>
      </c>
      <c r="Q201" t="str">
        <f t="shared" si="226"/>
        <v/>
      </c>
      <c r="R201" t="str">
        <f>IFERROR(VLOOKUP(L201,'Provided data dictionary'!$A$2:$B$39,2,0),"")</f>
        <v>Scheme to use during specific night hours only</v>
      </c>
      <c r="S201" t="str">
        <f>IFERROR(VLOOKUP(M201,'Provided data dictionary'!$A$2:$B$39,2,0),"")</f>
        <v>Prepaid service schemes called - PACKS</v>
      </c>
      <c r="T201" t="str">
        <f>IFERROR(VLOOKUP(N201,'Provided data dictionary'!$A$2:$B$39,2,0),"")</f>
        <v/>
      </c>
      <c r="U201" t="str">
        <f>IFERROR(VLOOKUP(O201,'Provided data dictionary'!$A$2:$B$39,2,0),"")</f>
        <v>KPI for the month of August</v>
      </c>
      <c r="V201" t="str">
        <f>IFERROR(VLOOKUP(P201,'Provided data dictionary'!$A$2:$B$39,2,0),"")</f>
        <v/>
      </c>
      <c r="W201" t="str">
        <f>IFERROR(VLOOKUP(Q201,'Provided data dictionary'!$A$2:$B$39,2,0),"")</f>
        <v/>
      </c>
    </row>
    <row r="202" spans="3:23" x14ac:dyDescent="0.25">
      <c r="C202" t="s">
        <v>200</v>
      </c>
      <c r="D202" t="str">
        <f>IF(ISNA(VLOOKUP(C202,'Provided data dictionary'!$A$2:$B$39,2,0)),_xlfn.CONCAT(R202," ",S202," ",T202," ",U202," ",V202," ",W202),VLOOKUP(C202,'Provided data dictionary'!$A$2:$B$39,2,0))</f>
        <v xml:space="preserve">Scheme to use during specific night hours only Prepaid service schemes called - PACKS  KPI for the month of September  </v>
      </c>
      <c r="E202">
        <f t="shared" si="218"/>
        <v>3</v>
      </c>
      <c r="F202">
        <f t="shared" si="219"/>
        <v>6</v>
      </c>
      <c r="G202">
        <f t="shared" ref="G202:K202" si="231">IFERROR(SEARCH("_",$C202,F202+1),"a")</f>
        <v>10</v>
      </c>
      <c r="H202">
        <f t="shared" si="231"/>
        <v>15</v>
      </c>
      <c r="I202" t="str">
        <f t="shared" si="231"/>
        <v>a</v>
      </c>
      <c r="J202" t="str">
        <f t="shared" si="231"/>
        <v>a</v>
      </c>
      <c r="K202" t="str">
        <f t="shared" si="231"/>
        <v>a</v>
      </c>
      <c r="L202" t="str">
        <f t="shared" si="221"/>
        <v>night</v>
      </c>
      <c r="M202" t="str">
        <f t="shared" si="222"/>
        <v>pck</v>
      </c>
      <c r="N202" t="str">
        <f t="shared" si="223"/>
        <v>user</v>
      </c>
      <c r="O202" t="str">
        <f t="shared" si="224"/>
        <v>9</v>
      </c>
      <c r="P202" t="str">
        <f t="shared" si="225"/>
        <v/>
      </c>
      <c r="Q202" t="str">
        <f t="shared" si="226"/>
        <v/>
      </c>
      <c r="R202" t="str">
        <f>IFERROR(VLOOKUP(L202,'Provided data dictionary'!$A$2:$B$39,2,0),"")</f>
        <v>Scheme to use during specific night hours only</v>
      </c>
      <c r="S202" t="str">
        <f>IFERROR(VLOOKUP(M202,'Provided data dictionary'!$A$2:$B$39,2,0),"")</f>
        <v>Prepaid service schemes called - PACKS</v>
      </c>
      <c r="T202" t="str">
        <f>IFERROR(VLOOKUP(N202,'Provided data dictionary'!$A$2:$B$39,2,0),"")</f>
        <v/>
      </c>
      <c r="U202" t="str">
        <f>IFERROR(VLOOKUP(O202,'Provided data dictionary'!$A$2:$B$39,2,0),"")</f>
        <v>KPI for the month of September</v>
      </c>
      <c r="V202" t="str">
        <f>IFERROR(VLOOKUP(P202,'Provided data dictionary'!$A$2:$B$39,2,0),"")</f>
        <v/>
      </c>
      <c r="W202" t="str">
        <f>IFERROR(VLOOKUP(Q202,'Provided data dictionary'!$A$2:$B$39,2,0),"")</f>
        <v/>
      </c>
    </row>
    <row r="203" spans="3:23" x14ac:dyDescent="0.25">
      <c r="C203" t="s">
        <v>201</v>
      </c>
      <c r="D203" t="str">
        <f>IF(ISNA(VLOOKUP(C203,'Provided data dictionary'!$A$2:$B$39,2,0)),_xlfn.CONCAT(R203," ",S203," ",T203," ",U203," ",V203," ",W203),VLOOKUP(C203,'Provided data dictionary'!$A$2:$B$39,2,0))</f>
        <v xml:space="preserve">Service schemes with validity equivalent to a month 2G network KPI for the month of June   </v>
      </c>
      <c r="E203">
        <f t="shared" si="218"/>
        <v>2</v>
      </c>
      <c r="F203">
        <f t="shared" si="219"/>
        <v>8</v>
      </c>
      <c r="G203">
        <f t="shared" ref="G203:K203" si="232">IFERROR(SEARCH("_",$C203,F203+1),"a")</f>
        <v>11</v>
      </c>
      <c r="H203" t="str">
        <f t="shared" si="232"/>
        <v>a</v>
      </c>
      <c r="I203" t="str">
        <f t="shared" si="232"/>
        <v>a</v>
      </c>
      <c r="J203" t="str">
        <f t="shared" si="232"/>
        <v>a</v>
      </c>
      <c r="K203" t="str">
        <f t="shared" si="232"/>
        <v>a</v>
      </c>
      <c r="L203" t="str">
        <f t="shared" si="221"/>
        <v>monthly</v>
      </c>
      <c r="M203" t="str">
        <f t="shared" si="222"/>
        <v>2g</v>
      </c>
      <c r="N203" t="str">
        <f t="shared" si="223"/>
        <v>6</v>
      </c>
      <c r="O203" t="str">
        <f t="shared" si="224"/>
        <v/>
      </c>
      <c r="P203" t="str">
        <f t="shared" si="225"/>
        <v/>
      </c>
      <c r="Q203" t="str">
        <f t="shared" si="226"/>
        <v/>
      </c>
      <c r="R203" t="str">
        <f>IFERROR(VLOOKUP(L203,'Provided data dictionary'!$A$2:$B$39,2,0),"")</f>
        <v>Service schemes with validity equivalent to a month</v>
      </c>
      <c r="S203" t="str">
        <f>IFERROR(VLOOKUP(M203,'Provided data dictionary'!$A$2:$B$39,2,0),"")</f>
        <v>2G network</v>
      </c>
      <c r="T203" t="str">
        <f>IFERROR(VLOOKUP(N203,'Provided data dictionary'!$A$2:$B$39,2,0),"")</f>
        <v>KPI for the month of June</v>
      </c>
      <c r="U203" t="str">
        <f>IFERROR(VLOOKUP(O203,'Provided data dictionary'!$A$2:$B$39,2,0),"")</f>
        <v/>
      </c>
      <c r="V203" t="str">
        <f>IFERROR(VLOOKUP(P203,'Provided data dictionary'!$A$2:$B$39,2,0),"")</f>
        <v/>
      </c>
      <c r="W203" t="str">
        <f>IFERROR(VLOOKUP(Q203,'Provided data dictionary'!$A$2:$B$39,2,0),"")</f>
        <v/>
      </c>
    </row>
    <row r="204" spans="3:23" x14ac:dyDescent="0.25">
      <c r="C204" t="s">
        <v>202</v>
      </c>
      <c r="D204" t="str">
        <f>IF(ISNA(VLOOKUP(C204,'Provided data dictionary'!$A$2:$B$39,2,0)),_xlfn.CONCAT(R204," ",S204," ",T204," ",U204," ",V204," ",W204),VLOOKUP(C204,'Provided data dictionary'!$A$2:$B$39,2,0))</f>
        <v xml:space="preserve">Service schemes with validity equivalent to a month 2G network KPI for the month of July   </v>
      </c>
      <c r="E204">
        <f t="shared" si="218"/>
        <v>2</v>
      </c>
      <c r="F204">
        <f t="shared" si="219"/>
        <v>8</v>
      </c>
      <c r="G204">
        <f t="shared" ref="G204:K204" si="233">IFERROR(SEARCH("_",$C204,F204+1),"a")</f>
        <v>11</v>
      </c>
      <c r="H204" t="str">
        <f t="shared" si="233"/>
        <v>a</v>
      </c>
      <c r="I204" t="str">
        <f t="shared" si="233"/>
        <v>a</v>
      </c>
      <c r="J204" t="str">
        <f t="shared" si="233"/>
        <v>a</v>
      </c>
      <c r="K204" t="str">
        <f t="shared" si="233"/>
        <v>a</v>
      </c>
      <c r="L204" t="str">
        <f t="shared" si="221"/>
        <v>monthly</v>
      </c>
      <c r="M204" t="str">
        <f t="shared" si="222"/>
        <v>2g</v>
      </c>
      <c r="N204" t="str">
        <f t="shared" si="223"/>
        <v>7</v>
      </c>
      <c r="O204" t="str">
        <f t="shared" si="224"/>
        <v/>
      </c>
      <c r="P204" t="str">
        <f t="shared" si="225"/>
        <v/>
      </c>
      <c r="Q204" t="str">
        <f t="shared" si="226"/>
        <v/>
      </c>
      <c r="R204" t="str">
        <f>IFERROR(VLOOKUP(L204,'Provided data dictionary'!$A$2:$B$39,2,0),"")</f>
        <v>Service schemes with validity equivalent to a month</v>
      </c>
      <c r="S204" t="str">
        <f>IFERROR(VLOOKUP(M204,'Provided data dictionary'!$A$2:$B$39,2,0),"")</f>
        <v>2G network</v>
      </c>
      <c r="T204" t="str">
        <f>IFERROR(VLOOKUP(N204,'Provided data dictionary'!$A$2:$B$39,2,0),"")</f>
        <v>KPI for the month of July</v>
      </c>
      <c r="U204" t="str">
        <f>IFERROR(VLOOKUP(O204,'Provided data dictionary'!$A$2:$B$39,2,0),"")</f>
        <v/>
      </c>
      <c r="V204" t="str">
        <f>IFERROR(VLOOKUP(P204,'Provided data dictionary'!$A$2:$B$39,2,0),"")</f>
        <v/>
      </c>
      <c r="W204" t="str">
        <f>IFERROR(VLOOKUP(Q204,'Provided data dictionary'!$A$2:$B$39,2,0),"")</f>
        <v/>
      </c>
    </row>
    <row r="205" spans="3:23" x14ac:dyDescent="0.25">
      <c r="C205" t="s">
        <v>203</v>
      </c>
      <c r="D205" t="str">
        <f>IF(ISNA(VLOOKUP(C205,'Provided data dictionary'!$A$2:$B$39,2,0)),_xlfn.CONCAT(R205," ",S205," ",T205," ",U205," ",V205," ",W205),VLOOKUP(C205,'Provided data dictionary'!$A$2:$B$39,2,0))</f>
        <v xml:space="preserve">Service schemes with validity equivalent to a month 2G network KPI for the month of August   </v>
      </c>
      <c r="E205">
        <f t="shared" si="218"/>
        <v>2</v>
      </c>
      <c r="F205">
        <f t="shared" si="219"/>
        <v>8</v>
      </c>
      <c r="G205">
        <f t="shared" ref="G205:K205" si="234">IFERROR(SEARCH("_",$C205,F205+1),"a")</f>
        <v>11</v>
      </c>
      <c r="H205" t="str">
        <f t="shared" si="234"/>
        <v>a</v>
      </c>
      <c r="I205" t="str">
        <f t="shared" si="234"/>
        <v>a</v>
      </c>
      <c r="J205" t="str">
        <f t="shared" si="234"/>
        <v>a</v>
      </c>
      <c r="K205" t="str">
        <f t="shared" si="234"/>
        <v>a</v>
      </c>
      <c r="L205" t="str">
        <f t="shared" si="221"/>
        <v>monthly</v>
      </c>
      <c r="M205" t="str">
        <f t="shared" si="222"/>
        <v>2g</v>
      </c>
      <c r="N205" t="str">
        <f t="shared" si="223"/>
        <v>8</v>
      </c>
      <c r="O205" t="str">
        <f t="shared" si="224"/>
        <v/>
      </c>
      <c r="P205" t="str">
        <f t="shared" si="225"/>
        <v/>
      </c>
      <c r="Q205" t="str">
        <f t="shared" si="226"/>
        <v/>
      </c>
      <c r="R205" t="str">
        <f>IFERROR(VLOOKUP(L205,'Provided data dictionary'!$A$2:$B$39,2,0),"")</f>
        <v>Service schemes with validity equivalent to a month</v>
      </c>
      <c r="S205" t="str">
        <f>IFERROR(VLOOKUP(M205,'Provided data dictionary'!$A$2:$B$39,2,0),"")</f>
        <v>2G network</v>
      </c>
      <c r="T205" t="str">
        <f>IFERROR(VLOOKUP(N205,'Provided data dictionary'!$A$2:$B$39,2,0),"")</f>
        <v>KPI for the month of August</v>
      </c>
      <c r="U205" t="str">
        <f>IFERROR(VLOOKUP(O205,'Provided data dictionary'!$A$2:$B$39,2,0),"")</f>
        <v/>
      </c>
      <c r="V205" t="str">
        <f>IFERROR(VLOOKUP(P205,'Provided data dictionary'!$A$2:$B$39,2,0),"")</f>
        <v/>
      </c>
      <c r="W205" t="str">
        <f>IFERROR(VLOOKUP(Q205,'Provided data dictionary'!$A$2:$B$39,2,0),"")</f>
        <v/>
      </c>
    </row>
    <row r="206" spans="3:23" x14ac:dyDescent="0.25">
      <c r="C206" t="s">
        <v>204</v>
      </c>
      <c r="D206" t="str">
        <f>IF(ISNA(VLOOKUP(C206,'Provided data dictionary'!$A$2:$B$39,2,0)),_xlfn.CONCAT(R206," ",S206," ",T206," ",U206," ",V206," ",W206),VLOOKUP(C206,'Provided data dictionary'!$A$2:$B$39,2,0))</f>
        <v xml:space="preserve">Service schemes with validity equivalent to a month 2G network KPI for the month of September   </v>
      </c>
      <c r="E206">
        <f t="shared" si="218"/>
        <v>2</v>
      </c>
      <c r="F206">
        <f t="shared" si="219"/>
        <v>8</v>
      </c>
      <c r="G206">
        <f t="shared" ref="G206:K206" si="235">IFERROR(SEARCH("_",$C206,F206+1),"a")</f>
        <v>11</v>
      </c>
      <c r="H206" t="str">
        <f t="shared" si="235"/>
        <v>a</v>
      </c>
      <c r="I206" t="str">
        <f t="shared" si="235"/>
        <v>a</v>
      </c>
      <c r="J206" t="str">
        <f t="shared" si="235"/>
        <v>a</v>
      </c>
      <c r="K206" t="str">
        <f t="shared" si="235"/>
        <v>a</v>
      </c>
      <c r="L206" t="str">
        <f t="shared" si="221"/>
        <v>monthly</v>
      </c>
      <c r="M206" t="str">
        <f t="shared" si="222"/>
        <v>2g</v>
      </c>
      <c r="N206" t="str">
        <f t="shared" si="223"/>
        <v>9</v>
      </c>
      <c r="O206" t="str">
        <f t="shared" si="224"/>
        <v/>
      </c>
      <c r="P206" t="str">
        <f t="shared" si="225"/>
        <v/>
      </c>
      <c r="Q206" t="str">
        <f t="shared" si="226"/>
        <v/>
      </c>
      <c r="R206" t="str">
        <f>IFERROR(VLOOKUP(L206,'Provided data dictionary'!$A$2:$B$39,2,0),"")</f>
        <v>Service schemes with validity equivalent to a month</v>
      </c>
      <c r="S206" t="str">
        <f>IFERROR(VLOOKUP(M206,'Provided data dictionary'!$A$2:$B$39,2,0),"")</f>
        <v>2G network</v>
      </c>
      <c r="T206" t="str">
        <f>IFERROR(VLOOKUP(N206,'Provided data dictionary'!$A$2:$B$39,2,0),"")</f>
        <v>KPI for the month of September</v>
      </c>
      <c r="U206" t="str">
        <f>IFERROR(VLOOKUP(O206,'Provided data dictionary'!$A$2:$B$39,2,0),"")</f>
        <v/>
      </c>
      <c r="V206" t="str">
        <f>IFERROR(VLOOKUP(P206,'Provided data dictionary'!$A$2:$B$39,2,0),"")</f>
        <v/>
      </c>
      <c r="W206" t="str">
        <f>IFERROR(VLOOKUP(Q206,'Provided data dictionary'!$A$2:$B$39,2,0),"")</f>
        <v/>
      </c>
    </row>
    <row r="207" spans="3:23" x14ac:dyDescent="0.25">
      <c r="C207" t="s">
        <v>205</v>
      </c>
      <c r="D207" t="str">
        <f>IF(ISNA(VLOOKUP(C207,'Provided data dictionary'!$A$2:$B$39,2,0)),_xlfn.CONCAT(R207," ",S207," ",T207," ",U207," ",V207," ",W207),VLOOKUP(C207,'Provided data dictionary'!$A$2:$B$39,2,0))</f>
        <v xml:space="preserve">Service schemes with validity smaller than a month 2G network KPI for the month of June   </v>
      </c>
      <c r="E207">
        <f t="shared" si="218"/>
        <v>2</v>
      </c>
      <c r="F207">
        <f t="shared" si="219"/>
        <v>7</v>
      </c>
      <c r="G207">
        <f t="shared" ref="G207:K207" si="236">IFERROR(SEARCH("_",$C207,F207+1),"a")</f>
        <v>10</v>
      </c>
      <c r="H207" t="str">
        <f t="shared" si="236"/>
        <v>a</v>
      </c>
      <c r="I207" t="str">
        <f t="shared" si="236"/>
        <v>a</v>
      </c>
      <c r="J207" t="str">
        <f t="shared" si="236"/>
        <v>a</v>
      </c>
      <c r="K207" t="str">
        <f t="shared" si="236"/>
        <v>a</v>
      </c>
      <c r="L207" t="str">
        <f t="shared" si="221"/>
        <v>sachet</v>
      </c>
      <c r="M207" t="str">
        <f t="shared" si="222"/>
        <v>2g</v>
      </c>
      <c r="N207" t="str">
        <f t="shared" si="223"/>
        <v>6</v>
      </c>
      <c r="O207" t="str">
        <f t="shared" si="224"/>
        <v/>
      </c>
      <c r="P207" t="str">
        <f t="shared" si="225"/>
        <v/>
      </c>
      <c r="Q207" t="str">
        <f t="shared" si="226"/>
        <v/>
      </c>
      <c r="R207" t="str">
        <f>IFERROR(VLOOKUP(L207,'Provided data dictionary'!$A$2:$B$39,2,0),"")</f>
        <v>Service schemes with validity smaller than a month</v>
      </c>
      <c r="S207" t="str">
        <f>IFERROR(VLOOKUP(M207,'Provided data dictionary'!$A$2:$B$39,2,0),"")</f>
        <v>2G network</v>
      </c>
      <c r="T207" t="str">
        <f>IFERROR(VLOOKUP(N207,'Provided data dictionary'!$A$2:$B$39,2,0),"")</f>
        <v>KPI for the month of June</v>
      </c>
      <c r="U207" t="str">
        <f>IFERROR(VLOOKUP(O207,'Provided data dictionary'!$A$2:$B$39,2,0),"")</f>
        <v/>
      </c>
      <c r="V207" t="str">
        <f>IFERROR(VLOOKUP(P207,'Provided data dictionary'!$A$2:$B$39,2,0),"")</f>
        <v/>
      </c>
      <c r="W207" t="str">
        <f>IFERROR(VLOOKUP(Q207,'Provided data dictionary'!$A$2:$B$39,2,0),"")</f>
        <v/>
      </c>
    </row>
    <row r="208" spans="3:23" x14ac:dyDescent="0.25">
      <c r="C208" t="s">
        <v>206</v>
      </c>
      <c r="D208" t="str">
        <f>IF(ISNA(VLOOKUP(C208,'Provided data dictionary'!$A$2:$B$39,2,0)),_xlfn.CONCAT(R208," ",S208," ",T208," ",U208," ",V208," ",W208),VLOOKUP(C208,'Provided data dictionary'!$A$2:$B$39,2,0))</f>
        <v xml:space="preserve">Service schemes with validity smaller than a month 2G network KPI for the month of July   </v>
      </c>
      <c r="E208">
        <f t="shared" si="218"/>
        <v>2</v>
      </c>
      <c r="F208">
        <f t="shared" si="219"/>
        <v>7</v>
      </c>
      <c r="G208">
        <f t="shared" ref="G208:K208" si="237">IFERROR(SEARCH("_",$C208,F208+1),"a")</f>
        <v>10</v>
      </c>
      <c r="H208" t="str">
        <f t="shared" si="237"/>
        <v>a</v>
      </c>
      <c r="I208" t="str">
        <f t="shared" si="237"/>
        <v>a</v>
      </c>
      <c r="J208" t="str">
        <f t="shared" si="237"/>
        <v>a</v>
      </c>
      <c r="K208" t="str">
        <f t="shared" si="237"/>
        <v>a</v>
      </c>
      <c r="L208" t="str">
        <f t="shared" si="221"/>
        <v>sachet</v>
      </c>
      <c r="M208" t="str">
        <f t="shared" si="222"/>
        <v>2g</v>
      </c>
      <c r="N208" t="str">
        <f t="shared" si="223"/>
        <v>7</v>
      </c>
      <c r="O208" t="str">
        <f t="shared" si="224"/>
        <v/>
      </c>
      <c r="P208" t="str">
        <f t="shared" si="225"/>
        <v/>
      </c>
      <c r="Q208" t="str">
        <f t="shared" si="226"/>
        <v/>
      </c>
      <c r="R208" t="str">
        <f>IFERROR(VLOOKUP(L208,'Provided data dictionary'!$A$2:$B$39,2,0),"")</f>
        <v>Service schemes with validity smaller than a month</v>
      </c>
      <c r="S208" t="str">
        <f>IFERROR(VLOOKUP(M208,'Provided data dictionary'!$A$2:$B$39,2,0),"")</f>
        <v>2G network</v>
      </c>
      <c r="T208" t="str">
        <f>IFERROR(VLOOKUP(N208,'Provided data dictionary'!$A$2:$B$39,2,0),"")</f>
        <v>KPI for the month of July</v>
      </c>
      <c r="U208" t="str">
        <f>IFERROR(VLOOKUP(O208,'Provided data dictionary'!$A$2:$B$39,2,0),"")</f>
        <v/>
      </c>
      <c r="V208" t="str">
        <f>IFERROR(VLOOKUP(P208,'Provided data dictionary'!$A$2:$B$39,2,0),"")</f>
        <v/>
      </c>
      <c r="W208" t="str">
        <f>IFERROR(VLOOKUP(Q208,'Provided data dictionary'!$A$2:$B$39,2,0),"")</f>
        <v/>
      </c>
    </row>
    <row r="209" spans="3:23" x14ac:dyDescent="0.25">
      <c r="C209" t="s">
        <v>207</v>
      </c>
      <c r="D209" t="str">
        <f>IF(ISNA(VLOOKUP(C209,'Provided data dictionary'!$A$2:$B$39,2,0)),_xlfn.CONCAT(R209," ",S209," ",T209," ",U209," ",V209," ",W209),VLOOKUP(C209,'Provided data dictionary'!$A$2:$B$39,2,0))</f>
        <v xml:space="preserve">Service schemes with validity smaller than a month 2G network KPI for the month of August   </v>
      </c>
      <c r="E209">
        <f t="shared" si="218"/>
        <v>2</v>
      </c>
      <c r="F209">
        <f t="shared" si="219"/>
        <v>7</v>
      </c>
      <c r="G209">
        <f t="shared" ref="G209:K209" si="238">IFERROR(SEARCH("_",$C209,F209+1),"a")</f>
        <v>10</v>
      </c>
      <c r="H209" t="str">
        <f t="shared" si="238"/>
        <v>a</v>
      </c>
      <c r="I209" t="str">
        <f t="shared" si="238"/>
        <v>a</v>
      </c>
      <c r="J209" t="str">
        <f t="shared" si="238"/>
        <v>a</v>
      </c>
      <c r="K209" t="str">
        <f t="shared" si="238"/>
        <v>a</v>
      </c>
      <c r="L209" t="str">
        <f t="shared" si="221"/>
        <v>sachet</v>
      </c>
      <c r="M209" t="str">
        <f t="shared" si="222"/>
        <v>2g</v>
      </c>
      <c r="N209" t="str">
        <f t="shared" si="223"/>
        <v>8</v>
      </c>
      <c r="O209" t="str">
        <f t="shared" si="224"/>
        <v/>
      </c>
      <c r="P209" t="str">
        <f t="shared" si="225"/>
        <v/>
      </c>
      <c r="Q209" t="str">
        <f t="shared" si="226"/>
        <v/>
      </c>
      <c r="R209" t="str">
        <f>IFERROR(VLOOKUP(L209,'Provided data dictionary'!$A$2:$B$39,2,0),"")</f>
        <v>Service schemes with validity smaller than a month</v>
      </c>
      <c r="S209" t="str">
        <f>IFERROR(VLOOKUP(M209,'Provided data dictionary'!$A$2:$B$39,2,0),"")</f>
        <v>2G network</v>
      </c>
      <c r="T209" t="str">
        <f>IFERROR(VLOOKUP(N209,'Provided data dictionary'!$A$2:$B$39,2,0),"")</f>
        <v>KPI for the month of August</v>
      </c>
      <c r="U209" t="str">
        <f>IFERROR(VLOOKUP(O209,'Provided data dictionary'!$A$2:$B$39,2,0),"")</f>
        <v/>
      </c>
      <c r="V209" t="str">
        <f>IFERROR(VLOOKUP(P209,'Provided data dictionary'!$A$2:$B$39,2,0),"")</f>
        <v/>
      </c>
      <c r="W209" t="str">
        <f>IFERROR(VLOOKUP(Q209,'Provided data dictionary'!$A$2:$B$39,2,0),"")</f>
        <v/>
      </c>
    </row>
    <row r="210" spans="3:23" x14ac:dyDescent="0.25">
      <c r="C210" t="s">
        <v>208</v>
      </c>
      <c r="D210" t="str">
        <f>IF(ISNA(VLOOKUP(C210,'Provided data dictionary'!$A$2:$B$39,2,0)),_xlfn.CONCAT(R210," ",S210," ",T210," ",U210," ",V210," ",W210),VLOOKUP(C210,'Provided data dictionary'!$A$2:$B$39,2,0))</f>
        <v xml:space="preserve">Service schemes with validity smaller than a month 2G network KPI for the month of September   </v>
      </c>
      <c r="E210">
        <f t="shared" si="218"/>
        <v>2</v>
      </c>
      <c r="F210">
        <f t="shared" si="219"/>
        <v>7</v>
      </c>
      <c r="G210">
        <f t="shared" ref="G210:K210" si="239">IFERROR(SEARCH("_",$C210,F210+1),"a")</f>
        <v>10</v>
      </c>
      <c r="H210" t="str">
        <f t="shared" si="239"/>
        <v>a</v>
      </c>
      <c r="I210" t="str">
        <f t="shared" si="239"/>
        <v>a</v>
      </c>
      <c r="J210" t="str">
        <f t="shared" si="239"/>
        <v>a</v>
      </c>
      <c r="K210" t="str">
        <f t="shared" si="239"/>
        <v>a</v>
      </c>
      <c r="L210" t="str">
        <f t="shared" si="221"/>
        <v>sachet</v>
      </c>
      <c r="M210" t="str">
        <f t="shared" si="222"/>
        <v>2g</v>
      </c>
      <c r="N210" t="str">
        <f t="shared" si="223"/>
        <v>9</v>
      </c>
      <c r="O210" t="str">
        <f t="shared" si="224"/>
        <v/>
      </c>
      <c r="P210" t="str">
        <f t="shared" si="225"/>
        <v/>
      </c>
      <c r="Q210" t="str">
        <f t="shared" si="226"/>
        <v/>
      </c>
      <c r="R210" t="str">
        <f>IFERROR(VLOOKUP(L210,'Provided data dictionary'!$A$2:$B$39,2,0),"")</f>
        <v>Service schemes with validity smaller than a month</v>
      </c>
      <c r="S210" t="str">
        <f>IFERROR(VLOOKUP(M210,'Provided data dictionary'!$A$2:$B$39,2,0),"")</f>
        <v>2G network</v>
      </c>
      <c r="T210" t="str">
        <f>IFERROR(VLOOKUP(N210,'Provided data dictionary'!$A$2:$B$39,2,0),"")</f>
        <v>KPI for the month of September</v>
      </c>
      <c r="U210" t="str">
        <f>IFERROR(VLOOKUP(O210,'Provided data dictionary'!$A$2:$B$39,2,0),"")</f>
        <v/>
      </c>
      <c r="V210" t="str">
        <f>IFERROR(VLOOKUP(P210,'Provided data dictionary'!$A$2:$B$39,2,0),"")</f>
        <v/>
      </c>
      <c r="W210" t="str">
        <f>IFERROR(VLOOKUP(Q210,'Provided data dictionary'!$A$2:$B$39,2,0),"")</f>
        <v/>
      </c>
    </row>
    <row r="211" spans="3:23" x14ac:dyDescent="0.25">
      <c r="C211" t="s">
        <v>209</v>
      </c>
      <c r="D211" t="str">
        <f>IF(ISNA(VLOOKUP(C211,'Provided data dictionary'!$A$2:$B$39,2,0)),_xlfn.CONCAT(R211," ",S211," ",T211," ",U211," ",V211," ",W211),VLOOKUP(C211,'Provided data dictionary'!$A$2:$B$39,2,0))</f>
        <v xml:space="preserve">Service schemes with validity equivalent to a month 3G network KPI for the month of June   </v>
      </c>
      <c r="E211">
        <f t="shared" si="218"/>
        <v>2</v>
      </c>
      <c r="F211">
        <f t="shared" si="219"/>
        <v>8</v>
      </c>
      <c r="G211">
        <f t="shared" ref="G211:K211" si="240">IFERROR(SEARCH("_",$C211,F211+1),"a")</f>
        <v>11</v>
      </c>
      <c r="H211" t="str">
        <f t="shared" si="240"/>
        <v>a</v>
      </c>
      <c r="I211" t="str">
        <f t="shared" si="240"/>
        <v>a</v>
      </c>
      <c r="J211" t="str">
        <f t="shared" si="240"/>
        <v>a</v>
      </c>
      <c r="K211" t="str">
        <f t="shared" si="240"/>
        <v>a</v>
      </c>
      <c r="L211" t="str">
        <f t="shared" si="221"/>
        <v>monthly</v>
      </c>
      <c r="M211" t="str">
        <f t="shared" si="222"/>
        <v>3g</v>
      </c>
      <c r="N211" t="str">
        <f t="shared" si="223"/>
        <v>6</v>
      </c>
      <c r="O211" t="str">
        <f t="shared" si="224"/>
        <v/>
      </c>
      <c r="P211" t="str">
        <f t="shared" si="225"/>
        <v/>
      </c>
      <c r="Q211" t="str">
        <f t="shared" si="226"/>
        <v/>
      </c>
      <c r="R211" t="str">
        <f>IFERROR(VLOOKUP(L211,'Provided data dictionary'!$A$2:$B$39,2,0),"")</f>
        <v>Service schemes with validity equivalent to a month</v>
      </c>
      <c r="S211" t="str">
        <f>IFERROR(VLOOKUP(M211,'Provided data dictionary'!$A$2:$B$39,2,0),"")</f>
        <v>3G network</v>
      </c>
      <c r="T211" t="str">
        <f>IFERROR(VLOOKUP(N211,'Provided data dictionary'!$A$2:$B$39,2,0),"")</f>
        <v>KPI for the month of June</v>
      </c>
      <c r="U211" t="str">
        <f>IFERROR(VLOOKUP(O211,'Provided data dictionary'!$A$2:$B$39,2,0),"")</f>
        <v/>
      </c>
      <c r="V211" t="str">
        <f>IFERROR(VLOOKUP(P211,'Provided data dictionary'!$A$2:$B$39,2,0),"")</f>
        <v/>
      </c>
      <c r="W211" t="str">
        <f>IFERROR(VLOOKUP(Q211,'Provided data dictionary'!$A$2:$B$39,2,0),"")</f>
        <v/>
      </c>
    </row>
    <row r="212" spans="3:23" x14ac:dyDescent="0.25">
      <c r="C212" t="s">
        <v>210</v>
      </c>
      <c r="D212" t="str">
        <f>IF(ISNA(VLOOKUP(C212,'Provided data dictionary'!$A$2:$B$39,2,0)),_xlfn.CONCAT(R212," ",S212," ",T212," ",U212," ",V212," ",W212),VLOOKUP(C212,'Provided data dictionary'!$A$2:$B$39,2,0))</f>
        <v xml:space="preserve">Service schemes with validity equivalent to a month 3G network KPI for the month of July   </v>
      </c>
      <c r="E212">
        <f t="shared" si="218"/>
        <v>2</v>
      </c>
      <c r="F212">
        <f t="shared" si="219"/>
        <v>8</v>
      </c>
      <c r="G212">
        <f t="shared" ref="G212:K212" si="241">IFERROR(SEARCH("_",$C212,F212+1),"a")</f>
        <v>11</v>
      </c>
      <c r="H212" t="str">
        <f t="shared" si="241"/>
        <v>a</v>
      </c>
      <c r="I212" t="str">
        <f t="shared" si="241"/>
        <v>a</v>
      </c>
      <c r="J212" t="str">
        <f t="shared" si="241"/>
        <v>a</v>
      </c>
      <c r="K212" t="str">
        <f t="shared" si="241"/>
        <v>a</v>
      </c>
      <c r="L212" t="str">
        <f t="shared" si="221"/>
        <v>monthly</v>
      </c>
      <c r="M212" t="str">
        <f t="shared" si="222"/>
        <v>3g</v>
      </c>
      <c r="N212" t="str">
        <f t="shared" si="223"/>
        <v>7</v>
      </c>
      <c r="O212" t="str">
        <f t="shared" si="224"/>
        <v/>
      </c>
      <c r="P212" t="str">
        <f t="shared" si="225"/>
        <v/>
      </c>
      <c r="Q212" t="str">
        <f t="shared" si="226"/>
        <v/>
      </c>
      <c r="R212" t="str">
        <f>IFERROR(VLOOKUP(L212,'Provided data dictionary'!$A$2:$B$39,2,0),"")</f>
        <v>Service schemes with validity equivalent to a month</v>
      </c>
      <c r="S212" t="str">
        <f>IFERROR(VLOOKUP(M212,'Provided data dictionary'!$A$2:$B$39,2,0),"")</f>
        <v>3G network</v>
      </c>
      <c r="T212" t="str">
        <f>IFERROR(VLOOKUP(N212,'Provided data dictionary'!$A$2:$B$39,2,0),"")</f>
        <v>KPI for the month of July</v>
      </c>
      <c r="U212" t="str">
        <f>IFERROR(VLOOKUP(O212,'Provided data dictionary'!$A$2:$B$39,2,0),"")</f>
        <v/>
      </c>
      <c r="V212" t="str">
        <f>IFERROR(VLOOKUP(P212,'Provided data dictionary'!$A$2:$B$39,2,0),"")</f>
        <v/>
      </c>
      <c r="W212" t="str">
        <f>IFERROR(VLOOKUP(Q212,'Provided data dictionary'!$A$2:$B$39,2,0),"")</f>
        <v/>
      </c>
    </row>
    <row r="213" spans="3:23" x14ac:dyDescent="0.25">
      <c r="C213" t="s">
        <v>211</v>
      </c>
      <c r="D213" t="str">
        <f>IF(ISNA(VLOOKUP(C213,'Provided data dictionary'!$A$2:$B$39,2,0)),_xlfn.CONCAT(R213," ",S213," ",T213," ",U213," ",V213," ",W213),VLOOKUP(C213,'Provided data dictionary'!$A$2:$B$39,2,0))</f>
        <v xml:space="preserve">Service schemes with validity equivalent to a month 3G network KPI for the month of August   </v>
      </c>
      <c r="E213">
        <f t="shared" si="218"/>
        <v>2</v>
      </c>
      <c r="F213">
        <f t="shared" si="219"/>
        <v>8</v>
      </c>
      <c r="G213">
        <f t="shared" ref="G213:K213" si="242">IFERROR(SEARCH("_",$C213,F213+1),"a")</f>
        <v>11</v>
      </c>
      <c r="H213" t="str">
        <f t="shared" si="242"/>
        <v>a</v>
      </c>
      <c r="I213" t="str">
        <f t="shared" si="242"/>
        <v>a</v>
      </c>
      <c r="J213" t="str">
        <f t="shared" si="242"/>
        <v>a</v>
      </c>
      <c r="K213" t="str">
        <f t="shared" si="242"/>
        <v>a</v>
      </c>
      <c r="L213" t="str">
        <f t="shared" si="221"/>
        <v>monthly</v>
      </c>
      <c r="M213" t="str">
        <f t="shared" si="222"/>
        <v>3g</v>
      </c>
      <c r="N213" t="str">
        <f t="shared" si="223"/>
        <v>8</v>
      </c>
      <c r="O213" t="str">
        <f t="shared" si="224"/>
        <v/>
      </c>
      <c r="P213" t="str">
        <f t="shared" si="225"/>
        <v/>
      </c>
      <c r="Q213" t="str">
        <f t="shared" si="226"/>
        <v/>
      </c>
      <c r="R213" t="str">
        <f>IFERROR(VLOOKUP(L213,'Provided data dictionary'!$A$2:$B$39,2,0),"")</f>
        <v>Service schemes with validity equivalent to a month</v>
      </c>
      <c r="S213" t="str">
        <f>IFERROR(VLOOKUP(M213,'Provided data dictionary'!$A$2:$B$39,2,0),"")</f>
        <v>3G network</v>
      </c>
      <c r="T213" t="str">
        <f>IFERROR(VLOOKUP(N213,'Provided data dictionary'!$A$2:$B$39,2,0),"")</f>
        <v>KPI for the month of August</v>
      </c>
      <c r="U213" t="str">
        <f>IFERROR(VLOOKUP(O213,'Provided data dictionary'!$A$2:$B$39,2,0),"")</f>
        <v/>
      </c>
      <c r="V213" t="str">
        <f>IFERROR(VLOOKUP(P213,'Provided data dictionary'!$A$2:$B$39,2,0),"")</f>
        <v/>
      </c>
      <c r="W213" t="str">
        <f>IFERROR(VLOOKUP(Q213,'Provided data dictionary'!$A$2:$B$39,2,0),"")</f>
        <v/>
      </c>
    </row>
    <row r="214" spans="3:23" x14ac:dyDescent="0.25">
      <c r="C214" t="s">
        <v>212</v>
      </c>
      <c r="D214" t="str">
        <f>IF(ISNA(VLOOKUP(C214,'Provided data dictionary'!$A$2:$B$39,2,0)),_xlfn.CONCAT(R214," ",S214," ",T214," ",U214," ",V214," ",W214),VLOOKUP(C214,'Provided data dictionary'!$A$2:$B$39,2,0))</f>
        <v xml:space="preserve">Service schemes with validity equivalent to a month 3G network KPI for the month of September   </v>
      </c>
      <c r="E214">
        <f t="shared" si="218"/>
        <v>2</v>
      </c>
      <c r="F214">
        <f t="shared" si="219"/>
        <v>8</v>
      </c>
      <c r="G214">
        <f t="shared" ref="G214:K214" si="243">IFERROR(SEARCH("_",$C214,F214+1),"a")</f>
        <v>11</v>
      </c>
      <c r="H214" t="str">
        <f t="shared" si="243"/>
        <v>a</v>
      </c>
      <c r="I214" t="str">
        <f t="shared" si="243"/>
        <v>a</v>
      </c>
      <c r="J214" t="str">
        <f t="shared" si="243"/>
        <v>a</v>
      </c>
      <c r="K214" t="str">
        <f t="shared" si="243"/>
        <v>a</v>
      </c>
      <c r="L214" t="str">
        <f t="shared" si="221"/>
        <v>monthly</v>
      </c>
      <c r="M214" t="str">
        <f t="shared" si="222"/>
        <v>3g</v>
      </c>
      <c r="N214" t="str">
        <f t="shared" si="223"/>
        <v>9</v>
      </c>
      <c r="O214" t="str">
        <f t="shared" si="224"/>
        <v/>
      </c>
      <c r="P214" t="str">
        <f t="shared" si="225"/>
        <v/>
      </c>
      <c r="Q214" t="str">
        <f t="shared" si="226"/>
        <v/>
      </c>
      <c r="R214" t="str">
        <f>IFERROR(VLOOKUP(L214,'Provided data dictionary'!$A$2:$B$39,2,0),"")</f>
        <v>Service schemes with validity equivalent to a month</v>
      </c>
      <c r="S214" t="str">
        <f>IFERROR(VLOOKUP(M214,'Provided data dictionary'!$A$2:$B$39,2,0),"")</f>
        <v>3G network</v>
      </c>
      <c r="T214" t="str">
        <f>IFERROR(VLOOKUP(N214,'Provided data dictionary'!$A$2:$B$39,2,0),"")</f>
        <v>KPI for the month of September</v>
      </c>
      <c r="U214" t="str">
        <f>IFERROR(VLOOKUP(O214,'Provided data dictionary'!$A$2:$B$39,2,0),"")</f>
        <v/>
      </c>
      <c r="V214" t="str">
        <f>IFERROR(VLOOKUP(P214,'Provided data dictionary'!$A$2:$B$39,2,0),"")</f>
        <v/>
      </c>
      <c r="W214" t="str">
        <f>IFERROR(VLOOKUP(Q214,'Provided data dictionary'!$A$2:$B$39,2,0),"")</f>
        <v/>
      </c>
    </row>
    <row r="215" spans="3:23" x14ac:dyDescent="0.25">
      <c r="C215" t="s">
        <v>213</v>
      </c>
      <c r="D215" t="str">
        <f>IF(ISNA(VLOOKUP(C215,'Provided data dictionary'!$A$2:$B$39,2,0)),_xlfn.CONCAT(R215," ",S215," ",T215," ",U215," ",V215," ",W215),VLOOKUP(C215,'Provided data dictionary'!$A$2:$B$39,2,0))</f>
        <v xml:space="preserve">Service schemes with validity smaller than a month 3G network KPI for the month of June   </v>
      </c>
      <c r="E215">
        <f t="shared" si="218"/>
        <v>2</v>
      </c>
      <c r="F215">
        <f t="shared" si="219"/>
        <v>7</v>
      </c>
      <c r="G215">
        <f t="shared" ref="G215:K215" si="244">IFERROR(SEARCH("_",$C215,F215+1),"a")</f>
        <v>10</v>
      </c>
      <c r="H215" t="str">
        <f t="shared" si="244"/>
        <v>a</v>
      </c>
      <c r="I215" t="str">
        <f t="shared" si="244"/>
        <v>a</v>
      </c>
      <c r="J215" t="str">
        <f t="shared" si="244"/>
        <v>a</v>
      </c>
      <c r="K215" t="str">
        <f t="shared" si="244"/>
        <v>a</v>
      </c>
      <c r="L215" t="str">
        <f t="shared" si="221"/>
        <v>sachet</v>
      </c>
      <c r="M215" t="str">
        <f t="shared" si="222"/>
        <v>3g</v>
      </c>
      <c r="N215" t="str">
        <f t="shared" si="223"/>
        <v>6</v>
      </c>
      <c r="O215" t="str">
        <f t="shared" si="224"/>
        <v/>
      </c>
      <c r="P215" t="str">
        <f t="shared" si="225"/>
        <v/>
      </c>
      <c r="Q215" t="str">
        <f t="shared" si="226"/>
        <v/>
      </c>
      <c r="R215" t="str">
        <f>IFERROR(VLOOKUP(L215,'Provided data dictionary'!$A$2:$B$39,2,0),"")</f>
        <v>Service schemes with validity smaller than a month</v>
      </c>
      <c r="S215" t="str">
        <f>IFERROR(VLOOKUP(M215,'Provided data dictionary'!$A$2:$B$39,2,0),"")</f>
        <v>3G network</v>
      </c>
      <c r="T215" t="str">
        <f>IFERROR(VLOOKUP(N215,'Provided data dictionary'!$A$2:$B$39,2,0),"")</f>
        <v>KPI for the month of June</v>
      </c>
      <c r="U215" t="str">
        <f>IFERROR(VLOOKUP(O215,'Provided data dictionary'!$A$2:$B$39,2,0),"")</f>
        <v/>
      </c>
      <c r="V215" t="str">
        <f>IFERROR(VLOOKUP(P215,'Provided data dictionary'!$A$2:$B$39,2,0),"")</f>
        <v/>
      </c>
      <c r="W215" t="str">
        <f>IFERROR(VLOOKUP(Q215,'Provided data dictionary'!$A$2:$B$39,2,0),"")</f>
        <v/>
      </c>
    </row>
    <row r="216" spans="3:23" x14ac:dyDescent="0.25">
      <c r="C216" t="s">
        <v>214</v>
      </c>
      <c r="D216" t="str">
        <f>IF(ISNA(VLOOKUP(C216,'Provided data dictionary'!$A$2:$B$39,2,0)),_xlfn.CONCAT(R216," ",S216," ",T216," ",U216," ",V216," ",W216),VLOOKUP(C216,'Provided data dictionary'!$A$2:$B$39,2,0))</f>
        <v xml:space="preserve">Service schemes with validity smaller than a month 3G network KPI for the month of July   </v>
      </c>
      <c r="E216">
        <f t="shared" si="218"/>
        <v>2</v>
      </c>
      <c r="F216">
        <f t="shared" si="219"/>
        <v>7</v>
      </c>
      <c r="G216">
        <f t="shared" ref="G216:K216" si="245">IFERROR(SEARCH("_",$C216,F216+1),"a")</f>
        <v>10</v>
      </c>
      <c r="H216" t="str">
        <f t="shared" si="245"/>
        <v>a</v>
      </c>
      <c r="I216" t="str">
        <f t="shared" si="245"/>
        <v>a</v>
      </c>
      <c r="J216" t="str">
        <f t="shared" si="245"/>
        <v>a</v>
      </c>
      <c r="K216" t="str">
        <f t="shared" si="245"/>
        <v>a</v>
      </c>
      <c r="L216" t="str">
        <f t="shared" si="221"/>
        <v>sachet</v>
      </c>
      <c r="M216" t="str">
        <f t="shared" si="222"/>
        <v>3g</v>
      </c>
      <c r="N216" t="str">
        <f t="shared" si="223"/>
        <v>7</v>
      </c>
      <c r="O216" t="str">
        <f t="shared" si="224"/>
        <v/>
      </c>
      <c r="P216" t="str">
        <f t="shared" si="225"/>
        <v/>
      </c>
      <c r="Q216" t="str">
        <f t="shared" si="226"/>
        <v/>
      </c>
      <c r="R216" t="str">
        <f>IFERROR(VLOOKUP(L216,'Provided data dictionary'!$A$2:$B$39,2,0),"")</f>
        <v>Service schemes with validity smaller than a month</v>
      </c>
      <c r="S216" t="str">
        <f>IFERROR(VLOOKUP(M216,'Provided data dictionary'!$A$2:$B$39,2,0),"")</f>
        <v>3G network</v>
      </c>
      <c r="T216" t="str">
        <f>IFERROR(VLOOKUP(N216,'Provided data dictionary'!$A$2:$B$39,2,0),"")</f>
        <v>KPI for the month of July</v>
      </c>
      <c r="U216" t="str">
        <f>IFERROR(VLOOKUP(O216,'Provided data dictionary'!$A$2:$B$39,2,0),"")</f>
        <v/>
      </c>
      <c r="V216" t="str">
        <f>IFERROR(VLOOKUP(P216,'Provided data dictionary'!$A$2:$B$39,2,0),"")</f>
        <v/>
      </c>
      <c r="W216" t="str">
        <f>IFERROR(VLOOKUP(Q216,'Provided data dictionary'!$A$2:$B$39,2,0),"")</f>
        <v/>
      </c>
    </row>
    <row r="217" spans="3:23" x14ac:dyDescent="0.25">
      <c r="C217" t="s">
        <v>215</v>
      </c>
      <c r="D217" t="str">
        <f>IF(ISNA(VLOOKUP(C217,'Provided data dictionary'!$A$2:$B$39,2,0)),_xlfn.CONCAT(R217," ",S217," ",T217," ",U217," ",V217," ",W217),VLOOKUP(C217,'Provided data dictionary'!$A$2:$B$39,2,0))</f>
        <v xml:space="preserve">Service schemes with validity smaller than a month 3G network KPI for the month of August   </v>
      </c>
      <c r="E217">
        <f t="shared" si="218"/>
        <v>2</v>
      </c>
      <c r="F217">
        <f t="shared" si="219"/>
        <v>7</v>
      </c>
      <c r="G217">
        <f t="shared" ref="G217:K217" si="246">IFERROR(SEARCH("_",$C217,F217+1),"a")</f>
        <v>10</v>
      </c>
      <c r="H217" t="str">
        <f t="shared" si="246"/>
        <v>a</v>
      </c>
      <c r="I217" t="str">
        <f t="shared" si="246"/>
        <v>a</v>
      </c>
      <c r="J217" t="str">
        <f t="shared" si="246"/>
        <v>a</v>
      </c>
      <c r="K217" t="str">
        <f t="shared" si="246"/>
        <v>a</v>
      </c>
      <c r="L217" t="str">
        <f t="shared" si="221"/>
        <v>sachet</v>
      </c>
      <c r="M217" t="str">
        <f t="shared" si="222"/>
        <v>3g</v>
      </c>
      <c r="N217" t="str">
        <f t="shared" si="223"/>
        <v>8</v>
      </c>
      <c r="O217" t="str">
        <f t="shared" si="224"/>
        <v/>
      </c>
      <c r="P217" t="str">
        <f t="shared" si="225"/>
        <v/>
      </c>
      <c r="Q217" t="str">
        <f t="shared" si="226"/>
        <v/>
      </c>
      <c r="R217" t="str">
        <f>IFERROR(VLOOKUP(L217,'Provided data dictionary'!$A$2:$B$39,2,0),"")</f>
        <v>Service schemes with validity smaller than a month</v>
      </c>
      <c r="S217" t="str">
        <f>IFERROR(VLOOKUP(M217,'Provided data dictionary'!$A$2:$B$39,2,0),"")</f>
        <v>3G network</v>
      </c>
      <c r="T217" t="str">
        <f>IFERROR(VLOOKUP(N217,'Provided data dictionary'!$A$2:$B$39,2,0),"")</f>
        <v>KPI for the month of August</v>
      </c>
      <c r="U217" t="str">
        <f>IFERROR(VLOOKUP(O217,'Provided data dictionary'!$A$2:$B$39,2,0),"")</f>
        <v/>
      </c>
      <c r="V217" t="str">
        <f>IFERROR(VLOOKUP(P217,'Provided data dictionary'!$A$2:$B$39,2,0),"")</f>
        <v/>
      </c>
      <c r="W217" t="str">
        <f>IFERROR(VLOOKUP(Q217,'Provided data dictionary'!$A$2:$B$39,2,0),"")</f>
        <v/>
      </c>
    </row>
    <row r="218" spans="3:23" x14ac:dyDescent="0.25">
      <c r="C218" t="s">
        <v>216</v>
      </c>
      <c r="D218" t="str">
        <f>IF(ISNA(VLOOKUP(C218,'Provided data dictionary'!$A$2:$B$39,2,0)),_xlfn.CONCAT(R218," ",S218," ",T218," ",U218," ",V218," ",W218),VLOOKUP(C218,'Provided data dictionary'!$A$2:$B$39,2,0))</f>
        <v xml:space="preserve">Service schemes with validity smaller than a month 3G network KPI for the month of September   </v>
      </c>
      <c r="E218">
        <f t="shared" si="218"/>
        <v>2</v>
      </c>
      <c r="F218">
        <f t="shared" si="219"/>
        <v>7</v>
      </c>
      <c r="G218">
        <f t="shared" ref="G218:K218" si="247">IFERROR(SEARCH("_",$C218,F218+1),"a")</f>
        <v>10</v>
      </c>
      <c r="H218" t="str">
        <f t="shared" si="247"/>
        <v>a</v>
      </c>
      <c r="I218" t="str">
        <f t="shared" si="247"/>
        <v>a</v>
      </c>
      <c r="J218" t="str">
        <f t="shared" si="247"/>
        <v>a</v>
      </c>
      <c r="K218" t="str">
        <f t="shared" si="247"/>
        <v>a</v>
      </c>
      <c r="L218" t="str">
        <f t="shared" si="221"/>
        <v>sachet</v>
      </c>
      <c r="M218" t="str">
        <f t="shared" si="222"/>
        <v>3g</v>
      </c>
      <c r="N218" t="str">
        <f t="shared" si="223"/>
        <v>9</v>
      </c>
      <c r="O218" t="str">
        <f t="shared" si="224"/>
        <v/>
      </c>
      <c r="P218" t="str">
        <f t="shared" si="225"/>
        <v/>
      </c>
      <c r="Q218" t="str">
        <f t="shared" si="226"/>
        <v/>
      </c>
      <c r="R218" t="str">
        <f>IFERROR(VLOOKUP(L218,'Provided data dictionary'!$A$2:$B$39,2,0),"")</f>
        <v>Service schemes with validity smaller than a month</v>
      </c>
      <c r="S218" t="str">
        <f>IFERROR(VLOOKUP(M218,'Provided data dictionary'!$A$2:$B$39,2,0),"")</f>
        <v>3G network</v>
      </c>
      <c r="T218" t="str">
        <f>IFERROR(VLOOKUP(N218,'Provided data dictionary'!$A$2:$B$39,2,0),"")</f>
        <v>KPI for the month of September</v>
      </c>
      <c r="U218" t="str">
        <f>IFERROR(VLOOKUP(O218,'Provided data dictionary'!$A$2:$B$39,2,0),"")</f>
        <v/>
      </c>
      <c r="V218" t="str">
        <f>IFERROR(VLOOKUP(P218,'Provided data dictionary'!$A$2:$B$39,2,0),"")</f>
        <v/>
      </c>
      <c r="W218" t="str">
        <f>IFERROR(VLOOKUP(Q218,'Provided data dictionary'!$A$2:$B$39,2,0),"")</f>
        <v/>
      </c>
    </row>
    <row r="219" spans="3:23" x14ac:dyDescent="0.25">
      <c r="C219" t="s">
        <v>217</v>
      </c>
      <c r="D219" t="str">
        <f>IF(ISNA(VLOOKUP(C219,'Provided data dictionary'!$A$2:$B$39,2,0)),_xlfn.CONCAT(R219," ",S219," ",T219," ",U219," ",V219," ",W219),VLOOKUP(C219,'Provided data dictionary'!$A$2:$B$39,2,0))</f>
        <v xml:space="preserve">Service scheme to avail services of Facebook and similar social networking sites  KPI for the month of June   </v>
      </c>
      <c r="E219">
        <f t="shared" si="218"/>
        <v>2</v>
      </c>
      <c r="F219">
        <f t="shared" si="219"/>
        <v>3</v>
      </c>
      <c r="G219">
        <f t="shared" ref="G219:K219" si="248">IFERROR(SEARCH("_",$C219,F219+1),"a")</f>
        <v>8</v>
      </c>
      <c r="H219" t="str">
        <f t="shared" si="248"/>
        <v>a</v>
      </c>
      <c r="I219" t="str">
        <f t="shared" si="248"/>
        <v>a</v>
      </c>
      <c r="J219" t="str">
        <f t="shared" si="248"/>
        <v>a</v>
      </c>
      <c r="K219" t="str">
        <f t="shared" si="248"/>
        <v>a</v>
      </c>
      <c r="L219" t="str">
        <f t="shared" si="221"/>
        <v>fb</v>
      </c>
      <c r="M219" t="str">
        <f t="shared" si="222"/>
        <v>user</v>
      </c>
      <c r="N219" t="str">
        <f t="shared" si="223"/>
        <v>6</v>
      </c>
      <c r="O219" t="str">
        <f t="shared" si="224"/>
        <v/>
      </c>
      <c r="P219" t="str">
        <f t="shared" si="225"/>
        <v/>
      </c>
      <c r="Q219" t="str">
        <f t="shared" si="226"/>
        <v/>
      </c>
      <c r="R219" t="s">
        <v>273</v>
      </c>
      <c r="S219" t="str">
        <f>IFERROR(VLOOKUP(M219,'Provided data dictionary'!$A$2:$B$39,2,0),"")</f>
        <v/>
      </c>
      <c r="T219" t="str">
        <f>IFERROR(VLOOKUP(N219,'Provided data dictionary'!$A$2:$B$39,2,0),"")</f>
        <v>KPI for the month of June</v>
      </c>
      <c r="U219" t="str">
        <f>IFERROR(VLOOKUP(O219,'Provided data dictionary'!$A$2:$B$39,2,0),"")</f>
        <v/>
      </c>
      <c r="V219" t="str">
        <f>IFERROR(VLOOKUP(P219,'Provided data dictionary'!$A$2:$B$39,2,0),"")</f>
        <v/>
      </c>
      <c r="W219" t="str">
        <f>IFERROR(VLOOKUP(Q219,'Provided data dictionary'!$A$2:$B$39,2,0),"")</f>
        <v/>
      </c>
    </row>
    <row r="220" spans="3:23" x14ac:dyDescent="0.25">
      <c r="C220" t="s">
        <v>218</v>
      </c>
      <c r="D220" t="str">
        <f>IF(ISNA(VLOOKUP(C220,'Provided data dictionary'!$A$2:$B$39,2,0)),_xlfn.CONCAT(R220," ",S220," ",T220," ",U220," ",V220," ",W220),VLOOKUP(C220,'Provided data dictionary'!$A$2:$B$39,2,0))</f>
        <v xml:space="preserve">Service scheme to avail services of Facebook and similar social networking sites  KPI for the month of July   </v>
      </c>
      <c r="E220">
        <f t="shared" si="218"/>
        <v>2</v>
      </c>
      <c r="F220">
        <f t="shared" si="219"/>
        <v>3</v>
      </c>
      <c r="G220">
        <f t="shared" ref="G220:K220" si="249">IFERROR(SEARCH("_",$C220,F220+1),"a")</f>
        <v>8</v>
      </c>
      <c r="H220" t="str">
        <f t="shared" si="249"/>
        <v>a</v>
      </c>
      <c r="I220" t="str">
        <f t="shared" si="249"/>
        <v>a</v>
      </c>
      <c r="J220" t="str">
        <f t="shared" si="249"/>
        <v>a</v>
      </c>
      <c r="K220" t="str">
        <f t="shared" si="249"/>
        <v>a</v>
      </c>
      <c r="L220" t="str">
        <f t="shared" si="221"/>
        <v>fb</v>
      </c>
      <c r="M220" t="str">
        <f t="shared" si="222"/>
        <v>user</v>
      </c>
      <c r="N220" t="str">
        <f t="shared" si="223"/>
        <v>7</v>
      </c>
      <c r="O220" t="str">
        <f t="shared" si="224"/>
        <v/>
      </c>
      <c r="P220" t="str">
        <f t="shared" si="225"/>
        <v/>
      </c>
      <c r="Q220" t="str">
        <f t="shared" si="226"/>
        <v/>
      </c>
      <c r="R220" t="s">
        <v>273</v>
      </c>
      <c r="S220" t="str">
        <f>IFERROR(VLOOKUP(M220,'Provided data dictionary'!$A$2:$B$39,2,0),"")</f>
        <v/>
      </c>
      <c r="T220" t="str">
        <f>IFERROR(VLOOKUP(N220,'Provided data dictionary'!$A$2:$B$39,2,0),"")</f>
        <v>KPI for the month of July</v>
      </c>
      <c r="U220" t="str">
        <f>IFERROR(VLOOKUP(O220,'Provided data dictionary'!$A$2:$B$39,2,0),"")</f>
        <v/>
      </c>
      <c r="V220" t="str">
        <f>IFERROR(VLOOKUP(P220,'Provided data dictionary'!$A$2:$B$39,2,0),"")</f>
        <v/>
      </c>
      <c r="W220" t="str">
        <f>IFERROR(VLOOKUP(Q220,'Provided data dictionary'!$A$2:$B$39,2,0),"")</f>
        <v/>
      </c>
    </row>
    <row r="221" spans="3:23" x14ac:dyDescent="0.25">
      <c r="C221" t="s">
        <v>219</v>
      </c>
      <c r="D221" t="str">
        <f>IF(ISNA(VLOOKUP(C221,'Provided data dictionary'!$A$2:$B$39,2,0)),_xlfn.CONCAT(R221," ",S221," ",T221," ",U221," ",V221," ",W221),VLOOKUP(C221,'Provided data dictionary'!$A$2:$B$39,2,0))</f>
        <v xml:space="preserve">Service scheme to avail services of Facebook and similar social networking sites  KPI for the month of August   </v>
      </c>
      <c r="E221">
        <f t="shared" si="218"/>
        <v>2</v>
      </c>
      <c r="F221">
        <f t="shared" si="219"/>
        <v>3</v>
      </c>
      <c r="G221">
        <f t="shared" ref="G221:K221" si="250">IFERROR(SEARCH("_",$C221,F221+1),"a")</f>
        <v>8</v>
      </c>
      <c r="H221" t="str">
        <f t="shared" si="250"/>
        <v>a</v>
      </c>
      <c r="I221" t="str">
        <f t="shared" si="250"/>
        <v>a</v>
      </c>
      <c r="J221" t="str">
        <f t="shared" si="250"/>
        <v>a</v>
      </c>
      <c r="K221" t="str">
        <f t="shared" si="250"/>
        <v>a</v>
      </c>
      <c r="L221" t="str">
        <f t="shared" si="221"/>
        <v>fb</v>
      </c>
      <c r="M221" t="str">
        <f t="shared" si="222"/>
        <v>user</v>
      </c>
      <c r="N221" t="str">
        <f t="shared" si="223"/>
        <v>8</v>
      </c>
      <c r="O221" t="str">
        <f t="shared" si="224"/>
        <v/>
      </c>
      <c r="P221" t="str">
        <f t="shared" si="225"/>
        <v/>
      </c>
      <c r="Q221" t="str">
        <f t="shared" si="226"/>
        <v/>
      </c>
      <c r="R221" t="s">
        <v>273</v>
      </c>
      <c r="S221" t="str">
        <f>IFERROR(VLOOKUP(M221,'Provided data dictionary'!$A$2:$B$39,2,0),"")</f>
        <v/>
      </c>
      <c r="T221" t="str">
        <f>IFERROR(VLOOKUP(N221,'Provided data dictionary'!$A$2:$B$39,2,0),"")</f>
        <v>KPI for the month of August</v>
      </c>
      <c r="U221" t="str">
        <f>IFERROR(VLOOKUP(O221,'Provided data dictionary'!$A$2:$B$39,2,0),"")</f>
        <v/>
      </c>
      <c r="V221" t="str">
        <f>IFERROR(VLOOKUP(P221,'Provided data dictionary'!$A$2:$B$39,2,0),"")</f>
        <v/>
      </c>
      <c r="W221" t="str">
        <f>IFERROR(VLOOKUP(Q221,'Provided data dictionary'!$A$2:$B$39,2,0),"")</f>
        <v/>
      </c>
    </row>
    <row r="222" spans="3:23" x14ac:dyDescent="0.25">
      <c r="C222" t="s">
        <v>220</v>
      </c>
      <c r="D222" t="str">
        <f>IF(ISNA(VLOOKUP(C222,'Provided data dictionary'!$A$2:$B$39,2,0)),_xlfn.CONCAT(R222," ",S222," ",T222," ",U222," ",V222," ",W222),VLOOKUP(C222,'Provided data dictionary'!$A$2:$B$39,2,0))</f>
        <v xml:space="preserve">Service scheme to avail services of Facebook and similar social networking sites  KPI for the month of September   </v>
      </c>
      <c r="E222">
        <f t="shared" si="218"/>
        <v>2</v>
      </c>
      <c r="F222">
        <f t="shared" si="219"/>
        <v>3</v>
      </c>
      <c r="G222">
        <f t="shared" ref="G222:K222" si="251">IFERROR(SEARCH("_",$C222,F222+1),"a")</f>
        <v>8</v>
      </c>
      <c r="H222" t="str">
        <f t="shared" si="251"/>
        <v>a</v>
      </c>
      <c r="I222" t="str">
        <f t="shared" si="251"/>
        <v>a</v>
      </c>
      <c r="J222" t="str">
        <f t="shared" si="251"/>
        <v>a</v>
      </c>
      <c r="K222" t="str">
        <f t="shared" si="251"/>
        <v>a</v>
      </c>
      <c r="L222" t="str">
        <f t="shared" si="221"/>
        <v>fb</v>
      </c>
      <c r="M222" t="str">
        <f t="shared" si="222"/>
        <v>user</v>
      </c>
      <c r="N222" t="str">
        <f t="shared" si="223"/>
        <v>9</v>
      </c>
      <c r="O222" t="str">
        <f t="shared" si="224"/>
        <v/>
      </c>
      <c r="P222" t="str">
        <f t="shared" si="225"/>
        <v/>
      </c>
      <c r="Q222" t="str">
        <f t="shared" si="226"/>
        <v/>
      </c>
      <c r="R222" t="s">
        <v>273</v>
      </c>
      <c r="S222" t="str">
        <f>IFERROR(VLOOKUP(M222,'Provided data dictionary'!$A$2:$B$39,2,0),"")</f>
        <v/>
      </c>
      <c r="T222" t="str">
        <f>IFERROR(VLOOKUP(N222,'Provided data dictionary'!$A$2:$B$39,2,0),"")</f>
        <v>KPI for the month of September</v>
      </c>
      <c r="U222" t="str">
        <f>IFERROR(VLOOKUP(O222,'Provided data dictionary'!$A$2:$B$39,2,0),"")</f>
        <v/>
      </c>
      <c r="V222" t="str">
        <f>IFERROR(VLOOKUP(P222,'Provided data dictionary'!$A$2:$B$39,2,0),"")</f>
        <v/>
      </c>
      <c r="W222" t="str">
        <f>IFERROR(VLOOKUP(Q222,'Provided data dictionary'!$A$2:$B$39,2,0),"")</f>
        <v/>
      </c>
    </row>
    <row r="223" spans="3:23" x14ac:dyDescent="0.25">
      <c r="C223" t="s">
        <v>221</v>
      </c>
      <c r="D223" t="str">
        <f>IF(ISNA(VLOOKUP(C223,'Provided data dictionary'!$A$2:$B$39,2,0)),_xlfn.CONCAT(R223," ",S223," ",T223," ",U223," ",V223," ",W223),VLOOKUP(C223,'Provided data dictionary'!$A$2:$B$39,2,0))</f>
        <v>Age on network - number of days the customer is using the operator T network</v>
      </c>
      <c r="E223">
        <f t="shared" si="218"/>
        <v>0</v>
      </c>
      <c r="F223" t="e">
        <f t="shared" si="219"/>
        <v>#VALUE!</v>
      </c>
      <c r="G223" t="str">
        <f t="shared" ref="G223:K223" si="252">IFERROR(SEARCH("_",$C223,F223+1),"a")</f>
        <v>a</v>
      </c>
      <c r="H223" t="str">
        <f t="shared" si="252"/>
        <v>a</v>
      </c>
      <c r="I223" t="str">
        <f t="shared" si="252"/>
        <v>a</v>
      </c>
      <c r="J223" t="str">
        <f t="shared" si="252"/>
        <v>a</v>
      </c>
      <c r="K223" t="str">
        <f t="shared" si="252"/>
        <v>a</v>
      </c>
      <c r="L223" t="str">
        <f t="shared" si="221"/>
        <v/>
      </c>
      <c r="M223" t="str">
        <f t="shared" si="222"/>
        <v/>
      </c>
      <c r="N223" t="str">
        <f t="shared" si="223"/>
        <v/>
      </c>
      <c r="O223" t="str">
        <f t="shared" si="224"/>
        <v/>
      </c>
      <c r="P223" t="str">
        <f t="shared" si="225"/>
        <v/>
      </c>
      <c r="Q223" t="str">
        <f t="shared" si="226"/>
        <v/>
      </c>
      <c r="R223" t="s">
        <v>248</v>
      </c>
      <c r="S223" t="str">
        <f>IFERROR(VLOOKUP(M223,'Provided data dictionary'!$A$2:$B$39,2,0),"")</f>
        <v/>
      </c>
      <c r="T223" t="str">
        <f>IFERROR(VLOOKUP(N223,'Provided data dictionary'!$A$2:$B$39,2,0),"")</f>
        <v/>
      </c>
      <c r="U223" t="str">
        <f>IFERROR(VLOOKUP(O223,'Provided data dictionary'!$A$2:$B$39,2,0),"")</f>
        <v/>
      </c>
      <c r="V223" t="str">
        <f>IFERROR(VLOOKUP(P223,'Provided data dictionary'!$A$2:$B$39,2,0),"")</f>
        <v/>
      </c>
      <c r="W223" t="str">
        <f>IFERROR(VLOOKUP(Q223,'Provided data dictionary'!$A$2:$B$39,2,0),"")</f>
        <v/>
      </c>
    </row>
    <row r="224" spans="3:23" x14ac:dyDescent="0.25">
      <c r="C224" t="s">
        <v>222</v>
      </c>
      <c r="D224" t="str">
        <f>IF(ISNA(VLOOKUP(C224,'Provided data dictionary'!$A$2:$B$39,2,0)),_xlfn.CONCAT(R224," ",S224," ",T224," ",U224," ",V224," ",W224),VLOOKUP(C224,'Provided data dictionary'!$A$2:$B$39,2,0))</f>
        <v xml:space="preserve">KPI for the month of August Volume based cost - when no specific scheme is not purchased and paid as per usage 3G network   </v>
      </c>
      <c r="E224">
        <f t="shared" si="218"/>
        <v>2</v>
      </c>
      <c r="F224">
        <f t="shared" si="219"/>
        <v>4</v>
      </c>
      <c r="G224">
        <f t="shared" ref="G224:K224" si="253">IFERROR(SEARCH("_",$C224,F224+1),"a")</f>
        <v>8</v>
      </c>
      <c r="H224" t="str">
        <f t="shared" si="253"/>
        <v>a</v>
      </c>
      <c r="I224" t="str">
        <f t="shared" si="253"/>
        <v>a</v>
      </c>
      <c r="J224" t="str">
        <f t="shared" si="253"/>
        <v>a</v>
      </c>
      <c r="K224" t="str">
        <f t="shared" si="253"/>
        <v>a</v>
      </c>
      <c r="L224" t="str">
        <f t="shared" si="221"/>
        <v>aug</v>
      </c>
      <c r="M224" t="str">
        <f t="shared" si="222"/>
        <v>vbc</v>
      </c>
      <c r="N224" t="str">
        <f t="shared" si="223"/>
        <v>3g</v>
      </c>
      <c r="O224" t="str">
        <f t="shared" si="224"/>
        <v/>
      </c>
      <c r="P224" t="str">
        <f t="shared" si="225"/>
        <v/>
      </c>
      <c r="Q224" t="str">
        <f t="shared" si="226"/>
        <v/>
      </c>
      <c r="R224" t="s">
        <v>270</v>
      </c>
      <c r="S224" t="str">
        <f>IFERROR(VLOOKUP(M224,'Provided data dictionary'!$A$2:$B$39,2,0),"")</f>
        <v>Volume based cost - when no specific scheme is not purchased and paid as per usage</v>
      </c>
      <c r="T224" t="str">
        <f>IFERROR(VLOOKUP(N224,'Provided data dictionary'!$A$2:$B$39,2,0),"")</f>
        <v>3G network</v>
      </c>
      <c r="U224" t="str">
        <f>IFERROR(VLOOKUP(O224,'Provided data dictionary'!$A$2:$B$39,2,0),"")</f>
        <v/>
      </c>
      <c r="V224" t="str">
        <f>IFERROR(VLOOKUP(P224,'Provided data dictionary'!$A$2:$B$39,2,0),"")</f>
        <v/>
      </c>
      <c r="W224" t="str">
        <f>IFERROR(VLOOKUP(Q224,'Provided data dictionary'!$A$2:$B$39,2,0),"")</f>
        <v/>
      </c>
    </row>
    <row r="225" spans="3:23" x14ac:dyDescent="0.25">
      <c r="C225" t="s">
        <v>223</v>
      </c>
      <c r="D225" t="str">
        <f>IF(ISNA(VLOOKUP(C225,'Provided data dictionary'!$A$2:$B$39,2,0)),_xlfn.CONCAT(R225," ",S225," ",T225," ",U225," ",V225," ",W225),VLOOKUP(C225,'Provided data dictionary'!$A$2:$B$39,2,0))</f>
        <v xml:space="preserve">KPI for the month of July Volume based cost - when no specific scheme is not purchased and paid as per usage 3G network   </v>
      </c>
      <c r="E225">
        <f t="shared" si="218"/>
        <v>2</v>
      </c>
      <c r="F225">
        <f t="shared" si="219"/>
        <v>4</v>
      </c>
      <c r="G225">
        <f t="shared" ref="G225:K225" si="254">IFERROR(SEARCH("_",$C225,F225+1),"a")</f>
        <v>8</v>
      </c>
      <c r="H225" t="str">
        <f t="shared" si="254"/>
        <v>a</v>
      </c>
      <c r="I225" t="str">
        <f t="shared" si="254"/>
        <v>a</v>
      </c>
      <c r="J225" t="str">
        <f t="shared" si="254"/>
        <v>a</v>
      </c>
      <c r="K225" t="str">
        <f t="shared" si="254"/>
        <v>a</v>
      </c>
      <c r="L225" t="str">
        <f t="shared" si="221"/>
        <v>jul</v>
      </c>
      <c r="M225" t="str">
        <f t="shared" si="222"/>
        <v>vbc</v>
      </c>
      <c r="N225" t="str">
        <f t="shared" si="223"/>
        <v>3g</v>
      </c>
      <c r="O225" t="str">
        <f t="shared" si="224"/>
        <v/>
      </c>
      <c r="P225" t="str">
        <f t="shared" si="225"/>
        <v/>
      </c>
      <c r="Q225" t="str">
        <f t="shared" si="226"/>
        <v/>
      </c>
      <c r="R225" t="s">
        <v>269</v>
      </c>
      <c r="S225" t="str">
        <f>IFERROR(VLOOKUP(M225,'Provided data dictionary'!$A$2:$B$39,2,0),"")</f>
        <v>Volume based cost - when no specific scheme is not purchased and paid as per usage</v>
      </c>
      <c r="T225" t="str">
        <f>IFERROR(VLOOKUP(N225,'Provided data dictionary'!$A$2:$B$39,2,0),"")</f>
        <v>3G network</v>
      </c>
      <c r="U225" t="str">
        <f>IFERROR(VLOOKUP(O225,'Provided data dictionary'!$A$2:$B$39,2,0),"")</f>
        <v/>
      </c>
      <c r="V225" t="str">
        <f>IFERROR(VLOOKUP(P225,'Provided data dictionary'!$A$2:$B$39,2,0),"")</f>
        <v/>
      </c>
      <c r="W225" t="str">
        <f>IFERROR(VLOOKUP(Q225,'Provided data dictionary'!$A$2:$B$39,2,0),"")</f>
        <v/>
      </c>
    </row>
    <row r="226" spans="3:23" x14ac:dyDescent="0.25">
      <c r="C226" t="s">
        <v>224</v>
      </c>
      <c r="D226" t="str">
        <f>IF(ISNA(VLOOKUP(C226,'Provided data dictionary'!$A$2:$B$39,2,0)),_xlfn.CONCAT(R226," ",S226," ",T226," ",U226," ",V226," ",W226),VLOOKUP(C226,'Provided data dictionary'!$A$2:$B$39,2,0))</f>
        <v xml:space="preserve">KPI for the month of June Volume based cost - when no specific scheme is not purchased and paid as per usage 3G network   </v>
      </c>
      <c r="E226">
        <f t="shared" si="218"/>
        <v>2</v>
      </c>
      <c r="F226">
        <f t="shared" si="219"/>
        <v>4</v>
      </c>
      <c r="G226">
        <f t="shared" ref="G226:K226" si="255">IFERROR(SEARCH("_",$C226,F226+1),"a")</f>
        <v>8</v>
      </c>
      <c r="H226" t="str">
        <f t="shared" si="255"/>
        <v>a</v>
      </c>
      <c r="I226" t="str">
        <f t="shared" si="255"/>
        <v>a</v>
      </c>
      <c r="J226" t="str">
        <f t="shared" si="255"/>
        <v>a</v>
      </c>
      <c r="K226" t="str">
        <f t="shared" si="255"/>
        <v>a</v>
      </c>
      <c r="L226" t="str">
        <f t="shared" si="221"/>
        <v>jun</v>
      </c>
      <c r="M226" t="str">
        <f t="shared" si="222"/>
        <v>vbc</v>
      </c>
      <c r="N226" t="str">
        <f t="shared" si="223"/>
        <v>3g</v>
      </c>
      <c r="O226" t="str">
        <f t="shared" si="224"/>
        <v/>
      </c>
      <c r="P226" t="str">
        <f t="shared" si="225"/>
        <v/>
      </c>
      <c r="Q226" t="str">
        <f t="shared" si="226"/>
        <v/>
      </c>
      <c r="R226" t="s">
        <v>268</v>
      </c>
      <c r="S226" t="str">
        <f>IFERROR(VLOOKUP(M226,'Provided data dictionary'!$A$2:$B$39,2,0),"")</f>
        <v>Volume based cost - when no specific scheme is not purchased and paid as per usage</v>
      </c>
      <c r="T226" t="str">
        <f>IFERROR(VLOOKUP(N226,'Provided data dictionary'!$A$2:$B$39,2,0),"")</f>
        <v>3G network</v>
      </c>
      <c r="U226" t="str">
        <f>IFERROR(VLOOKUP(O226,'Provided data dictionary'!$A$2:$B$39,2,0),"")</f>
        <v/>
      </c>
      <c r="V226" t="str">
        <f>IFERROR(VLOOKUP(P226,'Provided data dictionary'!$A$2:$B$39,2,0),"")</f>
        <v/>
      </c>
      <c r="W226" t="str">
        <f>IFERROR(VLOOKUP(Q226,'Provided data dictionary'!$A$2:$B$39,2,0),"")</f>
        <v/>
      </c>
    </row>
    <row r="227" spans="3:23" x14ac:dyDescent="0.25">
      <c r="C227" t="s">
        <v>225</v>
      </c>
      <c r="D227" t="str">
        <f>IF(ISNA(VLOOKUP(C227,'Provided data dictionary'!$A$2:$B$39,2,0)),_xlfn.CONCAT(R227," ",S227," ",T227," ",U227," ",V227," ",W227),VLOOKUP(C227,'Provided data dictionary'!$A$2:$B$39,2,0))</f>
        <v xml:space="preserve">KPI for the month of September Volume based cost - when no specific scheme is not purchased and paid as per usage 3G network   </v>
      </c>
      <c r="E227">
        <f t="shared" si="218"/>
        <v>2</v>
      </c>
      <c r="F227">
        <f t="shared" si="219"/>
        <v>4</v>
      </c>
      <c r="G227">
        <f t="shared" ref="G227:K227" si="256">IFERROR(SEARCH("_",$C227,F227+1),"a")</f>
        <v>8</v>
      </c>
      <c r="H227" t="str">
        <f t="shared" si="256"/>
        <v>a</v>
      </c>
      <c r="I227" t="str">
        <f t="shared" si="256"/>
        <v>a</v>
      </c>
      <c r="J227" t="str">
        <f t="shared" si="256"/>
        <v>a</v>
      </c>
      <c r="K227" t="str">
        <f t="shared" si="256"/>
        <v>a</v>
      </c>
      <c r="L227" t="str">
        <f t="shared" si="221"/>
        <v>sep</v>
      </c>
      <c r="M227" t="str">
        <f t="shared" si="222"/>
        <v>vbc</v>
      </c>
      <c r="N227" t="str">
        <f t="shared" si="223"/>
        <v>3g</v>
      </c>
      <c r="O227" t="str">
        <f t="shared" si="224"/>
        <v/>
      </c>
      <c r="P227" t="str">
        <f t="shared" si="225"/>
        <v/>
      </c>
      <c r="Q227" t="str">
        <f t="shared" si="226"/>
        <v/>
      </c>
      <c r="R227" t="s">
        <v>271</v>
      </c>
      <c r="S227" t="str">
        <f>IFERROR(VLOOKUP(M227,'Provided data dictionary'!$A$2:$B$39,2,0),"")</f>
        <v>Volume based cost - when no specific scheme is not purchased and paid as per usage</v>
      </c>
      <c r="T227" t="str">
        <f>IFERROR(VLOOKUP(N227,'Provided data dictionary'!$A$2:$B$39,2,0),"")</f>
        <v>3G network</v>
      </c>
      <c r="U227" t="str">
        <f>IFERROR(VLOOKUP(O227,'Provided data dictionary'!$A$2:$B$39,2,0),"")</f>
        <v/>
      </c>
      <c r="V227" t="str">
        <f>IFERROR(VLOOKUP(P227,'Provided data dictionary'!$A$2:$B$39,2,0),"")</f>
        <v/>
      </c>
      <c r="W227" t="str">
        <f>IFERROR(VLOOKUP(Q227,'Provided data dictionary'!$A$2:$B$39,2,0),"")</f>
        <v/>
      </c>
    </row>
  </sheetData>
  <autoFilter ref="F3:V22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8"/>
  <sheetViews>
    <sheetView topLeftCell="A155" workbookViewId="0">
      <selection activeCell="B156" sqref="B156"/>
    </sheetView>
  </sheetViews>
  <sheetFormatPr defaultRowHeight="15" x14ac:dyDescent="0.25"/>
  <cols>
    <col min="2" max="2" width="24.140625" bestFit="1" customWidth="1"/>
    <col min="3" max="3" width="143.28515625" bestFit="1" customWidth="1"/>
  </cols>
  <sheetData>
    <row r="2" spans="1:3" x14ac:dyDescent="0.25">
      <c r="B2" t="s">
        <v>327</v>
      </c>
      <c r="C2" t="s">
        <v>328</v>
      </c>
    </row>
    <row r="3" spans="1:3" x14ac:dyDescent="0.25">
      <c r="B3" t="s">
        <v>0</v>
      </c>
      <c r="C3" t="s">
        <v>229</v>
      </c>
    </row>
    <row r="4" spans="1:3" x14ac:dyDescent="0.25">
      <c r="B4" t="s">
        <v>1</v>
      </c>
      <c r="C4" t="s">
        <v>231</v>
      </c>
    </row>
    <row r="5" spans="1:3" x14ac:dyDescent="0.25">
      <c r="B5" t="s">
        <v>2</v>
      </c>
      <c r="C5" t="s">
        <v>329</v>
      </c>
    </row>
    <row r="6" spans="1:3" x14ac:dyDescent="0.25">
      <c r="B6" t="s">
        <v>3</v>
      </c>
      <c r="C6" t="s">
        <v>330</v>
      </c>
    </row>
    <row r="7" spans="1:3" x14ac:dyDescent="0.25">
      <c r="B7" t="s">
        <v>4</v>
      </c>
      <c r="C7" t="s">
        <v>331</v>
      </c>
    </row>
    <row r="8" spans="1:3" x14ac:dyDescent="0.25">
      <c r="A8" t="s">
        <v>610</v>
      </c>
      <c r="B8" t="s">
        <v>5</v>
      </c>
      <c r="C8" t="s">
        <v>332</v>
      </c>
    </row>
    <row r="9" spans="1:3" x14ac:dyDescent="0.25">
      <c r="B9" t="s">
        <v>6</v>
      </c>
      <c r="C9" t="s">
        <v>333</v>
      </c>
    </row>
    <row r="10" spans="1:3" x14ac:dyDescent="0.25">
      <c r="B10" t="s">
        <v>7</v>
      </c>
      <c r="C10" t="s">
        <v>334</v>
      </c>
    </row>
    <row r="11" spans="1:3" x14ac:dyDescent="0.25">
      <c r="B11" t="s">
        <v>8</v>
      </c>
      <c r="C11" t="s">
        <v>335</v>
      </c>
    </row>
    <row r="12" spans="1:3" x14ac:dyDescent="0.25">
      <c r="B12" t="s">
        <v>9</v>
      </c>
      <c r="C12" t="s">
        <v>336</v>
      </c>
    </row>
    <row r="13" spans="1:3" x14ac:dyDescent="0.25">
      <c r="B13" t="s">
        <v>10</v>
      </c>
      <c r="C13" t="s">
        <v>337</v>
      </c>
    </row>
    <row r="14" spans="1:3" x14ac:dyDescent="0.25">
      <c r="B14" t="s">
        <v>11</v>
      </c>
      <c r="C14" t="s">
        <v>338</v>
      </c>
    </row>
    <row r="15" spans="1:3" x14ac:dyDescent="0.25">
      <c r="B15" t="s">
        <v>12</v>
      </c>
      <c r="C15" t="s">
        <v>339</v>
      </c>
    </row>
    <row r="16" spans="1:3" x14ac:dyDescent="0.25">
      <c r="B16" t="s">
        <v>13</v>
      </c>
      <c r="C16" t="s">
        <v>340</v>
      </c>
    </row>
    <row r="17" spans="2:3" x14ac:dyDescent="0.25">
      <c r="B17" t="s">
        <v>14</v>
      </c>
      <c r="C17" t="s">
        <v>341</v>
      </c>
    </row>
    <row r="18" spans="2:3" x14ac:dyDescent="0.25">
      <c r="B18" t="s">
        <v>15</v>
      </c>
      <c r="C18" t="s">
        <v>342</v>
      </c>
    </row>
    <row r="19" spans="2:3" x14ac:dyDescent="0.25">
      <c r="B19" t="s">
        <v>16</v>
      </c>
      <c r="C19" t="s">
        <v>343</v>
      </c>
    </row>
    <row r="20" spans="2:3" x14ac:dyDescent="0.25">
      <c r="B20" t="s">
        <v>17</v>
      </c>
      <c r="C20" t="s">
        <v>344</v>
      </c>
    </row>
    <row r="21" spans="2:3" x14ac:dyDescent="0.25">
      <c r="B21" t="s">
        <v>18</v>
      </c>
      <c r="C21" t="s">
        <v>345</v>
      </c>
    </row>
    <row r="22" spans="2:3" x14ac:dyDescent="0.25">
      <c r="B22" t="s">
        <v>19</v>
      </c>
      <c r="C22" t="s">
        <v>346</v>
      </c>
    </row>
    <row r="23" spans="2:3" x14ac:dyDescent="0.25">
      <c r="B23" t="s">
        <v>20</v>
      </c>
      <c r="C23" t="s">
        <v>347</v>
      </c>
    </row>
    <row r="24" spans="2:3" x14ac:dyDescent="0.25">
      <c r="B24" t="s">
        <v>21</v>
      </c>
      <c r="C24" t="s">
        <v>348</v>
      </c>
    </row>
    <row r="25" spans="2:3" x14ac:dyDescent="0.25">
      <c r="B25" t="s">
        <v>22</v>
      </c>
      <c r="C25" t="s">
        <v>349</v>
      </c>
    </row>
    <row r="26" spans="2:3" x14ac:dyDescent="0.25">
      <c r="B26" t="s">
        <v>23</v>
      </c>
      <c r="C26" t="s">
        <v>350</v>
      </c>
    </row>
    <row r="27" spans="2:3" x14ac:dyDescent="0.25">
      <c r="B27" t="s">
        <v>24</v>
      </c>
      <c r="C27" t="s">
        <v>351</v>
      </c>
    </row>
    <row r="28" spans="2:3" x14ac:dyDescent="0.25">
      <c r="B28" t="s">
        <v>25</v>
      </c>
      <c r="C28" t="s">
        <v>352</v>
      </c>
    </row>
    <row r="29" spans="2:3" x14ac:dyDescent="0.25">
      <c r="B29" t="s">
        <v>26</v>
      </c>
      <c r="C29" t="s">
        <v>353</v>
      </c>
    </row>
    <row r="30" spans="2:3" x14ac:dyDescent="0.25">
      <c r="B30" t="s">
        <v>27</v>
      </c>
      <c r="C30" t="s">
        <v>354</v>
      </c>
    </row>
    <row r="31" spans="2:3" x14ac:dyDescent="0.25">
      <c r="B31" t="s">
        <v>28</v>
      </c>
      <c r="C31" t="s">
        <v>355</v>
      </c>
    </row>
    <row r="32" spans="2:3" x14ac:dyDescent="0.25">
      <c r="B32" t="s">
        <v>29</v>
      </c>
      <c r="C32" t="s">
        <v>356</v>
      </c>
    </row>
    <row r="33" spans="2:3" x14ac:dyDescent="0.25">
      <c r="B33" t="s">
        <v>30</v>
      </c>
      <c r="C33" t="s">
        <v>357</v>
      </c>
    </row>
    <row r="34" spans="2:3" x14ac:dyDescent="0.25">
      <c r="B34" t="s">
        <v>31</v>
      </c>
      <c r="C34" t="s">
        <v>358</v>
      </c>
    </row>
    <row r="35" spans="2:3" x14ac:dyDescent="0.25">
      <c r="B35" t="s">
        <v>32</v>
      </c>
      <c r="C35" t="s">
        <v>359</v>
      </c>
    </row>
    <row r="36" spans="2:3" x14ac:dyDescent="0.25">
      <c r="B36" t="s">
        <v>33</v>
      </c>
      <c r="C36" t="s">
        <v>360</v>
      </c>
    </row>
    <row r="37" spans="2:3" x14ac:dyDescent="0.25">
      <c r="B37" t="s">
        <v>34</v>
      </c>
      <c r="C37" t="s">
        <v>361</v>
      </c>
    </row>
    <row r="38" spans="2:3" x14ac:dyDescent="0.25">
      <c r="B38" t="s">
        <v>35</v>
      </c>
      <c r="C38" t="s">
        <v>362</v>
      </c>
    </row>
    <row r="39" spans="2:3" x14ac:dyDescent="0.25">
      <c r="B39" t="s">
        <v>36</v>
      </c>
      <c r="C39" t="s">
        <v>363</v>
      </c>
    </row>
    <row r="40" spans="2:3" x14ac:dyDescent="0.25">
      <c r="B40" t="s">
        <v>37</v>
      </c>
      <c r="C40" t="s">
        <v>364</v>
      </c>
    </row>
    <row r="41" spans="2:3" x14ac:dyDescent="0.25">
      <c r="B41" t="s">
        <v>38</v>
      </c>
      <c r="C41" t="s">
        <v>365</v>
      </c>
    </row>
    <row r="42" spans="2:3" x14ac:dyDescent="0.25">
      <c r="B42" t="s">
        <v>39</v>
      </c>
      <c r="C42" t="s">
        <v>366</v>
      </c>
    </row>
    <row r="43" spans="2:3" x14ac:dyDescent="0.25">
      <c r="B43" t="s">
        <v>40</v>
      </c>
      <c r="C43" t="s">
        <v>367</v>
      </c>
    </row>
    <row r="44" spans="2:3" x14ac:dyDescent="0.25">
      <c r="B44" t="s">
        <v>41</v>
      </c>
      <c r="C44" t="s">
        <v>368</v>
      </c>
    </row>
    <row r="45" spans="2:3" x14ac:dyDescent="0.25">
      <c r="B45" t="s">
        <v>42</v>
      </c>
      <c r="C45" t="s">
        <v>369</v>
      </c>
    </row>
    <row r="46" spans="2:3" x14ac:dyDescent="0.25">
      <c r="B46" t="s">
        <v>43</v>
      </c>
      <c r="C46" t="s">
        <v>370</v>
      </c>
    </row>
    <row r="47" spans="2:3" x14ac:dyDescent="0.25">
      <c r="B47" t="s">
        <v>44</v>
      </c>
      <c r="C47" t="s">
        <v>371</v>
      </c>
    </row>
    <row r="48" spans="2:3" x14ac:dyDescent="0.25">
      <c r="B48" t="s">
        <v>45</v>
      </c>
      <c r="C48" t="s">
        <v>372</v>
      </c>
    </row>
    <row r="49" spans="2:3" x14ac:dyDescent="0.25">
      <c r="B49" t="s">
        <v>46</v>
      </c>
      <c r="C49" t="s">
        <v>373</v>
      </c>
    </row>
    <row r="50" spans="2:3" x14ac:dyDescent="0.25">
      <c r="B50" t="s">
        <v>47</v>
      </c>
      <c r="C50" t="s">
        <v>374</v>
      </c>
    </row>
    <row r="51" spans="2:3" x14ac:dyDescent="0.25">
      <c r="B51" t="s">
        <v>48</v>
      </c>
      <c r="C51" t="s">
        <v>375</v>
      </c>
    </row>
    <row r="52" spans="2:3" x14ac:dyDescent="0.25">
      <c r="B52" t="s">
        <v>49</v>
      </c>
      <c r="C52" t="s">
        <v>376</v>
      </c>
    </row>
    <row r="53" spans="2:3" x14ac:dyDescent="0.25">
      <c r="B53" t="s">
        <v>50</v>
      </c>
      <c r="C53" t="s">
        <v>377</v>
      </c>
    </row>
    <row r="54" spans="2:3" x14ac:dyDescent="0.25">
      <c r="B54" t="s">
        <v>51</v>
      </c>
      <c r="C54" t="s">
        <v>378</v>
      </c>
    </row>
    <row r="55" spans="2:3" x14ac:dyDescent="0.25">
      <c r="B55" t="s">
        <v>52</v>
      </c>
      <c r="C55" t="s">
        <v>379</v>
      </c>
    </row>
    <row r="56" spans="2:3" x14ac:dyDescent="0.25">
      <c r="B56" t="s">
        <v>53</v>
      </c>
      <c r="C56" t="s">
        <v>380</v>
      </c>
    </row>
    <row r="57" spans="2:3" x14ac:dyDescent="0.25">
      <c r="B57" t="s">
        <v>54</v>
      </c>
      <c r="C57" t="s">
        <v>381</v>
      </c>
    </row>
    <row r="58" spans="2:3" x14ac:dyDescent="0.25">
      <c r="B58" t="s">
        <v>55</v>
      </c>
      <c r="C58" t="s">
        <v>382</v>
      </c>
    </row>
    <row r="59" spans="2:3" x14ac:dyDescent="0.25">
      <c r="B59" t="s">
        <v>56</v>
      </c>
      <c r="C59" t="s">
        <v>383</v>
      </c>
    </row>
    <row r="60" spans="2:3" x14ac:dyDescent="0.25">
      <c r="B60" t="s">
        <v>57</v>
      </c>
      <c r="C60" t="s">
        <v>384</v>
      </c>
    </row>
    <row r="61" spans="2:3" x14ac:dyDescent="0.25">
      <c r="B61" t="s">
        <v>58</v>
      </c>
      <c r="C61" t="s">
        <v>385</v>
      </c>
    </row>
    <row r="62" spans="2:3" x14ac:dyDescent="0.25">
      <c r="B62" t="s">
        <v>59</v>
      </c>
      <c r="C62" t="s">
        <v>386</v>
      </c>
    </row>
    <row r="63" spans="2:3" x14ac:dyDescent="0.25">
      <c r="B63" t="s">
        <v>60</v>
      </c>
      <c r="C63" t="s">
        <v>387</v>
      </c>
    </row>
    <row r="64" spans="2:3" x14ac:dyDescent="0.25">
      <c r="B64" t="s">
        <v>61</v>
      </c>
      <c r="C64" t="s">
        <v>388</v>
      </c>
    </row>
    <row r="65" spans="2:3" x14ac:dyDescent="0.25">
      <c r="B65" t="s">
        <v>62</v>
      </c>
      <c r="C65" t="s">
        <v>389</v>
      </c>
    </row>
    <row r="66" spans="2:3" x14ac:dyDescent="0.25">
      <c r="B66" t="s">
        <v>63</v>
      </c>
      <c r="C66" t="s">
        <v>390</v>
      </c>
    </row>
    <row r="67" spans="2:3" x14ac:dyDescent="0.25">
      <c r="B67" t="s">
        <v>64</v>
      </c>
      <c r="C67" t="s">
        <v>391</v>
      </c>
    </row>
    <row r="68" spans="2:3" x14ac:dyDescent="0.25">
      <c r="B68" t="s">
        <v>65</v>
      </c>
      <c r="C68" t="s">
        <v>392</v>
      </c>
    </row>
    <row r="69" spans="2:3" x14ac:dyDescent="0.25">
      <c r="B69" t="s">
        <v>66</v>
      </c>
      <c r="C69" t="s">
        <v>393</v>
      </c>
    </row>
    <row r="70" spans="2:3" x14ac:dyDescent="0.25">
      <c r="B70" t="s">
        <v>67</v>
      </c>
      <c r="C70" t="s">
        <v>394</v>
      </c>
    </row>
    <row r="71" spans="2:3" x14ac:dyDescent="0.25">
      <c r="B71" t="s">
        <v>68</v>
      </c>
      <c r="C71" t="s">
        <v>395</v>
      </c>
    </row>
    <row r="72" spans="2:3" x14ac:dyDescent="0.25">
      <c r="B72" t="s">
        <v>69</v>
      </c>
      <c r="C72" t="s">
        <v>396</v>
      </c>
    </row>
    <row r="73" spans="2:3" x14ac:dyDescent="0.25">
      <c r="B73" t="s">
        <v>70</v>
      </c>
      <c r="C73" t="s">
        <v>397</v>
      </c>
    </row>
    <row r="74" spans="2:3" x14ac:dyDescent="0.25">
      <c r="B74" t="s">
        <v>71</v>
      </c>
      <c r="C74" t="s">
        <v>398</v>
      </c>
    </row>
    <row r="75" spans="2:3" x14ac:dyDescent="0.25">
      <c r="B75" t="s">
        <v>72</v>
      </c>
      <c r="C75" t="s">
        <v>399</v>
      </c>
    </row>
    <row r="76" spans="2:3" x14ac:dyDescent="0.25">
      <c r="B76" t="s">
        <v>73</v>
      </c>
      <c r="C76" t="s">
        <v>400</v>
      </c>
    </row>
    <row r="77" spans="2:3" x14ac:dyDescent="0.25">
      <c r="B77" t="s">
        <v>74</v>
      </c>
      <c r="C77" t="s">
        <v>401</v>
      </c>
    </row>
    <row r="78" spans="2:3" x14ac:dyDescent="0.25">
      <c r="B78" t="s">
        <v>75</v>
      </c>
      <c r="C78" t="s">
        <v>402</v>
      </c>
    </row>
    <row r="79" spans="2:3" x14ac:dyDescent="0.25">
      <c r="B79" t="s">
        <v>76</v>
      </c>
      <c r="C79" t="s">
        <v>403</v>
      </c>
    </row>
    <row r="80" spans="2:3" x14ac:dyDescent="0.25">
      <c r="B80" t="s">
        <v>77</v>
      </c>
      <c r="C80" t="s">
        <v>404</v>
      </c>
    </row>
    <row r="81" spans="2:3" x14ac:dyDescent="0.25">
      <c r="B81" t="s">
        <v>78</v>
      </c>
      <c r="C81" t="s">
        <v>405</v>
      </c>
    </row>
    <row r="82" spans="2:3" x14ac:dyDescent="0.25">
      <c r="B82" t="s">
        <v>79</v>
      </c>
      <c r="C82" t="s">
        <v>406</v>
      </c>
    </row>
    <row r="83" spans="2:3" x14ac:dyDescent="0.25">
      <c r="B83" t="s">
        <v>80</v>
      </c>
      <c r="C83" t="s">
        <v>407</v>
      </c>
    </row>
    <row r="84" spans="2:3" x14ac:dyDescent="0.25">
      <c r="B84" t="s">
        <v>81</v>
      </c>
      <c r="C84" t="s">
        <v>408</v>
      </c>
    </row>
    <row r="85" spans="2:3" x14ac:dyDescent="0.25">
      <c r="B85" t="s">
        <v>82</v>
      </c>
      <c r="C85" t="s">
        <v>409</v>
      </c>
    </row>
    <row r="86" spans="2:3" x14ac:dyDescent="0.25">
      <c r="B86" t="s">
        <v>83</v>
      </c>
      <c r="C86" t="s">
        <v>410</v>
      </c>
    </row>
    <row r="87" spans="2:3" x14ac:dyDescent="0.25">
      <c r="B87" t="s">
        <v>84</v>
      </c>
      <c r="C87" t="s">
        <v>411</v>
      </c>
    </row>
    <row r="88" spans="2:3" x14ac:dyDescent="0.25">
      <c r="B88" t="s">
        <v>85</v>
      </c>
      <c r="C88" t="s">
        <v>412</v>
      </c>
    </row>
    <row r="89" spans="2:3" x14ac:dyDescent="0.25">
      <c r="B89" t="s">
        <v>86</v>
      </c>
      <c r="C89" t="s">
        <v>413</v>
      </c>
    </row>
    <row r="90" spans="2:3" x14ac:dyDescent="0.25">
      <c r="B90" t="s">
        <v>87</v>
      </c>
      <c r="C90" t="s">
        <v>414</v>
      </c>
    </row>
    <row r="91" spans="2:3" x14ac:dyDescent="0.25">
      <c r="B91" t="s">
        <v>88</v>
      </c>
      <c r="C91" t="s">
        <v>415</v>
      </c>
    </row>
    <row r="92" spans="2:3" x14ac:dyDescent="0.25">
      <c r="B92" t="s">
        <v>89</v>
      </c>
      <c r="C92" t="s">
        <v>416</v>
      </c>
    </row>
    <row r="93" spans="2:3" x14ac:dyDescent="0.25">
      <c r="B93" t="s">
        <v>90</v>
      </c>
      <c r="C93" t="s">
        <v>417</v>
      </c>
    </row>
    <row r="94" spans="2:3" x14ac:dyDescent="0.25">
      <c r="B94" t="s">
        <v>91</v>
      </c>
      <c r="C94" t="s">
        <v>418</v>
      </c>
    </row>
    <row r="95" spans="2:3" x14ac:dyDescent="0.25">
      <c r="B95" t="s">
        <v>92</v>
      </c>
      <c r="C95" t="s">
        <v>419</v>
      </c>
    </row>
    <row r="96" spans="2:3" x14ac:dyDescent="0.25">
      <c r="B96" t="s">
        <v>93</v>
      </c>
      <c r="C96" t="s">
        <v>420</v>
      </c>
    </row>
    <row r="97" spans="2:3" x14ac:dyDescent="0.25">
      <c r="B97" t="s">
        <v>94</v>
      </c>
      <c r="C97" t="s">
        <v>421</v>
      </c>
    </row>
    <row r="98" spans="2:3" x14ac:dyDescent="0.25">
      <c r="B98" t="s">
        <v>95</v>
      </c>
      <c r="C98" t="s">
        <v>422</v>
      </c>
    </row>
    <row r="99" spans="2:3" x14ac:dyDescent="0.25">
      <c r="B99" t="s">
        <v>96</v>
      </c>
      <c r="C99" t="s">
        <v>423</v>
      </c>
    </row>
    <row r="100" spans="2:3" x14ac:dyDescent="0.25">
      <c r="B100" t="s">
        <v>97</v>
      </c>
      <c r="C100" t="s">
        <v>424</v>
      </c>
    </row>
    <row r="101" spans="2:3" x14ac:dyDescent="0.25">
      <c r="B101" t="s">
        <v>98</v>
      </c>
      <c r="C101" t="s">
        <v>425</v>
      </c>
    </row>
    <row r="102" spans="2:3" x14ac:dyDescent="0.25">
      <c r="B102" t="s">
        <v>99</v>
      </c>
      <c r="C102" t="s">
        <v>426</v>
      </c>
    </row>
    <row r="103" spans="2:3" x14ac:dyDescent="0.25">
      <c r="B103" t="s">
        <v>100</v>
      </c>
      <c r="C103" t="s">
        <v>427</v>
      </c>
    </row>
    <row r="104" spans="2:3" x14ac:dyDescent="0.25">
      <c r="B104" t="s">
        <v>101</v>
      </c>
      <c r="C104" t="s">
        <v>428</v>
      </c>
    </row>
    <row r="105" spans="2:3" x14ac:dyDescent="0.25">
      <c r="B105" t="s">
        <v>102</v>
      </c>
      <c r="C105" t="s">
        <v>429</v>
      </c>
    </row>
    <row r="106" spans="2:3" x14ac:dyDescent="0.25">
      <c r="B106" t="s">
        <v>103</v>
      </c>
      <c r="C106" t="s">
        <v>430</v>
      </c>
    </row>
    <row r="107" spans="2:3" x14ac:dyDescent="0.25">
      <c r="B107" t="s">
        <v>104</v>
      </c>
      <c r="C107" t="s">
        <v>431</v>
      </c>
    </row>
    <row r="108" spans="2:3" x14ac:dyDescent="0.25">
      <c r="B108" t="s">
        <v>105</v>
      </c>
      <c r="C108" t="s">
        <v>432</v>
      </c>
    </row>
    <row r="109" spans="2:3" x14ac:dyDescent="0.25">
      <c r="B109" t="s">
        <v>106</v>
      </c>
      <c r="C109" t="s">
        <v>433</v>
      </c>
    </row>
    <row r="110" spans="2:3" x14ac:dyDescent="0.25">
      <c r="B110" t="s">
        <v>107</v>
      </c>
      <c r="C110" t="s">
        <v>434</v>
      </c>
    </row>
    <row r="111" spans="2:3" x14ac:dyDescent="0.25">
      <c r="B111" t="s">
        <v>108</v>
      </c>
      <c r="C111" t="s">
        <v>435</v>
      </c>
    </row>
    <row r="112" spans="2:3" x14ac:dyDescent="0.25">
      <c r="B112" t="s">
        <v>109</v>
      </c>
      <c r="C112" t="s">
        <v>436</v>
      </c>
    </row>
    <row r="113" spans="2:3" x14ac:dyDescent="0.25">
      <c r="B113" t="s">
        <v>110</v>
      </c>
      <c r="C113" t="s">
        <v>437</v>
      </c>
    </row>
    <row r="114" spans="2:3" x14ac:dyDescent="0.25">
      <c r="B114" t="s">
        <v>111</v>
      </c>
      <c r="C114" t="s">
        <v>438</v>
      </c>
    </row>
    <row r="115" spans="2:3" x14ac:dyDescent="0.25">
      <c r="B115" t="s">
        <v>112</v>
      </c>
      <c r="C115" t="s">
        <v>439</v>
      </c>
    </row>
    <row r="116" spans="2:3" x14ac:dyDescent="0.25">
      <c r="B116" t="s">
        <v>113</v>
      </c>
      <c r="C116" t="s">
        <v>440</v>
      </c>
    </row>
    <row r="117" spans="2:3" x14ac:dyDescent="0.25">
      <c r="B117" t="s">
        <v>114</v>
      </c>
      <c r="C117" t="s">
        <v>441</v>
      </c>
    </row>
    <row r="118" spans="2:3" x14ac:dyDescent="0.25">
      <c r="B118" t="s">
        <v>115</v>
      </c>
      <c r="C118" t="s">
        <v>442</v>
      </c>
    </row>
    <row r="119" spans="2:3" x14ac:dyDescent="0.25">
      <c r="B119" t="s">
        <v>116</v>
      </c>
      <c r="C119" t="s">
        <v>443</v>
      </c>
    </row>
    <row r="120" spans="2:3" x14ac:dyDescent="0.25">
      <c r="B120" t="s">
        <v>117</v>
      </c>
      <c r="C120" t="s">
        <v>444</v>
      </c>
    </row>
    <row r="121" spans="2:3" x14ac:dyDescent="0.25">
      <c r="B121" t="s">
        <v>118</v>
      </c>
      <c r="C121" t="s">
        <v>445</v>
      </c>
    </row>
    <row r="122" spans="2:3" x14ac:dyDescent="0.25">
      <c r="B122" t="s">
        <v>119</v>
      </c>
      <c r="C122" t="s">
        <v>446</v>
      </c>
    </row>
    <row r="123" spans="2:3" x14ac:dyDescent="0.25">
      <c r="B123" t="s">
        <v>120</v>
      </c>
      <c r="C123" t="s">
        <v>447</v>
      </c>
    </row>
    <row r="124" spans="2:3" x14ac:dyDescent="0.25">
      <c r="B124" t="s">
        <v>121</v>
      </c>
      <c r="C124" t="s">
        <v>448</v>
      </c>
    </row>
    <row r="125" spans="2:3" x14ac:dyDescent="0.25">
      <c r="B125" t="s">
        <v>122</v>
      </c>
      <c r="C125" t="s">
        <v>449</v>
      </c>
    </row>
    <row r="126" spans="2:3" x14ac:dyDescent="0.25">
      <c r="B126" t="s">
        <v>123</v>
      </c>
      <c r="C126" t="s">
        <v>450</v>
      </c>
    </row>
    <row r="127" spans="2:3" x14ac:dyDescent="0.25">
      <c r="B127" t="s">
        <v>124</v>
      </c>
      <c r="C127" t="s">
        <v>451</v>
      </c>
    </row>
    <row r="128" spans="2:3" x14ac:dyDescent="0.25">
      <c r="B128" t="s">
        <v>125</v>
      </c>
      <c r="C128" t="s">
        <v>452</v>
      </c>
    </row>
    <row r="129" spans="2:3" x14ac:dyDescent="0.25">
      <c r="B129" t="s">
        <v>126</v>
      </c>
      <c r="C129" t="s">
        <v>453</v>
      </c>
    </row>
    <row r="130" spans="2:3" x14ac:dyDescent="0.25">
      <c r="B130" t="s">
        <v>127</v>
      </c>
      <c r="C130" t="s">
        <v>454</v>
      </c>
    </row>
    <row r="131" spans="2:3" x14ac:dyDescent="0.25">
      <c r="B131" t="s">
        <v>128</v>
      </c>
      <c r="C131" t="s">
        <v>455</v>
      </c>
    </row>
    <row r="132" spans="2:3" x14ac:dyDescent="0.25">
      <c r="B132" t="s">
        <v>129</v>
      </c>
      <c r="C132" t="s">
        <v>456</v>
      </c>
    </row>
    <row r="133" spans="2:3" x14ac:dyDescent="0.25">
      <c r="B133" t="s">
        <v>130</v>
      </c>
      <c r="C133" t="s">
        <v>457</v>
      </c>
    </row>
    <row r="134" spans="2:3" x14ac:dyDescent="0.25">
      <c r="B134" t="s">
        <v>131</v>
      </c>
      <c r="C134" t="s">
        <v>458</v>
      </c>
    </row>
    <row r="135" spans="2:3" x14ac:dyDescent="0.25">
      <c r="B135" t="s">
        <v>132</v>
      </c>
      <c r="C135" t="s">
        <v>459</v>
      </c>
    </row>
    <row r="136" spans="2:3" x14ac:dyDescent="0.25">
      <c r="B136" t="s">
        <v>133</v>
      </c>
      <c r="C136" t="s">
        <v>460</v>
      </c>
    </row>
    <row r="137" spans="2:3" x14ac:dyDescent="0.25">
      <c r="B137" t="s">
        <v>134</v>
      </c>
      <c r="C137" t="s">
        <v>461</v>
      </c>
    </row>
    <row r="138" spans="2:3" x14ac:dyDescent="0.25">
      <c r="B138" t="s">
        <v>135</v>
      </c>
      <c r="C138" t="s">
        <v>462</v>
      </c>
    </row>
    <row r="139" spans="2:3" x14ac:dyDescent="0.25">
      <c r="B139" t="s">
        <v>136</v>
      </c>
      <c r="C139" t="s">
        <v>463</v>
      </c>
    </row>
    <row r="140" spans="2:3" x14ac:dyDescent="0.25">
      <c r="B140" t="s">
        <v>137</v>
      </c>
      <c r="C140" t="s">
        <v>464</v>
      </c>
    </row>
    <row r="141" spans="2:3" x14ac:dyDescent="0.25">
      <c r="B141" t="s">
        <v>138</v>
      </c>
      <c r="C141" t="s">
        <v>465</v>
      </c>
    </row>
    <row r="142" spans="2:3" x14ac:dyDescent="0.25">
      <c r="B142" t="s">
        <v>139</v>
      </c>
      <c r="C142" t="s">
        <v>466</v>
      </c>
    </row>
    <row r="143" spans="2:3" x14ac:dyDescent="0.25">
      <c r="B143" t="s">
        <v>140</v>
      </c>
      <c r="C143" t="s">
        <v>467</v>
      </c>
    </row>
    <row r="144" spans="2:3" x14ac:dyDescent="0.25">
      <c r="B144" t="s">
        <v>141</v>
      </c>
      <c r="C144" t="s">
        <v>468</v>
      </c>
    </row>
    <row r="145" spans="1:3" x14ac:dyDescent="0.25">
      <c r="B145" t="s">
        <v>142</v>
      </c>
      <c r="C145" t="s">
        <v>469</v>
      </c>
    </row>
    <row r="146" spans="1:3" x14ac:dyDescent="0.25">
      <c r="B146" t="s">
        <v>143</v>
      </c>
      <c r="C146" t="s">
        <v>470</v>
      </c>
    </row>
    <row r="147" spans="1:3" x14ac:dyDescent="0.25">
      <c r="B147" t="s">
        <v>144</v>
      </c>
      <c r="C147" t="s">
        <v>471</v>
      </c>
    </row>
    <row r="148" spans="1:3" x14ac:dyDescent="0.25">
      <c r="B148" t="s">
        <v>145</v>
      </c>
      <c r="C148" t="s">
        <v>472</v>
      </c>
    </row>
    <row r="149" spans="1:3" x14ac:dyDescent="0.25">
      <c r="B149" t="s">
        <v>146</v>
      </c>
      <c r="C149" t="s">
        <v>473</v>
      </c>
    </row>
    <row r="150" spans="1:3" x14ac:dyDescent="0.25">
      <c r="B150" t="s">
        <v>147</v>
      </c>
      <c r="C150" t="s">
        <v>474</v>
      </c>
    </row>
    <row r="151" spans="1:3" x14ac:dyDescent="0.25">
      <c r="B151" t="s">
        <v>148</v>
      </c>
      <c r="C151" t="s">
        <v>475</v>
      </c>
    </row>
    <row r="152" spans="1:3" x14ac:dyDescent="0.25">
      <c r="A152" t="s">
        <v>610</v>
      </c>
      <c r="B152" t="s">
        <v>149</v>
      </c>
      <c r="C152" t="s">
        <v>476</v>
      </c>
    </row>
    <row r="153" spans="1:3" x14ac:dyDescent="0.25">
      <c r="B153" t="s">
        <v>150</v>
      </c>
      <c r="C153" t="s">
        <v>477</v>
      </c>
    </row>
    <row r="154" spans="1:3" x14ac:dyDescent="0.25">
      <c r="B154" t="s">
        <v>151</v>
      </c>
      <c r="C154" t="s">
        <v>478</v>
      </c>
    </row>
    <row r="155" spans="1:3" x14ac:dyDescent="0.25">
      <c r="B155" t="s">
        <v>152</v>
      </c>
      <c r="C155" t="s">
        <v>479</v>
      </c>
    </row>
    <row r="156" spans="1:3" x14ac:dyDescent="0.25">
      <c r="A156" t="s">
        <v>610</v>
      </c>
      <c r="B156" t="s">
        <v>153</v>
      </c>
      <c r="C156" t="s">
        <v>480</v>
      </c>
    </row>
    <row r="157" spans="1:3" x14ac:dyDescent="0.25">
      <c r="B157" t="s">
        <v>154</v>
      </c>
      <c r="C157" t="s">
        <v>481</v>
      </c>
    </row>
    <row r="158" spans="1:3" x14ac:dyDescent="0.25">
      <c r="B158" t="s">
        <v>155</v>
      </c>
      <c r="C158" t="s">
        <v>482</v>
      </c>
    </row>
    <row r="159" spans="1:3" x14ac:dyDescent="0.25">
      <c r="B159" t="s">
        <v>156</v>
      </c>
      <c r="C159" t="s">
        <v>483</v>
      </c>
    </row>
    <row r="160" spans="1:3" x14ac:dyDescent="0.25">
      <c r="A160" t="s">
        <v>610</v>
      </c>
      <c r="B160" t="s">
        <v>157</v>
      </c>
      <c r="C160" t="s">
        <v>484</v>
      </c>
    </row>
    <row r="161" spans="2:3" x14ac:dyDescent="0.25">
      <c r="B161" t="s">
        <v>158</v>
      </c>
      <c r="C161" t="s">
        <v>485</v>
      </c>
    </row>
    <row r="162" spans="2:3" x14ac:dyDescent="0.25">
      <c r="B162" t="s">
        <v>159</v>
      </c>
      <c r="C162" t="s">
        <v>486</v>
      </c>
    </row>
    <row r="163" spans="2:3" x14ac:dyDescent="0.25">
      <c r="B163" t="s">
        <v>160</v>
      </c>
      <c r="C163" t="s">
        <v>487</v>
      </c>
    </row>
    <row r="164" spans="2:3" x14ac:dyDescent="0.25">
      <c r="B164" t="s">
        <v>161</v>
      </c>
      <c r="C164" t="s">
        <v>488</v>
      </c>
    </row>
    <row r="165" spans="2:3" x14ac:dyDescent="0.25">
      <c r="B165" t="s">
        <v>162</v>
      </c>
      <c r="C165" t="s">
        <v>489</v>
      </c>
    </row>
    <row r="166" spans="2:3" x14ac:dyDescent="0.25">
      <c r="B166" t="s">
        <v>163</v>
      </c>
      <c r="C166" t="s">
        <v>490</v>
      </c>
    </row>
    <row r="167" spans="2:3" x14ac:dyDescent="0.25">
      <c r="B167" t="s">
        <v>164</v>
      </c>
      <c r="C167" t="s">
        <v>491</v>
      </c>
    </row>
    <row r="168" spans="2:3" x14ac:dyDescent="0.25">
      <c r="B168" t="s">
        <v>165</v>
      </c>
      <c r="C168" t="s">
        <v>492</v>
      </c>
    </row>
    <row r="169" spans="2:3" x14ac:dyDescent="0.25">
      <c r="B169" t="s">
        <v>166</v>
      </c>
      <c r="C169" t="s">
        <v>493</v>
      </c>
    </row>
    <row r="170" spans="2:3" x14ac:dyDescent="0.25">
      <c r="B170" t="s">
        <v>167</v>
      </c>
      <c r="C170" t="s">
        <v>494</v>
      </c>
    </row>
    <row r="171" spans="2:3" x14ac:dyDescent="0.25">
      <c r="B171" t="s">
        <v>168</v>
      </c>
      <c r="C171" t="s">
        <v>495</v>
      </c>
    </row>
    <row r="172" spans="2:3" x14ac:dyDescent="0.25">
      <c r="B172" t="s">
        <v>169</v>
      </c>
      <c r="C172" t="s">
        <v>496</v>
      </c>
    </row>
    <row r="173" spans="2:3" x14ac:dyDescent="0.25">
      <c r="B173" t="s">
        <v>170</v>
      </c>
      <c r="C173" t="s">
        <v>497</v>
      </c>
    </row>
    <row r="174" spans="2:3" x14ac:dyDescent="0.25">
      <c r="B174" t="s">
        <v>171</v>
      </c>
      <c r="C174" t="s">
        <v>498</v>
      </c>
    </row>
    <row r="175" spans="2:3" x14ac:dyDescent="0.25">
      <c r="B175" t="s">
        <v>172</v>
      </c>
      <c r="C175" t="s">
        <v>499</v>
      </c>
    </row>
    <row r="176" spans="2:3" x14ac:dyDescent="0.25">
      <c r="B176" t="s">
        <v>173</v>
      </c>
      <c r="C176" t="s">
        <v>500</v>
      </c>
    </row>
    <row r="177" spans="1:3" x14ac:dyDescent="0.25">
      <c r="B177" t="s">
        <v>174</v>
      </c>
      <c r="C177" t="s">
        <v>501</v>
      </c>
    </row>
    <row r="178" spans="1:3" x14ac:dyDescent="0.25">
      <c r="B178" t="s">
        <v>175</v>
      </c>
      <c r="C178" t="s">
        <v>502</v>
      </c>
    </row>
    <row r="179" spans="1:3" x14ac:dyDescent="0.25">
      <c r="B179" t="s">
        <v>176</v>
      </c>
      <c r="C179" t="s">
        <v>503</v>
      </c>
    </row>
    <row r="180" spans="1:3" x14ac:dyDescent="0.25">
      <c r="A180" t="s">
        <v>610</v>
      </c>
      <c r="B180" t="s">
        <v>177</v>
      </c>
      <c r="C180" t="s">
        <v>504</v>
      </c>
    </row>
    <row r="181" spans="1:3" x14ac:dyDescent="0.25">
      <c r="B181" t="s">
        <v>178</v>
      </c>
      <c r="C181" t="s">
        <v>505</v>
      </c>
    </row>
    <row r="182" spans="1:3" x14ac:dyDescent="0.25">
      <c r="B182" t="s">
        <v>179</v>
      </c>
      <c r="C182" t="s">
        <v>506</v>
      </c>
    </row>
    <row r="183" spans="1:3" x14ac:dyDescent="0.25">
      <c r="B183" t="s">
        <v>180</v>
      </c>
      <c r="C183" t="s">
        <v>507</v>
      </c>
    </row>
    <row r="184" spans="1:3" x14ac:dyDescent="0.25">
      <c r="B184" t="s">
        <v>181</v>
      </c>
      <c r="C184" t="s">
        <v>508</v>
      </c>
    </row>
    <row r="185" spans="1:3" x14ac:dyDescent="0.25">
      <c r="B185" t="s">
        <v>182</v>
      </c>
      <c r="C185" t="s">
        <v>509</v>
      </c>
    </row>
    <row r="186" spans="1:3" x14ac:dyDescent="0.25">
      <c r="B186" t="s">
        <v>183</v>
      </c>
      <c r="C186" t="s">
        <v>510</v>
      </c>
    </row>
    <row r="187" spans="1:3" x14ac:dyDescent="0.25">
      <c r="B187" t="s">
        <v>184</v>
      </c>
      <c r="C187" t="s">
        <v>511</v>
      </c>
    </row>
    <row r="188" spans="1:3" x14ac:dyDescent="0.25">
      <c r="B188" t="s">
        <v>185</v>
      </c>
      <c r="C188" t="s">
        <v>512</v>
      </c>
    </row>
    <row r="189" spans="1:3" x14ac:dyDescent="0.25">
      <c r="B189" t="s">
        <v>186</v>
      </c>
      <c r="C189" t="s">
        <v>513</v>
      </c>
    </row>
    <row r="190" spans="1:3" x14ac:dyDescent="0.25">
      <c r="B190" t="s">
        <v>187</v>
      </c>
      <c r="C190" t="s">
        <v>514</v>
      </c>
    </row>
    <row r="191" spans="1:3" x14ac:dyDescent="0.25">
      <c r="B191" t="s">
        <v>188</v>
      </c>
      <c r="C191" t="s">
        <v>515</v>
      </c>
    </row>
    <row r="192" spans="1:3" x14ac:dyDescent="0.25">
      <c r="B192" t="s">
        <v>189</v>
      </c>
      <c r="C192" t="s">
        <v>516</v>
      </c>
    </row>
    <row r="193" spans="2:3" x14ac:dyDescent="0.25">
      <c r="B193" t="s">
        <v>190</v>
      </c>
      <c r="C193" t="s">
        <v>517</v>
      </c>
    </row>
    <row r="194" spans="2:3" x14ac:dyDescent="0.25">
      <c r="B194" t="s">
        <v>191</v>
      </c>
      <c r="C194" t="s">
        <v>518</v>
      </c>
    </row>
    <row r="195" spans="2:3" x14ac:dyDescent="0.25">
      <c r="B195" t="s">
        <v>192</v>
      </c>
      <c r="C195" t="s">
        <v>519</v>
      </c>
    </row>
    <row r="196" spans="2:3" x14ac:dyDescent="0.25">
      <c r="B196" t="s">
        <v>193</v>
      </c>
      <c r="C196" t="s">
        <v>520</v>
      </c>
    </row>
    <row r="197" spans="2:3" x14ac:dyDescent="0.25">
      <c r="B197" t="s">
        <v>194</v>
      </c>
      <c r="C197" t="s">
        <v>521</v>
      </c>
    </row>
    <row r="198" spans="2:3" x14ac:dyDescent="0.25">
      <c r="B198" t="s">
        <v>195</v>
      </c>
      <c r="C198" t="s">
        <v>522</v>
      </c>
    </row>
    <row r="199" spans="2:3" x14ac:dyDescent="0.25">
      <c r="B199" t="s">
        <v>196</v>
      </c>
      <c r="C199" t="s">
        <v>523</v>
      </c>
    </row>
    <row r="200" spans="2:3" x14ac:dyDescent="0.25">
      <c r="B200" t="s">
        <v>197</v>
      </c>
      <c r="C200" t="s">
        <v>524</v>
      </c>
    </row>
    <row r="201" spans="2:3" x14ac:dyDescent="0.25">
      <c r="B201" t="s">
        <v>198</v>
      </c>
      <c r="C201" t="s">
        <v>525</v>
      </c>
    </row>
    <row r="202" spans="2:3" x14ac:dyDescent="0.25">
      <c r="B202" t="s">
        <v>199</v>
      </c>
      <c r="C202" t="s">
        <v>526</v>
      </c>
    </row>
    <row r="203" spans="2:3" x14ac:dyDescent="0.25">
      <c r="B203" t="s">
        <v>200</v>
      </c>
      <c r="C203" t="s">
        <v>527</v>
      </c>
    </row>
    <row r="204" spans="2:3" x14ac:dyDescent="0.25">
      <c r="B204" t="s">
        <v>201</v>
      </c>
      <c r="C204" t="s">
        <v>528</v>
      </c>
    </row>
    <row r="205" spans="2:3" x14ac:dyDescent="0.25">
      <c r="B205" t="s">
        <v>202</v>
      </c>
      <c r="C205" t="s">
        <v>529</v>
      </c>
    </row>
    <row r="206" spans="2:3" x14ac:dyDescent="0.25">
      <c r="B206" t="s">
        <v>203</v>
      </c>
      <c r="C206" t="s">
        <v>530</v>
      </c>
    </row>
    <row r="207" spans="2:3" x14ac:dyDescent="0.25">
      <c r="B207" t="s">
        <v>204</v>
      </c>
      <c r="C207" t="s">
        <v>531</v>
      </c>
    </row>
    <row r="208" spans="2:3" x14ac:dyDescent="0.25">
      <c r="B208" t="s">
        <v>205</v>
      </c>
      <c r="C208" t="s">
        <v>532</v>
      </c>
    </row>
    <row r="209" spans="2:3" x14ac:dyDescent="0.25">
      <c r="B209" t="s">
        <v>206</v>
      </c>
      <c r="C209" t="s">
        <v>533</v>
      </c>
    </row>
    <row r="210" spans="2:3" x14ac:dyDescent="0.25">
      <c r="B210" t="s">
        <v>207</v>
      </c>
      <c r="C210" t="s">
        <v>534</v>
      </c>
    </row>
    <row r="211" spans="2:3" x14ac:dyDescent="0.25">
      <c r="B211" t="s">
        <v>208</v>
      </c>
      <c r="C211" t="s">
        <v>535</v>
      </c>
    </row>
    <row r="212" spans="2:3" x14ac:dyDescent="0.25">
      <c r="B212" t="s">
        <v>209</v>
      </c>
      <c r="C212" t="s">
        <v>536</v>
      </c>
    </row>
    <row r="213" spans="2:3" x14ac:dyDescent="0.25">
      <c r="B213" t="s">
        <v>210</v>
      </c>
      <c r="C213" t="s">
        <v>537</v>
      </c>
    </row>
    <row r="214" spans="2:3" x14ac:dyDescent="0.25">
      <c r="B214" t="s">
        <v>211</v>
      </c>
      <c r="C214" t="s">
        <v>538</v>
      </c>
    </row>
    <row r="215" spans="2:3" x14ac:dyDescent="0.25">
      <c r="B215" t="s">
        <v>212</v>
      </c>
      <c r="C215" t="s">
        <v>539</v>
      </c>
    </row>
    <row r="216" spans="2:3" x14ac:dyDescent="0.25">
      <c r="B216" t="s">
        <v>213</v>
      </c>
      <c r="C216" t="s">
        <v>540</v>
      </c>
    </row>
    <row r="217" spans="2:3" x14ac:dyDescent="0.25">
      <c r="B217" t="s">
        <v>214</v>
      </c>
      <c r="C217" t="s">
        <v>541</v>
      </c>
    </row>
    <row r="218" spans="2:3" x14ac:dyDescent="0.25">
      <c r="B218" t="s">
        <v>215</v>
      </c>
      <c r="C218" t="s">
        <v>542</v>
      </c>
    </row>
    <row r="219" spans="2:3" x14ac:dyDescent="0.25">
      <c r="B219" t="s">
        <v>216</v>
      </c>
      <c r="C219" t="s">
        <v>543</v>
      </c>
    </row>
    <row r="220" spans="2:3" x14ac:dyDescent="0.25">
      <c r="B220" t="s">
        <v>217</v>
      </c>
      <c r="C220" t="s">
        <v>544</v>
      </c>
    </row>
    <row r="221" spans="2:3" x14ac:dyDescent="0.25">
      <c r="B221" t="s">
        <v>218</v>
      </c>
      <c r="C221" t="s">
        <v>545</v>
      </c>
    </row>
    <row r="222" spans="2:3" x14ac:dyDescent="0.25">
      <c r="B222" t="s">
        <v>219</v>
      </c>
      <c r="C222" t="s">
        <v>546</v>
      </c>
    </row>
    <row r="223" spans="2:3" x14ac:dyDescent="0.25">
      <c r="B223" t="s">
        <v>220</v>
      </c>
      <c r="C223" t="s">
        <v>547</v>
      </c>
    </row>
    <row r="224" spans="2:3" x14ac:dyDescent="0.25">
      <c r="B224" t="s">
        <v>221</v>
      </c>
      <c r="C224" t="s">
        <v>248</v>
      </c>
    </row>
    <row r="225" spans="2:3" x14ac:dyDescent="0.25">
      <c r="B225" t="s">
        <v>222</v>
      </c>
      <c r="C225" t="s">
        <v>548</v>
      </c>
    </row>
    <row r="226" spans="2:3" x14ac:dyDescent="0.25">
      <c r="B226" t="s">
        <v>223</v>
      </c>
      <c r="C226" t="s">
        <v>549</v>
      </c>
    </row>
    <row r="227" spans="2:3" x14ac:dyDescent="0.25">
      <c r="B227" t="s">
        <v>224</v>
      </c>
      <c r="C227" t="s">
        <v>550</v>
      </c>
    </row>
    <row r="228" spans="2:3" x14ac:dyDescent="0.25">
      <c r="B228" t="s">
        <v>225</v>
      </c>
      <c r="C228" t="s">
        <v>551</v>
      </c>
    </row>
  </sheetData>
  <autoFilter ref="B2:C22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8"/>
  <sheetViews>
    <sheetView tabSelected="1" workbookViewId="0">
      <selection activeCell="E12" sqref="E12"/>
    </sheetView>
  </sheetViews>
  <sheetFormatPr defaultRowHeight="15" x14ac:dyDescent="0.25"/>
  <cols>
    <col min="4" max="4" width="72.28515625" bestFit="1" customWidth="1"/>
    <col min="5" max="5" width="59.5703125" bestFit="1" customWidth="1"/>
  </cols>
  <sheetData>
    <row r="2" spans="2:7" x14ac:dyDescent="0.25">
      <c r="B2" t="s">
        <v>611</v>
      </c>
      <c r="C2" t="s">
        <v>554</v>
      </c>
      <c r="D2" t="s">
        <v>552</v>
      </c>
      <c r="E2" t="s">
        <v>553</v>
      </c>
    </row>
    <row r="3" spans="2:7" x14ac:dyDescent="0.25">
      <c r="B3" t="s">
        <v>585</v>
      </c>
      <c r="C3" s="8">
        <v>1</v>
      </c>
      <c r="D3" t="s">
        <v>555</v>
      </c>
      <c r="E3" t="s">
        <v>556</v>
      </c>
      <c r="G3" t="s">
        <v>560</v>
      </c>
    </row>
    <row r="4" spans="2:7" x14ac:dyDescent="0.25">
      <c r="B4" t="s">
        <v>585</v>
      </c>
      <c r="C4" s="5">
        <v>2</v>
      </c>
      <c r="D4" t="s">
        <v>586</v>
      </c>
      <c r="E4" t="s">
        <v>587</v>
      </c>
      <c r="G4" t="s">
        <v>561</v>
      </c>
    </row>
    <row r="5" spans="2:7" x14ac:dyDescent="0.25">
      <c r="B5" s="6" t="s">
        <v>240</v>
      </c>
      <c r="C5" s="8">
        <v>3</v>
      </c>
      <c r="D5" t="s">
        <v>557</v>
      </c>
      <c r="E5" t="s">
        <v>570</v>
      </c>
    </row>
    <row r="6" spans="2:7" x14ac:dyDescent="0.25">
      <c r="B6" s="6" t="s">
        <v>240</v>
      </c>
      <c r="C6" s="8">
        <v>4</v>
      </c>
      <c r="D6" t="s">
        <v>558</v>
      </c>
      <c r="E6" t="s">
        <v>571</v>
      </c>
    </row>
    <row r="7" spans="2:7" x14ac:dyDescent="0.25">
      <c r="B7" s="6" t="s">
        <v>240</v>
      </c>
      <c r="C7" s="8">
        <v>5</v>
      </c>
      <c r="D7" t="s">
        <v>559</v>
      </c>
      <c r="E7" t="s">
        <v>572</v>
      </c>
    </row>
    <row r="8" spans="2:7" x14ac:dyDescent="0.25">
      <c r="B8" s="6" t="s">
        <v>240</v>
      </c>
      <c r="C8" s="5">
        <v>6</v>
      </c>
      <c r="D8" t="s">
        <v>588</v>
      </c>
      <c r="E8" t="s">
        <v>591</v>
      </c>
    </row>
    <row r="9" spans="2:7" x14ac:dyDescent="0.25">
      <c r="B9" s="6" t="s">
        <v>240</v>
      </c>
      <c r="C9" s="5">
        <v>7</v>
      </c>
      <c r="D9" t="s">
        <v>589</v>
      </c>
      <c r="E9" t="s">
        <v>592</v>
      </c>
    </row>
    <row r="10" spans="2:7" x14ac:dyDescent="0.25">
      <c r="B10" s="6" t="s">
        <v>240</v>
      </c>
      <c r="C10" s="5">
        <v>8</v>
      </c>
      <c r="D10" t="s">
        <v>590</v>
      </c>
      <c r="E10" t="s">
        <v>593</v>
      </c>
    </row>
    <row r="11" spans="2:7" x14ac:dyDescent="0.25">
      <c r="B11" s="6" t="s">
        <v>292</v>
      </c>
      <c r="C11" s="8">
        <v>9</v>
      </c>
      <c r="D11" t="s">
        <v>562</v>
      </c>
      <c r="E11" t="s">
        <v>563</v>
      </c>
    </row>
    <row r="12" spans="2:7" x14ac:dyDescent="0.25">
      <c r="B12" s="6" t="s">
        <v>292</v>
      </c>
      <c r="C12" s="5">
        <v>10</v>
      </c>
      <c r="D12" t="s">
        <v>594</v>
      </c>
      <c r="E12" t="s">
        <v>595</v>
      </c>
    </row>
    <row r="13" spans="2:7" x14ac:dyDescent="0.25">
      <c r="B13" s="6" t="s">
        <v>291</v>
      </c>
      <c r="C13" s="8">
        <v>11</v>
      </c>
      <c r="D13" t="s">
        <v>564</v>
      </c>
      <c r="E13" t="s">
        <v>573</v>
      </c>
    </row>
    <row r="14" spans="2:7" x14ac:dyDescent="0.25">
      <c r="B14" s="6" t="s">
        <v>291</v>
      </c>
      <c r="C14" s="8">
        <v>12</v>
      </c>
      <c r="D14" t="s">
        <v>565</v>
      </c>
      <c r="E14" t="s">
        <v>574</v>
      </c>
    </row>
    <row r="15" spans="2:7" x14ac:dyDescent="0.25">
      <c r="B15" s="6" t="s">
        <v>291</v>
      </c>
      <c r="C15" s="8">
        <v>13</v>
      </c>
      <c r="D15" t="s">
        <v>566</v>
      </c>
      <c r="E15" t="s">
        <v>575</v>
      </c>
    </row>
    <row r="16" spans="2:7" x14ac:dyDescent="0.25">
      <c r="B16" s="6" t="s">
        <v>291</v>
      </c>
      <c r="C16" s="5">
        <v>14</v>
      </c>
      <c r="D16" t="s">
        <v>596</v>
      </c>
      <c r="E16" t="s">
        <v>599</v>
      </c>
    </row>
    <row r="17" spans="2:5" x14ac:dyDescent="0.25">
      <c r="B17" s="6" t="s">
        <v>291</v>
      </c>
      <c r="C17" s="5">
        <v>15</v>
      </c>
      <c r="D17" t="s">
        <v>597</v>
      </c>
      <c r="E17" t="s">
        <v>600</v>
      </c>
    </row>
    <row r="18" spans="2:5" x14ac:dyDescent="0.25">
      <c r="B18" s="6" t="s">
        <v>291</v>
      </c>
      <c r="C18" s="5">
        <v>16</v>
      </c>
      <c r="D18" t="s">
        <v>598</v>
      </c>
      <c r="E18" t="s">
        <v>601</v>
      </c>
    </row>
    <row r="19" spans="2:5" x14ac:dyDescent="0.25">
      <c r="B19" s="6" t="s">
        <v>289</v>
      </c>
      <c r="C19" s="8">
        <v>17</v>
      </c>
      <c r="D19" t="s">
        <v>567</v>
      </c>
      <c r="E19" t="s">
        <v>576</v>
      </c>
    </row>
    <row r="20" spans="2:5" x14ac:dyDescent="0.25">
      <c r="B20" s="6" t="s">
        <v>289</v>
      </c>
      <c r="C20" s="8">
        <v>18</v>
      </c>
      <c r="D20" t="s">
        <v>568</v>
      </c>
      <c r="E20" t="s">
        <v>577</v>
      </c>
    </row>
    <row r="21" spans="2:5" x14ac:dyDescent="0.25">
      <c r="B21" s="6" t="s">
        <v>289</v>
      </c>
      <c r="C21" s="8">
        <v>19</v>
      </c>
      <c r="D21" t="s">
        <v>569</v>
      </c>
      <c r="E21" t="s">
        <v>578</v>
      </c>
    </row>
    <row r="22" spans="2:5" x14ac:dyDescent="0.25">
      <c r="B22" s="6" t="s">
        <v>289</v>
      </c>
      <c r="C22" s="5">
        <v>20</v>
      </c>
      <c r="D22" t="s">
        <v>602</v>
      </c>
      <c r="E22" t="s">
        <v>605</v>
      </c>
    </row>
    <row r="23" spans="2:5" x14ac:dyDescent="0.25">
      <c r="B23" s="6" t="s">
        <v>289</v>
      </c>
      <c r="C23" s="5">
        <v>21</v>
      </c>
      <c r="D23" t="s">
        <v>603</v>
      </c>
      <c r="E23" t="s">
        <v>606</v>
      </c>
    </row>
    <row r="24" spans="2:5" x14ac:dyDescent="0.25">
      <c r="B24" s="6" t="s">
        <v>289</v>
      </c>
      <c r="C24" s="5">
        <v>22</v>
      </c>
      <c r="D24" t="s">
        <v>604</v>
      </c>
      <c r="E24" t="s">
        <v>607</v>
      </c>
    </row>
    <row r="25" spans="2:5" x14ac:dyDescent="0.25">
      <c r="B25" s="6" t="s">
        <v>290</v>
      </c>
      <c r="C25" s="9">
        <v>23</v>
      </c>
      <c r="D25" t="s">
        <v>579</v>
      </c>
      <c r="E25" t="s">
        <v>582</v>
      </c>
    </row>
    <row r="26" spans="2:5" x14ac:dyDescent="0.25">
      <c r="B26" s="6" t="s">
        <v>290</v>
      </c>
      <c r="C26" s="9">
        <v>24</v>
      </c>
      <c r="D26" t="s">
        <v>580</v>
      </c>
      <c r="E26" t="s">
        <v>583</v>
      </c>
    </row>
    <row r="27" spans="2:5" x14ac:dyDescent="0.25">
      <c r="B27" s="6" t="s">
        <v>290</v>
      </c>
      <c r="C27" s="9">
        <v>25</v>
      </c>
      <c r="D27" t="s">
        <v>581</v>
      </c>
      <c r="E27" t="s">
        <v>584</v>
      </c>
    </row>
    <row r="28" spans="2:5" x14ac:dyDescent="0.25">
      <c r="B28" s="6" t="s">
        <v>290</v>
      </c>
      <c r="C28" s="5">
        <v>26</v>
      </c>
      <c r="D28" t="s">
        <v>608</v>
      </c>
      <c r="E28" t="s">
        <v>609</v>
      </c>
    </row>
    <row r="30" spans="2:5" x14ac:dyDescent="0.25">
      <c r="C30" t="s">
        <v>612</v>
      </c>
      <c r="D30" t="s">
        <v>613</v>
      </c>
    </row>
    <row r="31" spans="2:5" x14ac:dyDescent="0.25">
      <c r="D31" t="s">
        <v>614</v>
      </c>
    </row>
    <row r="32" spans="2:5" x14ac:dyDescent="0.25">
      <c r="D32" t="s">
        <v>615</v>
      </c>
    </row>
    <row r="33" spans="2:5" x14ac:dyDescent="0.25">
      <c r="D33" t="s">
        <v>616</v>
      </c>
    </row>
    <row r="34" spans="2:5" x14ac:dyDescent="0.25">
      <c r="D34" t="s">
        <v>617</v>
      </c>
    </row>
    <row r="35" spans="2:5" x14ac:dyDescent="0.25">
      <c r="D35" t="s">
        <v>618</v>
      </c>
    </row>
    <row r="36" spans="2:5" x14ac:dyDescent="0.25">
      <c r="D36" t="s">
        <v>619</v>
      </c>
    </row>
    <row r="38" spans="2:5" x14ac:dyDescent="0.25">
      <c r="B38" t="s">
        <v>299</v>
      </c>
      <c r="C38" s="7">
        <v>77</v>
      </c>
      <c r="D38" t="s">
        <v>620</v>
      </c>
      <c r="E38" t="s">
        <v>621</v>
      </c>
    </row>
    <row r="39" spans="2:5" x14ac:dyDescent="0.25">
      <c r="B39" t="s">
        <v>299</v>
      </c>
      <c r="C39">
        <v>78</v>
      </c>
      <c r="D39" t="s">
        <v>623</v>
      </c>
      <c r="E39" t="s">
        <v>622</v>
      </c>
    </row>
    <row r="40" spans="2:5" x14ac:dyDescent="0.25">
      <c r="B40" t="s">
        <v>251</v>
      </c>
      <c r="C40" s="7">
        <v>79</v>
      </c>
      <c r="D40" t="s">
        <v>624</v>
      </c>
      <c r="E40" t="s">
        <v>626</v>
      </c>
    </row>
    <row r="41" spans="2:5" x14ac:dyDescent="0.25">
      <c r="B41" t="s">
        <v>251</v>
      </c>
      <c r="C41">
        <v>80</v>
      </c>
      <c r="D41" t="s">
        <v>625</v>
      </c>
      <c r="E41" t="s">
        <v>627</v>
      </c>
    </row>
    <row r="42" spans="2:5" x14ac:dyDescent="0.25">
      <c r="B42" t="s">
        <v>298</v>
      </c>
      <c r="C42" s="7">
        <v>81</v>
      </c>
      <c r="D42" t="s">
        <v>628</v>
      </c>
      <c r="E42" t="s">
        <v>630</v>
      </c>
    </row>
    <row r="43" spans="2:5" x14ac:dyDescent="0.25">
      <c r="B43" t="s">
        <v>298</v>
      </c>
      <c r="C43">
        <v>82</v>
      </c>
      <c r="D43" t="s">
        <v>629</v>
      </c>
      <c r="E43" t="s">
        <v>631</v>
      </c>
    </row>
    <row r="44" spans="2:5" x14ac:dyDescent="0.25">
      <c r="B44" t="s">
        <v>312</v>
      </c>
      <c r="C44" s="7">
        <v>83</v>
      </c>
      <c r="D44" t="s">
        <v>632</v>
      </c>
      <c r="E44" t="s">
        <v>633</v>
      </c>
    </row>
    <row r="45" spans="2:5" x14ac:dyDescent="0.25">
      <c r="B45" t="s">
        <v>312</v>
      </c>
      <c r="C45">
        <v>84</v>
      </c>
      <c r="D45" t="s">
        <v>634</v>
      </c>
      <c r="E45" t="s">
        <v>635</v>
      </c>
    </row>
    <row r="46" spans="2:5" x14ac:dyDescent="0.25">
      <c r="B46" t="s">
        <v>311</v>
      </c>
      <c r="C46" s="7">
        <v>85</v>
      </c>
      <c r="D46" t="s">
        <v>636</v>
      </c>
      <c r="E46" t="s">
        <v>638</v>
      </c>
    </row>
    <row r="47" spans="2:5" x14ac:dyDescent="0.25">
      <c r="B47" t="s">
        <v>311</v>
      </c>
      <c r="C47">
        <v>86</v>
      </c>
      <c r="D47" t="s">
        <v>637</v>
      </c>
      <c r="E47" t="s">
        <v>639</v>
      </c>
    </row>
    <row r="48" spans="2:5" x14ac:dyDescent="0.25">
      <c r="B48" t="s">
        <v>313</v>
      </c>
      <c r="C48">
        <v>87</v>
      </c>
      <c r="D48" t="s">
        <v>640</v>
      </c>
      <c r="E48" t="s">
        <v>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Provided data dictionary</vt:lpstr>
      <vt:lpstr>Built data dictionary</vt:lpstr>
      <vt:lpstr>All columns described</vt:lpstr>
      <vt:lpstr>Derived columns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 Srinivas</cp:lastModifiedBy>
  <dcterms:created xsi:type="dcterms:W3CDTF">2019-10-30T18:14:45Z</dcterms:created>
  <dcterms:modified xsi:type="dcterms:W3CDTF">2019-10-30T22:29:55Z</dcterms:modified>
</cp:coreProperties>
</file>