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Vikash\F.Y. 2023-2024\Payroll Salary\OCT-2023 PAYROLL\OCT-23\"/>
    </mc:Choice>
  </mc:AlternateContent>
  <bookViews>
    <workbookView xWindow="0" yWindow="0" windowWidth="15345" windowHeight="4455"/>
  </bookViews>
  <sheets>
    <sheet name="Worksheet (2)" sheetId="2" r:id="rId1"/>
  </sheets>
  <definedNames>
    <definedName name="_xlnm._FilterDatabase" localSheetId="0" hidden="1">'Worksheet (2)'!$A$1:$AM$68</definedName>
  </definedNames>
  <calcPr calcId="152511" forceFullCalc="1"/>
</workbook>
</file>

<file path=xl/calcChain.xml><?xml version="1.0" encoding="utf-8"?>
<calcChain xmlns="http://schemas.openxmlformats.org/spreadsheetml/2006/main">
  <c r="AI65" i="2" l="1"/>
  <c r="AH65" i="2"/>
  <c r="AG65" i="2"/>
  <c r="AK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5" i="2" l="1"/>
  <c r="AJ65" i="2"/>
  <c r="AI66" i="2" l="1"/>
  <c r="AI68" i="2" s="1"/>
  <c r="AH66" i="2"/>
  <c r="AG66" i="2"/>
</calcChain>
</file>

<file path=xl/sharedStrings.xml><?xml version="1.0" encoding="utf-8"?>
<sst xmlns="http://schemas.openxmlformats.org/spreadsheetml/2006/main" count="318" uniqueCount="152">
  <si>
    <t>Sl No</t>
  </si>
  <si>
    <t>Employee Code</t>
  </si>
  <si>
    <t>Employee Name</t>
  </si>
  <si>
    <t>Designation</t>
  </si>
  <si>
    <t>Month</t>
  </si>
  <si>
    <t>Basic Pay</t>
  </si>
  <si>
    <t>DA</t>
  </si>
  <si>
    <t>VDA</t>
  </si>
  <si>
    <t>HRA</t>
  </si>
  <si>
    <t>OTH ALW</t>
  </si>
  <si>
    <t>TIFF ALW</t>
  </si>
  <si>
    <t>CONV</t>
  </si>
  <si>
    <t>MEDICAL</t>
  </si>
  <si>
    <t>MISC ALW</t>
  </si>
  <si>
    <t>OVERTIME</t>
  </si>
  <si>
    <t>BONUS</t>
  </si>
  <si>
    <t>LEAVE ENC</t>
  </si>
  <si>
    <t>OTHER EARNING</t>
  </si>
  <si>
    <t>PTAX</t>
  </si>
  <si>
    <t>PF</t>
  </si>
  <si>
    <t>PF INT</t>
  </si>
  <si>
    <t>APF</t>
  </si>
  <si>
    <t>I TAX</t>
  </si>
  <si>
    <t>INSU PERM</t>
  </si>
  <si>
    <t>PF LOAN</t>
  </si>
  <si>
    <t>ESI</t>
  </si>
  <si>
    <t>ADV</t>
  </si>
  <si>
    <t>HRD</t>
  </si>
  <si>
    <t>CO-OP</t>
  </si>
  <si>
    <t>FURNITURE</t>
  </si>
  <si>
    <t>MISC DED</t>
  </si>
  <si>
    <t>HTA</t>
  </si>
  <si>
    <t>Gross Salary</t>
  </si>
  <si>
    <t>Total Deductions</t>
  </si>
  <si>
    <t>Net Salary</t>
  </si>
  <si>
    <t>10/2023</t>
  </si>
  <si>
    <t>NIGHT SUPER</t>
  </si>
  <si>
    <t>STAFF NURSE</t>
  </si>
  <si>
    <t>NURSING HELP</t>
  </si>
  <si>
    <t>BEARER(SONOGRAPHY)</t>
  </si>
  <si>
    <t>0268</t>
  </si>
  <si>
    <t xml:space="preserve">MRS ACHHIA KHATUN  </t>
  </si>
  <si>
    <t>C.T.TECHNICIAN</t>
  </si>
  <si>
    <t>BEARER</t>
  </si>
  <si>
    <t>0542</t>
  </si>
  <si>
    <t xml:space="preserve">SALIL KUMAR PAUL  </t>
  </si>
  <si>
    <t>SUB STAFF</t>
  </si>
  <si>
    <t>COOK</t>
  </si>
  <si>
    <t>POT WASHER</t>
  </si>
  <si>
    <t>0649</t>
  </si>
  <si>
    <t xml:space="preserve">ASHOK GOMES  </t>
  </si>
  <si>
    <t>HELPER</t>
  </si>
  <si>
    <t>0733</t>
  </si>
  <si>
    <t xml:space="preserve">SHIV SAGAR YADAV  </t>
  </si>
  <si>
    <t>0756</t>
  </si>
  <si>
    <t xml:space="preserve">CHANDAN KUMAR NAYAK  </t>
  </si>
  <si>
    <t>0802</t>
  </si>
  <si>
    <t xml:space="preserve">MR KRISHNA KUMAR THAKUR  </t>
  </si>
  <si>
    <t>PEON</t>
  </si>
  <si>
    <t>0836</t>
  </si>
  <si>
    <t xml:space="preserve">PINTU GOCHHAYAT  </t>
  </si>
  <si>
    <t>0848</t>
  </si>
  <si>
    <t xml:space="preserve">TAPAN KABATI  </t>
  </si>
  <si>
    <t>PHLEBOTOMIST</t>
  </si>
  <si>
    <t>0907</t>
  </si>
  <si>
    <t xml:space="preserve">MR PRATAP GOCHAIT  </t>
  </si>
  <si>
    <t>0913</t>
  </si>
  <si>
    <t xml:space="preserve">MR A.GURUNADHAM  </t>
  </si>
  <si>
    <t>0935</t>
  </si>
  <si>
    <t xml:space="preserve">MR AJAYA KUMAR NAYAK  </t>
  </si>
  <si>
    <t>0937</t>
  </si>
  <si>
    <t xml:space="preserve">MR.PRADIP DAS  </t>
  </si>
  <si>
    <t>0944</t>
  </si>
  <si>
    <t xml:space="preserve">MR SAMAR NATH ADDYA  </t>
  </si>
  <si>
    <t>0963</t>
  </si>
  <si>
    <t xml:space="preserve">MR DIPAK MALLICK  </t>
  </si>
  <si>
    <t>0971</t>
  </si>
  <si>
    <t xml:space="preserve">MR JAGAN NAYAK  </t>
  </si>
  <si>
    <t>0972</t>
  </si>
  <si>
    <t xml:space="preserve">MR RUDRA SARKAR  </t>
  </si>
  <si>
    <t>0980</t>
  </si>
  <si>
    <t xml:space="preserve">MR SACHIN PRASAD  </t>
  </si>
  <si>
    <t>FL.CO-ORDINATOR</t>
  </si>
  <si>
    <t>CO-ORDINATOR</t>
  </si>
  <si>
    <t>JR.DIETICIAN</t>
  </si>
  <si>
    <t>MS TANUSHRI BARIK</t>
  </si>
  <si>
    <t xml:space="preserve">MS SUPARNA MUKHERJEE  </t>
  </si>
  <si>
    <t xml:space="preserve">MS JUHI SABDAKAR  </t>
  </si>
  <si>
    <t>NURSE</t>
  </si>
  <si>
    <t xml:space="preserve">MS ANUPA GURIA  </t>
  </si>
  <si>
    <t xml:space="preserve">MS PURNIMA ACHARJEE  </t>
  </si>
  <si>
    <t xml:space="preserve">MS PRAMILA RAJBANSHI  </t>
  </si>
  <si>
    <t xml:space="preserve">MS ARPITA GOPE  </t>
  </si>
  <si>
    <t xml:space="preserve">MS RUMPA GHOSH  </t>
  </si>
  <si>
    <t xml:space="preserve">MS AMRITA DAS  </t>
  </si>
  <si>
    <t xml:space="preserve">MS SUPARNA DAS  </t>
  </si>
  <si>
    <t xml:space="preserve">MS SWAGATA MUKHERJEE  </t>
  </si>
  <si>
    <t xml:space="preserve">MR DIPTANU DEBNATH  </t>
  </si>
  <si>
    <t xml:space="preserve">MS ADITI DUTTA  </t>
  </si>
  <si>
    <t>RADHA KRISHNA PANDEY</t>
  </si>
  <si>
    <t xml:space="preserve">MR RONY MARK ANTHONY  </t>
  </si>
  <si>
    <t xml:space="preserve">MR GUDDU GOCHHAYAT  </t>
  </si>
  <si>
    <t xml:space="preserve">MR MANOJ NAYAK  </t>
  </si>
  <si>
    <t>PATHOLOGY TECH.</t>
  </si>
  <si>
    <t>BLOOD BANK TECHNICIAN</t>
  </si>
  <si>
    <t xml:space="preserve">MR SANTOSH KUMAR MISHRA  </t>
  </si>
  <si>
    <t xml:space="preserve">MR ROHIT NASKAR  </t>
  </si>
  <si>
    <t xml:space="preserve">MS PAYEL BOSE  </t>
  </si>
  <si>
    <t>CRITICAL CARE TECHNICIAN</t>
  </si>
  <si>
    <t xml:space="preserve">MR KUNTAL MAITI  </t>
  </si>
  <si>
    <t xml:space="preserve">MR ARIJIT CHAKRABORTY  </t>
  </si>
  <si>
    <t xml:space="preserve">MR SOUMIK BANERJEE  </t>
  </si>
  <si>
    <t xml:space="preserve">MS SABNUR PARVEEN  </t>
  </si>
  <si>
    <t xml:space="preserve">MR LAXMAN DEBNATH  </t>
  </si>
  <si>
    <t xml:space="preserve">SAHELI BARIK  </t>
  </si>
  <si>
    <t xml:space="preserve">MR SANAJIT MAHAPATRA  </t>
  </si>
  <si>
    <t xml:space="preserve">MS MUNMUN PRADHAN  </t>
  </si>
  <si>
    <t xml:space="preserve">MS SUMITRA ROY  </t>
  </si>
  <si>
    <t xml:space="preserve">MS UMA BERA  </t>
  </si>
  <si>
    <t xml:space="preserve">MS SANGITA MANNA  </t>
  </si>
  <si>
    <t xml:space="preserve">MS RIMI ROY  </t>
  </si>
  <si>
    <t xml:space="preserve">MS SWEETY GHOSH  </t>
  </si>
  <si>
    <t xml:space="preserve">MS SHREYA MANDAL  </t>
  </si>
  <si>
    <t xml:space="preserve">MS MADHUMITA PRADHAN  </t>
  </si>
  <si>
    <t xml:space="preserve">MS MUJDA KHANUM  </t>
  </si>
  <si>
    <t xml:space="preserve">MS PUNAM MALLICK  </t>
  </si>
  <si>
    <t xml:space="preserve">MS MANISHA DAS  </t>
  </si>
  <si>
    <t xml:space="preserve">MS TIYASA NAYAK  </t>
  </si>
  <si>
    <t>SANGITA  PANDA</t>
  </si>
  <si>
    <t>SARMIN SULTANA BRISTI</t>
  </si>
  <si>
    <t>NIBADITA  KASUNDI</t>
  </si>
  <si>
    <t>ANITA  BHUNIA</t>
  </si>
  <si>
    <t>HRIDAY  KUNDU</t>
  </si>
  <si>
    <t>ANKANA  GUIN</t>
  </si>
  <si>
    <t>As per old payroll</t>
  </si>
  <si>
    <t>Diff.</t>
  </si>
  <si>
    <t>Reason</t>
  </si>
  <si>
    <t>TIFF. ALLW.</t>
  </si>
  <si>
    <t>TOTAL DED.</t>
  </si>
  <si>
    <t>ALLOW. AND PF</t>
  </si>
  <si>
    <t>MISC. ALLOW.</t>
  </si>
  <si>
    <t>OTHER ALLOW.</t>
  </si>
  <si>
    <t>BASIC DIFF.</t>
  </si>
  <si>
    <t>P.TAX NOT DEDUCTED IN OLD PAYROLL</t>
  </si>
  <si>
    <t>TIFF. ALLOW.</t>
  </si>
  <si>
    <t>HRA &amp; PF</t>
  </si>
  <si>
    <t>BASIC</t>
  </si>
  <si>
    <t>DONE</t>
  </si>
  <si>
    <t>IN OLD SYSTEM RS. 916 MANUALLY ADDED FOR MED. ALL. FOR AUG-SEP (458*2)</t>
  </si>
  <si>
    <t>IN OLD SYSTEM RS. 200 MANUALLY ADDED FOR MISC.</t>
  </si>
  <si>
    <t>HRA &amp; MISC. DED.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</si>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</sst>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tabSelected="1" workbookViewId="0">
      <pane xSplit="3" ySplit="1" topLeftCell="AB2" activePane="bottomRight" state="frozen"/>
      <selection pane="topRight" activeCell="D1" sqref="D1"/>
      <selection pane="bottomLeft" activeCell="A2" sqref="A2"/>
      <selection pane="bottomRight" activeCell="AM13" sqref="AM13"/>
    </sheetView>
  </sheetViews>
  <sheetFormatPr defaultRowHeight="15" x14ac:dyDescent="0.25"/>
  <cols>
    <col min="1" max="1" width="9.140625" style="2"/>
    <col min="2" max="2" width="10.28515625" style="2" customWidth="1"/>
    <col min="3" max="3" width="39.28515625" style="1" bestFit="1" customWidth="1"/>
    <col min="4" max="4" width="25.5703125" style="1" bestFit="1" customWidth="1"/>
    <col min="5" max="5" width="9.140625" style="1"/>
    <col min="6" max="6" width="9.5703125" style="1" bestFit="1" customWidth="1"/>
    <col min="7" max="14" width="9.28515625" style="1" bestFit="1" customWidth="1"/>
    <col min="15" max="15" width="9.5703125" style="1" bestFit="1" customWidth="1"/>
    <col min="16" max="24" width="9.28515625" style="1" bestFit="1" customWidth="1"/>
    <col min="25" max="25" width="9.5703125" style="1" bestFit="1" customWidth="1"/>
    <col min="26" max="28" width="9.28515625" style="1" bestFit="1" customWidth="1"/>
    <col min="29" max="29" width="9.5703125" style="1" bestFit="1" customWidth="1"/>
    <col min="30" max="30" width="9.28515625" style="1" bestFit="1" customWidth="1"/>
    <col min="31" max="31" width="9.5703125" style="1" bestFit="1" customWidth="1"/>
    <col min="32" max="32" width="9.28515625" style="1" bestFit="1" customWidth="1"/>
    <col min="33" max="34" width="9.5703125" style="1" bestFit="1" customWidth="1"/>
    <col min="35" max="35" width="12.140625" style="1" bestFit="1" customWidth="1"/>
    <col min="36" max="36" width="9.5703125" style="1" bestFit="1" customWidth="1"/>
    <col min="37" max="37" width="9.28515625" style="1" bestFit="1" customWidth="1"/>
    <col min="38" max="38" width="24" style="9" customWidth="1"/>
    <col min="39" max="39" width="14.85546875" style="1" bestFit="1" customWidth="1"/>
    <col min="40" max="16384" width="9.140625" style="1"/>
  </cols>
  <sheetData>
    <row r="1" spans="1:39" s="12" customFormat="1" ht="4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1" t="s">
        <v>134</v>
      </c>
      <c r="AK1" s="10" t="s">
        <v>135</v>
      </c>
      <c r="AL1" s="10" t="s">
        <v>136</v>
      </c>
      <c r="AM1" s="10" t="s">
        <v>151</v>
      </c>
    </row>
    <row r="2" spans="1:39" x14ac:dyDescent="0.25">
      <c r="A2" s="5">
        <v>60</v>
      </c>
      <c r="B2" s="5" t="s">
        <v>40</v>
      </c>
      <c r="C2" s="4" t="s">
        <v>41</v>
      </c>
      <c r="D2" s="4" t="s">
        <v>38</v>
      </c>
      <c r="E2" s="4" t="s">
        <v>35</v>
      </c>
      <c r="F2" s="6">
        <v>31727</v>
      </c>
      <c r="G2" s="6">
        <v>0</v>
      </c>
      <c r="H2" s="6">
        <v>0</v>
      </c>
      <c r="I2" s="6">
        <v>3807</v>
      </c>
      <c r="J2" s="6">
        <v>203</v>
      </c>
      <c r="K2" s="6">
        <v>0</v>
      </c>
      <c r="L2" s="6">
        <v>1617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150</v>
      </c>
      <c r="T2" s="6">
        <v>1800</v>
      </c>
      <c r="U2" s="6">
        <v>0</v>
      </c>
      <c r="V2" s="6">
        <v>3807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1500</v>
      </c>
      <c r="AD2" s="6">
        <v>0</v>
      </c>
      <c r="AE2" s="6">
        <v>0</v>
      </c>
      <c r="AF2" s="6">
        <v>0</v>
      </c>
      <c r="AG2" s="6">
        <v>37354</v>
      </c>
      <c r="AH2" s="6">
        <v>7257</v>
      </c>
      <c r="AI2" s="6">
        <v>30097</v>
      </c>
      <c r="AJ2" s="6">
        <v>28090</v>
      </c>
      <c r="AK2" s="6">
        <f t="shared" ref="AK2" si="0">AI2-AJ2</f>
        <v>2007</v>
      </c>
      <c r="AL2" s="8" t="s">
        <v>19</v>
      </c>
      <c r="AM2" s="4"/>
    </row>
    <row r="3" spans="1:39" x14ac:dyDescent="0.25">
      <c r="A3" s="5">
        <v>107</v>
      </c>
      <c r="B3" s="5" t="s">
        <v>44</v>
      </c>
      <c r="C3" s="4" t="s">
        <v>45</v>
      </c>
      <c r="D3" s="4" t="s">
        <v>39</v>
      </c>
      <c r="E3" s="4" t="s">
        <v>35</v>
      </c>
      <c r="F3" s="6">
        <v>32508</v>
      </c>
      <c r="G3" s="6">
        <v>0</v>
      </c>
      <c r="H3" s="6">
        <v>0</v>
      </c>
      <c r="I3" s="6">
        <v>3901</v>
      </c>
      <c r="J3" s="6">
        <v>0</v>
      </c>
      <c r="K3" s="6">
        <v>385</v>
      </c>
      <c r="L3" s="6">
        <v>1500</v>
      </c>
      <c r="M3" s="6">
        <v>0</v>
      </c>
      <c r="N3" s="6">
        <v>0</v>
      </c>
      <c r="O3" s="6">
        <v>2097.29</v>
      </c>
      <c r="P3" s="6">
        <v>0</v>
      </c>
      <c r="Q3" s="6">
        <v>0</v>
      </c>
      <c r="R3" s="6">
        <v>0</v>
      </c>
      <c r="S3" s="6">
        <v>200</v>
      </c>
      <c r="T3" s="6">
        <v>3901</v>
      </c>
      <c r="U3" s="6">
        <v>2821.25</v>
      </c>
      <c r="V3" s="6">
        <v>9102</v>
      </c>
      <c r="W3" s="6">
        <v>0</v>
      </c>
      <c r="X3" s="6">
        <v>0</v>
      </c>
      <c r="Y3" s="6">
        <v>10000</v>
      </c>
      <c r="Z3" s="6">
        <v>0</v>
      </c>
      <c r="AA3" s="6">
        <v>0</v>
      </c>
      <c r="AB3" s="6">
        <v>0</v>
      </c>
      <c r="AC3" s="6">
        <v>6625</v>
      </c>
      <c r="AD3" s="6">
        <v>0</v>
      </c>
      <c r="AE3" s="6">
        <v>0</v>
      </c>
      <c r="AF3" s="6">
        <v>0</v>
      </c>
      <c r="AG3" s="6">
        <v>40391.29</v>
      </c>
      <c r="AH3" s="6">
        <v>32649.25</v>
      </c>
      <c r="AI3" s="6">
        <v>7742.04</v>
      </c>
      <c r="AJ3" s="6">
        <v>7555.69</v>
      </c>
      <c r="AK3" s="6">
        <f t="shared" ref="AK3:AK4" si="1">AI3-AJ3</f>
        <v>186.35000000000036</v>
      </c>
      <c r="AL3" s="8" t="s">
        <v>137</v>
      </c>
      <c r="AM3" s="4"/>
    </row>
    <row r="4" spans="1:39" x14ac:dyDescent="0.25">
      <c r="A4" s="5">
        <v>127</v>
      </c>
      <c r="B4" s="5" t="s">
        <v>49</v>
      </c>
      <c r="C4" s="4" t="s">
        <v>50</v>
      </c>
      <c r="D4" s="4" t="s">
        <v>47</v>
      </c>
      <c r="E4" s="4" t="s">
        <v>35</v>
      </c>
      <c r="F4" s="6">
        <v>33426</v>
      </c>
      <c r="G4" s="6">
        <v>0</v>
      </c>
      <c r="H4" s="6">
        <v>0</v>
      </c>
      <c r="I4" s="6">
        <v>4011</v>
      </c>
      <c r="J4" s="6">
        <v>0</v>
      </c>
      <c r="K4" s="6">
        <v>385</v>
      </c>
      <c r="L4" s="6">
        <v>1500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150</v>
      </c>
      <c r="T4" s="6">
        <v>1800</v>
      </c>
      <c r="U4" s="6">
        <v>0</v>
      </c>
      <c r="V4" s="6">
        <v>3343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4280</v>
      </c>
      <c r="AD4" s="6">
        <v>0</v>
      </c>
      <c r="AE4" s="6">
        <v>0</v>
      </c>
      <c r="AF4" s="6">
        <v>0</v>
      </c>
      <c r="AG4" s="6">
        <v>39322</v>
      </c>
      <c r="AH4" s="6">
        <v>9573</v>
      </c>
      <c r="AI4" s="6">
        <v>29749</v>
      </c>
      <c r="AJ4" s="6">
        <v>27538</v>
      </c>
      <c r="AK4" s="6">
        <f t="shared" si="1"/>
        <v>2211</v>
      </c>
      <c r="AL4" s="8" t="s">
        <v>19</v>
      </c>
      <c r="AM4" s="4"/>
    </row>
    <row r="5" spans="1:39" x14ac:dyDescent="0.25">
      <c r="A5" s="5">
        <v>181</v>
      </c>
      <c r="B5" s="5" t="s">
        <v>52</v>
      </c>
      <c r="C5" s="4" t="s">
        <v>53</v>
      </c>
      <c r="D5" s="4" t="s">
        <v>43</v>
      </c>
      <c r="E5" s="4" t="s">
        <v>35</v>
      </c>
      <c r="F5" s="6">
        <v>14226.58</v>
      </c>
      <c r="G5" s="6">
        <v>0</v>
      </c>
      <c r="H5" s="6">
        <v>0</v>
      </c>
      <c r="I5" s="6">
        <v>1707</v>
      </c>
      <c r="J5" s="6">
        <v>0</v>
      </c>
      <c r="K5" s="6">
        <v>198.71</v>
      </c>
      <c r="L5" s="6">
        <v>774.19</v>
      </c>
      <c r="M5" s="6">
        <v>0</v>
      </c>
      <c r="N5" s="6">
        <v>0</v>
      </c>
      <c r="O5" s="6">
        <v>1778.32</v>
      </c>
      <c r="P5" s="6">
        <v>0</v>
      </c>
      <c r="Q5" s="6">
        <v>0</v>
      </c>
      <c r="R5" s="6">
        <v>0</v>
      </c>
      <c r="S5" s="6">
        <v>130</v>
      </c>
      <c r="T5" s="6">
        <v>1707</v>
      </c>
      <c r="U5" s="6">
        <v>1427.4</v>
      </c>
      <c r="V5" s="6">
        <v>0</v>
      </c>
      <c r="W5" s="6">
        <v>0</v>
      </c>
      <c r="X5" s="6">
        <v>0</v>
      </c>
      <c r="Y5" s="6">
        <v>4800</v>
      </c>
      <c r="Z5" s="6">
        <v>0</v>
      </c>
      <c r="AA5" s="6">
        <v>2000</v>
      </c>
      <c r="AB5" s="6">
        <v>0</v>
      </c>
      <c r="AC5" s="6">
        <v>8125</v>
      </c>
      <c r="AD5" s="6">
        <v>0</v>
      </c>
      <c r="AE5" s="6">
        <v>0</v>
      </c>
      <c r="AF5" s="6">
        <v>0</v>
      </c>
      <c r="AG5" s="6">
        <v>18684.8</v>
      </c>
      <c r="AH5" s="6">
        <v>18189.400000000001</v>
      </c>
      <c r="AI5" s="6">
        <v>495.4</v>
      </c>
      <c r="AJ5" s="6">
        <v>402.82</v>
      </c>
      <c r="AK5" s="6">
        <f t="shared" ref="AK5" si="2">AI5-AJ5</f>
        <v>92.579999999999984</v>
      </c>
      <c r="AL5" s="8" t="s">
        <v>19</v>
      </c>
      <c r="AM5" s="4"/>
    </row>
    <row r="6" spans="1:39" x14ac:dyDescent="0.25">
      <c r="A6" s="5">
        <v>201</v>
      </c>
      <c r="B6" s="5" t="s">
        <v>54</v>
      </c>
      <c r="C6" s="4" t="s">
        <v>55</v>
      </c>
      <c r="D6" s="4" t="s">
        <v>46</v>
      </c>
      <c r="E6" s="4" t="s">
        <v>35</v>
      </c>
      <c r="F6" s="6">
        <v>15730.32</v>
      </c>
      <c r="G6" s="6">
        <v>0</v>
      </c>
      <c r="H6" s="6">
        <v>0</v>
      </c>
      <c r="I6" s="6">
        <v>1888</v>
      </c>
      <c r="J6" s="6">
        <v>0</v>
      </c>
      <c r="K6" s="6">
        <v>248.39</v>
      </c>
      <c r="L6" s="6">
        <v>967.74</v>
      </c>
      <c r="M6" s="6">
        <v>0</v>
      </c>
      <c r="N6" s="6">
        <v>0</v>
      </c>
      <c r="O6" s="6">
        <v>1422.28</v>
      </c>
      <c r="P6" s="6">
        <v>0</v>
      </c>
      <c r="Q6" s="6">
        <v>0</v>
      </c>
      <c r="R6" s="6">
        <v>0</v>
      </c>
      <c r="S6" s="6">
        <v>130</v>
      </c>
      <c r="T6" s="6">
        <v>2034</v>
      </c>
      <c r="U6" s="6">
        <v>2135</v>
      </c>
      <c r="V6" s="6">
        <v>0</v>
      </c>
      <c r="W6" s="6">
        <v>0</v>
      </c>
      <c r="X6" s="6">
        <v>699</v>
      </c>
      <c r="Y6" s="6">
        <v>5000</v>
      </c>
      <c r="Z6" s="6">
        <v>0</v>
      </c>
      <c r="AA6" s="6">
        <v>3000</v>
      </c>
      <c r="AB6" s="6">
        <v>0</v>
      </c>
      <c r="AC6" s="6">
        <v>6020</v>
      </c>
      <c r="AD6" s="6">
        <v>0</v>
      </c>
      <c r="AE6" s="7">
        <v>1280</v>
      </c>
      <c r="AF6" s="6">
        <v>0</v>
      </c>
      <c r="AG6" s="6">
        <v>20256.73</v>
      </c>
      <c r="AH6" s="6">
        <v>19018</v>
      </c>
      <c r="AI6" s="6">
        <v>1238.73</v>
      </c>
      <c r="AJ6" s="6">
        <v>104.38</v>
      </c>
      <c r="AK6" s="6">
        <f t="shared" ref="AK6:AK9" si="3">AI6-AJ6</f>
        <v>1134.3499999999999</v>
      </c>
      <c r="AL6" s="8" t="s">
        <v>138</v>
      </c>
      <c r="AM6" s="4"/>
    </row>
    <row r="7" spans="1:39" x14ac:dyDescent="0.25">
      <c r="A7" s="5">
        <v>205</v>
      </c>
      <c r="B7" s="5" t="s">
        <v>56</v>
      </c>
      <c r="C7" s="4" t="s">
        <v>57</v>
      </c>
      <c r="D7" s="4" t="s">
        <v>43</v>
      </c>
      <c r="E7" s="4" t="s">
        <v>35</v>
      </c>
      <c r="F7" s="6">
        <v>3860.13</v>
      </c>
      <c r="G7" s="6">
        <v>0</v>
      </c>
      <c r="H7" s="6">
        <v>0</v>
      </c>
      <c r="I7" s="6">
        <v>463</v>
      </c>
      <c r="J7" s="6">
        <v>77.42</v>
      </c>
      <c r="K7" s="6">
        <v>71.03</v>
      </c>
      <c r="L7" s="6">
        <v>258.58</v>
      </c>
      <c r="M7" s="6">
        <v>1662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850</v>
      </c>
      <c r="U7" s="6">
        <v>0</v>
      </c>
      <c r="V7" s="6">
        <v>463</v>
      </c>
      <c r="W7" s="6">
        <v>0</v>
      </c>
      <c r="X7" s="6">
        <v>2042</v>
      </c>
      <c r="Y7" s="6">
        <v>0</v>
      </c>
      <c r="Z7" s="6">
        <v>0</v>
      </c>
      <c r="AA7" s="6">
        <v>1000</v>
      </c>
      <c r="AB7" s="6">
        <v>0</v>
      </c>
      <c r="AC7" s="6">
        <v>500</v>
      </c>
      <c r="AD7" s="6">
        <v>0</v>
      </c>
      <c r="AE7" s="6">
        <v>0</v>
      </c>
      <c r="AF7" s="6">
        <v>0</v>
      </c>
      <c r="AG7" s="6">
        <v>6392.16</v>
      </c>
      <c r="AH7" s="6">
        <v>4855</v>
      </c>
      <c r="AI7" s="6">
        <v>1537.16</v>
      </c>
      <c r="AJ7" s="6">
        <v>1676.3</v>
      </c>
      <c r="AK7" s="6">
        <f t="shared" si="3"/>
        <v>-139.13999999999987</v>
      </c>
      <c r="AL7" s="8" t="s">
        <v>19</v>
      </c>
      <c r="AM7" s="4"/>
    </row>
    <row r="8" spans="1:39" x14ac:dyDescent="0.25">
      <c r="A8" s="5">
        <v>235</v>
      </c>
      <c r="B8" s="5" t="s">
        <v>59</v>
      </c>
      <c r="C8" s="4" t="s">
        <v>60</v>
      </c>
      <c r="D8" s="4" t="s">
        <v>46</v>
      </c>
      <c r="E8" s="4" t="s">
        <v>35</v>
      </c>
      <c r="F8" s="6">
        <v>14689.58</v>
      </c>
      <c r="G8" s="6">
        <v>0</v>
      </c>
      <c r="H8" s="6">
        <v>0</v>
      </c>
      <c r="I8" s="6">
        <v>1762.84</v>
      </c>
      <c r="J8" s="6">
        <v>296.77</v>
      </c>
      <c r="K8" s="6">
        <v>165.74</v>
      </c>
      <c r="L8" s="6">
        <v>991.23</v>
      </c>
      <c r="M8" s="6">
        <v>1650</v>
      </c>
      <c r="N8" s="6">
        <v>0</v>
      </c>
      <c r="O8" s="6">
        <v>2874.05</v>
      </c>
      <c r="P8" s="6">
        <v>0</v>
      </c>
      <c r="Q8" s="6">
        <v>0</v>
      </c>
      <c r="R8" s="6">
        <v>0</v>
      </c>
      <c r="S8" s="6">
        <v>130</v>
      </c>
      <c r="T8" s="6">
        <v>1763</v>
      </c>
      <c r="U8" s="6">
        <v>0</v>
      </c>
      <c r="V8" s="6">
        <v>0</v>
      </c>
      <c r="W8" s="6">
        <v>0</v>
      </c>
      <c r="X8" s="6">
        <v>2647</v>
      </c>
      <c r="Y8" s="6">
        <v>0</v>
      </c>
      <c r="Z8" s="6">
        <v>0</v>
      </c>
      <c r="AA8" s="6">
        <v>2000</v>
      </c>
      <c r="AB8" s="6">
        <v>0</v>
      </c>
      <c r="AC8" s="6">
        <v>8200</v>
      </c>
      <c r="AD8" s="6">
        <v>0</v>
      </c>
      <c r="AE8" s="6">
        <v>0</v>
      </c>
      <c r="AF8" s="6">
        <v>0</v>
      </c>
      <c r="AG8" s="6">
        <v>22430.21</v>
      </c>
      <c r="AH8" s="6">
        <v>14740</v>
      </c>
      <c r="AI8" s="6">
        <v>7690.21</v>
      </c>
      <c r="AJ8" s="6">
        <v>7653.15</v>
      </c>
      <c r="AK8" s="6">
        <f t="shared" si="3"/>
        <v>37.0600000000004</v>
      </c>
      <c r="AL8" s="8" t="s">
        <v>19</v>
      </c>
      <c r="AM8" s="4"/>
    </row>
    <row r="9" spans="1:39" x14ac:dyDescent="0.25">
      <c r="A9" s="5">
        <v>247</v>
      </c>
      <c r="B9" s="5" t="s">
        <v>61</v>
      </c>
      <c r="C9" s="4" t="s">
        <v>62</v>
      </c>
      <c r="D9" s="4" t="s">
        <v>46</v>
      </c>
      <c r="E9" s="4" t="s">
        <v>35</v>
      </c>
      <c r="F9" s="6">
        <v>16482.32</v>
      </c>
      <c r="G9" s="6">
        <v>0</v>
      </c>
      <c r="H9" s="6">
        <v>0</v>
      </c>
      <c r="I9" s="6">
        <v>1978</v>
      </c>
      <c r="J9" s="6">
        <v>335.48</v>
      </c>
      <c r="K9" s="6">
        <v>307.81</v>
      </c>
      <c r="L9" s="6">
        <v>1120.52</v>
      </c>
      <c r="M9" s="6">
        <v>974</v>
      </c>
      <c r="N9" s="6">
        <v>0</v>
      </c>
      <c r="O9" s="6">
        <v>3888.14</v>
      </c>
      <c r="P9" s="6">
        <v>0</v>
      </c>
      <c r="Q9" s="6">
        <v>0</v>
      </c>
      <c r="R9" s="6">
        <v>0</v>
      </c>
      <c r="S9" s="6">
        <v>150</v>
      </c>
      <c r="T9" s="6">
        <v>1800</v>
      </c>
      <c r="U9" s="6">
        <v>1174.25</v>
      </c>
      <c r="V9" s="6">
        <v>0</v>
      </c>
      <c r="W9" s="6">
        <v>0</v>
      </c>
      <c r="X9" s="6">
        <v>1417</v>
      </c>
      <c r="Y9" s="6">
        <v>4000</v>
      </c>
      <c r="Z9" s="6">
        <v>0</v>
      </c>
      <c r="AA9" s="6">
        <v>3000</v>
      </c>
      <c r="AB9" s="6">
        <v>0</v>
      </c>
      <c r="AC9" s="6">
        <v>7975</v>
      </c>
      <c r="AD9" s="6">
        <v>0</v>
      </c>
      <c r="AE9" s="6">
        <v>0</v>
      </c>
      <c r="AF9" s="6">
        <v>0</v>
      </c>
      <c r="AG9" s="6">
        <v>25086.27</v>
      </c>
      <c r="AH9" s="6">
        <v>19516.25</v>
      </c>
      <c r="AI9" s="6">
        <v>5570.02</v>
      </c>
      <c r="AJ9" s="6">
        <v>5391.64</v>
      </c>
      <c r="AK9" s="6">
        <f t="shared" si="3"/>
        <v>178.38000000000011</v>
      </c>
      <c r="AL9" s="8" t="s">
        <v>19</v>
      </c>
      <c r="AM9" s="4"/>
    </row>
    <row r="10" spans="1:39" x14ac:dyDescent="0.25">
      <c r="A10" s="5">
        <v>279</v>
      </c>
      <c r="B10" s="5" t="s">
        <v>64</v>
      </c>
      <c r="C10" s="4" t="s">
        <v>65</v>
      </c>
      <c r="D10" s="4" t="s">
        <v>46</v>
      </c>
      <c r="E10" s="4" t="s">
        <v>35</v>
      </c>
      <c r="F10" s="6">
        <v>16861.060000000001</v>
      </c>
      <c r="G10" s="6">
        <v>0</v>
      </c>
      <c r="H10" s="6">
        <v>0</v>
      </c>
      <c r="I10" s="6">
        <v>2023</v>
      </c>
      <c r="J10" s="6">
        <v>348.39</v>
      </c>
      <c r="K10" s="6">
        <v>319.64999999999998</v>
      </c>
      <c r="L10" s="6">
        <v>1163.6099999999999</v>
      </c>
      <c r="M10" s="6">
        <v>1613</v>
      </c>
      <c r="N10" s="6">
        <v>0</v>
      </c>
      <c r="O10" s="6">
        <v>14899.14</v>
      </c>
      <c r="P10" s="6">
        <v>0</v>
      </c>
      <c r="Q10" s="6">
        <v>0</v>
      </c>
      <c r="R10" s="6">
        <v>0</v>
      </c>
      <c r="S10" s="6">
        <v>150</v>
      </c>
      <c r="T10" s="6">
        <v>1800</v>
      </c>
      <c r="U10" s="6">
        <v>1464</v>
      </c>
      <c r="V10" s="6">
        <v>0</v>
      </c>
      <c r="W10" s="6">
        <v>0</v>
      </c>
      <c r="X10" s="6">
        <v>734</v>
      </c>
      <c r="Y10" s="6">
        <v>4000</v>
      </c>
      <c r="Z10" s="6">
        <v>0</v>
      </c>
      <c r="AA10" s="6">
        <v>2000</v>
      </c>
      <c r="AB10" s="6">
        <v>0</v>
      </c>
      <c r="AC10" s="6">
        <v>8800</v>
      </c>
      <c r="AD10" s="6">
        <v>0</v>
      </c>
      <c r="AE10" s="6">
        <v>1600</v>
      </c>
      <c r="AF10" s="6">
        <v>0</v>
      </c>
      <c r="AG10" s="6">
        <v>37227.85</v>
      </c>
      <c r="AH10" s="6">
        <v>20548</v>
      </c>
      <c r="AI10" s="6">
        <v>16679.849999999999</v>
      </c>
      <c r="AJ10" s="6">
        <v>16457.150000000001</v>
      </c>
      <c r="AK10" s="6">
        <f t="shared" ref="AK10:AK15" si="4">AI10-AJ10</f>
        <v>222.69999999999709</v>
      </c>
      <c r="AL10" s="8" t="s">
        <v>19</v>
      </c>
      <c r="AM10" s="4"/>
    </row>
    <row r="11" spans="1:39" x14ac:dyDescent="0.25">
      <c r="A11" s="5">
        <v>285</v>
      </c>
      <c r="B11" s="5" t="s">
        <v>66</v>
      </c>
      <c r="C11" s="4" t="s">
        <v>67</v>
      </c>
      <c r="D11" s="4" t="s">
        <v>43</v>
      </c>
      <c r="E11" s="4" t="s">
        <v>35</v>
      </c>
      <c r="F11" s="6">
        <v>14363.13</v>
      </c>
      <c r="G11" s="6">
        <v>0</v>
      </c>
      <c r="H11" s="6">
        <v>0</v>
      </c>
      <c r="I11" s="6">
        <v>1723.52</v>
      </c>
      <c r="J11" s="6">
        <v>296.77</v>
      </c>
      <c r="K11" s="6">
        <v>272.29000000000002</v>
      </c>
      <c r="L11" s="6">
        <v>991.23</v>
      </c>
      <c r="M11" s="6">
        <v>1613</v>
      </c>
      <c r="N11" s="6">
        <v>0</v>
      </c>
      <c r="O11" s="6">
        <v>5297.7</v>
      </c>
      <c r="P11" s="6">
        <v>0</v>
      </c>
      <c r="Q11" s="6">
        <v>0</v>
      </c>
      <c r="R11" s="6">
        <v>0</v>
      </c>
      <c r="S11" s="6">
        <v>130</v>
      </c>
      <c r="T11" s="6">
        <v>1724</v>
      </c>
      <c r="U11" s="6">
        <v>1049.2</v>
      </c>
      <c r="V11" s="6">
        <v>0</v>
      </c>
      <c r="W11" s="6">
        <v>0</v>
      </c>
      <c r="X11" s="6">
        <v>1671</v>
      </c>
      <c r="Y11" s="6">
        <v>3200</v>
      </c>
      <c r="Z11" s="6">
        <v>0</v>
      </c>
      <c r="AA11" s="6">
        <v>1000</v>
      </c>
      <c r="AB11" s="6">
        <v>0</v>
      </c>
      <c r="AC11" s="6">
        <v>6080</v>
      </c>
      <c r="AD11" s="6">
        <v>0</v>
      </c>
      <c r="AE11" s="6">
        <v>0</v>
      </c>
      <c r="AF11" s="6">
        <v>0</v>
      </c>
      <c r="AG11" s="6">
        <v>24557.64</v>
      </c>
      <c r="AH11" s="6">
        <v>14854.2</v>
      </c>
      <c r="AI11" s="6">
        <v>9703.44</v>
      </c>
      <c r="AJ11" s="6">
        <v>9627.4</v>
      </c>
      <c r="AK11" s="6">
        <f t="shared" si="4"/>
        <v>76.040000000000873</v>
      </c>
      <c r="AL11" s="8" t="s">
        <v>19</v>
      </c>
      <c r="AM11" s="4"/>
    </row>
    <row r="12" spans="1:39" x14ac:dyDescent="0.25">
      <c r="A12" s="5">
        <v>301</v>
      </c>
      <c r="B12" s="5" t="s">
        <v>68</v>
      </c>
      <c r="C12" s="4" t="s">
        <v>69</v>
      </c>
      <c r="D12" s="4" t="s">
        <v>46</v>
      </c>
      <c r="E12" s="4" t="s">
        <v>35</v>
      </c>
      <c r="F12" s="6">
        <v>16236.58</v>
      </c>
      <c r="G12" s="6">
        <v>0</v>
      </c>
      <c r="H12" s="6">
        <v>0</v>
      </c>
      <c r="I12" s="6">
        <v>1948</v>
      </c>
      <c r="J12" s="6">
        <v>335.48</v>
      </c>
      <c r="K12" s="6">
        <v>307.81</v>
      </c>
      <c r="L12" s="6">
        <v>1120.52</v>
      </c>
      <c r="M12" s="6">
        <v>1613</v>
      </c>
      <c r="N12" s="6">
        <v>0</v>
      </c>
      <c r="O12" s="6">
        <v>9424.5</v>
      </c>
      <c r="P12" s="6">
        <v>0</v>
      </c>
      <c r="Q12" s="6">
        <v>0</v>
      </c>
      <c r="R12" s="6">
        <v>0</v>
      </c>
      <c r="S12" s="6">
        <v>150</v>
      </c>
      <c r="T12" s="6">
        <v>1800</v>
      </c>
      <c r="U12" s="6">
        <v>629.05999999999995</v>
      </c>
      <c r="V12" s="6">
        <v>0</v>
      </c>
      <c r="W12" s="6">
        <v>0</v>
      </c>
      <c r="X12" s="6">
        <v>1487</v>
      </c>
      <c r="Y12" s="6">
        <v>2500</v>
      </c>
      <c r="Z12" s="6">
        <v>0</v>
      </c>
      <c r="AA12" s="6">
        <v>2000</v>
      </c>
      <c r="AB12" s="6">
        <v>0</v>
      </c>
      <c r="AC12" s="6">
        <v>8200</v>
      </c>
      <c r="AD12" s="6">
        <v>0</v>
      </c>
      <c r="AE12" s="6">
        <v>0</v>
      </c>
      <c r="AF12" s="6">
        <v>0</v>
      </c>
      <c r="AG12" s="6">
        <v>30985.89</v>
      </c>
      <c r="AH12" s="6">
        <v>16766.060000000001</v>
      </c>
      <c r="AI12" s="6">
        <v>14219.83</v>
      </c>
      <c r="AJ12" s="6">
        <v>14072.11</v>
      </c>
      <c r="AK12" s="6">
        <f t="shared" si="4"/>
        <v>147.71999999999935</v>
      </c>
      <c r="AL12" s="8" t="s">
        <v>19</v>
      </c>
      <c r="AM12" s="4"/>
    </row>
    <row r="13" spans="1:39" x14ac:dyDescent="0.25">
      <c r="A13" s="5">
        <v>303</v>
      </c>
      <c r="B13" s="5" t="s">
        <v>70</v>
      </c>
      <c r="C13" s="4" t="s">
        <v>71</v>
      </c>
      <c r="D13" s="4" t="s">
        <v>42</v>
      </c>
      <c r="E13" s="4" t="s">
        <v>35</v>
      </c>
      <c r="F13" s="6">
        <v>11240.71</v>
      </c>
      <c r="G13" s="6">
        <v>0</v>
      </c>
      <c r="H13" s="6">
        <v>0</v>
      </c>
      <c r="I13" s="6">
        <v>1349</v>
      </c>
      <c r="J13" s="6">
        <v>232.26</v>
      </c>
      <c r="K13" s="6">
        <v>213.1</v>
      </c>
      <c r="L13" s="6">
        <v>775.74</v>
      </c>
      <c r="M13" s="6">
        <v>1613</v>
      </c>
      <c r="N13" s="6">
        <v>0</v>
      </c>
      <c r="O13" s="6">
        <v>1290.5999999999999</v>
      </c>
      <c r="P13" s="6">
        <v>0</v>
      </c>
      <c r="Q13" s="6">
        <v>0</v>
      </c>
      <c r="R13" s="6">
        <v>0</v>
      </c>
      <c r="S13" s="6">
        <v>130</v>
      </c>
      <c r="T13" s="6">
        <v>1689</v>
      </c>
      <c r="U13" s="7">
        <v>1342</v>
      </c>
      <c r="V13" s="6">
        <v>0</v>
      </c>
      <c r="W13" s="6">
        <v>0</v>
      </c>
      <c r="X13" s="6">
        <v>0</v>
      </c>
      <c r="Y13" s="6">
        <v>4000</v>
      </c>
      <c r="Z13" s="6">
        <v>0</v>
      </c>
      <c r="AA13" s="6">
        <v>2000</v>
      </c>
      <c r="AB13" s="6">
        <v>0</v>
      </c>
      <c r="AC13" s="7">
        <v>8050</v>
      </c>
      <c r="AD13" s="6">
        <v>0</v>
      </c>
      <c r="AE13" s="6">
        <v>0</v>
      </c>
      <c r="AF13" s="6">
        <v>0</v>
      </c>
      <c r="AG13" s="6">
        <v>16714.41</v>
      </c>
      <c r="AH13" s="6">
        <v>15869</v>
      </c>
      <c r="AI13" s="6">
        <v>845.41</v>
      </c>
      <c r="AJ13" s="6">
        <v>7553.2</v>
      </c>
      <c r="AK13" s="6">
        <f t="shared" si="4"/>
        <v>-6707.79</v>
      </c>
      <c r="AL13" s="8" t="s">
        <v>20</v>
      </c>
      <c r="AM13" s="4"/>
    </row>
    <row r="14" spans="1:39" x14ac:dyDescent="0.25">
      <c r="A14" s="5">
        <v>307</v>
      </c>
      <c r="B14" s="5" t="s">
        <v>72</v>
      </c>
      <c r="C14" s="4" t="s">
        <v>73</v>
      </c>
      <c r="D14" s="4" t="s">
        <v>63</v>
      </c>
      <c r="E14" s="4" t="s">
        <v>35</v>
      </c>
      <c r="F14" s="6">
        <v>13449.48</v>
      </c>
      <c r="G14" s="6">
        <v>0</v>
      </c>
      <c r="H14" s="6">
        <v>0</v>
      </c>
      <c r="I14" s="6">
        <v>1613.61</v>
      </c>
      <c r="J14" s="7">
        <v>270.97000000000003</v>
      </c>
      <c r="K14" s="7">
        <v>248.61</v>
      </c>
      <c r="L14" s="6">
        <v>0</v>
      </c>
      <c r="M14" s="6">
        <v>1655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130</v>
      </c>
      <c r="T14" s="6">
        <v>1614</v>
      </c>
      <c r="U14" s="6">
        <v>1098</v>
      </c>
      <c r="V14" s="6">
        <v>0</v>
      </c>
      <c r="W14" s="6">
        <v>0</v>
      </c>
      <c r="X14" s="6">
        <v>0</v>
      </c>
      <c r="Y14" s="6">
        <v>4000</v>
      </c>
      <c r="Z14" s="6">
        <v>0</v>
      </c>
      <c r="AA14" s="6">
        <v>1000</v>
      </c>
      <c r="AB14" s="6">
        <v>0</v>
      </c>
      <c r="AC14" s="6">
        <v>6750</v>
      </c>
      <c r="AD14" s="6">
        <v>0</v>
      </c>
      <c r="AE14" s="6">
        <v>0</v>
      </c>
      <c r="AF14" s="6">
        <v>0</v>
      </c>
      <c r="AG14" s="6">
        <v>17237.669999999998</v>
      </c>
      <c r="AH14" s="6">
        <v>14592</v>
      </c>
      <c r="AI14" s="6">
        <v>2645.67</v>
      </c>
      <c r="AJ14" s="6">
        <v>1940.1</v>
      </c>
      <c r="AK14" s="6">
        <f t="shared" si="4"/>
        <v>705.57000000000016</v>
      </c>
      <c r="AL14" s="8" t="s">
        <v>139</v>
      </c>
      <c r="AM14" s="4"/>
    </row>
    <row r="15" spans="1:39" x14ac:dyDescent="0.25">
      <c r="A15" s="5">
        <v>318</v>
      </c>
      <c r="B15" s="5" t="s">
        <v>74</v>
      </c>
      <c r="C15" s="4" t="s">
        <v>75</v>
      </c>
      <c r="D15" s="4" t="s">
        <v>46</v>
      </c>
      <c r="E15" s="4" t="s">
        <v>35</v>
      </c>
      <c r="F15" s="6">
        <v>16668.580000000002</v>
      </c>
      <c r="G15" s="6">
        <v>0</v>
      </c>
      <c r="H15" s="6">
        <v>0</v>
      </c>
      <c r="I15" s="6">
        <v>2000</v>
      </c>
      <c r="J15" s="6">
        <v>348.39</v>
      </c>
      <c r="K15" s="6">
        <v>319.64999999999998</v>
      </c>
      <c r="L15" s="6">
        <v>1163.6099999999999</v>
      </c>
      <c r="M15" s="6">
        <v>1595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130</v>
      </c>
      <c r="T15" s="6">
        <v>2577</v>
      </c>
      <c r="U15" s="6">
        <v>0</v>
      </c>
      <c r="V15" s="6">
        <v>0</v>
      </c>
      <c r="W15" s="6">
        <v>0</v>
      </c>
      <c r="X15" s="6">
        <v>247</v>
      </c>
      <c r="Y15" s="6">
        <v>0</v>
      </c>
      <c r="Z15" s="6">
        <v>0</v>
      </c>
      <c r="AA15" s="6">
        <v>1000</v>
      </c>
      <c r="AB15" s="6">
        <v>0</v>
      </c>
      <c r="AC15" s="6">
        <v>200</v>
      </c>
      <c r="AD15" s="6">
        <v>0</v>
      </c>
      <c r="AE15" s="6">
        <v>0</v>
      </c>
      <c r="AF15" s="6">
        <v>0</v>
      </c>
      <c r="AG15" s="6">
        <v>22095.23</v>
      </c>
      <c r="AH15" s="6">
        <v>4154</v>
      </c>
      <c r="AI15" s="6">
        <v>17941.23</v>
      </c>
      <c r="AJ15" s="6">
        <v>18518.8</v>
      </c>
      <c r="AK15" s="6">
        <f t="shared" si="4"/>
        <v>-577.56999999999971</v>
      </c>
      <c r="AL15" s="8" t="s">
        <v>19</v>
      </c>
      <c r="AM15" s="4"/>
    </row>
    <row r="16" spans="1:39" x14ac:dyDescent="0.25">
      <c r="A16" s="5">
        <v>322</v>
      </c>
      <c r="B16" s="5" t="s">
        <v>76</v>
      </c>
      <c r="C16" s="4" t="s">
        <v>77</v>
      </c>
      <c r="D16" s="4" t="s">
        <v>46</v>
      </c>
      <c r="E16" s="4" t="s">
        <v>35</v>
      </c>
      <c r="F16" s="6">
        <v>18520.650000000001</v>
      </c>
      <c r="G16" s="6">
        <v>0</v>
      </c>
      <c r="H16" s="6">
        <v>0</v>
      </c>
      <c r="I16" s="6">
        <v>2222</v>
      </c>
      <c r="J16" s="6">
        <v>387.1</v>
      </c>
      <c r="K16" s="6">
        <v>355.16</v>
      </c>
      <c r="L16" s="6">
        <v>1292.9000000000001</v>
      </c>
      <c r="M16" s="6">
        <v>1595</v>
      </c>
      <c r="N16" s="6">
        <v>0</v>
      </c>
      <c r="O16" s="6">
        <v>13381.17</v>
      </c>
      <c r="P16" s="6">
        <v>0</v>
      </c>
      <c r="Q16" s="6">
        <v>0</v>
      </c>
      <c r="R16" s="6">
        <v>0</v>
      </c>
      <c r="S16" s="6">
        <v>150</v>
      </c>
      <c r="T16" s="6">
        <v>3161</v>
      </c>
      <c r="U16" s="6">
        <v>1715.63</v>
      </c>
      <c r="V16" s="6">
        <v>0</v>
      </c>
      <c r="W16" s="6">
        <v>0</v>
      </c>
      <c r="X16" s="6">
        <v>0</v>
      </c>
      <c r="Y16" s="6">
        <v>5000</v>
      </c>
      <c r="Z16" s="6">
        <v>0</v>
      </c>
      <c r="AA16" s="6">
        <v>2000</v>
      </c>
      <c r="AB16" s="6">
        <v>0</v>
      </c>
      <c r="AC16" s="6">
        <v>11050</v>
      </c>
      <c r="AD16" s="6">
        <v>0</v>
      </c>
      <c r="AE16" s="6">
        <v>0</v>
      </c>
      <c r="AF16" s="6">
        <v>0</v>
      </c>
      <c r="AG16" s="6">
        <v>37753.980000000003</v>
      </c>
      <c r="AH16" s="6">
        <v>23076.63</v>
      </c>
      <c r="AI16" s="6">
        <v>14677.35</v>
      </c>
      <c r="AJ16" s="6">
        <v>15617.27</v>
      </c>
      <c r="AK16" s="6">
        <f t="shared" ref="AK16:AK18" si="5">AI16-AJ16</f>
        <v>-939.92000000000007</v>
      </c>
      <c r="AL16" s="8" t="s">
        <v>19</v>
      </c>
      <c r="AM16" s="4"/>
    </row>
    <row r="17" spans="1:39" x14ac:dyDescent="0.25">
      <c r="A17" s="5">
        <v>323</v>
      </c>
      <c r="B17" s="5" t="s">
        <v>78</v>
      </c>
      <c r="C17" s="4" t="s">
        <v>79</v>
      </c>
      <c r="D17" s="4" t="s">
        <v>51</v>
      </c>
      <c r="E17" s="4" t="s">
        <v>35</v>
      </c>
      <c r="F17" s="6">
        <v>12347.1</v>
      </c>
      <c r="G17" s="6">
        <v>0</v>
      </c>
      <c r="H17" s="6">
        <v>0</v>
      </c>
      <c r="I17" s="6">
        <v>1482</v>
      </c>
      <c r="J17" s="6">
        <v>258.06</v>
      </c>
      <c r="K17" s="6">
        <v>236.77</v>
      </c>
      <c r="L17" s="6">
        <v>861.94</v>
      </c>
      <c r="M17" s="6">
        <v>1595</v>
      </c>
      <c r="N17" s="6">
        <v>0</v>
      </c>
      <c r="O17" s="6">
        <v>3086.77</v>
      </c>
      <c r="P17" s="6">
        <v>0</v>
      </c>
      <c r="Q17" s="6">
        <v>0</v>
      </c>
      <c r="R17" s="6">
        <v>0</v>
      </c>
      <c r="S17" s="6">
        <v>130</v>
      </c>
      <c r="T17" s="6">
        <v>1863</v>
      </c>
      <c r="U17" s="6">
        <v>0</v>
      </c>
      <c r="V17" s="6">
        <v>0</v>
      </c>
      <c r="W17" s="6">
        <v>0</v>
      </c>
      <c r="X17" s="6">
        <v>1021</v>
      </c>
      <c r="Y17" s="6">
        <v>0</v>
      </c>
      <c r="Z17" s="6">
        <v>0</v>
      </c>
      <c r="AA17" s="6">
        <v>3000</v>
      </c>
      <c r="AB17" s="6">
        <v>0</v>
      </c>
      <c r="AC17" s="6">
        <v>5255</v>
      </c>
      <c r="AD17" s="6">
        <v>0</v>
      </c>
      <c r="AE17" s="6">
        <v>0</v>
      </c>
      <c r="AF17" s="6">
        <v>0</v>
      </c>
      <c r="AG17" s="6">
        <v>19867.64</v>
      </c>
      <c r="AH17" s="6">
        <v>11269</v>
      </c>
      <c r="AI17" s="6">
        <v>8598.64</v>
      </c>
      <c r="AJ17" s="6">
        <v>8661.57</v>
      </c>
      <c r="AK17" s="6">
        <f t="shared" si="5"/>
        <v>-62.930000000000291</v>
      </c>
      <c r="AL17" s="8" t="s">
        <v>19</v>
      </c>
      <c r="AM17" s="4"/>
    </row>
    <row r="18" spans="1:39" x14ac:dyDescent="0.25">
      <c r="A18" s="5">
        <v>330</v>
      </c>
      <c r="B18" s="5" t="s">
        <v>80</v>
      </c>
      <c r="C18" s="4" t="s">
        <v>81</v>
      </c>
      <c r="D18" s="4" t="s">
        <v>43</v>
      </c>
      <c r="E18" s="4" t="s">
        <v>35</v>
      </c>
      <c r="F18" s="6">
        <v>12347.1</v>
      </c>
      <c r="G18" s="6">
        <v>0</v>
      </c>
      <c r="H18" s="6">
        <v>0</v>
      </c>
      <c r="I18" s="6">
        <v>1482</v>
      </c>
      <c r="J18" s="6">
        <v>258.06</v>
      </c>
      <c r="K18" s="6">
        <v>236.77</v>
      </c>
      <c r="L18" s="6">
        <v>861.94</v>
      </c>
      <c r="M18" s="6">
        <v>1595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130</v>
      </c>
      <c r="T18" s="6">
        <v>1863</v>
      </c>
      <c r="U18" s="6">
        <v>0</v>
      </c>
      <c r="V18" s="6">
        <v>0</v>
      </c>
      <c r="W18" s="6">
        <v>0</v>
      </c>
      <c r="X18" s="6">
        <v>1281</v>
      </c>
      <c r="Y18" s="6">
        <v>0</v>
      </c>
      <c r="Z18" s="6">
        <v>0</v>
      </c>
      <c r="AA18" s="6">
        <v>0</v>
      </c>
      <c r="AB18" s="6">
        <v>0</v>
      </c>
      <c r="AC18" s="6">
        <v>200</v>
      </c>
      <c r="AD18" s="6">
        <v>0</v>
      </c>
      <c r="AE18" s="6">
        <v>0</v>
      </c>
      <c r="AF18" s="6">
        <v>0</v>
      </c>
      <c r="AG18" s="6">
        <v>16780.87</v>
      </c>
      <c r="AH18" s="6">
        <v>3474</v>
      </c>
      <c r="AI18" s="6">
        <v>13306.87</v>
      </c>
      <c r="AJ18" s="6">
        <v>13369.8</v>
      </c>
      <c r="AK18" s="6">
        <f t="shared" si="5"/>
        <v>-62.929999999998472</v>
      </c>
      <c r="AL18" s="8" t="s">
        <v>19</v>
      </c>
      <c r="AM18" s="4"/>
    </row>
    <row r="19" spans="1:39" x14ac:dyDescent="0.25">
      <c r="A19" s="5">
        <v>413</v>
      </c>
      <c r="B19" s="5">
        <v>1681</v>
      </c>
      <c r="C19" s="4" t="s">
        <v>85</v>
      </c>
      <c r="D19" s="4" t="s">
        <v>83</v>
      </c>
      <c r="E19" s="4" t="s">
        <v>35</v>
      </c>
      <c r="F19" s="6">
        <v>13400</v>
      </c>
      <c r="G19" s="6">
        <v>0</v>
      </c>
      <c r="H19" s="6">
        <v>0</v>
      </c>
      <c r="I19" s="6">
        <v>1070</v>
      </c>
      <c r="J19" s="6">
        <v>2700</v>
      </c>
      <c r="K19" s="6">
        <v>0</v>
      </c>
      <c r="L19" s="6">
        <v>0</v>
      </c>
      <c r="M19" s="6">
        <v>1117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130</v>
      </c>
      <c r="T19" s="6">
        <v>1800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18287</v>
      </c>
      <c r="AH19" s="6">
        <v>1930</v>
      </c>
      <c r="AI19" s="6">
        <v>16357</v>
      </c>
      <c r="AJ19" s="6">
        <v>17814.599999999999</v>
      </c>
      <c r="AK19" s="6">
        <f t="shared" ref="AK19:AK24" si="6">AI19-AJ19</f>
        <v>-1457.5999999999985</v>
      </c>
      <c r="AL19" s="8" t="s">
        <v>140</v>
      </c>
      <c r="AM19" s="4"/>
    </row>
    <row r="20" spans="1:39" x14ac:dyDescent="0.25">
      <c r="A20" s="5">
        <v>418</v>
      </c>
      <c r="B20" s="5">
        <v>1694</v>
      </c>
      <c r="C20" s="4" t="s">
        <v>86</v>
      </c>
      <c r="D20" s="4" t="s">
        <v>83</v>
      </c>
      <c r="E20" s="4" t="s">
        <v>35</v>
      </c>
      <c r="F20" s="6">
        <v>13300</v>
      </c>
      <c r="G20" s="6">
        <v>0</v>
      </c>
      <c r="H20" s="6">
        <v>0</v>
      </c>
      <c r="I20" s="6">
        <v>1070</v>
      </c>
      <c r="J20" s="6">
        <v>2100</v>
      </c>
      <c r="K20" s="6">
        <v>0</v>
      </c>
      <c r="L20" s="6">
        <v>0</v>
      </c>
      <c r="M20" s="6">
        <v>1108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130</v>
      </c>
      <c r="T20" s="6">
        <v>1800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17578</v>
      </c>
      <c r="AH20" s="6">
        <v>1930</v>
      </c>
      <c r="AI20" s="6">
        <v>15648</v>
      </c>
      <c r="AJ20" s="6">
        <v>16248</v>
      </c>
      <c r="AK20" s="6">
        <f t="shared" si="6"/>
        <v>-600</v>
      </c>
      <c r="AL20" s="8" t="s">
        <v>141</v>
      </c>
      <c r="AM20" s="4"/>
    </row>
    <row r="21" spans="1:39" x14ac:dyDescent="0.25">
      <c r="A21" s="5">
        <v>431</v>
      </c>
      <c r="B21" s="5">
        <v>1738</v>
      </c>
      <c r="C21" s="4" t="s">
        <v>87</v>
      </c>
      <c r="D21" s="4" t="s">
        <v>88</v>
      </c>
      <c r="E21" s="4" t="s">
        <v>35</v>
      </c>
      <c r="F21" s="6">
        <v>26581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150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12150</v>
      </c>
      <c r="AF21" s="6">
        <v>0</v>
      </c>
      <c r="AG21" s="6">
        <v>26581</v>
      </c>
      <c r="AH21" s="6">
        <v>12300</v>
      </c>
      <c r="AI21" s="6">
        <v>14281</v>
      </c>
      <c r="AJ21" s="6">
        <v>19113</v>
      </c>
      <c r="AK21" s="6">
        <f t="shared" si="6"/>
        <v>-4832</v>
      </c>
      <c r="AL21" s="8" t="s">
        <v>142</v>
      </c>
      <c r="AM21" s="4"/>
    </row>
    <row r="22" spans="1:39" x14ac:dyDescent="0.25">
      <c r="A22" s="5">
        <v>432</v>
      </c>
      <c r="B22" s="5">
        <v>1742</v>
      </c>
      <c r="C22" s="4" t="s">
        <v>89</v>
      </c>
      <c r="D22" s="4" t="s">
        <v>88</v>
      </c>
      <c r="E22" s="4" t="s">
        <v>35</v>
      </c>
      <c r="F22" s="6">
        <v>26863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150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12868</v>
      </c>
      <c r="AF22" s="6">
        <v>0</v>
      </c>
      <c r="AG22" s="6">
        <v>26863</v>
      </c>
      <c r="AH22" s="6">
        <v>13018</v>
      </c>
      <c r="AI22" s="6">
        <v>13845</v>
      </c>
      <c r="AJ22" s="6">
        <v>18729</v>
      </c>
      <c r="AK22" s="6">
        <f t="shared" si="6"/>
        <v>-4884</v>
      </c>
      <c r="AL22" s="8" t="s">
        <v>142</v>
      </c>
      <c r="AM22" s="4"/>
    </row>
    <row r="23" spans="1:39" x14ac:dyDescent="0.25">
      <c r="A23" s="5">
        <v>439</v>
      </c>
      <c r="B23" s="5">
        <v>1763</v>
      </c>
      <c r="C23" s="4" t="s">
        <v>90</v>
      </c>
      <c r="D23" s="4" t="s">
        <v>88</v>
      </c>
      <c r="E23" s="4" t="s">
        <v>35</v>
      </c>
      <c r="F23" s="6">
        <v>24914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130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24914</v>
      </c>
      <c r="AH23" s="6">
        <v>130</v>
      </c>
      <c r="AI23" s="6">
        <v>24784</v>
      </c>
      <c r="AJ23" s="6">
        <v>27029</v>
      </c>
      <c r="AK23" s="6">
        <f t="shared" si="6"/>
        <v>-2245</v>
      </c>
      <c r="AL23" s="8" t="s">
        <v>142</v>
      </c>
      <c r="AM23" s="4"/>
    </row>
    <row r="24" spans="1:39" x14ac:dyDescent="0.25">
      <c r="A24" s="5">
        <v>440</v>
      </c>
      <c r="B24" s="5">
        <v>1764</v>
      </c>
      <c r="C24" s="4" t="s">
        <v>91</v>
      </c>
      <c r="D24" s="4" t="s">
        <v>88</v>
      </c>
      <c r="E24" s="4" t="s">
        <v>35</v>
      </c>
      <c r="F24" s="6">
        <v>21642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200</v>
      </c>
      <c r="O24" s="6">
        <v>0</v>
      </c>
      <c r="P24" s="6">
        <v>0</v>
      </c>
      <c r="Q24" s="6">
        <v>0</v>
      </c>
      <c r="R24" s="6">
        <v>0</v>
      </c>
      <c r="S24" s="6">
        <v>130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21842</v>
      </c>
      <c r="AH24" s="6">
        <v>130</v>
      </c>
      <c r="AI24" s="6">
        <v>21712</v>
      </c>
      <c r="AJ24" s="6">
        <v>25626</v>
      </c>
      <c r="AK24" s="6">
        <f t="shared" si="6"/>
        <v>-3914</v>
      </c>
      <c r="AL24" s="8" t="s">
        <v>142</v>
      </c>
      <c r="AM24" s="4"/>
    </row>
    <row r="25" spans="1:39" x14ac:dyDescent="0.25">
      <c r="A25" s="5">
        <v>461</v>
      </c>
      <c r="B25" s="5">
        <v>1813</v>
      </c>
      <c r="C25" s="4" t="s">
        <v>92</v>
      </c>
      <c r="D25" s="4" t="s">
        <v>88</v>
      </c>
      <c r="E25" s="4" t="s">
        <v>35</v>
      </c>
      <c r="F25" s="6">
        <v>24988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130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24988</v>
      </c>
      <c r="AH25" s="6">
        <v>130</v>
      </c>
      <c r="AI25" s="6">
        <v>24858</v>
      </c>
      <c r="AJ25" s="6">
        <v>27110</v>
      </c>
      <c r="AK25" s="6">
        <f t="shared" ref="AK25:AK30" si="7">AI25-AJ25</f>
        <v>-2252</v>
      </c>
      <c r="AL25" s="8" t="s">
        <v>142</v>
      </c>
      <c r="AM25" s="4"/>
    </row>
    <row r="26" spans="1:39" x14ac:dyDescent="0.25">
      <c r="A26" s="5">
        <v>463</v>
      </c>
      <c r="B26" s="5">
        <v>1815</v>
      </c>
      <c r="C26" s="4" t="s">
        <v>93</v>
      </c>
      <c r="D26" s="4" t="s">
        <v>88</v>
      </c>
      <c r="E26" s="4" t="s">
        <v>35</v>
      </c>
      <c r="F26" s="6">
        <v>24988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200</v>
      </c>
      <c r="O26" s="6">
        <v>0</v>
      </c>
      <c r="P26" s="6">
        <v>0</v>
      </c>
      <c r="Q26" s="6">
        <v>0</v>
      </c>
      <c r="R26" s="6">
        <v>0</v>
      </c>
      <c r="S26" s="6">
        <v>150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25188</v>
      </c>
      <c r="AH26" s="6">
        <v>150</v>
      </c>
      <c r="AI26" s="6">
        <v>25038</v>
      </c>
      <c r="AJ26" s="6">
        <v>27310</v>
      </c>
      <c r="AK26" s="6">
        <f t="shared" si="7"/>
        <v>-2272</v>
      </c>
      <c r="AL26" s="8" t="s">
        <v>142</v>
      </c>
      <c r="AM26" s="4"/>
    </row>
    <row r="27" spans="1:39" x14ac:dyDescent="0.25">
      <c r="A27" s="5">
        <v>490</v>
      </c>
      <c r="B27" s="5">
        <v>1856</v>
      </c>
      <c r="C27" s="4" t="s">
        <v>94</v>
      </c>
      <c r="D27" s="4" t="s">
        <v>82</v>
      </c>
      <c r="E27" s="4" t="s">
        <v>35</v>
      </c>
      <c r="F27" s="6">
        <v>12200</v>
      </c>
      <c r="G27" s="6">
        <v>0</v>
      </c>
      <c r="H27" s="6">
        <v>0</v>
      </c>
      <c r="I27" s="6">
        <v>1070</v>
      </c>
      <c r="J27" s="6">
        <v>600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110</v>
      </c>
      <c r="T27" s="6">
        <v>1536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13870</v>
      </c>
      <c r="AH27" s="6">
        <v>1646</v>
      </c>
      <c r="AI27" s="6">
        <v>12224</v>
      </c>
      <c r="AJ27" s="6">
        <v>11696</v>
      </c>
      <c r="AK27" s="6">
        <f t="shared" si="7"/>
        <v>528</v>
      </c>
      <c r="AL27" s="8" t="s">
        <v>141</v>
      </c>
      <c r="AM27" s="4"/>
    </row>
    <row r="28" spans="1:39" x14ac:dyDescent="0.25">
      <c r="A28" s="5">
        <v>491</v>
      </c>
      <c r="B28" s="5">
        <v>1857</v>
      </c>
      <c r="C28" s="4" t="s">
        <v>95</v>
      </c>
      <c r="D28" s="4" t="s">
        <v>82</v>
      </c>
      <c r="E28" s="4" t="s">
        <v>35</v>
      </c>
      <c r="F28" s="6">
        <v>11200</v>
      </c>
      <c r="G28" s="6">
        <v>0</v>
      </c>
      <c r="H28" s="6">
        <v>0</v>
      </c>
      <c r="I28" s="6">
        <v>1070</v>
      </c>
      <c r="J28" s="6">
        <v>600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110</v>
      </c>
      <c r="T28" s="6">
        <v>1416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12870</v>
      </c>
      <c r="AH28" s="6">
        <v>1526</v>
      </c>
      <c r="AI28" s="6">
        <v>11344</v>
      </c>
      <c r="AJ28" s="6">
        <v>10816</v>
      </c>
      <c r="AK28" s="6">
        <f t="shared" si="7"/>
        <v>528</v>
      </c>
      <c r="AL28" s="8" t="s">
        <v>141</v>
      </c>
      <c r="AM28" s="4"/>
    </row>
    <row r="29" spans="1:39" x14ac:dyDescent="0.25">
      <c r="A29" s="5">
        <v>492</v>
      </c>
      <c r="B29" s="5">
        <v>1860</v>
      </c>
      <c r="C29" s="4" t="s">
        <v>96</v>
      </c>
      <c r="D29" s="4" t="s">
        <v>82</v>
      </c>
      <c r="E29" s="4" t="s">
        <v>35</v>
      </c>
      <c r="F29" s="6">
        <v>11200</v>
      </c>
      <c r="G29" s="6">
        <v>0</v>
      </c>
      <c r="H29" s="6">
        <v>0</v>
      </c>
      <c r="I29" s="6">
        <v>1070</v>
      </c>
      <c r="J29" s="6">
        <v>600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110</v>
      </c>
      <c r="T29" s="6">
        <v>1416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12870</v>
      </c>
      <c r="AH29" s="6">
        <v>1526</v>
      </c>
      <c r="AI29" s="6">
        <v>11344</v>
      </c>
      <c r="AJ29" s="6">
        <v>10816</v>
      </c>
      <c r="AK29" s="6">
        <f t="shared" si="7"/>
        <v>528</v>
      </c>
      <c r="AL29" s="8" t="s">
        <v>141</v>
      </c>
      <c r="AM29" s="4"/>
    </row>
    <row r="30" spans="1:39" x14ac:dyDescent="0.25">
      <c r="A30" s="5">
        <v>495</v>
      </c>
      <c r="B30" s="5">
        <v>1864</v>
      </c>
      <c r="C30" s="4" t="s">
        <v>97</v>
      </c>
      <c r="D30" s="4" t="s">
        <v>88</v>
      </c>
      <c r="E30" s="4" t="s">
        <v>35</v>
      </c>
      <c r="F30" s="6">
        <v>20651</v>
      </c>
      <c r="G30" s="6">
        <v>0</v>
      </c>
      <c r="H30" s="6">
        <v>0</v>
      </c>
      <c r="I30" s="6">
        <v>0</v>
      </c>
      <c r="J30" s="6">
        <v>200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130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5000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20851</v>
      </c>
      <c r="AH30" s="6">
        <v>5130</v>
      </c>
      <c r="AI30" s="6">
        <v>15721</v>
      </c>
      <c r="AJ30" s="6">
        <v>15921</v>
      </c>
      <c r="AK30" s="6">
        <f t="shared" si="7"/>
        <v>-200</v>
      </c>
      <c r="AL30" s="8" t="s">
        <v>140</v>
      </c>
      <c r="AM30" s="4"/>
    </row>
    <row r="31" spans="1:39" x14ac:dyDescent="0.25">
      <c r="A31" s="5">
        <v>527</v>
      </c>
      <c r="B31" s="5">
        <v>1910</v>
      </c>
      <c r="C31" s="4" t="s">
        <v>98</v>
      </c>
      <c r="D31" s="4" t="s">
        <v>84</v>
      </c>
      <c r="E31" s="4" t="s">
        <v>35</v>
      </c>
      <c r="F31" s="6">
        <v>8500</v>
      </c>
      <c r="G31" s="6">
        <v>0</v>
      </c>
      <c r="H31" s="6">
        <v>0</v>
      </c>
      <c r="I31" s="6">
        <v>877.4</v>
      </c>
      <c r="J31" s="6">
        <v>2000</v>
      </c>
      <c r="K31" s="6">
        <v>0</v>
      </c>
      <c r="L31" s="6">
        <v>0</v>
      </c>
      <c r="M31" s="6">
        <v>708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110</v>
      </c>
      <c r="T31" s="6">
        <v>1345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12085.4</v>
      </c>
      <c r="AH31" s="6">
        <v>1455</v>
      </c>
      <c r="AI31" s="6">
        <v>10630.4</v>
      </c>
      <c r="AJ31" s="6">
        <v>10603</v>
      </c>
      <c r="AK31" s="6">
        <f t="shared" ref="AK31:AK35" si="8">AI31-AJ31</f>
        <v>27.399999999999636</v>
      </c>
      <c r="AL31" s="8" t="s">
        <v>8</v>
      </c>
      <c r="AM31" s="4"/>
    </row>
    <row r="32" spans="1:39" ht="30" x14ac:dyDescent="0.25">
      <c r="A32" s="5">
        <v>545</v>
      </c>
      <c r="B32" s="5">
        <v>1931</v>
      </c>
      <c r="C32" s="4" t="s">
        <v>99</v>
      </c>
      <c r="D32" s="4" t="s">
        <v>36</v>
      </c>
      <c r="E32" s="4" t="s">
        <v>35</v>
      </c>
      <c r="F32" s="6">
        <v>28000</v>
      </c>
      <c r="G32" s="6">
        <v>0</v>
      </c>
      <c r="H32" s="6">
        <v>0</v>
      </c>
      <c r="I32" s="6">
        <v>2800</v>
      </c>
      <c r="J32" s="6">
        <v>3466.7</v>
      </c>
      <c r="K32" s="6">
        <v>0</v>
      </c>
      <c r="L32" s="6">
        <v>3400</v>
      </c>
      <c r="M32" s="6">
        <v>1750</v>
      </c>
      <c r="N32" s="6">
        <v>583.29999999999995</v>
      </c>
      <c r="O32" s="6">
        <v>0</v>
      </c>
      <c r="P32" s="6">
        <v>0</v>
      </c>
      <c r="Q32" s="6">
        <v>0</v>
      </c>
      <c r="R32" s="6">
        <v>0</v>
      </c>
      <c r="S32" s="6">
        <v>150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40000</v>
      </c>
      <c r="AH32" s="6">
        <v>150</v>
      </c>
      <c r="AI32" s="6">
        <v>39850</v>
      </c>
      <c r="AJ32" s="6">
        <v>40000.050000000003</v>
      </c>
      <c r="AK32" s="6">
        <f t="shared" si="8"/>
        <v>-150.05000000000291</v>
      </c>
      <c r="AL32" s="8" t="s">
        <v>143</v>
      </c>
      <c r="AM32" s="4"/>
    </row>
    <row r="33" spans="1:39" x14ac:dyDescent="0.25">
      <c r="A33" s="5">
        <v>556</v>
      </c>
      <c r="B33" s="5">
        <v>2520</v>
      </c>
      <c r="C33" s="4" t="s">
        <v>100</v>
      </c>
      <c r="D33" s="4" t="s">
        <v>48</v>
      </c>
      <c r="E33" s="4" t="s">
        <v>35</v>
      </c>
      <c r="F33" s="6">
        <v>18734</v>
      </c>
      <c r="G33" s="6">
        <v>0</v>
      </c>
      <c r="H33" s="6">
        <v>0</v>
      </c>
      <c r="I33" s="6">
        <v>2248</v>
      </c>
      <c r="J33" s="6">
        <v>400</v>
      </c>
      <c r="K33" s="6">
        <v>367</v>
      </c>
      <c r="L33" s="6">
        <v>1336</v>
      </c>
      <c r="M33" s="6">
        <v>1561</v>
      </c>
      <c r="N33" s="6">
        <v>0</v>
      </c>
      <c r="O33" s="6">
        <v>18502.34</v>
      </c>
      <c r="P33" s="6">
        <v>0</v>
      </c>
      <c r="Q33" s="6">
        <v>0</v>
      </c>
      <c r="R33" s="6">
        <v>0</v>
      </c>
      <c r="S33" s="6">
        <v>200</v>
      </c>
      <c r="T33" s="6">
        <v>1800</v>
      </c>
      <c r="U33" s="6">
        <v>1067.5</v>
      </c>
      <c r="V33" s="6">
        <v>0</v>
      </c>
      <c r="W33" s="6">
        <v>0</v>
      </c>
      <c r="X33" s="6">
        <v>0</v>
      </c>
      <c r="Y33" s="6">
        <v>5000</v>
      </c>
      <c r="Z33" s="6">
        <v>0</v>
      </c>
      <c r="AA33" s="6">
        <v>3000</v>
      </c>
      <c r="AB33" s="6">
        <v>0</v>
      </c>
      <c r="AC33" s="6">
        <v>8928</v>
      </c>
      <c r="AD33" s="6">
        <v>0</v>
      </c>
      <c r="AE33" s="6">
        <v>0</v>
      </c>
      <c r="AF33" s="6">
        <v>0</v>
      </c>
      <c r="AG33" s="6">
        <v>43148.34</v>
      </c>
      <c r="AH33" s="6">
        <v>19995.5</v>
      </c>
      <c r="AI33" s="6">
        <v>23152.84</v>
      </c>
      <c r="AJ33" s="6">
        <v>22704.84</v>
      </c>
      <c r="AK33" s="6">
        <f t="shared" si="8"/>
        <v>448</v>
      </c>
      <c r="AL33" s="8" t="s">
        <v>19</v>
      </c>
      <c r="AM33" s="4"/>
    </row>
    <row r="34" spans="1:39" x14ac:dyDescent="0.25">
      <c r="A34" s="5">
        <v>570</v>
      </c>
      <c r="B34" s="5">
        <v>2539</v>
      </c>
      <c r="C34" s="4" t="s">
        <v>101</v>
      </c>
      <c r="D34" s="4" t="s">
        <v>46</v>
      </c>
      <c r="E34" s="4" t="s">
        <v>35</v>
      </c>
      <c r="F34" s="6">
        <v>18734</v>
      </c>
      <c r="G34" s="6">
        <v>0</v>
      </c>
      <c r="H34" s="6">
        <v>0</v>
      </c>
      <c r="I34" s="6">
        <v>2248</v>
      </c>
      <c r="J34" s="6">
        <v>400</v>
      </c>
      <c r="K34" s="6">
        <v>189.42</v>
      </c>
      <c r="L34" s="6">
        <v>1336</v>
      </c>
      <c r="M34" s="6">
        <v>1561</v>
      </c>
      <c r="N34" s="6">
        <v>0</v>
      </c>
      <c r="O34" s="6">
        <v>2568.37</v>
      </c>
      <c r="P34" s="6">
        <v>0</v>
      </c>
      <c r="Q34" s="6">
        <v>0</v>
      </c>
      <c r="R34" s="6">
        <v>0</v>
      </c>
      <c r="S34" s="6">
        <v>150</v>
      </c>
      <c r="T34" s="6">
        <v>2248</v>
      </c>
      <c r="U34" s="6">
        <v>7.63</v>
      </c>
      <c r="V34" s="6">
        <v>0</v>
      </c>
      <c r="W34" s="6">
        <v>0</v>
      </c>
      <c r="X34" s="6">
        <v>2138</v>
      </c>
      <c r="Y34" s="7">
        <v>2000</v>
      </c>
      <c r="Z34" s="6">
        <v>0</v>
      </c>
      <c r="AA34" s="6">
        <v>1000</v>
      </c>
      <c r="AB34" s="6">
        <v>0</v>
      </c>
      <c r="AC34" s="6">
        <v>9200</v>
      </c>
      <c r="AD34" s="6">
        <v>0</v>
      </c>
      <c r="AE34" s="6">
        <v>0</v>
      </c>
      <c r="AF34" s="6">
        <v>0</v>
      </c>
      <c r="AG34" s="6">
        <v>27036.79</v>
      </c>
      <c r="AH34" s="6">
        <v>16743.63</v>
      </c>
      <c r="AI34" s="6">
        <v>10293.16</v>
      </c>
      <c r="AJ34" s="6">
        <v>11293.17</v>
      </c>
      <c r="AK34" s="6">
        <f t="shared" si="8"/>
        <v>-1000.0100000000002</v>
      </c>
      <c r="AL34" s="8" t="s">
        <v>24</v>
      </c>
      <c r="AM34" s="4"/>
    </row>
    <row r="35" spans="1:39" x14ac:dyDescent="0.25">
      <c r="A35" s="5">
        <v>573</v>
      </c>
      <c r="B35" s="5">
        <v>2543</v>
      </c>
      <c r="C35" s="4" t="s">
        <v>102</v>
      </c>
      <c r="D35" s="4" t="s">
        <v>46</v>
      </c>
      <c r="E35" s="4" t="s">
        <v>35</v>
      </c>
      <c r="F35" s="6">
        <v>14334.19</v>
      </c>
      <c r="G35" s="6">
        <v>0</v>
      </c>
      <c r="H35" s="6">
        <v>0</v>
      </c>
      <c r="I35" s="6">
        <v>1720.26</v>
      </c>
      <c r="J35" s="6">
        <v>309.68</v>
      </c>
      <c r="K35" s="6">
        <v>284.13</v>
      </c>
      <c r="L35" s="6">
        <v>458.32</v>
      </c>
      <c r="M35" s="6">
        <v>1543</v>
      </c>
      <c r="N35" s="6">
        <v>0</v>
      </c>
      <c r="O35" s="6">
        <v>17245.830000000002</v>
      </c>
      <c r="P35" s="6">
        <v>0</v>
      </c>
      <c r="Q35" s="6">
        <v>0</v>
      </c>
      <c r="R35" s="6">
        <v>0</v>
      </c>
      <c r="S35" s="6">
        <v>150</v>
      </c>
      <c r="T35" s="6">
        <v>1720</v>
      </c>
      <c r="U35" s="6">
        <v>411.75</v>
      </c>
      <c r="V35" s="6">
        <v>0</v>
      </c>
      <c r="W35" s="6">
        <v>0</v>
      </c>
      <c r="X35" s="6">
        <v>1111</v>
      </c>
      <c r="Y35" s="6">
        <v>4000</v>
      </c>
      <c r="Z35" s="6">
        <v>0</v>
      </c>
      <c r="AA35" s="6">
        <v>3000</v>
      </c>
      <c r="AB35" s="6">
        <v>0</v>
      </c>
      <c r="AC35" s="6">
        <v>9938</v>
      </c>
      <c r="AD35" s="6">
        <v>0</v>
      </c>
      <c r="AE35" s="6">
        <v>0</v>
      </c>
      <c r="AF35" s="6">
        <v>0</v>
      </c>
      <c r="AG35" s="6">
        <v>35895.410000000003</v>
      </c>
      <c r="AH35" s="6">
        <v>20330.75</v>
      </c>
      <c r="AI35" s="6">
        <v>15564.66</v>
      </c>
      <c r="AJ35" s="6">
        <v>15484.63</v>
      </c>
      <c r="AK35" s="6">
        <f t="shared" si="8"/>
        <v>80.030000000000655</v>
      </c>
      <c r="AL35" s="8" t="s">
        <v>19</v>
      </c>
      <c r="AM35" s="4"/>
    </row>
    <row r="36" spans="1:39" x14ac:dyDescent="0.25">
      <c r="A36" s="5">
        <v>603</v>
      </c>
      <c r="B36" s="5">
        <v>2590</v>
      </c>
      <c r="C36" s="4" t="s">
        <v>105</v>
      </c>
      <c r="D36" s="4" t="s">
        <v>58</v>
      </c>
      <c r="E36" s="4" t="s">
        <v>35</v>
      </c>
      <c r="F36" s="6">
        <v>9593.2900000000009</v>
      </c>
      <c r="G36" s="6">
        <v>0</v>
      </c>
      <c r="H36" s="6">
        <v>0</v>
      </c>
      <c r="I36" s="6">
        <v>1151</v>
      </c>
      <c r="J36" s="6">
        <v>206.45</v>
      </c>
      <c r="K36" s="6">
        <v>189.42</v>
      </c>
      <c r="L36" s="6">
        <v>689.55</v>
      </c>
      <c r="M36" s="6">
        <v>1549</v>
      </c>
      <c r="N36" s="6">
        <v>0</v>
      </c>
      <c r="O36" s="6">
        <v>2598.1799999999998</v>
      </c>
      <c r="P36" s="6">
        <v>0</v>
      </c>
      <c r="Q36" s="6">
        <v>0</v>
      </c>
      <c r="R36" s="6">
        <v>0</v>
      </c>
      <c r="S36" s="6">
        <v>130</v>
      </c>
      <c r="T36" s="6">
        <v>1151</v>
      </c>
      <c r="U36" s="6">
        <v>1120.8800000000001</v>
      </c>
      <c r="V36" s="6">
        <v>0</v>
      </c>
      <c r="W36" s="6">
        <v>0</v>
      </c>
      <c r="X36" s="6">
        <v>0</v>
      </c>
      <c r="Y36" s="6">
        <v>3000</v>
      </c>
      <c r="Z36" s="6">
        <v>0</v>
      </c>
      <c r="AA36" s="6">
        <v>3000</v>
      </c>
      <c r="AB36" s="6">
        <v>0</v>
      </c>
      <c r="AC36" s="6">
        <v>7225</v>
      </c>
      <c r="AD36" s="6">
        <v>0</v>
      </c>
      <c r="AE36" s="6">
        <v>0</v>
      </c>
      <c r="AF36" s="6">
        <v>0</v>
      </c>
      <c r="AG36" s="6">
        <v>15976.89</v>
      </c>
      <c r="AH36" s="6">
        <v>15626.88</v>
      </c>
      <c r="AI36" s="6">
        <v>350.01</v>
      </c>
      <c r="AJ36" s="6">
        <v>34.090000000000003</v>
      </c>
      <c r="AK36" s="6">
        <f t="shared" ref="AK36:AK39" si="9">AI36-AJ36</f>
        <v>315.91999999999996</v>
      </c>
      <c r="AL36" s="8" t="s">
        <v>19</v>
      </c>
      <c r="AM36" s="4"/>
    </row>
    <row r="37" spans="1:39" x14ac:dyDescent="0.25">
      <c r="A37" s="5">
        <v>605</v>
      </c>
      <c r="B37" s="5">
        <v>2592</v>
      </c>
      <c r="C37" s="4" t="s">
        <v>106</v>
      </c>
      <c r="D37" s="4" t="s">
        <v>43</v>
      </c>
      <c r="E37" s="4" t="s">
        <v>35</v>
      </c>
      <c r="F37" s="6">
        <v>14068.74</v>
      </c>
      <c r="G37" s="6">
        <v>0</v>
      </c>
      <c r="H37" s="6">
        <v>0</v>
      </c>
      <c r="I37" s="6">
        <v>1688</v>
      </c>
      <c r="J37" s="6">
        <v>374.19</v>
      </c>
      <c r="K37" s="6">
        <v>343.32</v>
      </c>
      <c r="L37" s="6">
        <v>1249.81</v>
      </c>
      <c r="M37" s="6">
        <v>1253</v>
      </c>
      <c r="N37" s="6">
        <v>0</v>
      </c>
      <c r="O37" s="6">
        <v>1103.67</v>
      </c>
      <c r="P37" s="6">
        <v>0</v>
      </c>
      <c r="Q37" s="6">
        <v>0</v>
      </c>
      <c r="R37" s="6">
        <v>0</v>
      </c>
      <c r="S37" s="6">
        <v>130</v>
      </c>
      <c r="T37" s="6">
        <v>2124</v>
      </c>
      <c r="U37" s="6">
        <v>160.13</v>
      </c>
      <c r="V37" s="6">
        <v>0</v>
      </c>
      <c r="W37" s="6">
        <v>0</v>
      </c>
      <c r="X37" s="6">
        <v>916</v>
      </c>
      <c r="Y37" s="6">
        <v>3500</v>
      </c>
      <c r="Z37" s="6">
        <v>0</v>
      </c>
      <c r="AA37" s="6">
        <v>1000</v>
      </c>
      <c r="AB37" s="6">
        <v>0</v>
      </c>
      <c r="AC37" s="6">
        <v>6800</v>
      </c>
      <c r="AD37" s="6">
        <v>0</v>
      </c>
      <c r="AE37" s="6">
        <v>0</v>
      </c>
      <c r="AF37" s="6">
        <v>0</v>
      </c>
      <c r="AG37" s="6">
        <v>20080.73</v>
      </c>
      <c r="AH37" s="6">
        <v>14630.13</v>
      </c>
      <c r="AI37" s="6">
        <v>5450.6</v>
      </c>
      <c r="AJ37" s="6">
        <v>5775.17</v>
      </c>
      <c r="AK37" s="6">
        <f t="shared" si="9"/>
        <v>-324.56999999999971</v>
      </c>
      <c r="AL37" s="8" t="s">
        <v>19</v>
      </c>
      <c r="AM37" s="4"/>
    </row>
    <row r="38" spans="1:39" x14ac:dyDescent="0.25">
      <c r="A38" s="5">
        <v>618</v>
      </c>
      <c r="B38" s="5">
        <v>2611</v>
      </c>
      <c r="C38" s="4" t="s">
        <v>107</v>
      </c>
      <c r="D38" s="4" t="s">
        <v>104</v>
      </c>
      <c r="E38" s="4" t="s">
        <v>35</v>
      </c>
      <c r="F38" s="6">
        <v>18973</v>
      </c>
      <c r="G38" s="6">
        <v>0</v>
      </c>
      <c r="H38" s="6">
        <v>0</v>
      </c>
      <c r="I38" s="6">
        <v>2277</v>
      </c>
      <c r="J38" s="6">
        <v>400</v>
      </c>
      <c r="K38" s="6">
        <v>0</v>
      </c>
      <c r="L38" s="6">
        <v>0</v>
      </c>
      <c r="M38" s="6">
        <v>1581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130</v>
      </c>
      <c r="T38" s="6">
        <v>2277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23231</v>
      </c>
      <c r="AH38" s="6">
        <v>2407</v>
      </c>
      <c r="AI38" s="6">
        <v>20824</v>
      </c>
      <c r="AJ38" s="6">
        <v>20424</v>
      </c>
      <c r="AK38" s="6">
        <f t="shared" si="9"/>
        <v>400</v>
      </c>
      <c r="AL38" s="8" t="s">
        <v>141</v>
      </c>
      <c r="AM38" s="4"/>
    </row>
    <row r="39" spans="1:39" x14ac:dyDescent="0.25">
      <c r="A39" s="5">
        <v>624</v>
      </c>
      <c r="B39" s="5">
        <v>2624</v>
      </c>
      <c r="C39" s="4" t="s">
        <v>109</v>
      </c>
      <c r="D39" s="4" t="s">
        <v>103</v>
      </c>
      <c r="E39" s="4" t="s">
        <v>35</v>
      </c>
      <c r="F39" s="6">
        <v>18808</v>
      </c>
      <c r="G39" s="6">
        <v>0</v>
      </c>
      <c r="H39" s="6">
        <v>0</v>
      </c>
      <c r="I39" s="6">
        <v>2257</v>
      </c>
      <c r="J39" s="6">
        <v>400</v>
      </c>
      <c r="K39" s="6">
        <v>367</v>
      </c>
      <c r="L39" s="6">
        <v>1336</v>
      </c>
      <c r="M39" s="6">
        <v>1567</v>
      </c>
      <c r="N39" s="6">
        <v>0</v>
      </c>
      <c r="O39" s="6">
        <v>6102.49</v>
      </c>
      <c r="P39" s="6">
        <v>0</v>
      </c>
      <c r="Q39" s="6">
        <v>0</v>
      </c>
      <c r="R39" s="6">
        <v>0</v>
      </c>
      <c r="S39" s="6">
        <v>150</v>
      </c>
      <c r="T39" s="6">
        <v>2257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3506</v>
      </c>
      <c r="AD39" s="6">
        <v>0</v>
      </c>
      <c r="AE39" s="6">
        <v>0</v>
      </c>
      <c r="AF39" s="6">
        <v>0</v>
      </c>
      <c r="AG39" s="6">
        <v>30837.49</v>
      </c>
      <c r="AH39" s="6">
        <v>5913</v>
      </c>
      <c r="AI39" s="6">
        <v>24924.49</v>
      </c>
      <c r="AJ39" s="6">
        <v>25658.48</v>
      </c>
      <c r="AK39" s="6">
        <f t="shared" si="9"/>
        <v>-733.98999999999796</v>
      </c>
      <c r="AL39" s="8" t="s">
        <v>144</v>
      </c>
      <c r="AM39" s="4"/>
    </row>
    <row r="40" spans="1:39" x14ac:dyDescent="0.25">
      <c r="A40" s="5">
        <v>644</v>
      </c>
      <c r="B40" s="5">
        <v>2648</v>
      </c>
      <c r="C40" s="4" t="s">
        <v>110</v>
      </c>
      <c r="D40" s="4" t="s">
        <v>108</v>
      </c>
      <c r="E40" s="4" t="s">
        <v>35</v>
      </c>
      <c r="F40" s="6">
        <v>14794.84</v>
      </c>
      <c r="G40" s="6">
        <v>0</v>
      </c>
      <c r="H40" s="6">
        <v>0</v>
      </c>
      <c r="I40" s="6">
        <v>0</v>
      </c>
      <c r="J40" s="6">
        <v>335.48</v>
      </c>
      <c r="K40" s="6">
        <v>307.81</v>
      </c>
      <c r="L40" s="6">
        <v>1120.52</v>
      </c>
      <c r="M40" s="6">
        <v>1470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130</v>
      </c>
      <c r="T40" s="6">
        <v>1775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18028.650000000001</v>
      </c>
      <c r="AH40" s="6">
        <v>1905</v>
      </c>
      <c r="AI40" s="6">
        <v>16123.65</v>
      </c>
      <c r="AJ40" s="6">
        <v>17874.2</v>
      </c>
      <c r="AK40" s="6">
        <f t="shared" ref="AK40:AK44" si="10">AI40-AJ40</f>
        <v>-1750.5500000000011</v>
      </c>
      <c r="AL40" s="8" t="s">
        <v>145</v>
      </c>
      <c r="AM40" s="4"/>
    </row>
    <row r="41" spans="1:39" x14ac:dyDescent="0.25">
      <c r="A41" s="5">
        <v>648</v>
      </c>
      <c r="B41" s="5">
        <v>2653</v>
      </c>
      <c r="C41" s="4" t="s">
        <v>111</v>
      </c>
      <c r="D41" s="4" t="s">
        <v>108</v>
      </c>
      <c r="E41" s="4" t="s">
        <v>35</v>
      </c>
      <c r="F41" s="6">
        <v>14794.84</v>
      </c>
      <c r="G41" s="6">
        <v>0</v>
      </c>
      <c r="H41" s="6">
        <v>0</v>
      </c>
      <c r="I41" s="6">
        <v>1775.55</v>
      </c>
      <c r="J41" s="6">
        <v>335.48</v>
      </c>
      <c r="K41" s="6">
        <v>307.81</v>
      </c>
      <c r="L41" s="6">
        <v>1120.52</v>
      </c>
      <c r="M41" s="6">
        <v>1470</v>
      </c>
      <c r="N41" s="6">
        <v>0</v>
      </c>
      <c r="O41" s="6">
        <v>7032.29</v>
      </c>
      <c r="P41" s="6">
        <v>0</v>
      </c>
      <c r="Q41" s="6">
        <v>0</v>
      </c>
      <c r="R41" s="6">
        <v>0</v>
      </c>
      <c r="S41" s="6">
        <v>150</v>
      </c>
      <c r="T41" s="6">
        <v>1776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26836.49</v>
      </c>
      <c r="AH41" s="6">
        <v>1926</v>
      </c>
      <c r="AI41" s="6">
        <v>24910.49</v>
      </c>
      <c r="AJ41" s="6">
        <v>24886.49</v>
      </c>
      <c r="AK41" s="6">
        <f t="shared" si="10"/>
        <v>24</v>
      </c>
      <c r="AL41" s="8" t="s">
        <v>19</v>
      </c>
      <c r="AM41" s="4"/>
    </row>
    <row r="42" spans="1:39" x14ac:dyDescent="0.25">
      <c r="A42" s="5">
        <v>663</v>
      </c>
      <c r="B42" s="5">
        <v>2669</v>
      </c>
      <c r="C42" s="4" t="s">
        <v>112</v>
      </c>
      <c r="D42" s="4" t="s">
        <v>108</v>
      </c>
      <c r="E42" s="4" t="s">
        <v>35</v>
      </c>
      <c r="F42" s="6">
        <v>15128</v>
      </c>
      <c r="G42" s="6">
        <v>0</v>
      </c>
      <c r="H42" s="6">
        <v>0</v>
      </c>
      <c r="I42" s="6">
        <v>1513</v>
      </c>
      <c r="J42" s="6">
        <v>400</v>
      </c>
      <c r="K42" s="6">
        <v>367</v>
      </c>
      <c r="L42" s="6">
        <v>1336</v>
      </c>
      <c r="M42" s="6">
        <v>1261</v>
      </c>
      <c r="N42" s="6">
        <v>0</v>
      </c>
      <c r="O42" s="6">
        <v>1464</v>
      </c>
      <c r="P42" s="6">
        <v>0</v>
      </c>
      <c r="Q42" s="6">
        <v>0</v>
      </c>
      <c r="R42" s="6">
        <v>0</v>
      </c>
      <c r="S42" s="6">
        <v>130</v>
      </c>
      <c r="T42" s="6">
        <v>1815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21469</v>
      </c>
      <c r="AH42" s="6">
        <v>1945</v>
      </c>
      <c r="AI42" s="6">
        <v>19524</v>
      </c>
      <c r="AJ42" s="6">
        <v>19826</v>
      </c>
      <c r="AK42" s="6">
        <f t="shared" si="10"/>
        <v>-302</v>
      </c>
      <c r="AL42" s="8" t="s">
        <v>8</v>
      </c>
      <c r="AM42" s="4"/>
    </row>
    <row r="43" spans="1:39" x14ac:dyDescent="0.25">
      <c r="A43" s="5">
        <v>685</v>
      </c>
      <c r="B43" s="5">
        <v>4172</v>
      </c>
      <c r="C43" s="4" t="s">
        <v>113</v>
      </c>
      <c r="D43" s="4" t="s">
        <v>37</v>
      </c>
      <c r="E43" s="4" t="s">
        <v>35</v>
      </c>
      <c r="F43" s="6">
        <v>22547</v>
      </c>
      <c r="G43" s="6">
        <v>0</v>
      </c>
      <c r="H43" s="6">
        <v>0</v>
      </c>
      <c r="I43" s="6">
        <v>0</v>
      </c>
      <c r="J43" s="6">
        <v>200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130</v>
      </c>
      <c r="T43" s="6">
        <v>1800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200</v>
      </c>
      <c r="AD43" s="6">
        <v>0</v>
      </c>
      <c r="AE43" s="6">
        <v>0</v>
      </c>
      <c r="AF43" s="6">
        <v>0</v>
      </c>
      <c r="AG43" s="6">
        <v>22747</v>
      </c>
      <c r="AH43" s="6">
        <v>2130</v>
      </c>
      <c r="AI43" s="6">
        <v>20617</v>
      </c>
      <c r="AJ43" s="6">
        <v>20417</v>
      </c>
      <c r="AK43" s="6">
        <f t="shared" si="10"/>
        <v>200</v>
      </c>
      <c r="AL43" s="8" t="s">
        <v>141</v>
      </c>
      <c r="AM43" s="4"/>
    </row>
    <row r="44" spans="1:39" x14ac:dyDescent="0.25">
      <c r="A44" s="5">
        <v>696</v>
      </c>
      <c r="B44" s="5">
        <v>4223</v>
      </c>
      <c r="C44" s="4" t="s">
        <v>114</v>
      </c>
      <c r="D44" s="4" t="s">
        <v>37</v>
      </c>
      <c r="E44" s="4" t="s">
        <v>35</v>
      </c>
      <c r="F44" s="6">
        <v>6500</v>
      </c>
      <c r="G44" s="6">
        <v>0</v>
      </c>
      <c r="H44" s="6">
        <v>0</v>
      </c>
      <c r="I44" s="6">
        <v>686</v>
      </c>
      <c r="J44" s="6">
        <v>3950</v>
      </c>
      <c r="K44" s="6">
        <v>0</v>
      </c>
      <c r="L44" s="6">
        <v>2700</v>
      </c>
      <c r="M44" s="6">
        <v>542</v>
      </c>
      <c r="N44" s="6">
        <v>4950</v>
      </c>
      <c r="O44" s="6">
        <v>0</v>
      </c>
      <c r="P44" s="6">
        <v>0</v>
      </c>
      <c r="Q44" s="6">
        <v>0</v>
      </c>
      <c r="R44" s="6">
        <v>0</v>
      </c>
      <c r="S44" s="6">
        <v>130</v>
      </c>
      <c r="T44" s="6">
        <v>1800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19328</v>
      </c>
      <c r="AH44" s="6">
        <v>1930</v>
      </c>
      <c r="AI44" s="6">
        <v>17398</v>
      </c>
      <c r="AJ44" s="6">
        <v>17362</v>
      </c>
      <c r="AK44" s="6">
        <f t="shared" si="10"/>
        <v>36</v>
      </c>
      <c r="AL44" s="8" t="s">
        <v>8</v>
      </c>
      <c r="AM44" s="4"/>
    </row>
    <row r="45" spans="1:39" x14ac:dyDescent="0.25">
      <c r="A45" s="5">
        <v>711</v>
      </c>
      <c r="B45" s="5">
        <v>4317</v>
      </c>
      <c r="C45" s="4" t="s">
        <v>115</v>
      </c>
      <c r="D45" s="4" t="s">
        <v>37</v>
      </c>
      <c r="E45" s="4" t="s">
        <v>35</v>
      </c>
      <c r="F45" s="6">
        <v>6000</v>
      </c>
      <c r="G45" s="6">
        <v>0</v>
      </c>
      <c r="H45" s="6">
        <v>0</v>
      </c>
      <c r="I45" s="6">
        <v>600</v>
      </c>
      <c r="J45" s="6">
        <v>3650</v>
      </c>
      <c r="K45" s="6">
        <v>0</v>
      </c>
      <c r="L45" s="6">
        <v>2700</v>
      </c>
      <c r="M45" s="6">
        <v>500</v>
      </c>
      <c r="N45" s="6">
        <v>4850</v>
      </c>
      <c r="O45" s="6">
        <v>0</v>
      </c>
      <c r="P45" s="6">
        <v>0</v>
      </c>
      <c r="Q45" s="6">
        <v>0</v>
      </c>
      <c r="R45" s="6">
        <v>0</v>
      </c>
      <c r="S45" s="6">
        <v>130</v>
      </c>
      <c r="T45" s="6">
        <v>1800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18300</v>
      </c>
      <c r="AH45" s="6">
        <v>1930</v>
      </c>
      <c r="AI45" s="6">
        <v>16370</v>
      </c>
      <c r="AJ45" s="6">
        <v>23656.2</v>
      </c>
      <c r="AK45" s="6">
        <f t="shared" ref="AK45:AK48" si="11">AI45-AJ45</f>
        <v>-7286.2000000000007</v>
      </c>
      <c r="AL45" s="8" t="s">
        <v>146</v>
      </c>
      <c r="AM45" s="4"/>
    </row>
    <row r="46" spans="1:39" x14ac:dyDescent="0.25">
      <c r="A46" s="5">
        <v>715</v>
      </c>
      <c r="B46" s="5">
        <v>4327</v>
      </c>
      <c r="C46" s="4" t="s">
        <v>116</v>
      </c>
      <c r="D46" s="4" t="s">
        <v>37</v>
      </c>
      <c r="E46" s="4" t="s">
        <v>35</v>
      </c>
      <c r="F46" s="6">
        <v>6000</v>
      </c>
      <c r="G46" s="6">
        <v>0</v>
      </c>
      <c r="H46" s="6">
        <v>0</v>
      </c>
      <c r="I46" s="6">
        <v>600</v>
      </c>
      <c r="J46" s="6">
        <v>3650</v>
      </c>
      <c r="K46" s="6">
        <v>0</v>
      </c>
      <c r="L46" s="6">
        <v>2700</v>
      </c>
      <c r="M46" s="6">
        <v>500</v>
      </c>
      <c r="N46" s="6">
        <v>4850</v>
      </c>
      <c r="O46" s="6">
        <v>0</v>
      </c>
      <c r="P46" s="6">
        <v>0</v>
      </c>
      <c r="Q46" s="6">
        <v>0</v>
      </c>
      <c r="R46" s="6">
        <v>0</v>
      </c>
      <c r="S46" s="6">
        <v>130</v>
      </c>
      <c r="T46" s="6">
        <v>1800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18300</v>
      </c>
      <c r="AH46" s="6">
        <v>1930</v>
      </c>
      <c r="AI46" s="6">
        <v>16370</v>
      </c>
      <c r="AJ46" s="6">
        <v>17370</v>
      </c>
      <c r="AK46" s="6">
        <f t="shared" si="11"/>
        <v>-1000</v>
      </c>
      <c r="AL46" s="8" t="s">
        <v>140</v>
      </c>
      <c r="AM46" s="4"/>
    </row>
    <row r="47" spans="1:39" x14ac:dyDescent="0.25">
      <c r="A47" s="5">
        <v>719</v>
      </c>
      <c r="B47" s="5">
        <v>4337</v>
      </c>
      <c r="C47" s="4" t="s">
        <v>117</v>
      </c>
      <c r="D47" s="4" t="s">
        <v>37</v>
      </c>
      <c r="E47" s="4" t="s">
        <v>35</v>
      </c>
      <c r="F47" s="6">
        <v>3870.97</v>
      </c>
      <c r="G47" s="6">
        <v>0</v>
      </c>
      <c r="H47" s="6">
        <v>0</v>
      </c>
      <c r="I47" s="6">
        <v>461.94</v>
      </c>
      <c r="J47" s="6">
        <v>2354.84</v>
      </c>
      <c r="K47" s="6">
        <v>0</v>
      </c>
      <c r="L47" s="6">
        <v>1741.94</v>
      </c>
      <c r="M47" s="6">
        <v>500</v>
      </c>
      <c r="N47" s="6">
        <v>3129.03</v>
      </c>
      <c r="O47" s="6">
        <v>0</v>
      </c>
      <c r="P47" s="6">
        <v>0</v>
      </c>
      <c r="Q47" s="6">
        <v>0</v>
      </c>
      <c r="R47" s="6">
        <v>0</v>
      </c>
      <c r="S47" s="6">
        <v>110</v>
      </c>
      <c r="T47" s="6">
        <v>1392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12058.72</v>
      </c>
      <c r="AH47" s="6">
        <v>1502</v>
      </c>
      <c r="AI47" s="6">
        <v>10556.72</v>
      </c>
      <c r="AJ47" s="6">
        <v>10481.73</v>
      </c>
      <c r="AK47" s="6">
        <f t="shared" si="11"/>
        <v>74.989999999999782</v>
      </c>
      <c r="AL47" s="8" t="s">
        <v>8</v>
      </c>
      <c r="AM47" s="4"/>
    </row>
    <row r="48" spans="1:39" x14ac:dyDescent="0.25">
      <c r="A48" s="5">
        <v>733</v>
      </c>
      <c r="B48" s="5">
        <v>4359</v>
      </c>
      <c r="C48" s="4" t="s">
        <v>118</v>
      </c>
      <c r="D48" s="4" t="s">
        <v>37</v>
      </c>
      <c r="E48" s="4" t="s">
        <v>35</v>
      </c>
      <c r="F48" s="6">
        <v>6000</v>
      </c>
      <c r="G48" s="6">
        <v>0</v>
      </c>
      <c r="H48" s="6">
        <v>0</v>
      </c>
      <c r="I48" s="6">
        <v>697</v>
      </c>
      <c r="J48" s="6">
        <v>3650</v>
      </c>
      <c r="K48" s="6">
        <v>0</v>
      </c>
      <c r="L48" s="6">
        <v>2700</v>
      </c>
      <c r="M48" s="6">
        <v>500</v>
      </c>
      <c r="N48" s="6">
        <v>4650</v>
      </c>
      <c r="O48" s="6">
        <v>0</v>
      </c>
      <c r="P48" s="6">
        <v>0</v>
      </c>
      <c r="Q48" s="6">
        <v>0</v>
      </c>
      <c r="R48" s="6">
        <v>0</v>
      </c>
      <c r="S48" s="6">
        <v>130</v>
      </c>
      <c r="T48" s="6">
        <v>1800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18197</v>
      </c>
      <c r="AH48" s="6">
        <v>1930</v>
      </c>
      <c r="AI48" s="6">
        <v>16267</v>
      </c>
      <c r="AJ48" s="6">
        <v>16170</v>
      </c>
      <c r="AK48" s="6">
        <f t="shared" si="11"/>
        <v>97</v>
      </c>
      <c r="AL48" s="8" t="s">
        <v>8</v>
      </c>
      <c r="AM48" s="4" t="s">
        <v>147</v>
      </c>
    </row>
    <row r="49" spans="1:39" x14ac:dyDescent="0.25">
      <c r="A49" s="5">
        <v>772</v>
      </c>
      <c r="B49" s="5">
        <v>4437</v>
      </c>
      <c r="C49" s="4" t="s">
        <v>119</v>
      </c>
      <c r="D49" s="4" t="s">
        <v>37</v>
      </c>
      <c r="E49" s="4" t="s">
        <v>35</v>
      </c>
      <c r="F49" s="6">
        <v>6000</v>
      </c>
      <c r="G49" s="6">
        <v>0</v>
      </c>
      <c r="H49" s="6">
        <v>0</v>
      </c>
      <c r="I49" s="6">
        <v>639</v>
      </c>
      <c r="J49" s="6">
        <v>3650</v>
      </c>
      <c r="K49" s="6">
        <v>0</v>
      </c>
      <c r="L49" s="6">
        <v>2700</v>
      </c>
      <c r="M49" s="6">
        <v>500</v>
      </c>
      <c r="N49" s="6">
        <v>4850</v>
      </c>
      <c r="O49" s="6">
        <v>0</v>
      </c>
      <c r="P49" s="6">
        <v>0</v>
      </c>
      <c r="Q49" s="6">
        <v>0</v>
      </c>
      <c r="R49" s="6">
        <v>0</v>
      </c>
      <c r="S49" s="6">
        <v>130</v>
      </c>
      <c r="T49" s="6">
        <v>1800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18339</v>
      </c>
      <c r="AH49" s="6">
        <v>1930</v>
      </c>
      <c r="AI49" s="6">
        <v>16409</v>
      </c>
      <c r="AJ49" s="6">
        <v>16370</v>
      </c>
      <c r="AK49" s="6">
        <f t="shared" ref="AK49:AK51" si="12">AI49-AJ49</f>
        <v>39</v>
      </c>
      <c r="AL49" s="8" t="s">
        <v>8</v>
      </c>
      <c r="AM49" s="4" t="s">
        <v>147</v>
      </c>
    </row>
    <row r="50" spans="1:39" x14ac:dyDescent="0.25">
      <c r="A50" s="5">
        <v>805</v>
      </c>
      <c r="B50" s="5">
        <v>4486</v>
      </c>
      <c r="C50" s="4" t="s">
        <v>120</v>
      </c>
      <c r="D50" s="4" t="s">
        <v>37</v>
      </c>
      <c r="E50" s="4" t="s">
        <v>35</v>
      </c>
      <c r="F50" s="6">
        <v>6000</v>
      </c>
      <c r="G50" s="6">
        <v>0</v>
      </c>
      <c r="H50" s="6">
        <v>0</v>
      </c>
      <c r="I50" s="6">
        <v>639</v>
      </c>
      <c r="J50" s="6">
        <v>3650</v>
      </c>
      <c r="K50" s="6">
        <v>0</v>
      </c>
      <c r="L50" s="6">
        <v>2700</v>
      </c>
      <c r="M50" s="6">
        <v>500</v>
      </c>
      <c r="N50" s="6">
        <v>4650</v>
      </c>
      <c r="O50" s="6">
        <v>0</v>
      </c>
      <c r="P50" s="6">
        <v>0</v>
      </c>
      <c r="Q50" s="6">
        <v>0</v>
      </c>
      <c r="R50" s="6">
        <v>0</v>
      </c>
      <c r="S50" s="6">
        <v>130</v>
      </c>
      <c r="T50" s="6">
        <v>1800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18139</v>
      </c>
      <c r="AH50" s="6">
        <v>1930</v>
      </c>
      <c r="AI50" s="6">
        <v>16209</v>
      </c>
      <c r="AJ50" s="6">
        <v>16170</v>
      </c>
      <c r="AK50" s="6">
        <f t="shared" si="12"/>
        <v>39</v>
      </c>
      <c r="AL50" s="8" t="s">
        <v>8</v>
      </c>
      <c r="AM50" s="4" t="s">
        <v>147</v>
      </c>
    </row>
    <row r="51" spans="1:39" x14ac:dyDescent="0.25">
      <c r="A51" s="5">
        <v>821</v>
      </c>
      <c r="B51" s="5">
        <v>4502</v>
      </c>
      <c r="C51" s="4" t="s">
        <v>121</v>
      </c>
      <c r="D51" s="4" t="s">
        <v>37</v>
      </c>
      <c r="E51" s="4" t="s">
        <v>35</v>
      </c>
      <c r="F51" s="6">
        <v>5500</v>
      </c>
      <c r="G51" s="6">
        <v>0</v>
      </c>
      <c r="H51" s="6">
        <v>0</v>
      </c>
      <c r="I51" s="6">
        <v>568</v>
      </c>
      <c r="J51" s="6">
        <v>3350</v>
      </c>
      <c r="K51" s="6">
        <v>0</v>
      </c>
      <c r="L51" s="6">
        <v>2700</v>
      </c>
      <c r="M51" s="6">
        <v>458</v>
      </c>
      <c r="N51" s="6">
        <v>4350</v>
      </c>
      <c r="O51" s="6">
        <v>0</v>
      </c>
      <c r="P51" s="6">
        <v>0</v>
      </c>
      <c r="Q51" s="6">
        <v>0</v>
      </c>
      <c r="R51" s="6">
        <v>0</v>
      </c>
      <c r="S51" s="6">
        <v>130</v>
      </c>
      <c r="T51" s="6">
        <v>1800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16926</v>
      </c>
      <c r="AH51" s="6">
        <v>1930</v>
      </c>
      <c r="AI51" s="6">
        <v>14996</v>
      </c>
      <c r="AJ51" s="6">
        <v>14978</v>
      </c>
      <c r="AK51" s="6">
        <f t="shared" si="12"/>
        <v>18</v>
      </c>
      <c r="AL51" s="8" t="s">
        <v>8</v>
      </c>
      <c r="AM51" s="4" t="s">
        <v>147</v>
      </c>
    </row>
    <row r="52" spans="1:39" x14ac:dyDescent="0.25">
      <c r="A52" s="5">
        <v>846</v>
      </c>
      <c r="B52" s="5">
        <v>4527</v>
      </c>
      <c r="C52" s="4" t="s">
        <v>122</v>
      </c>
      <c r="D52" s="4" t="s">
        <v>37</v>
      </c>
      <c r="E52" s="4" t="s">
        <v>35</v>
      </c>
      <c r="F52" s="6">
        <v>5500</v>
      </c>
      <c r="G52" s="6">
        <v>0</v>
      </c>
      <c r="H52" s="6">
        <v>0</v>
      </c>
      <c r="I52" s="6">
        <v>603</v>
      </c>
      <c r="J52" s="6">
        <v>3350</v>
      </c>
      <c r="K52" s="6">
        <v>0</v>
      </c>
      <c r="L52" s="6">
        <v>2700</v>
      </c>
      <c r="M52" s="6">
        <v>458</v>
      </c>
      <c r="N52" s="6">
        <v>4550</v>
      </c>
      <c r="O52" s="6">
        <v>0</v>
      </c>
      <c r="P52" s="6">
        <v>0</v>
      </c>
      <c r="Q52" s="6">
        <v>0</v>
      </c>
      <c r="R52" s="6">
        <v>0</v>
      </c>
      <c r="S52" s="6">
        <v>130</v>
      </c>
      <c r="T52" s="6">
        <v>1800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17161</v>
      </c>
      <c r="AH52" s="6">
        <v>1930</v>
      </c>
      <c r="AI52" s="6">
        <v>15231</v>
      </c>
      <c r="AJ52" s="6">
        <v>15178</v>
      </c>
      <c r="AK52" s="6">
        <f t="shared" ref="AK52:AK56" si="13">AI52-AJ52</f>
        <v>53</v>
      </c>
      <c r="AL52" s="8" t="s">
        <v>8</v>
      </c>
      <c r="AM52" s="4" t="s">
        <v>147</v>
      </c>
    </row>
    <row r="53" spans="1:39" x14ac:dyDescent="0.25">
      <c r="A53" s="5">
        <v>874</v>
      </c>
      <c r="B53" s="5">
        <v>4555</v>
      </c>
      <c r="C53" s="4" t="s">
        <v>123</v>
      </c>
      <c r="D53" s="4" t="s">
        <v>37</v>
      </c>
      <c r="E53" s="4" t="s">
        <v>35</v>
      </c>
      <c r="F53" s="6">
        <v>5500</v>
      </c>
      <c r="G53" s="6">
        <v>0</v>
      </c>
      <c r="H53" s="6">
        <v>0</v>
      </c>
      <c r="I53" s="6">
        <v>568</v>
      </c>
      <c r="J53" s="6">
        <v>3350</v>
      </c>
      <c r="K53" s="6">
        <v>0</v>
      </c>
      <c r="L53" s="6">
        <v>2700</v>
      </c>
      <c r="M53" s="6">
        <v>458</v>
      </c>
      <c r="N53" s="6">
        <v>4350</v>
      </c>
      <c r="O53" s="6">
        <v>0</v>
      </c>
      <c r="P53" s="6">
        <v>0</v>
      </c>
      <c r="Q53" s="6">
        <v>0</v>
      </c>
      <c r="R53" s="6">
        <v>0</v>
      </c>
      <c r="S53" s="6">
        <v>130</v>
      </c>
      <c r="T53" s="6">
        <v>1800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16926</v>
      </c>
      <c r="AH53" s="6">
        <v>1930</v>
      </c>
      <c r="AI53" s="6">
        <v>14996</v>
      </c>
      <c r="AJ53" s="6">
        <v>14978</v>
      </c>
      <c r="AK53" s="6">
        <f t="shared" si="13"/>
        <v>18</v>
      </c>
      <c r="AL53" s="8" t="s">
        <v>8</v>
      </c>
      <c r="AM53" s="4" t="s">
        <v>147</v>
      </c>
    </row>
    <row r="54" spans="1:39" ht="60" x14ac:dyDescent="0.25">
      <c r="A54" s="5">
        <v>886</v>
      </c>
      <c r="B54" s="5">
        <v>4567</v>
      </c>
      <c r="C54" s="4" t="s">
        <v>124</v>
      </c>
      <c r="D54" s="4" t="s">
        <v>37</v>
      </c>
      <c r="E54" s="4" t="s">
        <v>35</v>
      </c>
      <c r="F54" s="6">
        <v>5500</v>
      </c>
      <c r="G54" s="6">
        <v>0</v>
      </c>
      <c r="H54" s="6">
        <v>0</v>
      </c>
      <c r="I54" s="6">
        <v>550</v>
      </c>
      <c r="J54" s="6">
        <v>3350</v>
      </c>
      <c r="K54" s="6">
        <v>0</v>
      </c>
      <c r="L54" s="6">
        <v>2700</v>
      </c>
      <c r="M54" s="6">
        <v>458</v>
      </c>
      <c r="N54" s="6">
        <v>4350</v>
      </c>
      <c r="O54" s="6">
        <v>0</v>
      </c>
      <c r="P54" s="6">
        <v>0</v>
      </c>
      <c r="Q54" s="6">
        <v>0</v>
      </c>
      <c r="R54" s="6">
        <v>0</v>
      </c>
      <c r="S54" s="6">
        <v>130</v>
      </c>
      <c r="T54" s="6">
        <v>1800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16908</v>
      </c>
      <c r="AH54" s="6">
        <v>1930</v>
      </c>
      <c r="AI54" s="6">
        <v>14978</v>
      </c>
      <c r="AJ54" s="6">
        <v>15894</v>
      </c>
      <c r="AK54" s="6">
        <f t="shared" si="13"/>
        <v>-916</v>
      </c>
      <c r="AL54" s="8" t="s">
        <v>148</v>
      </c>
      <c r="AM54" s="4"/>
    </row>
    <row r="55" spans="1:39" x14ac:dyDescent="0.25">
      <c r="A55" s="5">
        <v>889</v>
      </c>
      <c r="B55" s="5">
        <v>4570</v>
      </c>
      <c r="C55" s="4" t="s">
        <v>125</v>
      </c>
      <c r="D55" s="4" t="s">
        <v>37</v>
      </c>
      <c r="E55" s="4" t="s">
        <v>35</v>
      </c>
      <c r="F55" s="6">
        <v>5500</v>
      </c>
      <c r="G55" s="6">
        <v>0</v>
      </c>
      <c r="H55" s="6">
        <v>0</v>
      </c>
      <c r="I55" s="6">
        <v>603</v>
      </c>
      <c r="J55" s="6">
        <v>3350</v>
      </c>
      <c r="K55" s="6">
        <v>0</v>
      </c>
      <c r="L55" s="6">
        <v>2700</v>
      </c>
      <c r="M55" s="6">
        <v>458</v>
      </c>
      <c r="N55" s="6">
        <v>4550</v>
      </c>
      <c r="O55" s="6">
        <v>0</v>
      </c>
      <c r="P55" s="6">
        <v>0</v>
      </c>
      <c r="Q55" s="6">
        <v>0</v>
      </c>
      <c r="R55" s="6">
        <v>0</v>
      </c>
      <c r="S55" s="6">
        <v>130</v>
      </c>
      <c r="T55" s="6">
        <v>1800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17161</v>
      </c>
      <c r="AH55" s="6">
        <v>1930</v>
      </c>
      <c r="AI55" s="6">
        <v>15231</v>
      </c>
      <c r="AJ55" s="6">
        <v>15178</v>
      </c>
      <c r="AK55" s="6">
        <f t="shared" si="13"/>
        <v>53</v>
      </c>
      <c r="AL55" s="8" t="s">
        <v>8</v>
      </c>
      <c r="AM55" s="4" t="s">
        <v>147</v>
      </c>
    </row>
    <row r="56" spans="1:39" x14ac:dyDescent="0.25">
      <c r="A56" s="5">
        <v>893</v>
      </c>
      <c r="B56" s="5">
        <v>4574</v>
      </c>
      <c r="C56" s="4" t="s">
        <v>126</v>
      </c>
      <c r="D56" s="4" t="s">
        <v>37</v>
      </c>
      <c r="E56" s="4" t="s">
        <v>35</v>
      </c>
      <c r="F56" s="6">
        <v>5500</v>
      </c>
      <c r="G56" s="6">
        <v>0</v>
      </c>
      <c r="H56" s="6">
        <v>0</v>
      </c>
      <c r="I56" s="6">
        <v>585</v>
      </c>
      <c r="J56" s="6">
        <v>3350</v>
      </c>
      <c r="K56" s="6">
        <v>0</v>
      </c>
      <c r="L56" s="6">
        <v>2700</v>
      </c>
      <c r="M56" s="6">
        <v>458</v>
      </c>
      <c r="N56" s="6">
        <v>4350</v>
      </c>
      <c r="O56" s="6">
        <v>0</v>
      </c>
      <c r="P56" s="6">
        <v>0</v>
      </c>
      <c r="Q56" s="6">
        <v>0</v>
      </c>
      <c r="R56" s="6">
        <v>0</v>
      </c>
      <c r="S56" s="6">
        <v>130</v>
      </c>
      <c r="T56" s="6">
        <v>1800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16943</v>
      </c>
      <c r="AH56" s="6">
        <v>1930</v>
      </c>
      <c r="AI56" s="6">
        <v>15013</v>
      </c>
      <c r="AJ56" s="6">
        <v>14978</v>
      </c>
      <c r="AK56" s="6">
        <f t="shared" si="13"/>
        <v>35</v>
      </c>
      <c r="AL56" s="8" t="s">
        <v>8</v>
      </c>
      <c r="AM56" s="4" t="s">
        <v>147</v>
      </c>
    </row>
    <row r="57" spans="1:39" ht="45" x14ac:dyDescent="0.25">
      <c r="A57" s="5">
        <v>908</v>
      </c>
      <c r="B57" s="5">
        <v>4590</v>
      </c>
      <c r="C57" s="4" t="s">
        <v>127</v>
      </c>
      <c r="D57" s="4" t="s">
        <v>37</v>
      </c>
      <c r="E57" s="4" t="s">
        <v>35</v>
      </c>
      <c r="F57" s="6">
        <v>6500</v>
      </c>
      <c r="G57" s="6">
        <v>0</v>
      </c>
      <c r="H57" s="6">
        <v>0</v>
      </c>
      <c r="I57" s="6">
        <v>650</v>
      </c>
      <c r="J57" s="6">
        <v>3950</v>
      </c>
      <c r="K57" s="6">
        <v>0</v>
      </c>
      <c r="L57" s="6">
        <v>2700</v>
      </c>
      <c r="M57" s="6">
        <v>542</v>
      </c>
      <c r="N57" s="6">
        <v>5150</v>
      </c>
      <c r="O57" s="6">
        <v>0</v>
      </c>
      <c r="P57" s="6">
        <v>0</v>
      </c>
      <c r="Q57" s="6">
        <v>0</v>
      </c>
      <c r="R57" s="6">
        <v>0</v>
      </c>
      <c r="S57" s="6">
        <v>130</v>
      </c>
      <c r="T57" s="6">
        <v>1800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19492</v>
      </c>
      <c r="AH57" s="6">
        <v>1930</v>
      </c>
      <c r="AI57" s="6">
        <v>17562</v>
      </c>
      <c r="AJ57" s="6">
        <v>17762</v>
      </c>
      <c r="AK57" s="6">
        <f t="shared" ref="AK57:AK63" si="14">AI57-AJ57</f>
        <v>-200</v>
      </c>
      <c r="AL57" s="8" t="s">
        <v>149</v>
      </c>
      <c r="AM57" s="4"/>
    </row>
    <row r="58" spans="1:39" x14ac:dyDescent="0.25">
      <c r="A58" s="5">
        <v>910</v>
      </c>
      <c r="B58" s="5">
        <v>4592</v>
      </c>
      <c r="C58" s="4" t="s">
        <v>128</v>
      </c>
      <c r="D58" s="4" t="s">
        <v>37</v>
      </c>
      <c r="E58" s="4" t="s">
        <v>35</v>
      </c>
      <c r="F58" s="6">
        <v>6000</v>
      </c>
      <c r="G58" s="6">
        <v>0</v>
      </c>
      <c r="H58" s="6">
        <v>0</v>
      </c>
      <c r="I58" s="6">
        <v>720</v>
      </c>
      <c r="J58" s="6">
        <v>3650</v>
      </c>
      <c r="K58" s="6">
        <v>0</v>
      </c>
      <c r="L58" s="6">
        <v>2700</v>
      </c>
      <c r="M58" s="6">
        <v>500</v>
      </c>
      <c r="N58" s="6">
        <v>4650</v>
      </c>
      <c r="O58" s="6">
        <v>0</v>
      </c>
      <c r="P58" s="6">
        <v>0</v>
      </c>
      <c r="Q58" s="6">
        <v>0</v>
      </c>
      <c r="R58" s="6">
        <v>0</v>
      </c>
      <c r="S58" s="6">
        <v>130</v>
      </c>
      <c r="T58" s="6">
        <v>1800</v>
      </c>
      <c r="U58" s="6">
        <v>0</v>
      </c>
      <c r="V58" s="6">
        <v>0</v>
      </c>
      <c r="W58" s="6">
        <v>0</v>
      </c>
      <c r="X58" s="6"/>
      <c r="Y58" s="6">
        <v>0</v>
      </c>
      <c r="Z58" s="6">
        <v>0</v>
      </c>
      <c r="AA58" s="6">
        <v>0</v>
      </c>
      <c r="AB58" s="6">
        <v>0</v>
      </c>
      <c r="AC58" s="6"/>
      <c r="AD58" s="6">
        <v>0</v>
      </c>
      <c r="AE58" s="6"/>
      <c r="AF58" s="6">
        <v>0</v>
      </c>
      <c r="AG58" s="6">
        <v>18220</v>
      </c>
      <c r="AH58" s="6">
        <v>1930</v>
      </c>
      <c r="AI58" s="6">
        <v>16290</v>
      </c>
      <c r="AJ58" s="6">
        <v>16170</v>
      </c>
      <c r="AK58" s="6">
        <f t="shared" si="14"/>
        <v>120</v>
      </c>
      <c r="AL58" s="8" t="s">
        <v>8</v>
      </c>
      <c r="AM58" s="4" t="s">
        <v>147</v>
      </c>
    </row>
    <row r="59" spans="1:39" x14ac:dyDescent="0.25">
      <c r="A59" s="5">
        <v>911</v>
      </c>
      <c r="B59" s="5">
        <v>4593</v>
      </c>
      <c r="C59" s="4" t="s">
        <v>129</v>
      </c>
      <c r="D59" s="4" t="s">
        <v>37</v>
      </c>
      <c r="E59" s="4" t="s">
        <v>35</v>
      </c>
      <c r="F59" s="6">
        <v>5500</v>
      </c>
      <c r="G59" s="6">
        <v>0</v>
      </c>
      <c r="H59" s="6">
        <v>0</v>
      </c>
      <c r="I59" s="6">
        <v>660</v>
      </c>
      <c r="J59" s="6">
        <v>3350</v>
      </c>
      <c r="K59" s="6">
        <v>0</v>
      </c>
      <c r="L59" s="6">
        <v>2700</v>
      </c>
      <c r="M59" s="6">
        <v>458</v>
      </c>
      <c r="N59" s="6">
        <v>4350</v>
      </c>
      <c r="O59" s="6">
        <v>0</v>
      </c>
      <c r="P59" s="6">
        <v>0</v>
      </c>
      <c r="Q59" s="6">
        <v>0</v>
      </c>
      <c r="R59" s="6">
        <v>0</v>
      </c>
      <c r="S59" s="6">
        <v>130</v>
      </c>
      <c r="T59" s="6">
        <v>1800</v>
      </c>
      <c r="U59" s="6">
        <v>0</v>
      </c>
      <c r="V59" s="6">
        <v>0</v>
      </c>
      <c r="W59" s="6">
        <v>0</v>
      </c>
      <c r="X59" s="6"/>
      <c r="Y59" s="6">
        <v>0</v>
      </c>
      <c r="Z59" s="6">
        <v>0</v>
      </c>
      <c r="AA59" s="6">
        <v>0</v>
      </c>
      <c r="AB59" s="6">
        <v>0</v>
      </c>
      <c r="AC59" s="6"/>
      <c r="AD59" s="6">
        <v>0</v>
      </c>
      <c r="AE59" s="6"/>
      <c r="AF59" s="6">
        <v>0</v>
      </c>
      <c r="AG59" s="6">
        <v>17018</v>
      </c>
      <c r="AH59" s="6">
        <v>1930</v>
      </c>
      <c r="AI59" s="6">
        <v>15088</v>
      </c>
      <c r="AJ59" s="6">
        <v>14978</v>
      </c>
      <c r="AK59" s="6">
        <f t="shared" si="14"/>
        <v>110</v>
      </c>
      <c r="AL59" s="8" t="s">
        <v>8</v>
      </c>
      <c r="AM59" s="4" t="s">
        <v>147</v>
      </c>
    </row>
    <row r="60" spans="1:39" x14ac:dyDescent="0.25">
      <c r="A60" s="5">
        <v>912</v>
      </c>
      <c r="B60" s="5">
        <v>4594</v>
      </c>
      <c r="C60" s="4" t="s">
        <v>130</v>
      </c>
      <c r="D60" s="4" t="s">
        <v>37</v>
      </c>
      <c r="E60" s="4" t="s">
        <v>35</v>
      </c>
      <c r="F60" s="6">
        <v>5500</v>
      </c>
      <c r="G60" s="6">
        <v>0</v>
      </c>
      <c r="H60" s="6">
        <v>0</v>
      </c>
      <c r="I60" s="6">
        <v>660</v>
      </c>
      <c r="J60" s="6">
        <v>3350</v>
      </c>
      <c r="K60" s="6">
        <v>0</v>
      </c>
      <c r="L60" s="6">
        <v>2700</v>
      </c>
      <c r="M60" s="6">
        <v>458</v>
      </c>
      <c r="N60" s="6">
        <v>4350</v>
      </c>
      <c r="O60" s="6">
        <v>0</v>
      </c>
      <c r="P60" s="6">
        <v>0</v>
      </c>
      <c r="Q60" s="6">
        <v>0</v>
      </c>
      <c r="R60" s="6">
        <v>0</v>
      </c>
      <c r="S60" s="6">
        <v>130</v>
      </c>
      <c r="T60" s="6">
        <v>1800</v>
      </c>
      <c r="U60" s="6">
        <v>0</v>
      </c>
      <c r="V60" s="6">
        <v>0</v>
      </c>
      <c r="W60" s="6">
        <v>0</v>
      </c>
      <c r="X60" s="6"/>
      <c r="Y60" s="6">
        <v>0</v>
      </c>
      <c r="Z60" s="6">
        <v>0</v>
      </c>
      <c r="AA60" s="6">
        <v>0</v>
      </c>
      <c r="AB60" s="6">
        <v>0</v>
      </c>
      <c r="AC60" s="6"/>
      <c r="AD60" s="6">
        <v>0</v>
      </c>
      <c r="AE60" s="6"/>
      <c r="AF60" s="6">
        <v>0</v>
      </c>
      <c r="AG60" s="6">
        <v>17018</v>
      </c>
      <c r="AH60" s="6">
        <v>1930</v>
      </c>
      <c r="AI60" s="6">
        <v>15088</v>
      </c>
      <c r="AJ60" s="6">
        <v>14978</v>
      </c>
      <c r="AK60" s="6">
        <f t="shared" si="14"/>
        <v>110</v>
      </c>
      <c r="AL60" s="8" t="s">
        <v>8</v>
      </c>
      <c r="AM60" s="4" t="s">
        <v>147</v>
      </c>
    </row>
    <row r="61" spans="1:39" x14ac:dyDescent="0.25">
      <c r="A61" s="5">
        <v>913</v>
      </c>
      <c r="B61" s="5">
        <v>4595</v>
      </c>
      <c r="C61" s="4" t="s">
        <v>131</v>
      </c>
      <c r="D61" s="4" t="s">
        <v>37</v>
      </c>
      <c r="E61" s="4" t="s">
        <v>35</v>
      </c>
      <c r="F61" s="6">
        <v>5500</v>
      </c>
      <c r="G61" s="6">
        <v>0</v>
      </c>
      <c r="H61" s="6">
        <v>0</v>
      </c>
      <c r="I61" s="6">
        <v>660</v>
      </c>
      <c r="J61" s="6">
        <v>3350</v>
      </c>
      <c r="K61" s="6">
        <v>0</v>
      </c>
      <c r="L61" s="6">
        <v>2700</v>
      </c>
      <c r="M61" s="6">
        <v>458</v>
      </c>
      <c r="N61" s="6">
        <v>4350</v>
      </c>
      <c r="O61" s="6">
        <v>0</v>
      </c>
      <c r="P61" s="6">
        <v>0</v>
      </c>
      <c r="Q61" s="6">
        <v>0</v>
      </c>
      <c r="R61" s="6">
        <v>0</v>
      </c>
      <c r="S61" s="6">
        <v>130</v>
      </c>
      <c r="T61" s="6">
        <v>1800</v>
      </c>
      <c r="U61" s="6">
        <v>0</v>
      </c>
      <c r="V61" s="6">
        <v>0</v>
      </c>
      <c r="W61" s="6">
        <v>0</v>
      </c>
      <c r="X61" s="6"/>
      <c r="Y61" s="6">
        <v>0</v>
      </c>
      <c r="Z61" s="6">
        <v>0</v>
      </c>
      <c r="AA61" s="6">
        <v>0</v>
      </c>
      <c r="AB61" s="6">
        <v>0</v>
      </c>
      <c r="AC61" s="6"/>
      <c r="AD61" s="6">
        <v>0</v>
      </c>
      <c r="AE61" s="6"/>
      <c r="AF61" s="6">
        <v>0</v>
      </c>
      <c r="AG61" s="6">
        <v>17018</v>
      </c>
      <c r="AH61" s="6">
        <v>1930</v>
      </c>
      <c r="AI61" s="6">
        <v>15088</v>
      </c>
      <c r="AJ61" s="6">
        <v>14978</v>
      </c>
      <c r="AK61" s="6">
        <f t="shared" si="14"/>
        <v>110</v>
      </c>
      <c r="AL61" s="8" t="s">
        <v>8</v>
      </c>
      <c r="AM61" s="4" t="s">
        <v>147</v>
      </c>
    </row>
    <row r="62" spans="1:39" x14ac:dyDescent="0.25">
      <c r="A62" s="5">
        <v>914</v>
      </c>
      <c r="B62" s="5">
        <v>4596</v>
      </c>
      <c r="C62" s="4" t="s">
        <v>132</v>
      </c>
      <c r="D62" s="4" t="s">
        <v>37</v>
      </c>
      <c r="E62" s="4" t="s">
        <v>35</v>
      </c>
      <c r="F62" s="6">
        <v>5145.16</v>
      </c>
      <c r="G62" s="6">
        <v>0</v>
      </c>
      <c r="H62" s="6">
        <v>0</v>
      </c>
      <c r="I62" s="6">
        <v>617</v>
      </c>
      <c r="J62" s="6">
        <v>3133.87</v>
      </c>
      <c r="K62" s="6">
        <v>0</v>
      </c>
      <c r="L62" s="6">
        <v>2525.81</v>
      </c>
      <c r="M62" s="6">
        <v>458</v>
      </c>
      <c r="N62" s="6">
        <v>4069.35</v>
      </c>
      <c r="O62" s="6">
        <v>0</v>
      </c>
      <c r="P62" s="6">
        <v>0</v>
      </c>
      <c r="Q62" s="6">
        <v>0</v>
      </c>
      <c r="R62" s="6">
        <v>0</v>
      </c>
      <c r="S62" s="6">
        <v>130</v>
      </c>
      <c r="T62" s="6">
        <v>1800</v>
      </c>
      <c r="U62" s="6">
        <v>0</v>
      </c>
      <c r="V62" s="6">
        <v>0</v>
      </c>
      <c r="W62" s="6">
        <v>0</v>
      </c>
      <c r="X62" s="6"/>
      <c r="Y62" s="6">
        <v>0</v>
      </c>
      <c r="Z62" s="6">
        <v>0</v>
      </c>
      <c r="AA62" s="6">
        <v>0</v>
      </c>
      <c r="AB62" s="6">
        <v>0</v>
      </c>
      <c r="AC62" s="6"/>
      <c r="AD62" s="6">
        <v>0</v>
      </c>
      <c r="AE62" s="6"/>
      <c r="AF62" s="6">
        <v>0</v>
      </c>
      <c r="AG62" s="6">
        <v>15949.19</v>
      </c>
      <c r="AH62" s="6">
        <v>1930</v>
      </c>
      <c r="AI62" s="6">
        <v>14019.19</v>
      </c>
      <c r="AJ62" s="6">
        <v>12977.25</v>
      </c>
      <c r="AK62" s="6">
        <f t="shared" si="14"/>
        <v>1041.9400000000005</v>
      </c>
      <c r="AL62" s="8" t="s">
        <v>150</v>
      </c>
      <c r="AM62" s="4" t="s">
        <v>147</v>
      </c>
    </row>
    <row r="63" spans="1:39" x14ac:dyDescent="0.25">
      <c r="A63" s="5">
        <v>915</v>
      </c>
      <c r="B63" s="5">
        <v>4597</v>
      </c>
      <c r="C63" s="4" t="s">
        <v>133</v>
      </c>
      <c r="D63" s="4" t="s">
        <v>37</v>
      </c>
      <c r="E63" s="4" t="s">
        <v>35</v>
      </c>
      <c r="F63" s="6">
        <v>4790.32</v>
      </c>
      <c r="G63" s="6">
        <v>0</v>
      </c>
      <c r="H63" s="6">
        <v>0</v>
      </c>
      <c r="I63" s="6">
        <v>575</v>
      </c>
      <c r="J63" s="6">
        <v>2917.74</v>
      </c>
      <c r="K63" s="6">
        <v>0</v>
      </c>
      <c r="L63" s="6">
        <v>2351.61</v>
      </c>
      <c r="M63" s="6">
        <v>458</v>
      </c>
      <c r="N63" s="6">
        <v>3788.71</v>
      </c>
      <c r="O63" s="6">
        <v>0</v>
      </c>
      <c r="P63" s="6">
        <v>0</v>
      </c>
      <c r="Q63" s="6">
        <v>0</v>
      </c>
      <c r="R63" s="6">
        <v>0</v>
      </c>
      <c r="S63" s="6">
        <v>110</v>
      </c>
      <c r="T63" s="6">
        <v>1717</v>
      </c>
      <c r="U63" s="6">
        <v>0</v>
      </c>
      <c r="V63" s="6">
        <v>0</v>
      </c>
      <c r="W63" s="6">
        <v>0</v>
      </c>
      <c r="X63" s="6"/>
      <c r="Y63" s="6">
        <v>0</v>
      </c>
      <c r="Z63" s="6">
        <v>0</v>
      </c>
      <c r="AA63" s="6">
        <v>0</v>
      </c>
      <c r="AB63" s="6">
        <v>0</v>
      </c>
      <c r="AC63" s="6"/>
      <c r="AD63" s="6">
        <v>0</v>
      </c>
      <c r="AE63" s="6"/>
      <c r="AF63" s="6">
        <v>0</v>
      </c>
      <c r="AG63" s="6">
        <v>14881.38</v>
      </c>
      <c r="AH63" s="6">
        <v>1827</v>
      </c>
      <c r="AI63" s="6">
        <v>13054.38</v>
      </c>
      <c r="AJ63" s="6">
        <v>12018.31</v>
      </c>
      <c r="AK63" s="6">
        <f t="shared" si="14"/>
        <v>1036.0699999999997</v>
      </c>
      <c r="AL63" s="8" t="s">
        <v>150</v>
      </c>
      <c r="AM63" s="4" t="s">
        <v>147</v>
      </c>
    </row>
    <row r="65" spans="33:37" x14ac:dyDescent="0.25">
      <c r="AG65" s="1">
        <f>SUBTOTAL(9,AG2:AG64)</f>
        <v>1361497.1199999999</v>
      </c>
      <c r="AH65" s="1">
        <f>SUBTOTAL(9,AH2:AH64)</f>
        <v>433173.68000000005</v>
      </c>
      <c r="AI65" s="1">
        <f>SUBTOTAL(9,AI2:AI64)</f>
        <v>928323.44</v>
      </c>
      <c r="AJ65" s="1">
        <f>SUBTOTAL(9,AJ2:AJ64)</f>
        <v>960064.58999999985</v>
      </c>
      <c r="AK65" s="1">
        <f>SUBTOTAL(9,AK2:AK64)</f>
        <v>-31741.150000000009</v>
      </c>
    </row>
    <row r="66" spans="33:37" x14ac:dyDescent="0.25">
      <c r="AG66" s="1">
        <f>SUM(AG2:AG63)</f>
        <v>1361497.1199999999</v>
      </c>
      <c r="AH66" s="1">
        <f>SUM(AH2:AH63)</f>
        <v>433173.68000000005</v>
      </c>
      <c r="AI66" s="1">
        <f>SUM(AI2:AI63)</f>
        <v>928323.44</v>
      </c>
    </row>
    <row r="67" spans="33:37" x14ac:dyDescent="0.25">
      <c r="AI67" s="3">
        <v>25887695.78000002</v>
      </c>
    </row>
    <row r="68" spans="33:37" x14ac:dyDescent="0.25">
      <c r="AI68" s="3">
        <f>AI66-AI67</f>
        <v>-24959372.340000018</v>
      </c>
    </row>
  </sheetData>
  <autoFilter ref="A1:AM6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VIKASH</cp:lastModifiedBy>
  <cp:lastPrinted>2023-11-17T11:39:06Z</cp:lastPrinted>
  <dcterms:created xsi:type="dcterms:W3CDTF">2023-11-16T11:00:59Z</dcterms:created>
  <dcterms:modified xsi:type="dcterms:W3CDTF">2023-11-17T12:28:24Z</dcterms:modified>
  <cp:category/>
</cp:coreProperties>
</file>