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borshi\Documents\GitHub\production_recipe_management_tool\production_recipe_management_tool_v1.1\data\"/>
    </mc:Choice>
  </mc:AlternateContent>
  <xr:revisionPtr revIDLastSave="0" documentId="13_ncr:1_{71D10E92-C7B5-4F4A-8A23-8368B7D691A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Sheet1!$A$1:$E$152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1" l="1"/>
  <c r="C28" i="1"/>
  <c r="C100" i="1"/>
  <c r="C122" i="1"/>
  <c r="C104" i="1"/>
  <c r="C84" i="1"/>
  <c r="C67" i="1"/>
  <c r="C106" i="1"/>
  <c r="C68" i="1"/>
  <c r="C151" i="1"/>
  <c r="C134" i="1"/>
  <c r="C99" i="1"/>
</calcChain>
</file>

<file path=xl/sharedStrings.xml><?xml version="1.0" encoding="utf-8"?>
<sst xmlns="http://schemas.openxmlformats.org/spreadsheetml/2006/main" count="307" uniqueCount="158">
  <si>
    <t>Product</t>
  </si>
  <si>
    <t>Unit</t>
  </si>
  <si>
    <t>Unit Cost</t>
  </si>
  <si>
    <t>Current Stock (gm)</t>
  </si>
  <si>
    <t>Current Stock (Pieces)</t>
  </si>
  <si>
    <t>Aluminum Foil</t>
  </si>
  <si>
    <t>Amchoor Powder</t>
  </si>
  <si>
    <t>Bay Leaf</t>
  </si>
  <si>
    <t>Beans</t>
  </si>
  <si>
    <t>Black Cardamom</t>
  </si>
  <si>
    <t>Black Pepper</t>
  </si>
  <si>
    <t>Black Pepper Whole</t>
  </si>
  <si>
    <t>Blue Curacao Syrup 750 ml bottle</t>
  </si>
  <si>
    <t>Burger Bread</t>
  </si>
  <si>
    <t>Butter</t>
  </si>
  <si>
    <t>Butterscotch Syrup 750 ml bottle</t>
  </si>
  <si>
    <t>Cabbage</t>
  </si>
  <si>
    <t>Capcisum</t>
  </si>
  <si>
    <t>Carrot</t>
  </si>
  <si>
    <t>Cashew</t>
  </si>
  <si>
    <t>Charcoal</t>
  </si>
  <si>
    <t>Cheese Diced Mozzarella</t>
  </si>
  <si>
    <t>Cheese Slice</t>
  </si>
  <si>
    <t>Chicken Breast BL</t>
  </si>
  <si>
    <t>Chicken Breast Keema</t>
  </si>
  <si>
    <t>Chicken Skin</t>
  </si>
  <si>
    <t>Chicken Thigh BL</t>
  </si>
  <si>
    <t>Chilli Flakes</t>
  </si>
  <si>
    <t>Chilli Paste</t>
  </si>
  <si>
    <t>Chocolate syrup</t>
  </si>
  <si>
    <t>Cinnamon Stick</t>
  </si>
  <si>
    <t>Clove</t>
  </si>
  <si>
    <t>Coffee Beans</t>
  </si>
  <si>
    <t>Coriander Leaf</t>
  </si>
  <si>
    <t>Coriander Powder</t>
  </si>
  <si>
    <t>Coriander Whole</t>
  </si>
  <si>
    <t>Corn Flour</t>
  </si>
  <si>
    <t>Cucumber</t>
  </si>
  <si>
    <t>Dijon Mustard</t>
  </si>
  <si>
    <t>Doi</t>
  </si>
  <si>
    <t>Dry Soy Chunk</t>
  </si>
  <si>
    <t>Egg</t>
  </si>
  <si>
    <t>English Mustard</t>
  </si>
  <si>
    <t>Fenugreek Seeds</t>
  </si>
  <si>
    <t>Flax Seeds</t>
  </si>
  <si>
    <t>Fresh Bread Crumbs</t>
  </si>
  <si>
    <t>Fresh Cream</t>
  </si>
  <si>
    <t>Garlic</t>
  </si>
  <si>
    <t>Garlic Powder</t>
  </si>
  <si>
    <t>Gas 14 Kg</t>
  </si>
  <si>
    <t>Gas 18 Kg</t>
  </si>
  <si>
    <t>Ghee</t>
  </si>
  <si>
    <t>Ginger</t>
  </si>
  <si>
    <t>Ginger Powder</t>
  </si>
  <si>
    <t>Gondhoraj</t>
  </si>
  <si>
    <t>Gorom Moshla Powder</t>
  </si>
  <si>
    <t>Green Cardamom</t>
  </si>
  <si>
    <t>Green Chilli</t>
  </si>
  <si>
    <t xml:space="preserve">Gur </t>
  </si>
  <si>
    <t>Imli</t>
  </si>
  <si>
    <t xml:space="preserve">Jeera Powder </t>
  </si>
  <si>
    <t xml:space="preserve">Jeera Whole </t>
  </si>
  <si>
    <t>Kashmiri Chilli Whole</t>
  </si>
  <si>
    <t>Kashmiri Red Chilli Powder</t>
  </si>
  <si>
    <t>Kashundi</t>
  </si>
  <si>
    <t>Kasuri Methi</t>
  </si>
  <si>
    <t>Lemon</t>
  </si>
  <si>
    <t>Lime and Mint Syrup 750 ml bottle</t>
  </si>
  <si>
    <t>Liquid Cheese</t>
  </si>
  <si>
    <t>Mace</t>
  </si>
  <si>
    <t>Maggi</t>
  </si>
  <si>
    <t>Maida</t>
  </si>
  <si>
    <t>Malai Kebab Masala</t>
  </si>
  <si>
    <t>Mango Syrup 750 ml bottle</t>
  </si>
  <si>
    <t>Mayonnaise</t>
  </si>
  <si>
    <t>Mayonnaise Premium</t>
  </si>
  <si>
    <t>Milk 500 ml pouch</t>
  </si>
  <si>
    <t>Mint Leaf</t>
  </si>
  <si>
    <t>Mojito Syrup 750 ml bottle</t>
  </si>
  <si>
    <t>MSG</t>
  </si>
  <si>
    <t>Mustard Oil</t>
  </si>
  <si>
    <t xml:space="preserve">Mustard Powder </t>
  </si>
  <si>
    <t>Nutmeg</t>
  </si>
  <si>
    <t>Onion</t>
  </si>
  <si>
    <t>Onion Powder</t>
  </si>
  <si>
    <t>Palm Oil</t>
  </si>
  <si>
    <t>Paneer</t>
  </si>
  <si>
    <t>Panko</t>
  </si>
  <si>
    <t>Pasta</t>
  </si>
  <si>
    <t>Pav Bread</t>
  </si>
  <si>
    <t>Peanuts</t>
  </si>
  <si>
    <t>Pineapple Syrup 750 ml bottle</t>
  </si>
  <si>
    <t>Potato</t>
  </si>
  <si>
    <t>Red Chilli Powder</t>
  </si>
  <si>
    <t>Red Chilli Whole</t>
  </si>
  <si>
    <t xml:space="preserve">Refined Oil </t>
  </si>
  <si>
    <t>Salt</t>
  </si>
  <si>
    <t>Sandwich bread</t>
  </si>
  <si>
    <t>Sattu</t>
  </si>
  <si>
    <t>Shahjeera</t>
  </si>
  <si>
    <t>Smoked Butter Oil (600 Butter + 100 Oil)</t>
  </si>
  <si>
    <t>Smoked Paprika</t>
  </si>
  <si>
    <t>Soda 750 ml bottle</t>
  </si>
  <si>
    <t xml:space="preserve">Soy Sauce </t>
  </si>
  <si>
    <t>Spring Onion</t>
  </si>
  <si>
    <t>Staff Rice</t>
  </si>
  <si>
    <t>Stone Flower</t>
  </si>
  <si>
    <t>Strawberry syrup 750 ml bottle</t>
  </si>
  <si>
    <t>Sugar</t>
  </si>
  <si>
    <t>Tomato</t>
  </si>
  <si>
    <t>Tomato Ketchup - Funfoods</t>
  </si>
  <si>
    <t>Tomato Ketchup (Kisan)</t>
  </si>
  <si>
    <t>Tomato Ketchup (Pou Chong)</t>
  </si>
  <si>
    <t>Turmeric Powder</t>
  </si>
  <si>
    <t>Vanila Syrup 750 ml bottle</t>
  </si>
  <si>
    <t>Vinegar</t>
  </si>
  <si>
    <t>Water Drum 20 Lit</t>
  </si>
  <si>
    <t>gm</t>
  </si>
  <si>
    <t>Pieces</t>
  </si>
  <si>
    <t>Pomegranate</t>
  </si>
  <si>
    <t xml:space="preserve">Chat Masala </t>
  </si>
  <si>
    <t>Curry Leaf</t>
  </si>
  <si>
    <t>Mustard Seeds</t>
  </si>
  <si>
    <t>Cauliflower</t>
  </si>
  <si>
    <t xml:space="preserve">Fennel Seeds </t>
  </si>
  <si>
    <t xml:space="preserve">Star Anise </t>
  </si>
  <si>
    <t>White Seasame Seeds</t>
  </si>
  <si>
    <t>Black Salt</t>
  </si>
  <si>
    <t xml:space="preserve">Hing </t>
  </si>
  <si>
    <t>Panch phoron</t>
  </si>
  <si>
    <t>Hajmola</t>
  </si>
  <si>
    <t xml:space="preserve">Maggi Masala </t>
  </si>
  <si>
    <t>Origano</t>
  </si>
  <si>
    <t xml:space="preserve">Sahi Garam Masala </t>
  </si>
  <si>
    <t>Mutton Curry Cut</t>
  </si>
  <si>
    <t xml:space="preserve">Chicken Curry Cut </t>
  </si>
  <si>
    <t>Vim Dishwah Bar</t>
  </si>
  <si>
    <t>White Phenyl</t>
  </si>
  <si>
    <t>Scotch-Brite Scrub Pad</t>
  </si>
  <si>
    <t>Tarer Jali</t>
  </si>
  <si>
    <t>Lifebuoy Soap</t>
  </si>
  <si>
    <t>Surf Detergent Powder</t>
  </si>
  <si>
    <t>Chicken Curcase</t>
  </si>
  <si>
    <t>Butter Oil (600 Butter + 100 Oil)</t>
  </si>
  <si>
    <t xml:space="preserve">Rose Petals </t>
  </si>
  <si>
    <t xml:space="preserve">White Paper </t>
  </si>
  <si>
    <t>Cubeb</t>
  </si>
  <si>
    <t>Dalda</t>
  </si>
  <si>
    <t>Rose Water</t>
  </si>
  <si>
    <t>Kewra Water</t>
  </si>
  <si>
    <t>Biriyani Masala</t>
  </si>
  <si>
    <t>Meetha Attar</t>
  </si>
  <si>
    <t>Saffron Attar</t>
  </si>
  <si>
    <t>Yellow Food Color</t>
  </si>
  <si>
    <t>Rice Nasif Brand</t>
  </si>
  <si>
    <t>Mawa</t>
  </si>
  <si>
    <t>Milk</t>
  </si>
  <si>
    <t xml:space="preserve">Lettuce Iceberg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</si>
</sst>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2"/>
  <sheetViews>
    <sheetView tabSelected="1" topLeftCell="A136" zoomScale="125" workbookViewId="0">
      <selection sqref="A1:XFD1048576"/>
    </sheetView>
  </sheetViews>
  <sheetFormatPr defaultRowHeight="10.5" x14ac:dyDescent="0.25"/>
  <cols>
    <col min="1" max="1" width="25.26953125" style="7" bestFit="1" customWidth="1"/>
    <col min="2" max="2" width="5.54296875" style="7" bestFit="1" customWidth="1"/>
    <col min="3" max="3" width="8.6328125" style="7" bestFit="1" customWidth="1"/>
    <col min="4" max="4" width="14.6328125" style="7" bestFit="1" customWidth="1"/>
    <col min="5" max="5" width="16.6328125" style="7" bestFit="1" customWidth="1"/>
    <col min="6" max="16384" width="8.7265625" style="7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117</v>
      </c>
      <c r="C2" s="2">
        <v>0.5</v>
      </c>
      <c r="D2" s="2">
        <v>0</v>
      </c>
      <c r="E2" s="2">
        <v>0</v>
      </c>
    </row>
    <row r="3" spans="1:5" x14ac:dyDescent="0.25">
      <c r="A3" s="2" t="s">
        <v>6</v>
      </c>
      <c r="B3" s="2" t="s">
        <v>117</v>
      </c>
      <c r="C3" s="2">
        <v>0.8</v>
      </c>
      <c r="D3" s="2">
        <v>0</v>
      </c>
      <c r="E3" s="2">
        <v>0</v>
      </c>
    </row>
    <row r="4" spans="1:5" x14ac:dyDescent="0.25">
      <c r="A4" s="2" t="s">
        <v>7</v>
      </c>
      <c r="B4" s="2" t="s">
        <v>118</v>
      </c>
      <c r="C4" s="2">
        <v>0.25</v>
      </c>
      <c r="D4" s="2">
        <v>0</v>
      </c>
      <c r="E4" s="2">
        <v>0</v>
      </c>
    </row>
    <row r="5" spans="1:5" x14ac:dyDescent="0.25">
      <c r="A5" s="2" t="s">
        <v>8</v>
      </c>
      <c r="B5" s="2" t="s">
        <v>117</v>
      </c>
      <c r="C5" s="2">
        <v>0.1</v>
      </c>
      <c r="D5" s="2">
        <v>0</v>
      </c>
      <c r="E5" s="2">
        <v>0</v>
      </c>
    </row>
    <row r="6" spans="1:5" x14ac:dyDescent="0.25">
      <c r="A6" s="5" t="s">
        <v>150</v>
      </c>
      <c r="B6" s="2" t="s">
        <v>118</v>
      </c>
      <c r="C6" s="5">
        <v>4.3499999999999996</v>
      </c>
      <c r="D6" s="2">
        <v>0</v>
      </c>
      <c r="E6" s="2">
        <v>0</v>
      </c>
    </row>
    <row r="7" spans="1:5" x14ac:dyDescent="0.25">
      <c r="A7" s="2" t="s">
        <v>9</v>
      </c>
      <c r="B7" s="2" t="s">
        <v>118</v>
      </c>
      <c r="C7" s="2">
        <v>0.25</v>
      </c>
      <c r="D7" s="2">
        <v>0</v>
      </c>
      <c r="E7" s="2">
        <v>0</v>
      </c>
    </row>
    <row r="8" spans="1:5" x14ac:dyDescent="0.25">
      <c r="A8" s="2" t="s">
        <v>10</v>
      </c>
      <c r="B8" s="2" t="s">
        <v>117</v>
      </c>
      <c r="C8" s="2">
        <v>0.75</v>
      </c>
      <c r="D8" s="2">
        <v>0</v>
      </c>
      <c r="E8" s="2">
        <v>0</v>
      </c>
    </row>
    <row r="9" spans="1:5" x14ac:dyDescent="0.25">
      <c r="A9" s="2" t="s">
        <v>11</v>
      </c>
      <c r="B9" s="2" t="s">
        <v>117</v>
      </c>
      <c r="C9" s="2">
        <v>0.75</v>
      </c>
      <c r="D9" s="2">
        <v>0</v>
      </c>
      <c r="E9" s="2">
        <v>0</v>
      </c>
    </row>
    <row r="10" spans="1:5" x14ac:dyDescent="0.25">
      <c r="A10" s="2" t="s">
        <v>127</v>
      </c>
      <c r="B10" s="2" t="s">
        <v>117</v>
      </c>
      <c r="C10" s="2">
        <v>7.0000000000000007E-2</v>
      </c>
      <c r="D10" s="2">
        <v>0</v>
      </c>
      <c r="E10" s="2">
        <v>0</v>
      </c>
    </row>
    <row r="11" spans="1:5" x14ac:dyDescent="0.25">
      <c r="A11" s="2" t="s">
        <v>12</v>
      </c>
      <c r="B11" s="2" t="s">
        <v>118</v>
      </c>
      <c r="C11" s="2">
        <v>300</v>
      </c>
      <c r="D11" s="2">
        <v>0</v>
      </c>
      <c r="E11" s="2">
        <v>0</v>
      </c>
    </row>
    <row r="12" spans="1:5" x14ac:dyDescent="0.25">
      <c r="A12" s="2" t="s">
        <v>13</v>
      </c>
      <c r="B12" s="2" t="s">
        <v>118</v>
      </c>
      <c r="C12" s="2">
        <v>8</v>
      </c>
      <c r="D12" s="2">
        <v>0</v>
      </c>
      <c r="E12" s="2">
        <v>0</v>
      </c>
    </row>
    <row r="13" spans="1:5" x14ac:dyDescent="0.25">
      <c r="A13" s="2" t="s">
        <v>14</v>
      </c>
      <c r="B13" s="2" t="s">
        <v>117</v>
      </c>
      <c r="C13" s="2">
        <v>0.57999999999999996</v>
      </c>
      <c r="D13" s="2">
        <v>0</v>
      </c>
      <c r="E13" s="2">
        <v>0</v>
      </c>
    </row>
    <row r="14" spans="1:5" x14ac:dyDescent="0.25">
      <c r="A14" s="5" t="s">
        <v>143</v>
      </c>
      <c r="B14" s="5" t="s">
        <v>117</v>
      </c>
      <c r="C14" s="5">
        <v>0.57999999999999996</v>
      </c>
      <c r="D14" s="5">
        <v>0</v>
      </c>
      <c r="E14" s="5">
        <v>0</v>
      </c>
    </row>
    <row r="15" spans="1:5" x14ac:dyDescent="0.25">
      <c r="A15" s="2" t="s">
        <v>15</v>
      </c>
      <c r="B15" s="2" t="s">
        <v>118</v>
      </c>
      <c r="C15" s="2">
        <v>200</v>
      </c>
      <c r="D15" s="2">
        <v>0</v>
      </c>
      <c r="E15" s="2">
        <v>0</v>
      </c>
    </row>
    <row r="16" spans="1:5" x14ac:dyDescent="0.25">
      <c r="A16" s="2" t="s">
        <v>16</v>
      </c>
      <c r="B16" s="2" t="s">
        <v>117</v>
      </c>
      <c r="C16" s="2">
        <v>0.08</v>
      </c>
      <c r="D16" s="2">
        <v>0</v>
      </c>
      <c r="E16" s="2">
        <v>0</v>
      </c>
    </row>
    <row r="17" spans="1:5" x14ac:dyDescent="0.25">
      <c r="A17" s="2" t="s">
        <v>17</v>
      </c>
      <c r="B17" s="2" t="s">
        <v>117</v>
      </c>
      <c r="C17" s="2">
        <v>0.2</v>
      </c>
      <c r="D17" s="2">
        <v>0</v>
      </c>
      <c r="E17" s="2">
        <v>0</v>
      </c>
    </row>
    <row r="18" spans="1:5" x14ac:dyDescent="0.25">
      <c r="A18" s="2" t="s">
        <v>18</v>
      </c>
      <c r="B18" s="2" t="s">
        <v>117</v>
      </c>
      <c r="C18" s="2">
        <v>0.08</v>
      </c>
      <c r="D18" s="2">
        <v>0</v>
      </c>
      <c r="E18" s="2">
        <v>0</v>
      </c>
    </row>
    <row r="19" spans="1:5" x14ac:dyDescent="0.25">
      <c r="A19" s="2" t="s">
        <v>19</v>
      </c>
      <c r="B19" s="2" t="s">
        <v>117</v>
      </c>
      <c r="C19" s="2">
        <v>0.75</v>
      </c>
      <c r="D19" s="2">
        <v>0</v>
      </c>
      <c r="E19" s="2">
        <v>0</v>
      </c>
    </row>
    <row r="20" spans="1:5" x14ac:dyDescent="0.25">
      <c r="A20" s="2" t="s">
        <v>123</v>
      </c>
      <c r="B20" s="2" t="s">
        <v>117</v>
      </c>
      <c r="C20" s="2">
        <v>0.22500000000000001</v>
      </c>
      <c r="D20" s="2">
        <v>0</v>
      </c>
      <c r="E20" s="2">
        <v>0</v>
      </c>
    </row>
    <row r="21" spans="1:5" x14ac:dyDescent="0.25">
      <c r="A21" s="2" t="s">
        <v>20</v>
      </c>
      <c r="B21" s="2" t="s">
        <v>117</v>
      </c>
      <c r="C21" s="2">
        <v>0.25</v>
      </c>
      <c r="D21" s="2">
        <v>0</v>
      </c>
      <c r="E21" s="2">
        <v>0</v>
      </c>
    </row>
    <row r="22" spans="1:5" x14ac:dyDescent="0.25">
      <c r="A22" s="2" t="s">
        <v>120</v>
      </c>
      <c r="B22" s="2" t="s">
        <v>117</v>
      </c>
      <c r="C22" s="2">
        <v>0.85</v>
      </c>
      <c r="D22" s="2">
        <v>0</v>
      </c>
      <c r="E22" s="2">
        <v>0</v>
      </c>
    </row>
    <row r="23" spans="1:5" x14ac:dyDescent="0.25">
      <c r="A23" s="2" t="s">
        <v>21</v>
      </c>
      <c r="B23" s="2" t="s">
        <v>117</v>
      </c>
      <c r="C23" s="2">
        <v>0.5</v>
      </c>
      <c r="D23" s="2">
        <v>0</v>
      </c>
      <c r="E23" s="2">
        <v>0</v>
      </c>
    </row>
    <row r="24" spans="1:5" x14ac:dyDescent="0.25">
      <c r="A24" s="2" t="s">
        <v>22</v>
      </c>
      <c r="B24" s="2" t="s">
        <v>118</v>
      </c>
      <c r="C24" s="2">
        <v>0.25</v>
      </c>
      <c r="D24" s="2">
        <v>0</v>
      </c>
      <c r="E24" s="2">
        <v>0</v>
      </c>
    </row>
    <row r="25" spans="1:5" x14ac:dyDescent="0.25">
      <c r="A25" s="2" t="s">
        <v>23</v>
      </c>
      <c r="B25" s="2" t="s">
        <v>117</v>
      </c>
      <c r="C25" s="2">
        <v>0.28000000000000003</v>
      </c>
      <c r="D25" s="2">
        <v>0</v>
      </c>
      <c r="E25" s="2">
        <v>0</v>
      </c>
    </row>
    <row r="26" spans="1:5" x14ac:dyDescent="0.25">
      <c r="A26" s="2" t="s">
        <v>24</v>
      </c>
      <c r="B26" s="2" t="s">
        <v>117</v>
      </c>
      <c r="C26" s="2">
        <v>0.25</v>
      </c>
      <c r="D26" s="2">
        <v>0</v>
      </c>
      <c r="E26" s="2">
        <v>0</v>
      </c>
    </row>
    <row r="27" spans="1:5" x14ac:dyDescent="0.25">
      <c r="A27" s="2" t="s">
        <v>142</v>
      </c>
      <c r="B27" s="2" t="s">
        <v>117</v>
      </c>
      <c r="C27" s="2">
        <v>0.8</v>
      </c>
      <c r="D27" s="2">
        <v>0</v>
      </c>
      <c r="E27" s="2">
        <v>0</v>
      </c>
    </row>
    <row r="28" spans="1:5" x14ac:dyDescent="0.25">
      <c r="A28" s="2" t="s">
        <v>135</v>
      </c>
      <c r="B28" s="2" t="s">
        <v>117</v>
      </c>
      <c r="C28" s="2">
        <f>220/1000</f>
        <v>0.22</v>
      </c>
      <c r="D28" s="2">
        <v>0</v>
      </c>
      <c r="E28" s="2">
        <v>0</v>
      </c>
    </row>
    <row r="29" spans="1:5" x14ac:dyDescent="0.25">
      <c r="A29" s="2" t="s">
        <v>25</v>
      </c>
      <c r="B29" s="2" t="s">
        <v>117</v>
      </c>
      <c r="C29" s="2">
        <v>0.12</v>
      </c>
      <c r="D29" s="2">
        <v>0</v>
      </c>
      <c r="E29" s="2">
        <v>0</v>
      </c>
    </row>
    <row r="30" spans="1:5" x14ac:dyDescent="0.25">
      <c r="A30" s="2" t="s">
        <v>26</v>
      </c>
      <c r="B30" s="2" t="s">
        <v>117</v>
      </c>
      <c r="C30" s="2">
        <v>0.3</v>
      </c>
      <c r="D30" s="2">
        <v>0</v>
      </c>
      <c r="E30" s="2">
        <v>0</v>
      </c>
    </row>
    <row r="31" spans="1:5" x14ac:dyDescent="0.25">
      <c r="A31" s="2" t="s">
        <v>27</v>
      </c>
      <c r="B31" s="2" t="s">
        <v>117</v>
      </c>
      <c r="C31" s="2">
        <v>0.35</v>
      </c>
      <c r="D31" s="2">
        <v>0</v>
      </c>
      <c r="E31" s="2">
        <v>0</v>
      </c>
    </row>
    <row r="32" spans="1:5" x14ac:dyDescent="0.25">
      <c r="A32" s="2" t="s">
        <v>28</v>
      </c>
      <c r="B32" s="2" t="s">
        <v>117</v>
      </c>
      <c r="C32" s="2">
        <v>0.75</v>
      </c>
      <c r="D32" s="2">
        <v>0</v>
      </c>
      <c r="E32" s="2">
        <v>0</v>
      </c>
    </row>
    <row r="33" spans="1:5" x14ac:dyDescent="0.25">
      <c r="A33" s="2" t="s">
        <v>29</v>
      </c>
      <c r="B33" s="2" t="s">
        <v>118</v>
      </c>
      <c r="C33" s="2">
        <v>210</v>
      </c>
      <c r="D33" s="2">
        <v>0</v>
      </c>
      <c r="E33" s="2">
        <v>0</v>
      </c>
    </row>
    <row r="34" spans="1:5" x14ac:dyDescent="0.25">
      <c r="A34" s="2" t="s">
        <v>30</v>
      </c>
      <c r="B34" s="2" t="s">
        <v>118</v>
      </c>
      <c r="C34" s="2">
        <v>0.8</v>
      </c>
      <c r="D34" s="2">
        <v>0</v>
      </c>
      <c r="E34" s="2">
        <v>0</v>
      </c>
    </row>
    <row r="35" spans="1:5" x14ac:dyDescent="0.25">
      <c r="A35" s="2" t="s">
        <v>31</v>
      </c>
      <c r="B35" s="2" t="s">
        <v>118</v>
      </c>
      <c r="C35" s="2">
        <v>0.25</v>
      </c>
      <c r="D35" s="2">
        <v>0</v>
      </c>
      <c r="E35" s="2">
        <v>0</v>
      </c>
    </row>
    <row r="36" spans="1:5" x14ac:dyDescent="0.25">
      <c r="A36" s="2" t="s">
        <v>32</v>
      </c>
      <c r="B36" s="2" t="s">
        <v>117</v>
      </c>
      <c r="C36" s="2">
        <v>0.7</v>
      </c>
      <c r="D36" s="2">
        <v>0</v>
      </c>
      <c r="E36" s="2">
        <v>0</v>
      </c>
    </row>
    <row r="37" spans="1:5" x14ac:dyDescent="0.25">
      <c r="A37" s="2" t="s">
        <v>33</v>
      </c>
      <c r="B37" s="2" t="s">
        <v>117</v>
      </c>
      <c r="C37" s="2">
        <v>0.15</v>
      </c>
      <c r="D37" s="2">
        <v>0</v>
      </c>
      <c r="E37" s="2">
        <v>0</v>
      </c>
    </row>
    <row r="38" spans="1:5" x14ac:dyDescent="0.25">
      <c r="A38" s="2" t="s">
        <v>34</v>
      </c>
      <c r="B38" s="2" t="s">
        <v>117</v>
      </c>
      <c r="C38" s="2">
        <v>0.5</v>
      </c>
      <c r="D38" s="2">
        <v>0</v>
      </c>
      <c r="E38" s="2">
        <v>0</v>
      </c>
    </row>
    <row r="39" spans="1:5" x14ac:dyDescent="0.25">
      <c r="A39" s="2" t="s">
        <v>35</v>
      </c>
      <c r="B39" s="2" t="s">
        <v>117</v>
      </c>
      <c r="C39" s="2">
        <v>0.2</v>
      </c>
      <c r="D39" s="2">
        <v>0</v>
      </c>
      <c r="E39" s="2">
        <v>0</v>
      </c>
    </row>
    <row r="40" spans="1:5" x14ac:dyDescent="0.25">
      <c r="A40" s="2" t="s">
        <v>36</v>
      </c>
      <c r="B40" s="2" t="s">
        <v>117</v>
      </c>
      <c r="C40" s="2">
        <v>7.0000000000000007E-2</v>
      </c>
      <c r="D40" s="2">
        <v>0</v>
      </c>
      <c r="E40" s="2">
        <v>0</v>
      </c>
    </row>
    <row r="41" spans="1:5" x14ac:dyDescent="0.25">
      <c r="A41" s="5" t="s">
        <v>146</v>
      </c>
      <c r="B41" s="2" t="s">
        <v>117</v>
      </c>
      <c r="C41" s="5">
        <v>1.55</v>
      </c>
      <c r="D41" s="2">
        <v>0</v>
      </c>
      <c r="E41" s="2">
        <v>0</v>
      </c>
    </row>
    <row r="42" spans="1:5" x14ac:dyDescent="0.25">
      <c r="A42" s="2" t="s">
        <v>37</v>
      </c>
      <c r="B42" s="2" t="s">
        <v>117</v>
      </c>
      <c r="C42" s="2">
        <v>0.1</v>
      </c>
      <c r="D42" s="2">
        <v>0</v>
      </c>
      <c r="E42" s="2">
        <v>0</v>
      </c>
    </row>
    <row r="43" spans="1:5" x14ac:dyDescent="0.25">
      <c r="A43" s="2" t="s">
        <v>121</v>
      </c>
      <c r="B43" s="2" t="s">
        <v>117</v>
      </c>
      <c r="C43" s="2">
        <v>0.15</v>
      </c>
      <c r="D43" s="2">
        <v>0</v>
      </c>
      <c r="E43" s="2">
        <v>0</v>
      </c>
    </row>
    <row r="44" spans="1:5" x14ac:dyDescent="0.25">
      <c r="A44" s="5" t="s">
        <v>147</v>
      </c>
      <c r="B44" s="2" t="s">
        <v>117</v>
      </c>
      <c r="C44" s="5">
        <v>0.12</v>
      </c>
      <c r="D44" s="2">
        <v>0</v>
      </c>
      <c r="E44" s="2">
        <v>0</v>
      </c>
    </row>
    <row r="45" spans="1:5" x14ac:dyDescent="0.25">
      <c r="A45" s="2" t="s">
        <v>38</v>
      </c>
      <c r="B45" s="2" t="s">
        <v>117</v>
      </c>
      <c r="C45" s="2">
        <v>1</v>
      </c>
      <c r="D45" s="2">
        <v>0</v>
      </c>
      <c r="E45" s="2">
        <v>0</v>
      </c>
    </row>
    <row r="46" spans="1:5" x14ac:dyDescent="0.25">
      <c r="A46" s="2" t="s">
        <v>39</v>
      </c>
      <c r="B46" s="2" t="s">
        <v>117</v>
      </c>
      <c r="C46" s="2">
        <v>7.4999999999999997E-2</v>
      </c>
      <c r="D46" s="2">
        <v>0</v>
      </c>
      <c r="E46" s="2">
        <v>0</v>
      </c>
    </row>
    <row r="47" spans="1:5" x14ac:dyDescent="0.25">
      <c r="A47" s="2" t="s">
        <v>40</v>
      </c>
      <c r="B47" s="2" t="s">
        <v>117</v>
      </c>
      <c r="C47" s="2">
        <v>0.15</v>
      </c>
      <c r="D47" s="2">
        <v>0</v>
      </c>
      <c r="E47" s="2">
        <v>0</v>
      </c>
    </row>
    <row r="48" spans="1:5" x14ac:dyDescent="0.25">
      <c r="A48" s="2" t="s">
        <v>41</v>
      </c>
      <c r="B48" s="2" t="s">
        <v>118</v>
      </c>
      <c r="C48" s="2">
        <v>7</v>
      </c>
      <c r="D48" s="2">
        <v>0</v>
      </c>
      <c r="E48" s="2">
        <v>0</v>
      </c>
    </row>
    <row r="49" spans="1:5" x14ac:dyDescent="0.25">
      <c r="A49" s="2" t="s">
        <v>42</v>
      </c>
      <c r="B49" s="2" t="s">
        <v>117</v>
      </c>
      <c r="C49" s="2">
        <v>0.33333333333333331</v>
      </c>
      <c r="D49" s="2">
        <v>0</v>
      </c>
      <c r="E49" s="2">
        <v>0</v>
      </c>
    </row>
    <row r="50" spans="1:5" x14ac:dyDescent="0.25">
      <c r="A50" s="2" t="s">
        <v>124</v>
      </c>
      <c r="B50" s="2" t="s">
        <v>117</v>
      </c>
      <c r="C50" s="2">
        <v>0.72</v>
      </c>
      <c r="D50" s="2">
        <v>0</v>
      </c>
      <c r="E50" s="2">
        <v>0</v>
      </c>
    </row>
    <row r="51" spans="1:5" x14ac:dyDescent="0.25">
      <c r="A51" s="2" t="s">
        <v>43</v>
      </c>
      <c r="B51" s="2" t="s">
        <v>117</v>
      </c>
      <c r="C51" s="2">
        <v>0.15</v>
      </c>
      <c r="D51" s="2">
        <v>0</v>
      </c>
      <c r="E51" s="2">
        <v>0</v>
      </c>
    </row>
    <row r="52" spans="1:5" x14ac:dyDescent="0.25">
      <c r="A52" s="2" t="s">
        <v>44</v>
      </c>
      <c r="B52" s="2" t="s">
        <v>117</v>
      </c>
      <c r="C52" s="2">
        <v>0.16</v>
      </c>
      <c r="D52" s="2">
        <v>0</v>
      </c>
      <c r="E52" s="2">
        <v>0</v>
      </c>
    </row>
    <row r="53" spans="1:5" x14ac:dyDescent="0.25">
      <c r="A53" s="2" t="s">
        <v>45</v>
      </c>
      <c r="B53" s="2" t="s">
        <v>117</v>
      </c>
      <c r="C53" s="2">
        <v>0.05</v>
      </c>
      <c r="D53" s="2">
        <v>0</v>
      </c>
      <c r="E53" s="2">
        <v>0</v>
      </c>
    </row>
    <row r="54" spans="1:5" x14ac:dyDescent="0.25">
      <c r="A54" s="2" t="s">
        <v>46</v>
      </c>
      <c r="B54" s="2" t="s">
        <v>117</v>
      </c>
      <c r="C54" s="2">
        <v>0.27200000000000002</v>
      </c>
      <c r="D54" s="2">
        <v>0</v>
      </c>
      <c r="E54" s="2">
        <v>0</v>
      </c>
    </row>
    <row r="55" spans="1:5" x14ac:dyDescent="0.25">
      <c r="A55" s="2" t="s">
        <v>47</v>
      </c>
      <c r="B55" s="2" t="s">
        <v>117</v>
      </c>
      <c r="C55" s="2">
        <v>0.28000000000000003</v>
      </c>
      <c r="D55" s="2">
        <v>0</v>
      </c>
      <c r="E55" s="2">
        <v>0</v>
      </c>
    </row>
    <row r="56" spans="1:5" x14ac:dyDescent="0.25">
      <c r="A56" s="2" t="s">
        <v>48</v>
      </c>
      <c r="B56" s="2" t="s">
        <v>117</v>
      </c>
      <c r="C56" s="2">
        <v>1</v>
      </c>
      <c r="D56" s="2">
        <v>0</v>
      </c>
      <c r="E56" s="2">
        <v>0</v>
      </c>
    </row>
    <row r="57" spans="1:5" x14ac:dyDescent="0.25">
      <c r="A57" s="2" t="s">
        <v>49</v>
      </c>
      <c r="B57" s="2" t="s">
        <v>118</v>
      </c>
      <c r="C57" s="2">
        <v>1100</v>
      </c>
      <c r="D57" s="2">
        <v>0</v>
      </c>
      <c r="E57" s="2">
        <v>0</v>
      </c>
    </row>
    <row r="58" spans="1:5" x14ac:dyDescent="0.25">
      <c r="A58" s="2" t="s">
        <v>50</v>
      </c>
      <c r="B58" s="2" t="s">
        <v>118</v>
      </c>
      <c r="C58" s="2">
        <v>1800</v>
      </c>
      <c r="D58" s="2">
        <v>0</v>
      </c>
      <c r="E58" s="2">
        <v>0</v>
      </c>
    </row>
    <row r="59" spans="1:5" x14ac:dyDescent="0.25">
      <c r="A59" s="2" t="s">
        <v>51</v>
      </c>
      <c r="B59" s="2" t="s">
        <v>117</v>
      </c>
      <c r="C59" s="2">
        <v>0.6</v>
      </c>
      <c r="D59" s="2">
        <v>0</v>
      </c>
      <c r="E59" s="2">
        <v>0</v>
      </c>
    </row>
    <row r="60" spans="1:5" x14ac:dyDescent="0.25">
      <c r="A60" s="2" t="s">
        <v>52</v>
      </c>
      <c r="B60" s="2" t="s">
        <v>117</v>
      </c>
      <c r="C60" s="2">
        <v>0.28000000000000003</v>
      </c>
      <c r="D60" s="2">
        <v>0</v>
      </c>
      <c r="E60" s="2">
        <v>0</v>
      </c>
    </row>
    <row r="61" spans="1:5" x14ac:dyDescent="0.25">
      <c r="A61" s="2" t="s">
        <v>53</v>
      </c>
      <c r="B61" s="2" t="s">
        <v>117</v>
      </c>
      <c r="C61" s="2">
        <v>1</v>
      </c>
      <c r="D61" s="2">
        <v>0</v>
      </c>
      <c r="E61" s="2">
        <v>0</v>
      </c>
    </row>
    <row r="62" spans="1:5" x14ac:dyDescent="0.25">
      <c r="A62" s="2" t="s">
        <v>54</v>
      </c>
      <c r="B62" s="2" t="s">
        <v>118</v>
      </c>
      <c r="C62" s="2">
        <v>10</v>
      </c>
      <c r="D62" s="2">
        <v>0</v>
      </c>
      <c r="E62" s="2">
        <v>0</v>
      </c>
    </row>
    <row r="63" spans="1:5" x14ac:dyDescent="0.25">
      <c r="A63" s="2" t="s">
        <v>55</v>
      </c>
      <c r="B63" s="2" t="s">
        <v>117</v>
      </c>
      <c r="C63" s="2">
        <v>2.6</v>
      </c>
      <c r="D63" s="2">
        <v>0</v>
      </c>
      <c r="E63" s="2">
        <v>0</v>
      </c>
    </row>
    <row r="64" spans="1:5" x14ac:dyDescent="0.25">
      <c r="A64" s="2" t="s">
        <v>56</v>
      </c>
      <c r="B64" s="2" t="s">
        <v>117</v>
      </c>
      <c r="C64" s="2">
        <v>1.2</v>
      </c>
      <c r="D64" s="2">
        <v>0</v>
      </c>
      <c r="E64" s="2">
        <v>0</v>
      </c>
    </row>
    <row r="65" spans="1:5" x14ac:dyDescent="0.25">
      <c r="A65" s="2" t="s">
        <v>57</v>
      </c>
      <c r="B65" s="2" t="s">
        <v>117</v>
      </c>
      <c r="C65" s="2">
        <v>0.12</v>
      </c>
      <c r="D65" s="2">
        <v>0</v>
      </c>
      <c r="E65" s="2">
        <v>0</v>
      </c>
    </row>
    <row r="66" spans="1:5" x14ac:dyDescent="0.25">
      <c r="A66" s="2" t="s">
        <v>58</v>
      </c>
      <c r="B66" s="2" t="s">
        <v>117</v>
      </c>
      <c r="C66" s="2">
        <v>0.15</v>
      </c>
      <c r="D66" s="2">
        <v>0</v>
      </c>
      <c r="E66" s="2">
        <v>0</v>
      </c>
    </row>
    <row r="67" spans="1:5" x14ac:dyDescent="0.25">
      <c r="A67" s="2" t="s">
        <v>130</v>
      </c>
      <c r="B67" s="2" t="s">
        <v>117</v>
      </c>
      <c r="C67" s="3">
        <f>1/2</f>
        <v>0.5</v>
      </c>
      <c r="D67" s="2">
        <v>0</v>
      </c>
      <c r="E67" s="2">
        <v>0</v>
      </c>
    </row>
    <row r="68" spans="1:5" x14ac:dyDescent="0.25">
      <c r="A68" s="2" t="s">
        <v>128</v>
      </c>
      <c r="B68" s="2" t="s">
        <v>117</v>
      </c>
      <c r="C68" s="2">
        <f>98/50</f>
        <v>1.96</v>
      </c>
      <c r="D68" s="2">
        <v>0</v>
      </c>
      <c r="E68" s="2">
        <v>0</v>
      </c>
    </row>
    <row r="69" spans="1:5" x14ac:dyDescent="0.25">
      <c r="A69" s="2" t="s">
        <v>59</v>
      </c>
      <c r="B69" s="2" t="s">
        <v>117</v>
      </c>
      <c r="C69" s="2">
        <v>0.15</v>
      </c>
      <c r="D69" s="2">
        <v>0</v>
      </c>
      <c r="E69" s="2">
        <v>0</v>
      </c>
    </row>
    <row r="70" spans="1:5" x14ac:dyDescent="0.25">
      <c r="A70" s="2" t="s">
        <v>60</v>
      </c>
      <c r="B70" s="2" t="s">
        <v>117</v>
      </c>
      <c r="C70" s="2">
        <v>1.2</v>
      </c>
      <c r="D70" s="2">
        <v>0</v>
      </c>
      <c r="E70" s="2">
        <v>0</v>
      </c>
    </row>
    <row r="71" spans="1:5" x14ac:dyDescent="0.25">
      <c r="A71" s="2" t="s">
        <v>61</v>
      </c>
      <c r="B71" s="2" t="s">
        <v>117</v>
      </c>
      <c r="C71" s="2">
        <v>0.4</v>
      </c>
      <c r="D71" s="2">
        <v>0</v>
      </c>
      <c r="E71" s="2">
        <v>0</v>
      </c>
    </row>
    <row r="72" spans="1:5" x14ac:dyDescent="0.25">
      <c r="A72" s="2" t="s">
        <v>62</v>
      </c>
      <c r="B72" s="2" t="s">
        <v>118</v>
      </c>
      <c r="C72" s="2">
        <v>0.3</v>
      </c>
      <c r="D72" s="2">
        <v>0</v>
      </c>
      <c r="E72" s="2">
        <v>0</v>
      </c>
    </row>
    <row r="73" spans="1:5" x14ac:dyDescent="0.25">
      <c r="A73" s="2" t="s">
        <v>63</v>
      </c>
      <c r="B73" s="2" t="s">
        <v>117</v>
      </c>
      <c r="C73" s="2">
        <v>1.22</v>
      </c>
      <c r="D73" s="2">
        <v>0</v>
      </c>
      <c r="E73" s="2">
        <v>0</v>
      </c>
    </row>
    <row r="74" spans="1:5" x14ac:dyDescent="0.25">
      <c r="A74" s="2" t="s">
        <v>64</v>
      </c>
      <c r="B74" s="2" t="s">
        <v>117</v>
      </c>
      <c r="C74" s="2">
        <v>0.1176470588235294</v>
      </c>
      <c r="D74" s="2">
        <v>0</v>
      </c>
      <c r="E74" s="2">
        <v>0</v>
      </c>
    </row>
    <row r="75" spans="1:5" x14ac:dyDescent="0.25">
      <c r="A75" s="2" t="s">
        <v>65</v>
      </c>
      <c r="B75" s="2" t="s">
        <v>117</v>
      </c>
      <c r="C75" s="2">
        <v>0.96</v>
      </c>
      <c r="D75" s="2">
        <v>0</v>
      </c>
      <c r="E75" s="2">
        <v>0</v>
      </c>
    </row>
    <row r="76" spans="1:5" x14ac:dyDescent="0.25">
      <c r="A76" s="5" t="s">
        <v>149</v>
      </c>
      <c r="B76" s="2" t="s">
        <v>117</v>
      </c>
      <c r="C76" s="5">
        <v>0.13</v>
      </c>
      <c r="D76" s="2">
        <v>0</v>
      </c>
      <c r="E76" s="2">
        <v>0</v>
      </c>
    </row>
    <row r="77" spans="1:5" x14ac:dyDescent="0.25">
      <c r="A77" s="2" t="s">
        <v>66</v>
      </c>
      <c r="B77" s="2" t="s">
        <v>118</v>
      </c>
      <c r="C77" s="2">
        <v>5</v>
      </c>
      <c r="D77" s="2">
        <v>0</v>
      </c>
      <c r="E77" s="2">
        <v>0</v>
      </c>
    </row>
    <row r="78" spans="1:5" x14ac:dyDescent="0.25">
      <c r="A78" s="5" t="s">
        <v>157</v>
      </c>
      <c r="B78" s="2" t="s">
        <v>117</v>
      </c>
      <c r="C78" s="5">
        <f>300/1000</f>
        <v>0.3</v>
      </c>
      <c r="D78" s="2">
        <v>0</v>
      </c>
      <c r="E78" s="2">
        <v>0</v>
      </c>
    </row>
    <row r="79" spans="1:5" x14ac:dyDescent="0.25">
      <c r="A79" s="2" t="s">
        <v>140</v>
      </c>
      <c r="B79" s="2" t="s">
        <v>118</v>
      </c>
      <c r="C79" s="2">
        <v>10</v>
      </c>
      <c r="D79" s="2">
        <v>0</v>
      </c>
      <c r="E79" s="2">
        <v>0</v>
      </c>
    </row>
    <row r="80" spans="1:5" x14ac:dyDescent="0.25">
      <c r="A80" s="2" t="s">
        <v>67</v>
      </c>
      <c r="B80" s="2" t="s">
        <v>118</v>
      </c>
      <c r="C80" s="2">
        <v>369</v>
      </c>
      <c r="D80" s="2">
        <v>0</v>
      </c>
      <c r="E80" s="2">
        <v>0</v>
      </c>
    </row>
    <row r="81" spans="1:5" x14ac:dyDescent="0.25">
      <c r="A81" s="2" t="s">
        <v>68</v>
      </c>
      <c r="B81" s="2" t="s">
        <v>117</v>
      </c>
      <c r="C81" s="2">
        <v>0.2</v>
      </c>
      <c r="D81" s="2">
        <v>0</v>
      </c>
      <c r="E81" s="2">
        <v>0</v>
      </c>
    </row>
    <row r="82" spans="1:5" x14ac:dyDescent="0.25">
      <c r="A82" s="2" t="s">
        <v>69</v>
      </c>
      <c r="B82" s="2" t="s">
        <v>117</v>
      </c>
      <c r="C82" s="2">
        <v>2</v>
      </c>
      <c r="D82" s="2">
        <v>0</v>
      </c>
      <c r="E82" s="2">
        <v>0</v>
      </c>
    </row>
    <row r="83" spans="1:5" x14ac:dyDescent="0.25">
      <c r="A83" s="2" t="s">
        <v>70</v>
      </c>
      <c r="B83" s="2" t="s">
        <v>118</v>
      </c>
      <c r="C83" s="2">
        <v>14</v>
      </c>
      <c r="D83" s="2">
        <v>0</v>
      </c>
      <c r="E83" s="2">
        <v>0</v>
      </c>
    </row>
    <row r="84" spans="1:5" x14ac:dyDescent="0.25">
      <c r="A84" s="2" t="s">
        <v>131</v>
      </c>
      <c r="B84" s="2" t="s">
        <v>117</v>
      </c>
      <c r="C84" s="2">
        <f>60/72</f>
        <v>0.83333333333333337</v>
      </c>
      <c r="D84" s="2">
        <v>0</v>
      </c>
      <c r="E84" s="2">
        <v>0</v>
      </c>
    </row>
    <row r="85" spans="1:5" x14ac:dyDescent="0.25">
      <c r="A85" s="2" t="s">
        <v>71</v>
      </c>
      <c r="B85" s="2" t="s">
        <v>117</v>
      </c>
      <c r="C85" s="2">
        <v>4.1000000000000002E-2</v>
      </c>
      <c r="D85" s="2">
        <v>0</v>
      </c>
      <c r="E85" s="2">
        <v>0</v>
      </c>
    </row>
    <row r="86" spans="1:5" x14ac:dyDescent="0.25">
      <c r="A86" s="2" t="s">
        <v>72</v>
      </c>
      <c r="B86" s="2" t="s">
        <v>117</v>
      </c>
      <c r="C86" s="2">
        <v>1.1000000000000001</v>
      </c>
      <c r="D86" s="2">
        <v>0</v>
      </c>
      <c r="E86" s="2">
        <v>0</v>
      </c>
    </row>
    <row r="87" spans="1:5" x14ac:dyDescent="0.25">
      <c r="A87" s="2" t="s">
        <v>73</v>
      </c>
      <c r="B87" s="2" t="s">
        <v>118</v>
      </c>
      <c r="C87" s="2">
        <v>200</v>
      </c>
      <c r="D87" s="2">
        <v>0</v>
      </c>
      <c r="E87" s="2">
        <v>0</v>
      </c>
    </row>
    <row r="88" spans="1:5" x14ac:dyDescent="0.25">
      <c r="A88" s="5" t="s">
        <v>155</v>
      </c>
      <c r="B88" s="2" t="s">
        <v>117</v>
      </c>
      <c r="C88" s="5">
        <v>0.5</v>
      </c>
      <c r="D88" s="2">
        <v>0</v>
      </c>
      <c r="E88" s="2">
        <v>0</v>
      </c>
    </row>
    <row r="89" spans="1:5" x14ac:dyDescent="0.25">
      <c r="A89" s="2" t="s">
        <v>74</v>
      </c>
      <c r="B89" s="2" t="s">
        <v>117</v>
      </c>
      <c r="C89" s="2">
        <v>0.12</v>
      </c>
      <c r="D89" s="2">
        <v>0</v>
      </c>
      <c r="E89" s="2">
        <v>0</v>
      </c>
    </row>
    <row r="90" spans="1:5" x14ac:dyDescent="0.25">
      <c r="A90" s="2" t="s">
        <v>75</v>
      </c>
      <c r="B90" s="2" t="s">
        <v>117</v>
      </c>
      <c r="C90" s="2">
        <v>0.15</v>
      </c>
      <c r="D90" s="2">
        <v>0</v>
      </c>
      <c r="E90" s="2">
        <v>0</v>
      </c>
    </row>
    <row r="91" spans="1:5" x14ac:dyDescent="0.25">
      <c r="A91" s="5" t="s">
        <v>151</v>
      </c>
      <c r="B91" s="2" t="s">
        <v>117</v>
      </c>
      <c r="C91" s="5">
        <v>0.7142857142857143</v>
      </c>
      <c r="D91" s="2">
        <v>0</v>
      </c>
      <c r="E91" s="2">
        <v>0</v>
      </c>
    </row>
    <row r="92" spans="1:5" x14ac:dyDescent="0.25">
      <c r="A92" s="2" t="s">
        <v>156</v>
      </c>
      <c r="B92" s="2" t="s">
        <v>117</v>
      </c>
      <c r="C92" s="2">
        <v>5.6000000000000001E-2</v>
      </c>
      <c r="D92" s="2">
        <v>0</v>
      </c>
      <c r="E92" s="2">
        <v>0</v>
      </c>
    </row>
    <row r="93" spans="1:5" x14ac:dyDescent="0.25">
      <c r="A93" s="2" t="s">
        <v>76</v>
      </c>
      <c r="B93" s="2" t="s">
        <v>118</v>
      </c>
      <c r="C93" s="2">
        <v>35</v>
      </c>
      <c r="D93" s="2">
        <v>0</v>
      </c>
      <c r="E93" s="2">
        <v>0</v>
      </c>
    </row>
    <row r="94" spans="1:5" x14ac:dyDescent="0.25">
      <c r="A94" s="2" t="s">
        <v>77</v>
      </c>
      <c r="B94" s="2" t="s">
        <v>117</v>
      </c>
      <c r="C94" s="2">
        <v>0.15</v>
      </c>
      <c r="D94" s="2">
        <v>0</v>
      </c>
      <c r="E94" s="2">
        <v>0</v>
      </c>
    </row>
    <row r="95" spans="1:5" x14ac:dyDescent="0.25">
      <c r="A95" s="2" t="s">
        <v>78</v>
      </c>
      <c r="B95" s="2" t="s">
        <v>118</v>
      </c>
      <c r="C95" s="2">
        <v>300</v>
      </c>
      <c r="D95" s="2">
        <v>0</v>
      </c>
      <c r="E95" s="2">
        <v>0</v>
      </c>
    </row>
    <row r="96" spans="1:5" x14ac:dyDescent="0.25">
      <c r="A96" s="2" t="s">
        <v>79</v>
      </c>
      <c r="B96" s="2" t="s">
        <v>117</v>
      </c>
      <c r="C96" s="2">
        <v>0.21</v>
      </c>
      <c r="D96" s="2">
        <v>0</v>
      </c>
      <c r="E96" s="2">
        <v>0</v>
      </c>
    </row>
    <row r="97" spans="1:5" x14ac:dyDescent="0.25">
      <c r="A97" s="2" t="s">
        <v>80</v>
      </c>
      <c r="B97" s="2" t="s">
        <v>117</v>
      </c>
      <c r="C97" s="2">
        <v>0.1647058823529412</v>
      </c>
      <c r="D97" s="2">
        <v>0</v>
      </c>
      <c r="E97" s="2">
        <v>0</v>
      </c>
    </row>
    <row r="98" spans="1:5" x14ac:dyDescent="0.25">
      <c r="A98" s="2" t="s">
        <v>81</v>
      </c>
      <c r="B98" s="2" t="s">
        <v>117</v>
      </c>
      <c r="C98" s="2">
        <v>0.3</v>
      </c>
      <c r="D98" s="2">
        <v>0</v>
      </c>
      <c r="E98" s="2">
        <v>0</v>
      </c>
    </row>
    <row r="99" spans="1:5" x14ac:dyDescent="0.25">
      <c r="A99" s="2" t="s">
        <v>122</v>
      </c>
      <c r="B99" s="2" t="s">
        <v>117</v>
      </c>
      <c r="C99" s="2">
        <f>25/100</f>
        <v>0.25</v>
      </c>
      <c r="D99" s="2">
        <v>0</v>
      </c>
      <c r="E99" s="2">
        <v>0</v>
      </c>
    </row>
    <row r="100" spans="1:5" x14ac:dyDescent="0.25">
      <c r="A100" s="2" t="s">
        <v>134</v>
      </c>
      <c r="B100" s="2" t="s">
        <v>117</v>
      </c>
      <c r="C100" s="2">
        <f>850/1000</f>
        <v>0.85</v>
      </c>
      <c r="D100" s="2">
        <v>0</v>
      </c>
      <c r="E100" s="2">
        <v>0</v>
      </c>
    </row>
    <row r="101" spans="1:5" x14ac:dyDescent="0.25">
      <c r="A101" s="2" t="s">
        <v>82</v>
      </c>
      <c r="B101" s="2" t="s">
        <v>117</v>
      </c>
      <c r="C101" s="2">
        <v>0.7</v>
      </c>
      <c r="D101" s="2">
        <v>0</v>
      </c>
      <c r="E101" s="2">
        <v>0</v>
      </c>
    </row>
    <row r="102" spans="1:5" x14ac:dyDescent="0.25">
      <c r="A102" s="2" t="s">
        <v>83</v>
      </c>
      <c r="B102" s="2" t="s">
        <v>117</v>
      </c>
      <c r="C102" s="2">
        <v>0.05</v>
      </c>
      <c r="D102" s="2">
        <v>0</v>
      </c>
      <c r="E102" s="2">
        <v>0</v>
      </c>
    </row>
    <row r="103" spans="1:5" x14ac:dyDescent="0.25">
      <c r="A103" s="2" t="s">
        <v>84</v>
      </c>
      <c r="B103" s="2" t="s">
        <v>117</v>
      </c>
      <c r="C103" s="2">
        <v>1</v>
      </c>
      <c r="D103" s="2">
        <v>0</v>
      </c>
      <c r="E103" s="2">
        <v>0</v>
      </c>
    </row>
    <row r="104" spans="1:5" x14ac:dyDescent="0.25">
      <c r="A104" s="2" t="s">
        <v>132</v>
      </c>
      <c r="B104" s="2" t="s">
        <v>117</v>
      </c>
      <c r="C104" s="2">
        <f>125/50</f>
        <v>2.5</v>
      </c>
      <c r="D104" s="2">
        <v>0</v>
      </c>
      <c r="E104" s="2">
        <v>0</v>
      </c>
    </row>
    <row r="105" spans="1:5" x14ac:dyDescent="0.25">
      <c r="A105" s="2" t="s">
        <v>85</v>
      </c>
      <c r="B105" s="2" t="s">
        <v>117</v>
      </c>
      <c r="C105" s="2">
        <v>0.1176470588235294</v>
      </c>
      <c r="D105" s="2">
        <v>0</v>
      </c>
      <c r="E105" s="2">
        <v>0</v>
      </c>
    </row>
    <row r="106" spans="1:5" x14ac:dyDescent="0.25">
      <c r="A106" s="2" t="s">
        <v>129</v>
      </c>
      <c r="B106" s="2" t="s">
        <v>117</v>
      </c>
      <c r="C106" s="2">
        <f>27/50</f>
        <v>0.54</v>
      </c>
      <c r="D106" s="2">
        <v>0</v>
      </c>
      <c r="E106" s="2">
        <v>0</v>
      </c>
    </row>
    <row r="107" spans="1:5" x14ac:dyDescent="0.25">
      <c r="A107" s="2" t="s">
        <v>86</v>
      </c>
      <c r="B107" s="2" t="s">
        <v>117</v>
      </c>
      <c r="C107" s="2">
        <v>0.26</v>
      </c>
      <c r="D107" s="2">
        <v>0</v>
      </c>
      <c r="E107" s="2">
        <v>0</v>
      </c>
    </row>
    <row r="108" spans="1:5" x14ac:dyDescent="0.25">
      <c r="A108" s="2" t="s">
        <v>87</v>
      </c>
      <c r="B108" s="2" t="s">
        <v>117</v>
      </c>
      <c r="C108" s="2">
        <v>0.12</v>
      </c>
      <c r="D108" s="2">
        <v>0</v>
      </c>
      <c r="E108" s="2">
        <v>0</v>
      </c>
    </row>
    <row r="109" spans="1:5" x14ac:dyDescent="0.25">
      <c r="A109" s="2" t="s">
        <v>88</v>
      </c>
      <c r="B109" s="2" t="s">
        <v>117</v>
      </c>
      <c r="C109" s="2">
        <v>0.2</v>
      </c>
      <c r="D109" s="2">
        <v>0</v>
      </c>
      <c r="E109" s="2">
        <v>0</v>
      </c>
    </row>
    <row r="110" spans="1:5" x14ac:dyDescent="0.25">
      <c r="A110" s="2" t="s">
        <v>89</v>
      </c>
      <c r="B110" s="2" t="s">
        <v>118</v>
      </c>
      <c r="C110" s="2">
        <v>4</v>
      </c>
      <c r="D110" s="2">
        <v>0</v>
      </c>
      <c r="E110" s="2">
        <v>0</v>
      </c>
    </row>
    <row r="111" spans="1:5" x14ac:dyDescent="0.25">
      <c r="A111" s="2" t="s">
        <v>90</v>
      </c>
      <c r="B111" s="2" t="s">
        <v>117</v>
      </c>
      <c r="C111" s="2">
        <v>0.3</v>
      </c>
      <c r="D111" s="2">
        <v>0</v>
      </c>
      <c r="E111" s="2">
        <v>0</v>
      </c>
    </row>
    <row r="112" spans="1:5" x14ac:dyDescent="0.25">
      <c r="A112" s="2" t="s">
        <v>91</v>
      </c>
      <c r="B112" s="2" t="s">
        <v>118</v>
      </c>
      <c r="C112" s="2">
        <v>200</v>
      </c>
      <c r="D112" s="2">
        <v>0</v>
      </c>
      <c r="E112" s="2">
        <v>0</v>
      </c>
    </row>
    <row r="113" spans="1:5" x14ac:dyDescent="0.25">
      <c r="A113" s="2" t="s">
        <v>119</v>
      </c>
      <c r="B113" s="2" t="s">
        <v>117</v>
      </c>
      <c r="C113" s="2">
        <v>0.4</v>
      </c>
      <c r="D113" s="2">
        <v>0</v>
      </c>
      <c r="E113" s="2">
        <v>0</v>
      </c>
    </row>
    <row r="114" spans="1:5" x14ac:dyDescent="0.25">
      <c r="A114" s="2" t="s">
        <v>92</v>
      </c>
      <c r="B114" s="2" t="s">
        <v>117</v>
      </c>
      <c r="C114" s="2">
        <v>0.03</v>
      </c>
      <c r="D114" s="2">
        <v>0</v>
      </c>
      <c r="E114" s="2">
        <v>0</v>
      </c>
    </row>
    <row r="115" spans="1:5" x14ac:dyDescent="0.25">
      <c r="A115" s="2" t="s">
        <v>93</v>
      </c>
      <c r="B115" s="2" t="s">
        <v>117</v>
      </c>
      <c r="C115" s="2">
        <v>0.7</v>
      </c>
      <c r="D115" s="2">
        <v>0</v>
      </c>
      <c r="E115" s="2">
        <v>0</v>
      </c>
    </row>
    <row r="116" spans="1:5" x14ac:dyDescent="0.25">
      <c r="A116" s="2" t="s">
        <v>94</v>
      </c>
      <c r="B116" s="2" t="s">
        <v>117</v>
      </c>
      <c r="C116" s="2">
        <v>0.3</v>
      </c>
      <c r="D116" s="2">
        <v>0</v>
      </c>
      <c r="E116" s="2">
        <v>0</v>
      </c>
    </row>
    <row r="117" spans="1:5" x14ac:dyDescent="0.25">
      <c r="A117" s="2" t="s">
        <v>95</v>
      </c>
      <c r="B117" s="2" t="s">
        <v>117</v>
      </c>
      <c r="C117" s="2">
        <v>0.14117647058823529</v>
      </c>
      <c r="D117" s="2">
        <v>0</v>
      </c>
      <c r="E117" s="2">
        <v>0</v>
      </c>
    </row>
    <row r="118" spans="1:5" x14ac:dyDescent="0.25">
      <c r="A118" s="5" t="s">
        <v>154</v>
      </c>
      <c r="B118" s="2" t="s">
        <v>117</v>
      </c>
      <c r="C118" s="5">
        <v>0.11</v>
      </c>
      <c r="D118" s="2">
        <v>0</v>
      </c>
      <c r="E118" s="2">
        <v>0</v>
      </c>
    </row>
    <row r="119" spans="1:5" x14ac:dyDescent="0.25">
      <c r="A119" s="5" t="s">
        <v>144</v>
      </c>
      <c r="B119" s="2" t="s">
        <v>117</v>
      </c>
      <c r="C119" s="5">
        <v>1</v>
      </c>
      <c r="D119" s="2">
        <v>0</v>
      </c>
      <c r="E119" s="2">
        <v>0</v>
      </c>
    </row>
    <row r="120" spans="1:5" x14ac:dyDescent="0.25">
      <c r="A120" s="5" t="s">
        <v>148</v>
      </c>
      <c r="B120" s="2" t="s">
        <v>117</v>
      </c>
      <c r="C120" s="5">
        <v>0.13</v>
      </c>
      <c r="D120" s="2">
        <v>0</v>
      </c>
      <c r="E120" s="2">
        <v>0</v>
      </c>
    </row>
    <row r="121" spans="1:5" x14ac:dyDescent="0.25">
      <c r="A121" s="5" t="s">
        <v>152</v>
      </c>
      <c r="B121" s="2" t="s">
        <v>117</v>
      </c>
      <c r="C121" s="5">
        <v>0.7142857142857143</v>
      </c>
      <c r="D121" s="2">
        <v>0</v>
      </c>
      <c r="E121" s="2">
        <v>0</v>
      </c>
    </row>
    <row r="122" spans="1:5" x14ac:dyDescent="0.25">
      <c r="A122" s="2" t="s">
        <v>133</v>
      </c>
      <c r="B122" s="2" t="s">
        <v>117</v>
      </c>
      <c r="C122" s="2">
        <f>130/50</f>
        <v>2.6</v>
      </c>
      <c r="D122" s="2">
        <v>0</v>
      </c>
      <c r="E122" s="2">
        <v>0</v>
      </c>
    </row>
    <row r="123" spans="1:5" x14ac:dyDescent="0.25">
      <c r="A123" s="2" t="s">
        <v>96</v>
      </c>
      <c r="B123" s="2" t="s">
        <v>117</v>
      </c>
      <c r="C123" s="2">
        <v>2.7E-2</v>
      </c>
      <c r="D123" s="2">
        <v>0</v>
      </c>
      <c r="E123" s="2">
        <v>0</v>
      </c>
    </row>
    <row r="124" spans="1:5" x14ac:dyDescent="0.25">
      <c r="A124" s="2" t="s">
        <v>97</v>
      </c>
      <c r="B124" s="2" t="s">
        <v>118</v>
      </c>
      <c r="C124" s="2">
        <v>8</v>
      </c>
      <c r="D124" s="2">
        <v>0</v>
      </c>
      <c r="E124" s="2">
        <v>0</v>
      </c>
    </row>
    <row r="125" spans="1:5" x14ac:dyDescent="0.25">
      <c r="A125" s="2" t="s">
        <v>98</v>
      </c>
      <c r="B125" s="2" t="s">
        <v>117</v>
      </c>
      <c r="C125" s="2">
        <v>0.16</v>
      </c>
      <c r="D125" s="2">
        <v>0</v>
      </c>
      <c r="E125" s="2">
        <v>0</v>
      </c>
    </row>
    <row r="126" spans="1:5" x14ac:dyDescent="0.25">
      <c r="A126" s="2" t="s">
        <v>138</v>
      </c>
      <c r="B126" s="2" t="s">
        <v>118</v>
      </c>
      <c r="C126" s="2">
        <v>15</v>
      </c>
      <c r="D126" s="2">
        <v>0</v>
      </c>
      <c r="E126" s="2">
        <v>0</v>
      </c>
    </row>
    <row r="127" spans="1:5" x14ac:dyDescent="0.25">
      <c r="A127" s="2" t="s">
        <v>99</v>
      </c>
      <c r="B127" s="2" t="s">
        <v>117</v>
      </c>
      <c r="C127" s="2">
        <v>1</v>
      </c>
      <c r="D127" s="2">
        <v>0</v>
      </c>
      <c r="E127" s="2">
        <v>0</v>
      </c>
    </row>
    <row r="128" spans="1:5" x14ac:dyDescent="0.25">
      <c r="A128" s="2" t="s">
        <v>100</v>
      </c>
      <c r="B128" s="2" t="s">
        <v>117</v>
      </c>
      <c r="C128" s="2">
        <v>0.57999999999999996</v>
      </c>
      <c r="D128" s="2">
        <v>0</v>
      </c>
      <c r="E128" s="2">
        <v>0</v>
      </c>
    </row>
    <row r="129" spans="1:5" x14ac:dyDescent="0.25">
      <c r="A129" s="2" t="s">
        <v>101</v>
      </c>
      <c r="B129" s="2" t="s">
        <v>117</v>
      </c>
      <c r="C129" s="2">
        <v>3.5</v>
      </c>
      <c r="D129" s="2">
        <v>0</v>
      </c>
      <c r="E129" s="2">
        <v>0</v>
      </c>
    </row>
    <row r="130" spans="1:5" x14ac:dyDescent="0.25">
      <c r="A130" s="2" t="s">
        <v>102</v>
      </c>
      <c r="B130" s="2" t="s">
        <v>118</v>
      </c>
      <c r="C130" s="2">
        <v>20</v>
      </c>
      <c r="D130" s="2">
        <v>0</v>
      </c>
      <c r="E130" s="2">
        <v>0</v>
      </c>
    </row>
    <row r="131" spans="1:5" x14ac:dyDescent="0.25">
      <c r="A131" s="2" t="s">
        <v>103</v>
      </c>
      <c r="B131" s="2" t="s">
        <v>117</v>
      </c>
      <c r="C131" s="2">
        <v>0.14941176470588241</v>
      </c>
      <c r="D131" s="2">
        <v>0</v>
      </c>
      <c r="E131" s="2">
        <v>0</v>
      </c>
    </row>
    <row r="132" spans="1:5" x14ac:dyDescent="0.25">
      <c r="A132" s="2" t="s">
        <v>104</v>
      </c>
      <c r="B132" s="2" t="s">
        <v>117</v>
      </c>
      <c r="C132" s="2">
        <v>0.12</v>
      </c>
      <c r="D132" s="2">
        <v>0</v>
      </c>
      <c r="E132" s="2">
        <v>0</v>
      </c>
    </row>
    <row r="133" spans="1:5" x14ac:dyDescent="0.25">
      <c r="A133" s="2" t="s">
        <v>105</v>
      </c>
      <c r="B133" s="2" t="s">
        <v>117</v>
      </c>
      <c r="C133" s="2">
        <v>4.2999999999999997E-2</v>
      </c>
      <c r="D133" s="2">
        <v>0</v>
      </c>
      <c r="E133" s="2">
        <v>0</v>
      </c>
    </row>
    <row r="134" spans="1:5" x14ac:dyDescent="0.25">
      <c r="A134" s="2" t="s">
        <v>125</v>
      </c>
      <c r="B134" s="2" t="s">
        <v>118</v>
      </c>
      <c r="C134" s="2">
        <f>70/30</f>
        <v>2.3333333333333335</v>
      </c>
      <c r="D134" s="2">
        <v>0</v>
      </c>
      <c r="E134" s="2">
        <v>0</v>
      </c>
    </row>
    <row r="135" spans="1:5" x14ac:dyDescent="0.25">
      <c r="A135" s="2" t="s">
        <v>106</v>
      </c>
      <c r="B135" s="2" t="s">
        <v>117</v>
      </c>
      <c r="C135" s="2">
        <v>0.7</v>
      </c>
      <c r="D135" s="2">
        <v>0</v>
      </c>
      <c r="E135" s="2">
        <v>0</v>
      </c>
    </row>
    <row r="136" spans="1:5" x14ac:dyDescent="0.25">
      <c r="A136" s="2" t="s">
        <v>107</v>
      </c>
      <c r="B136" s="2" t="s">
        <v>118</v>
      </c>
      <c r="C136" s="2">
        <v>200</v>
      </c>
      <c r="D136" s="2">
        <v>0</v>
      </c>
      <c r="E136" s="2">
        <v>0</v>
      </c>
    </row>
    <row r="137" spans="1:5" x14ac:dyDescent="0.25">
      <c r="A137" s="2" t="s">
        <v>108</v>
      </c>
      <c r="B137" s="2" t="s">
        <v>117</v>
      </c>
      <c r="C137" s="2">
        <v>4.4999999999999998E-2</v>
      </c>
      <c r="D137" s="2">
        <v>0</v>
      </c>
      <c r="E137" s="2">
        <v>0</v>
      </c>
    </row>
    <row r="138" spans="1:5" x14ac:dyDescent="0.25">
      <c r="A138" s="4" t="s">
        <v>141</v>
      </c>
      <c r="B138" s="2" t="s">
        <v>117</v>
      </c>
      <c r="C138" s="2">
        <v>9.8000000000000004E-2</v>
      </c>
      <c r="D138" s="2">
        <v>0</v>
      </c>
      <c r="E138" s="2">
        <v>0</v>
      </c>
    </row>
    <row r="139" spans="1:5" x14ac:dyDescent="0.25">
      <c r="A139" s="2" t="s">
        <v>139</v>
      </c>
      <c r="B139" s="2" t="s">
        <v>118</v>
      </c>
      <c r="C139" s="2">
        <v>18</v>
      </c>
      <c r="D139" s="2">
        <v>0</v>
      </c>
      <c r="E139" s="2">
        <v>0</v>
      </c>
    </row>
    <row r="140" spans="1:5" x14ac:dyDescent="0.25">
      <c r="A140" s="2" t="s">
        <v>109</v>
      </c>
      <c r="B140" s="2" t="s">
        <v>117</v>
      </c>
      <c r="C140" s="2">
        <v>0.05</v>
      </c>
      <c r="D140" s="2">
        <v>0</v>
      </c>
      <c r="E140" s="2">
        <v>0</v>
      </c>
    </row>
    <row r="141" spans="1:5" x14ac:dyDescent="0.25">
      <c r="A141" s="2" t="s">
        <v>110</v>
      </c>
      <c r="B141" s="2" t="s">
        <v>117</v>
      </c>
      <c r="C141" s="2">
        <v>7.4999999999999997E-2</v>
      </c>
      <c r="D141" s="2">
        <v>0</v>
      </c>
      <c r="E141" s="2">
        <v>0</v>
      </c>
    </row>
    <row r="142" spans="1:5" x14ac:dyDescent="0.25">
      <c r="A142" s="2" t="s">
        <v>111</v>
      </c>
      <c r="B142" s="2" t="s">
        <v>117</v>
      </c>
      <c r="C142" s="2">
        <v>0.1176470588235294</v>
      </c>
      <c r="D142" s="2">
        <v>0</v>
      </c>
      <c r="E142" s="2">
        <v>0</v>
      </c>
    </row>
    <row r="143" spans="1:5" x14ac:dyDescent="0.25">
      <c r="A143" s="2" t="s">
        <v>112</v>
      </c>
      <c r="B143" s="2" t="s">
        <v>117</v>
      </c>
      <c r="C143" s="2">
        <v>7.0000000000000007E-2</v>
      </c>
      <c r="D143" s="2">
        <v>0</v>
      </c>
      <c r="E143" s="2">
        <v>0</v>
      </c>
    </row>
    <row r="144" spans="1:5" x14ac:dyDescent="0.25">
      <c r="A144" s="2" t="s">
        <v>113</v>
      </c>
      <c r="B144" s="2" t="s">
        <v>117</v>
      </c>
      <c r="C144" s="2">
        <v>0.4</v>
      </c>
      <c r="D144" s="2">
        <v>0</v>
      </c>
      <c r="E144" s="2">
        <v>0</v>
      </c>
    </row>
    <row r="145" spans="1:5" x14ac:dyDescent="0.25">
      <c r="A145" s="6" t="s">
        <v>114</v>
      </c>
      <c r="B145" s="6" t="s">
        <v>118</v>
      </c>
      <c r="C145" s="8">
        <v>250</v>
      </c>
      <c r="D145" s="6">
        <v>0</v>
      </c>
      <c r="E145" s="6">
        <v>0</v>
      </c>
    </row>
    <row r="146" spans="1:5" x14ac:dyDescent="0.25">
      <c r="A146" s="2" t="s">
        <v>136</v>
      </c>
      <c r="B146" s="2" t="s">
        <v>117</v>
      </c>
      <c r="C146" s="2">
        <v>0.12</v>
      </c>
      <c r="D146" s="2">
        <v>0</v>
      </c>
      <c r="E146" s="2">
        <v>0</v>
      </c>
    </row>
    <row r="147" spans="1:5" x14ac:dyDescent="0.25">
      <c r="A147" s="2" t="s">
        <v>115</v>
      </c>
      <c r="B147" s="2" t="s">
        <v>117</v>
      </c>
      <c r="C147" s="2">
        <v>4.6153846153846163E-2</v>
      </c>
      <c r="D147" s="2">
        <v>0</v>
      </c>
      <c r="E147" s="2">
        <v>0</v>
      </c>
    </row>
    <row r="148" spans="1:5" x14ac:dyDescent="0.25">
      <c r="A148" s="2" t="s">
        <v>116</v>
      </c>
      <c r="B148" s="2" t="s">
        <v>117</v>
      </c>
      <c r="C148" s="2">
        <v>1E-3</v>
      </c>
      <c r="D148" s="2">
        <v>0</v>
      </c>
      <c r="E148" s="2">
        <v>0</v>
      </c>
    </row>
    <row r="149" spans="1:5" x14ac:dyDescent="0.25">
      <c r="A149" s="5" t="s">
        <v>145</v>
      </c>
      <c r="B149" s="2" t="s">
        <v>117</v>
      </c>
      <c r="C149" s="5">
        <v>1.2</v>
      </c>
      <c r="D149" s="2">
        <v>0</v>
      </c>
      <c r="E149" s="2">
        <v>0</v>
      </c>
    </row>
    <row r="150" spans="1:5" x14ac:dyDescent="0.25">
      <c r="A150" s="2" t="s">
        <v>137</v>
      </c>
      <c r="B150" s="2" t="s">
        <v>117</v>
      </c>
      <c r="C150" s="2">
        <v>6.3E-2</v>
      </c>
      <c r="D150" s="2">
        <v>0</v>
      </c>
      <c r="E150" s="2">
        <v>0</v>
      </c>
    </row>
    <row r="151" spans="1:5" x14ac:dyDescent="0.25">
      <c r="A151" s="2" t="s">
        <v>126</v>
      </c>
      <c r="B151" s="2" t="s">
        <v>117</v>
      </c>
      <c r="C151" s="2">
        <f>40/100</f>
        <v>0.4</v>
      </c>
      <c r="D151" s="2">
        <v>0</v>
      </c>
      <c r="E151" s="2">
        <v>0</v>
      </c>
    </row>
    <row r="152" spans="1:5" x14ac:dyDescent="0.25">
      <c r="A152" s="5" t="s">
        <v>153</v>
      </c>
      <c r="B152" s="2" t="s">
        <v>117</v>
      </c>
      <c r="C152" s="5">
        <v>2.1071428571428572</v>
      </c>
      <c r="D152" s="2">
        <v>0</v>
      </c>
      <c r="E152" s="2">
        <v>0</v>
      </c>
    </row>
  </sheetData>
  <sortState xmlns:xlrd2="http://schemas.microsoft.com/office/spreadsheetml/2017/richdata2" ref="A2:E152">
    <sortCondition ref="A1:A1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cp:lastPrinted>2024-07-26T07:35:17Z</cp:lastPrinted>
  <dcterms:created xsi:type="dcterms:W3CDTF">2024-07-23T16:03:06Z</dcterms:created>
  <dcterms:modified xsi:type="dcterms:W3CDTF">2024-07-31T20:26:47Z</dcterms:modified>
</cp:coreProperties>
</file>