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17123101-95A0-4116-8BB9-9F206E13B3C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8" i="1"/>
  <c r="E9" i="1"/>
  <c r="E10" i="1"/>
  <c r="E11" i="1"/>
  <c r="E12" i="1"/>
  <c r="E13" i="1"/>
  <c r="E14" i="1"/>
  <c r="E7" i="1"/>
  <c r="E4" i="1"/>
  <c r="E5" i="1"/>
  <c r="E6" i="1"/>
  <c r="E3" i="1"/>
  <c r="D9" i="1"/>
  <c r="D8" i="1"/>
  <c r="D7" i="1"/>
  <c r="D6" i="1"/>
  <c r="D10" i="1"/>
  <c r="D11" i="1"/>
  <c r="D12" i="1"/>
  <c r="D14" i="1"/>
  <c r="D13" i="1"/>
  <c r="D5" i="1" l="1"/>
  <c r="D2" i="1"/>
  <c r="E2" i="1" s="1"/>
</calcChain>
</file>

<file path=xl/sharedStrings.xml><?xml version="1.0" encoding="utf-8"?>
<sst xmlns="http://schemas.openxmlformats.org/spreadsheetml/2006/main" count="24" uniqueCount="22">
  <si>
    <t>Ingredients</t>
  </si>
  <si>
    <t>Quantity (Gm)</t>
  </si>
  <si>
    <t>Quantity (Pieces)</t>
  </si>
  <si>
    <t>Unit Cost</t>
  </si>
  <si>
    <t>Price</t>
  </si>
  <si>
    <t>Vinegar</t>
  </si>
  <si>
    <t>Comment</t>
  </si>
  <si>
    <t>Ginger</t>
  </si>
  <si>
    <t>Onion</t>
  </si>
  <si>
    <t>Chopped</t>
  </si>
  <si>
    <t xml:space="preserve">Refined Oil </t>
  </si>
  <si>
    <t>Garlic</t>
  </si>
  <si>
    <t>Bay Leaf</t>
  </si>
  <si>
    <t>Clove</t>
  </si>
  <si>
    <t>Green Cardamom</t>
  </si>
  <si>
    <t>Black Pepper Whole</t>
  </si>
  <si>
    <t>Peanuts</t>
  </si>
  <si>
    <t>Butter</t>
  </si>
  <si>
    <t>Sugar</t>
  </si>
  <si>
    <t>Salt</t>
  </si>
  <si>
    <t>Sliced</t>
  </si>
  <si>
    <t xml:space="preserve">Green Chilli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</si>
</sst>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J13" sqref="J13"/>
    </sheetView>
  </sheetViews>
  <sheetFormatPr defaultRowHeight="14.5" x14ac:dyDescent="0.35"/>
  <cols>
    <col min="1" max="1" width="26.089843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11.81640625" bestFit="1" customWidth="1"/>
    <col min="6" max="6" width="22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35">
      <c r="A2" s="2" t="s">
        <v>10</v>
      </c>
      <c r="B2" s="2">
        <v>600</v>
      </c>
      <c r="C2" s="2"/>
      <c r="D2" s="2">
        <f>100/850</f>
        <v>0.11764705882352941</v>
      </c>
      <c r="E2" s="2">
        <f>B2*D2</f>
        <v>70.588235294117652</v>
      </c>
      <c r="F2" s="2"/>
    </row>
    <row r="3" spans="1:6" x14ac:dyDescent="0.35">
      <c r="A3" s="3" t="s">
        <v>12</v>
      </c>
      <c r="B3" s="2"/>
      <c r="C3" s="2">
        <v>20</v>
      </c>
      <c r="D3" s="2">
        <v>0.25</v>
      </c>
      <c r="E3" s="2">
        <f>D3*C3</f>
        <v>5</v>
      </c>
      <c r="F3" s="2"/>
    </row>
    <row r="4" spans="1:6" x14ac:dyDescent="0.35">
      <c r="A4" s="3" t="s">
        <v>13</v>
      </c>
      <c r="B4" s="2"/>
      <c r="C4" s="2">
        <v>16</v>
      </c>
      <c r="D4" s="2">
        <v>0.25</v>
      </c>
      <c r="E4" s="2">
        <f t="shared" ref="E4:E6" si="0">D4*C4</f>
        <v>4</v>
      </c>
      <c r="F4" s="2"/>
    </row>
    <row r="5" spans="1:6" x14ac:dyDescent="0.35">
      <c r="A5" s="3" t="s">
        <v>14</v>
      </c>
      <c r="B5" s="2"/>
      <c r="C5" s="2">
        <v>40</v>
      </c>
      <c r="D5" s="2">
        <f>60/50</f>
        <v>1.2</v>
      </c>
      <c r="E5" s="2">
        <f t="shared" si="0"/>
        <v>48</v>
      </c>
      <c r="F5" s="2"/>
    </row>
    <row r="6" spans="1:6" x14ac:dyDescent="0.35">
      <c r="A6" s="2" t="s">
        <v>15</v>
      </c>
      <c r="B6" s="2"/>
      <c r="C6" s="2">
        <v>50</v>
      </c>
      <c r="D6" s="2">
        <f>750/1000</f>
        <v>0.75</v>
      </c>
      <c r="E6" s="2">
        <f t="shared" si="0"/>
        <v>37.5</v>
      </c>
      <c r="F6" s="2"/>
    </row>
    <row r="7" spans="1:6" x14ac:dyDescent="0.35">
      <c r="A7" s="2" t="s">
        <v>7</v>
      </c>
      <c r="B7" s="2">
        <v>100</v>
      </c>
      <c r="C7" s="2"/>
      <c r="D7" s="2">
        <f>280/1000</f>
        <v>0.28000000000000003</v>
      </c>
      <c r="E7" s="2">
        <f>D7*B7</f>
        <v>28.000000000000004</v>
      </c>
      <c r="F7" s="2" t="s">
        <v>9</v>
      </c>
    </row>
    <row r="8" spans="1:6" x14ac:dyDescent="0.35">
      <c r="A8" s="2" t="s">
        <v>11</v>
      </c>
      <c r="B8" s="2">
        <v>200</v>
      </c>
      <c r="C8" s="2"/>
      <c r="D8" s="2">
        <f>280/1000</f>
        <v>0.28000000000000003</v>
      </c>
      <c r="E8" s="2">
        <f t="shared" ref="E8:E15" si="1">D8*B8</f>
        <v>56.000000000000007</v>
      </c>
      <c r="F8" s="2" t="s">
        <v>9</v>
      </c>
    </row>
    <row r="9" spans="1:6" x14ac:dyDescent="0.35">
      <c r="A9" s="2" t="s">
        <v>21</v>
      </c>
      <c r="B9" s="2">
        <v>100</v>
      </c>
      <c r="C9" s="2"/>
      <c r="D9" s="2">
        <f>120/1000</f>
        <v>0.12</v>
      </c>
      <c r="E9" s="2">
        <f t="shared" si="1"/>
        <v>12</v>
      </c>
      <c r="F9" s="2" t="s">
        <v>9</v>
      </c>
    </row>
    <row r="10" spans="1:6" x14ac:dyDescent="0.35">
      <c r="A10" s="2" t="s">
        <v>8</v>
      </c>
      <c r="B10" s="2">
        <v>5000</v>
      </c>
      <c r="C10" s="2"/>
      <c r="D10" s="2">
        <f>50/1000</f>
        <v>0.05</v>
      </c>
      <c r="E10" s="2">
        <f t="shared" si="1"/>
        <v>250</v>
      </c>
      <c r="F10" s="2" t="s">
        <v>20</v>
      </c>
    </row>
    <row r="11" spans="1:6" x14ac:dyDescent="0.35">
      <c r="A11" s="2" t="s">
        <v>16</v>
      </c>
      <c r="B11" s="2">
        <v>800</v>
      </c>
      <c r="C11" s="2"/>
      <c r="D11" s="2">
        <f>60/200</f>
        <v>0.3</v>
      </c>
      <c r="E11" s="2">
        <f t="shared" si="1"/>
        <v>240</v>
      </c>
      <c r="F11" s="2"/>
    </row>
    <row r="12" spans="1:6" x14ac:dyDescent="0.35">
      <c r="A12" s="2" t="s">
        <v>17</v>
      </c>
      <c r="B12" s="2">
        <v>500</v>
      </c>
      <c r="C12" s="2"/>
      <c r="D12" s="2">
        <f>58/100</f>
        <v>0.57999999999999996</v>
      </c>
      <c r="E12" s="2">
        <f t="shared" si="1"/>
        <v>290</v>
      </c>
      <c r="F12" s="2"/>
    </row>
    <row r="13" spans="1:6" x14ac:dyDescent="0.35">
      <c r="A13" s="2" t="s">
        <v>18</v>
      </c>
      <c r="B13" s="2">
        <v>500</v>
      </c>
      <c r="C13" s="2"/>
      <c r="D13" s="2">
        <f>45/1000</f>
        <v>4.4999999999999998E-2</v>
      </c>
      <c r="E13" s="2">
        <f t="shared" si="1"/>
        <v>22.5</v>
      </c>
      <c r="F13" s="2"/>
    </row>
    <row r="14" spans="1:6" x14ac:dyDescent="0.35">
      <c r="A14" s="2" t="s">
        <v>19</v>
      </c>
      <c r="B14" s="2">
        <v>20</v>
      </c>
      <c r="C14" s="2"/>
      <c r="D14" s="2">
        <f>27/1000</f>
        <v>2.7E-2</v>
      </c>
      <c r="E14" s="2">
        <f t="shared" si="1"/>
        <v>0.54</v>
      </c>
      <c r="F14" s="2"/>
    </row>
    <row r="15" spans="1:6" x14ac:dyDescent="0.35">
      <c r="A15" s="2" t="s">
        <v>5</v>
      </c>
      <c r="B15" s="2">
        <v>40</v>
      </c>
      <c r="C15" s="2"/>
      <c r="D15" s="2">
        <f>30/650</f>
        <v>4.6153846153846156E-2</v>
      </c>
      <c r="E15" s="2">
        <f t="shared" si="1"/>
        <v>1.8461538461538463</v>
      </c>
      <c r="F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2024-06-15T19:18:29Z</dcterms:modified>
</cp:coreProperties>
</file>