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shi\Desktop\production_recipe_management_tool_v1.1\data\Recipes\"/>
    </mc:Choice>
  </mc:AlternateContent>
  <xr:revisionPtr revIDLastSave="0" documentId="13_ncr:1_{8F2DF93D-7611-4DC6-9825-BA024F0A4B6E}" xr6:coauthVersionLast="47" xr6:coauthVersionMax="47" xr10:uidLastSave="{00000000-0000-0000-0000-000000000000}"/>
  <bookViews>
    <workbookView xWindow="-110" yWindow="-110" windowWidth="19420" windowHeight="11500" xr2:uid="{5126B0BE-41F5-47E5-8431-0AB994A2A3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9" i="1"/>
  <c r="E8" i="1"/>
  <c r="E7" i="1"/>
  <c r="E3" i="1"/>
  <c r="E4" i="1"/>
  <c r="E5" i="1"/>
  <c r="E6" i="1"/>
  <c r="E10" i="1"/>
  <c r="E11" i="1"/>
  <c r="E12" i="1"/>
  <c r="E13" i="1"/>
  <c r="E14" i="1"/>
  <c r="E15" i="1"/>
  <c r="E17" i="1"/>
  <c r="E18" i="1"/>
  <c r="C130" i="2"/>
  <c r="C129" i="2"/>
  <c r="C128" i="2"/>
  <c r="C127" i="2"/>
  <c r="C126" i="2"/>
  <c r="C125" i="2"/>
  <c r="C124" i="2"/>
  <c r="C123" i="2"/>
  <c r="C121" i="2"/>
  <c r="C120" i="2"/>
  <c r="H118" i="2"/>
  <c r="H117" i="2"/>
  <c r="C117" i="2"/>
  <c r="E2" i="1"/>
</calcChain>
</file>

<file path=xl/sharedStrings.xml><?xml version="1.0" encoding="utf-8"?>
<sst xmlns="http://schemas.openxmlformats.org/spreadsheetml/2006/main" count="287" uniqueCount="142">
  <si>
    <t>Ingredients</t>
  </si>
  <si>
    <t>Quantity (Gm)</t>
  </si>
  <si>
    <t>Quantity (Pieces)</t>
  </si>
  <si>
    <t>Unit Cost</t>
  </si>
  <si>
    <t>Price</t>
  </si>
  <si>
    <t>Comment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</si>
  <si>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</si>
  <si>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</si>
  <si>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</si>
  <si>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</si>
  <si>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</si>
  <si>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</si>
  <si>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</si>
  <si>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</si>
  <si>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</si>
  <si>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</si>
  <si>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Black Cardamom</t>
  </si>
  <si>
    <t>Black Pepper</t>
  </si>
  <si>
    <t>Black Pepper Whole</t>
  </si>
  <si>
    <t>Blue Curacao Syrup 750 ml bottle</t>
  </si>
  <si>
    <t>Burger Bread</t>
  </si>
  <si>
    <t>Butter</t>
  </si>
  <si>
    <t>Butterscotch Syrup 750 ml bottle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</si>
  <si>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</si>
  <si>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</si>
  <si>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</si>
  <si>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</si>
  <si>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</si>
  <si>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</si>
  <si>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</si>
  <si>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</si>
  <si>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</si>
  <si>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</si>
  <si>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</si>
  <si>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</si>
  <si>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</si>
  <si>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</si>
  <si>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</si>
  <si>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</si>
  <si>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</si>
  <si>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</si>
  <si>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</si>
  <si>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</si>
  <si>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Corn Flour</t>
  </si>
  <si>
    <t>Cucumber</t>
  </si>
  <si>
    <t>Dijon Mustard</t>
  </si>
  <si>
    <t>Doi</t>
  </si>
  <si>
    <t>Dry Soy Chunk</t>
  </si>
  <si>
    <t>Egg</t>
  </si>
  <si>
    <t>English Mustard</t>
  </si>
  <si>
    <t>Fenugreek Seeds</t>
  </si>
  <si>
    <t>Flax Seeds</t>
  </si>
  <si>
    <t>Fresh Bread Crumbs</t>
  </si>
  <si>
    <t>Fresh Cream</t>
  </si>
  <si>
    <t>Garlic</t>
  </si>
  <si>
    <t>Garlic Powder</t>
  </si>
  <si>
    <t>Gas 14 Kg</t>
  </si>
  <si>
    <t>Gas 18 Kg</t>
  </si>
  <si>
    <t>Ghee</t>
  </si>
  <si>
    <t>Ginger</t>
  </si>
  <si>
    <t>Ginger Powder</t>
  </si>
  <si>
    <t>Gondhoraj</t>
  </si>
  <si>
    <t>Gorom Moshla Powder</t>
  </si>
  <si>
    <t>Green Cardamom</t>
  </si>
  <si>
    <t>Green Chilli</t>
  </si>
  <si>
    <t xml:space="preserve">Gur </t>
  </si>
  <si>
    <t>Imli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</si>
  <si>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</si>
  <si>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</si>
  <si>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</si>
  <si>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</si>
  <si>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</si>
  <si>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</si>
  <si>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</si>
  <si>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Lime and Mint Syrup 750 ml bottle</t>
  </si>
  <si>
    <t>Liquid Cheese</t>
  </si>
  <si>
    <t>Mace</t>
  </si>
  <si>
    <t>Maggi</t>
  </si>
  <si>
    <t>Maida</t>
  </si>
  <si>
    <t>Malai Kebab Masala</t>
  </si>
  <si>
    <t>Mango Syrup 750 ml bottle</t>
  </si>
  <si>
    <t>Mayonnaise</t>
  </si>
  <si>
    <t>Mayonnaise Premium</t>
  </si>
  <si>
    <t>Milk 500 ml pouch</t>
  </si>
  <si>
    <t>Mint Leaf</t>
  </si>
  <si>
    <t>Mojito Syrup 750 ml bottle</t>
  </si>
  <si>
    <t>MSG</t>
  </si>
  <si>
    <t>Mustard Oil</t>
  </si>
  <si>
    <t xml:space="preserve">Mustard Powder </t>
  </si>
  <si>
    <t>Nutmeg</t>
  </si>
  <si>
    <t>Onion</t>
  </si>
  <si>
    <t>Onion Powder</t>
  </si>
  <si>
    <t>Palm Oil</t>
  </si>
  <si>
    <t>Paneer</t>
  </si>
  <si>
    <t>Panko</t>
  </si>
  <si>
    <t>Pasta</t>
  </si>
  <si>
    <t>Pav Bread</t>
  </si>
  <si>
    <t>Peanuts</t>
  </si>
  <si>
    <t>Pineapple Syrup 750 ml bottle</t>
  </si>
  <si>
    <t>Potato</t>
  </si>
  <si>
    <t>Red Chilli Powder</t>
  </si>
  <si>
    <t>Red Chilli Whole</t>
  </si>
  <si>
    <t xml:space="preserve">Refined Oil </t>
  </si>
  <si>
    <t>Salt</t>
  </si>
  <si>
    <t>Sandwich bread</t>
  </si>
  <si>
    <t>Sattu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</si>
  <si>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</si>
  <si>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</si>
  <si>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</si>
  <si>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</si>
  <si>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</si>
  <si>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</si>
  <si>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</si>
  <si>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>Stone Flower</t>
  </si>
  <si>
    <t>Strawberry syrup 750 ml bottle</t>
  </si>
  <si>
    <t>Sugar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</si>
  <si>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</si>
  <si>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</si>
  <si>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</si>
  <si>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</si>
  <si>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</si>
  <si>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</si>
  <si>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Vinegar</t>
  </si>
  <si>
    <t>Water Drum 20 Lit</t>
  </si>
  <si>
    <t>Mutton Curry Cut</t>
  </si>
  <si>
    <t xml:space="preserve">Sahi Garam Masala </t>
  </si>
  <si>
    <t>Pomegranate</t>
  </si>
  <si>
    <t xml:space="preserve">Chat Masala </t>
  </si>
  <si>
    <t>Curry Leaf</t>
  </si>
  <si>
    <t>Mustard Seeds</t>
  </si>
  <si>
    <t>Cauliflower</t>
  </si>
  <si>
    <t xml:space="preserve">Fennel Seeds </t>
  </si>
  <si>
    <t xml:space="preserve">Star Anise </t>
  </si>
  <si>
    <t>White Seasame Seeds</t>
  </si>
  <si>
    <t>Black Salt</t>
  </si>
  <si>
    <t xml:space="preserve">Hing </t>
  </si>
  <si>
    <t>Panch phoron</t>
  </si>
  <si>
    <t>Hajmola</t>
  </si>
  <si>
    <t xml:space="preserve">Maggi Masala </t>
  </si>
  <si>
    <t>Origano</t>
  </si>
  <si>
    <t xml:space="preserve">Chicken Curry Cut </t>
  </si>
  <si>
    <t xml:space="preserve">to teste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</si>
</sst>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3D06-8671-4217-BFB3-81236765C547}">
  <dimension ref="A1:F18"/>
  <sheetViews>
    <sheetView tabSelected="1" workbookViewId="0">
      <selection activeCell="K3" sqref="K3"/>
    </sheetView>
  </sheetViews>
  <sheetFormatPr defaultRowHeight="14.5" x14ac:dyDescent="0.35"/>
  <cols>
    <col min="1" max="1" width="23.453125" customWidth="1"/>
    <col min="2" max="2" width="12.90625" bestFit="1" customWidth="1"/>
    <col min="3" max="3" width="15.1796875" bestFit="1" customWidth="1"/>
    <col min="4" max="4" width="8.54296875" bestFit="1" customWidth="1"/>
    <col min="5" max="5" width="8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3" t="s">
        <v>124</v>
      </c>
      <c r="B2" s="3">
        <v>1000</v>
      </c>
      <c r="C2" s="3"/>
      <c r="D2" s="3">
        <v>0.6</v>
      </c>
      <c r="E2" s="3">
        <f>B2*D2</f>
        <v>600</v>
      </c>
      <c r="F2" s="3"/>
    </row>
    <row r="3" spans="1:6" x14ac:dyDescent="0.35">
      <c r="A3" s="3" t="s">
        <v>90</v>
      </c>
      <c r="B3" s="3">
        <v>400</v>
      </c>
      <c r="C3" s="3"/>
      <c r="D3" s="3">
        <v>0.05</v>
      </c>
      <c r="E3" s="3">
        <f t="shared" ref="E3:E18" si="0">B3*D3</f>
        <v>20</v>
      </c>
      <c r="F3" s="3"/>
    </row>
    <row r="4" spans="1:6" x14ac:dyDescent="0.35">
      <c r="A4" s="3" t="s">
        <v>59</v>
      </c>
      <c r="B4" s="3">
        <v>35</v>
      </c>
      <c r="C4" s="3"/>
      <c r="D4" s="3">
        <v>0.28000000000000003</v>
      </c>
      <c r="E4" s="3">
        <f t="shared" si="0"/>
        <v>9.8000000000000007</v>
      </c>
      <c r="F4" s="3"/>
    </row>
    <row r="5" spans="1:6" x14ac:dyDescent="0.35">
      <c r="A5" s="3" t="s">
        <v>54</v>
      </c>
      <c r="B5" s="3">
        <v>25</v>
      </c>
      <c r="C5" s="3"/>
      <c r="D5" s="3">
        <v>0.28000000000000003</v>
      </c>
      <c r="E5" s="3">
        <f t="shared" si="0"/>
        <v>7.0000000000000009</v>
      </c>
      <c r="F5" s="3"/>
    </row>
    <row r="6" spans="1:6" x14ac:dyDescent="0.35">
      <c r="A6" s="3" t="s">
        <v>46</v>
      </c>
      <c r="B6" s="3">
        <v>150</v>
      </c>
      <c r="C6" s="3"/>
      <c r="D6" s="3">
        <v>7.4999999999999997E-2</v>
      </c>
      <c r="E6" s="3">
        <f t="shared" si="0"/>
        <v>11.25</v>
      </c>
      <c r="F6" s="3"/>
    </row>
    <row r="7" spans="1:6" x14ac:dyDescent="0.35">
      <c r="A7" s="3" t="s">
        <v>38</v>
      </c>
      <c r="B7" s="3"/>
      <c r="C7" s="3">
        <v>3</v>
      </c>
      <c r="D7" s="3">
        <v>0.25</v>
      </c>
      <c r="E7" s="3">
        <f>C7*D7</f>
        <v>0.75</v>
      </c>
      <c r="F7" s="3"/>
    </row>
    <row r="8" spans="1:6" x14ac:dyDescent="0.35">
      <c r="A8" s="3" t="s">
        <v>63</v>
      </c>
      <c r="B8" s="3"/>
      <c r="C8" s="3">
        <v>3</v>
      </c>
      <c r="D8" s="3">
        <v>1.2</v>
      </c>
      <c r="E8" s="3">
        <f>C8*D8</f>
        <v>3.5999999999999996</v>
      </c>
      <c r="F8" s="3"/>
    </row>
    <row r="9" spans="1:6" x14ac:dyDescent="0.35">
      <c r="A9" s="3" t="s">
        <v>37</v>
      </c>
      <c r="B9" s="3"/>
      <c r="C9" s="3">
        <v>1</v>
      </c>
      <c r="D9" s="3">
        <v>0.8</v>
      </c>
      <c r="E9" s="3">
        <f>C9*D9</f>
        <v>0.8</v>
      </c>
      <c r="F9" s="3"/>
    </row>
    <row r="10" spans="1:6" x14ac:dyDescent="0.35">
      <c r="A10" s="3" t="s">
        <v>87</v>
      </c>
      <c r="B10" s="3">
        <v>200</v>
      </c>
      <c r="C10" s="3"/>
      <c r="D10" s="3">
        <v>0.1647058823529412</v>
      </c>
      <c r="E10" s="3">
        <f t="shared" si="0"/>
        <v>32.941176470588239</v>
      </c>
      <c r="F10" s="3"/>
    </row>
    <row r="11" spans="1:6" x14ac:dyDescent="0.35">
      <c r="A11" s="3" t="s">
        <v>125</v>
      </c>
      <c r="B11" s="3">
        <v>2</v>
      </c>
      <c r="C11" s="3"/>
      <c r="D11" s="3">
        <v>2.6</v>
      </c>
      <c r="E11" s="3">
        <f t="shared" si="0"/>
        <v>5.2</v>
      </c>
      <c r="F11" s="3"/>
    </row>
    <row r="12" spans="1:6" x14ac:dyDescent="0.35">
      <c r="A12" s="3" t="s">
        <v>67</v>
      </c>
      <c r="B12" s="3">
        <v>1</v>
      </c>
      <c r="C12" s="3"/>
      <c r="D12" s="3">
        <v>1.2</v>
      </c>
      <c r="E12" s="3">
        <f t="shared" si="0"/>
        <v>1.2</v>
      </c>
      <c r="F12" s="3"/>
    </row>
    <row r="13" spans="1:6" x14ac:dyDescent="0.35">
      <c r="A13" s="3" t="s">
        <v>41</v>
      </c>
      <c r="B13" s="3">
        <v>5</v>
      </c>
      <c r="C13" s="3"/>
      <c r="D13" s="3">
        <v>0.5</v>
      </c>
      <c r="E13" s="3">
        <f t="shared" si="0"/>
        <v>2.5</v>
      </c>
      <c r="F13" s="3"/>
    </row>
    <row r="14" spans="1:6" x14ac:dyDescent="0.35">
      <c r="A14" s="3" t="s">
        <v>70</v>
      </c>
      <c r="B14" s="3">
        <v>20</v>
      </c>
      <c r="C14" s="3"/>
      <c r="D14" s="3">
        <v>1.22</v>
      </c>
      <c r="E14" s="3">
        <f t="shared" si="0"/>
        <v>24.4</v>
      </c>
      <c r="F14" s="3"/>
    </row>
    <row r="15" spans="1:6" x14ac:dyDescent="0.35">
      <c r="A15" s="3" t="s">
        <v>120</v>
      </c>
      <c r="B15" s="3">
        <v>15</v>
      </c>
      <c r="C15" s="3"/>
      <c r="D15" s="3">
        <v>0.4</v>
      </c>
      <c r="E15" s="3">
        <f t="shared" si="0"/>
        <v>6</v>
      </c>
      <c r="F15" s="3"/>
    </row>
    <row r="16" spans="1:6" x14ac:dyDescent="0.35">
      <c r="A16" s="3" t="s">
        <v>13</v>
      </c>
      <c r="B16" s="3"/>
      <c r="C16" s="3">
        <v>2</v>
      </c>
      <c r="D16" s="3">
        <v>0.25</v>
      </c>
      <c r="E16" s="3">
        <f>C16*D16</f>
        <v>0.5</v>
      </c>
      <c r="F16" s="3"/>
    </row>
    <row r="17" spans="1:6" x14ac:dyDescent="0.35">
      <c r="A17" s="3" t="s">
        <v>103</v>
      </c>
      <c r="B17" s="3">
        <v>15</v>
      </c>
      <c r="C17" s="3"/>
      <c r="D17" s="3">
        <v>2.7E-2</v>
      </c>
      <c r="E17" s="3">
        <f t="shared" si="0"/>
        <v>0.40499999999999997</v>
      </c>
      <c r="F17" s="3" t="s">
        <v>141</v>
      </c>
    </row>
    <row r="18" spans="1:6" x14ac:dyDescent="0.35">
      <c r="A18" s="3" t="s">
        <v>89</v>
      </c>
      <c r="B18" s="3">
        <v>2</v>
      </c>
      <c r="C18" s="3"/>
      <c r="D18" s="3">
        <v>0.7</v>
      </c>
      <c r="E18" s="3">
        <f t="shared" si="0"/>
        <v>1.4</v>
      </c>
      <c r="F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37AD-F4CD-4BF6-A3E3-2A2F3B004C07}">
  <dimension ref="A1:I130"/>
  <sheetViews>
    <sheetView topLeftCell="A93" workbookViewId="0">
      <selection activeCell="B109" sqref="B109"/>
    </sheetView>
  </sheetViews>
  <sheetFormatPr defaultRowHeight="14.5" x14ac:dyDescent="0.35"/>
  <cols>
    <col min="1" max="1" width="34.36328125" bestFit="1" customWidth="1"/>
    <col min="2" max="2" width="5.90625" bestFit="1" customWidth="1"/>
    <col min="3" max="3" width="11.81640625" bestFit="1" customWidth="1"/>
    <col min="4" max="4" width="16.6328125" bestFit="1" customWidth="1"/>
    <col min="5" max="5" width="19.36328125" bestFit="1" customWidth="1"/>
  </cols>
  <sheetData>
    <row r="1" spans="1:5" x14ac:dyDescent="0.35">
      <c r="A1" s="2" t="s">
        <v>6</v>
      </c>
      <c r="B1" s="2" t="s">
        <v>7</v>
      </c>
      <c r="C1" s="2" t="s">
        <v>3</v>
      </c>
      <c r="D1" s="2" t="s">
        <v>8</v>
      </c>
      <c r="E1" s="2" t="s">
        <v>9</v>
      </c>
    </row>
    <row r="2" spans="1:5" x14ac:dyDescent="0.35">
      <c r="A2" t="s">
        <v>10</v>
      </c>
      <c r="B2" t="s">
        <v>11</v>
      </c>
      <c r="C2">
        <v>0.5</v>
      </c>
      <c r="D2">
        <v>10</v>
      </c>
      <c r="E2">
        <v>0</v>
      </c>
    </row>
    <row r="3" spans="1:5" x14ac:dyDescent="0.35">
      <c r="A3" t="s">
        <v>12</v>
      </c>
      <c r="B3" t="s">
        <v>11</v>
      </c>
      <c r="C3">
        <v>0.8</v>
      </c>
      <c r="D3">
        <v>20</v>
      </c>
      <c r="E3">
        <v>0</v>
      </c>
    </row>
    <row r="4" spans="1:5" x14ac:dyDescent="0.35">
      <c r="A4" t="s">
        <v>13</v>
      </c>
      <c r="B4" t="s">
        <v>14</v>
      </c>
      <c r="C4">
        <v>0.25</v>
      </c>
      <c r="D4">
        <v>0</v>
      </c>
      <c r="E4">
        <v>30</v>
      </c>
    </row>
    <row r="5" spans="1:5" x14ac:dyDescent="0.35">
      <c r="A5" t="s">
        <v>15</v>
      </c>
      <c r="B5" t="s">
        <v>11</v>
      </c>
      <c r="C5">
        <v>0.1</v>
      </c>
      <c r="D5">
        <v>10</v>
      </c>
      <c r="E5">
        <v>0</v>
      </c>
    </row>
    <row r="6" spans="1:5" x14ac:dyDescent="0.35">
      <c r="A6" t="s">
        <v>16</v>
      </c>
      <c r="B6" t="s">
        <v>14</v>
      </c>
      <c r="C6">
        <v>0.25</v>
      </c>
      <c r="D6">
        <v>0</v>
      </c>
      <c r="E6">
        <v>198</v>
      </c>
    </row>
    <row r="7" spans="1:5" x14ac:dyDescent="0.35">
      <c r="A7" t="s">
        <v>17</v>
      </c>
      <c r="B7" t="s">
        <v>11</v>
      </c>
      <c r="C7">
        <v>0.75</v>
      </c>
      <c r="D7">
        <v>7</v>
      </c>
      <c r="E7">
        <v>0</v>
      </c>
    </row>
    <row r="8" spans="1:5" x14ac:dyDescent="0.35">
      <c r="A8" t="s">
        <v>18</v>
      </c>
      <c r="B8" t="s">
        <v>11</v>
      </c>
      <c r="C8">
        <v>0.75</v>
      </c>
      <c r="D8">
        <v>270</v>
      </c>
      <c r="E8">
        <v>0</v>
      </c>
    </row>
    <row r="9" spans="1:5" x14ac:dyDescent="0.35">
      <c r="A9" t="s">
        <v>19</v>
      </c>
      <c r="B9" t="s">
        <v>14</v>
      </c>
      <c r="C9">
        <v>300</v>
      </c>
      <c r="D9">
        <v>0</v>
      </c>
      <c r="E9">
        <v>66</v>
      </c>
    </row>
    <row r="10" spans="1:5" x14ac:dyDescent="0.35">
      <c r="A10" t="s">
        <v>20</v>
      </c>
      <c r="B10" t="s">
        <v>14</v>
      </c>
      <c r="C10">
        <v>8</v>
      </c>
      <c r="D10">
        <v>0</v>
      </c>
      <c r="E10">
        <v>135</v>
      </c>
    </row>
    <row r="11" spans="1:5" x14ac:dyDescent="0.35">
      <c r="A11" t="s">
        <v>21</v>
      </c>
      <c r="B11" t="s">
        <v>11</v>
      </c>
      <c r="C11">
        <v>0.57999999999999996</v>
      </c>
      <c r="D11">
        <v>134</v>
      </c>
      <c r="E11">
        <v>0</v>
      </c>
    </row>
    <row r="12" spans="1:5" x14ac:dyDescent="0.35">
      <c r="A12" t="s">
        <v>22</v>
      </c>
      <c r="B12" t="s">
        <v>14</v>
      </c>
      <c r="C12">
        <v>200</v>
      </c>
      <c r="D12">
        <v>0</v>
      </c>
      <c r="E12">
        <v>312</v>
      </c>
    </row>
    <row r="13" spans="1:5" x14ac:dyDescent="0.35">
      <c r="A13" t="s">
        <v>23</v>
      </c>
      <c r="B13" t="s">
        <v>11</v>
      </c>
      <c r="C13">
        <v>0.08</v>
      </c>
      <c r="D13">
        <v>90</v>
      </c>
      <c r="E13">
        <v>0</v>
      </c>
    </row>
    <row r="14" spans="1:5" x14ac:dyDescent="0.35">
      <c r="A14" t="s">
        <v>24</v>
      </c>
      <c r="B14" t="s">
        <v>11</v>
      </c>
      <c r="C14">
        <v>0.2</v>
      </c>
      <c r="D14">
        <v>135</v>
      </c>
      <c r="E14">
        <v>0</v>
      </c>
    </row>
    <row r="15" spans="1:5" x14ac:dyDescent="0.35">
      <c r="A15" t="s">
        <v>25</v>
      </c>
      <c r="B15" t="s">
        <v>11</v>
      </c>
      <c r="C15">
        <v>0.08</v>
      </c>
      <c r="D15">
        <v>65</v>
      </c>
      <c r="E15">
        <v>0</v>
      </c>
    </row>
    <row r="16" spans="1:5" x14ac:dyDescent="0.35">
      <c r="A16" t="s">
        <v>26</v>
      </c>
      <c r="B16" t="s">
        <v>11</v>
      </c>
      <c r="C16">
        <v>0.75</v>
      </c>
      <c r="D16">
        <v>46</v>
      </c>
      <c r="E16">
        <v>0</v>
      </c>
    </row>
    <row r="17" spans="1:5" x14ac:dyDescent="0.35">
      <c r="A17" t="s">
        <v>27</v>
      </c>
      <c r="B17" t="s">
        <v>11</v>
      </c>
      <c r="C17">
        <v>0.25</v>
      </c>
      <c r="D17">
        <v>156</v>
      </c>
      <c r="E17">
        <v>0</v>
      </c>
    </row>
    <row r="18" spans="1:5" x14ac:dyDescent="0.35">
      <c r="A18" t="s">
        <v>28</v>
      </c>
      <c r="B18" t="s">
        <v>11</v>
      </c>
      <c r="C18">
        <v>0.5</v>
      </c>
      <c r="D18">
        <v>180</v>
      </c>
      <c r="E18">
        <v>0</v>
      </c>
    </row>
    <row r="19" spans="1:5" x14ac:dyDescent="0.35">
      <c r="A19" t="s">
        <v>29</v>
      </c>
      <c r="B19" t="s">
        <v>14</v>
      </c>
      <c r="C19">
        <v>0.25</v>
      </c>
      <c r="D19">
        <v>0</v>
      </c>
      <c r="E19">
        <v>510</v>
      </c>
    </row>
    <row r="20" spans="1:5" x14ac:dyDescent="0.35">
      <c r="A20" t="s">
        <v>30</v>
      </c>
      <c r="B20" t="s">
        <v>11</v>
      </c>
      <c r="C20">
        <v>0.28000000000000003</v>
      </c>
      <c r="D20">
        <v>870</v>
      </c>
      <c r="E20">
        <v>0</v>
      </c>
    </row>
    <row r="21" spans="1:5" x14ac:dyDescent="0.35">
      <c r="A21" t="s">
        <v>31</v>
      </c>
      <c r="B21" t="s">
        <v>11</v>
      </c>
      <c r="C21">
        <v>0.25</v>
      </c>
      <c r="D21">
        <v>630</v>
      </c>
      <c r="E21">
        <v>0</v>
      </c>
    </row>
    <row r="22" spans="1:5" x14ac:dyDescent="0.35">
      <c r="A22" t="s">
        <v>32</v>
      </c>
      <c r="B22" t="s">
        <v>11</v>
      </c>
      <c r="C22">
        <v>0.12</v>
      </c>
      <c r="D22">
        <v>253</v>
      </c>
      <c r="E22">
        <v>0</v>
      </c>
    </row>
    <row r="23" spans="1:5" x14ac:dyDescent="0.35">
      <c r="A23" t="s">
        <v>33</v>
      </c>
      <c r="B23" t="s">
        <v>11</v>
      </c>
      <c r="C23">
        <v>0.3</v>
      </c>
      <c r="D23">
        <v>510</v>
      </c>
      <c r="E23">
        <v>0</v>
      </c>
    </row>
    <row r="24" spans="1:5" x14ac:dyDescent="0.35">
      <c r="A24" t="s">
        <v>34</v>
      </c>
      <c r="B24" t="s">
        <v>11</v>
      </c>
      <c r="C24">
        <v>0.35</v>
      </c>
      <c r="D24">
        <v>252</v>
      </c>
      <c r="E24">
        <v>0</v>
      </c>
    </row>
    <row r="25" spans="1:5" x14ac:dyDescent="0.35">
      <c r="A25" t="s">
        <v>35</v>
      </c>
      <c r="B25" t="s">
        <v>11</v>
      </c>
      <c r="C25">
        <v>0.75</v>
      </c>
      <c r="D25">
        <v>408</v>
      </c>
      <c r="E25">
        <v>0</v>
      </c>
    </row>
    <row r="26" spans="1:5" x14ac:dyDescent="0.35">
      <c r="A26" t="s">
        <v>36</v>
      </c>
      <c r="B26" t="s">
        <v>14</v>
      </c>
      <c r="C26">
        <v>210</v>
      </c>
      <c r="D26">
        <v>0</v>
      </c>
      <c r="E26">
        <v>54</v>
      </c>
    </row>
    <row r="27" spans="1:5" x14ac:dyDescent="0.35">
      <c r="A27" t="s">
        <v>37</v>
      </c>
      <c r="B27" t="s">
        <v>14</v>
      </c>
      <c r="C27">
        <v>0.8</v>
      </c>
      <c r="D27">
        <v>0</v>
      </c>
      <c r="E27">
        <v>32</v>
      </c>
    </row>
    <row r="28" spans="1:5" x14ac:dyDescent="0.35">
      <c r="A28" t="s">
        <v>38</v>
      </c>
      <c r="B28" t="s">
        <v>14</v>
      </c>
      <c r="C28">
        <v>0.25</v>
      </c>
      <c r="D28">
        <v>0</v>
      </c>
      <c r="E28">
        <v>45</v>
      </c>
    </row>
    <row r="29" spans="1:5" x14ac:dyDescent="0.35">
      <c r="A29" t="s">
        <v>39</v>
      </c>
      <c r="B29" t="s">
        <v>11</v>
      </c>
      <c r="C29">
        <v>0.7</v>
      </c>
      <c r="D29">
        <v>72</v>
      </c>
      <c r="E29">
        <v>0</v>
      </c>
    </row>
    <row r="30" spans="1:5" x14ac:dyDescent="0.35">
      <c r="A30" t="s">
        <v>40</v>
      </c>
      <c r="B30" t="s">
        <v>11</v>
      </c>
      <c r="C30">
        <v>0.15</v>
      </c>
      <c r="D30">
        <v>14</v>
      </c>
      <c r="E30">
        <v>0</v>
      </c>
    </row>
    <row r="31" spans="1:5" x14ac:dyDescent="0.35">
      <c r="A31" t="s">
        <v>41</v>
      </c>
      <c r="B31" t="s">
        <v>11</v>
      </c>
      <c r="C31">
        <v>0.5</v>
      </c>
      <c r="D31">
        <v>120</v>
      </c>
      <c r="E31">
        <v>0</v>
      </c>
    </row>
    <row r="32" spans="1:5" x14ac:dyDescent="0.35">
      <c r="A32" t="s">
        <v>42</v>
      </c>
      <c r="B32" t="s">
        <v>11</v>
      </c>
      <c r="C32">
        <v>0.2</v>
      </c>
      <c r="D32">
        <v>81</v>
      </c>
      <c r="E32">
        <v>0</v>
      </c>
    </row>
    <row r="33" spans="1:5" x14ac:dyDescent="0.35">
      <c r="A33" t="s">
        <v>43</v>
      </c>
      <c r="B33" t="s">
        <v>11</v>
      </c>
      <c r="C33">
        <v>7.0000000000000007E-2</v>
      </c>
      <c r="D33">
        <v>350</v>
      </c>
      <c r="E33">
        <v>0</v>
      </c>
    </row>
    <row r="34" spans="1:5" x14ac:dyDescent="0.35">
      <c r="A34" t="s">
        <v>44</v>
      </c>
      <c r="B34" t="s">
        <v>11</v>
      </c>
      <c r="C34">
        <v>0.1</v>
      </c>
      <c r="D34">
        <v>540</v>
      </c>
      <c r="E34">
        <v>0</v>
      </c>
    </row>
    <row r="35" spans="1:5" x14ac:dyDescent="0.35">
      <c r="A35" t="s">
        <v>45</v>
      </c>
      <c r="B35" t="s">
        <v>11</v>
      </c>
      <c r="C35">
        <v>1</v>
      </c>
      <c r="D35">
        <v>368</v>
      </c>
      <c r="E35">
        <v>0</v>
      </c>
    </row>
    <row r="36" spans="1:5" x14ac:dyDescent="0.35">
      <c r="A36" t="s">
        <v>46</v>
      </c>
      <c r="B36" t="s">
        <v>11</v>
      </c>
      <c r="C36">
        <v>7.4999999999999997E-2</v>
      </c>
      <c r="D36">
        <v>322</v>
      </c>
      <c r="E36">
        <v>0</v>
      </c>
    </row>
    <row r="37" spans="1:5" x14ac:dyDescent="0.35">
      <c r="A37" t="s">
        <v>47</v>
      </c>
      <c r="B37" t="s">
        <v>11</v>
      </c>
      <c r="C37">
        <v>0.15</v>
      </c>
      <c r="D37">
        <v>0</v>
      </c>
      <c r="E37">
        <v>0</v>
      </c>
    </row>
    <row r="38" spans="1:5" x14ac:dyDescent="0.35">
      <c r="A38" t="s">
        <v>48</v>
      </c>
      <c r="B38" t="s">
        <v>14</v>
      </c>
      <c r="C38">
        <v>7</v>
      </c>
      <c r="D38">
        <v>0</v>
      </c>
      <c r="E38">
        <v>0</v>
      </c>
    </row>
    <row r="39" spans="1:5" x14ac:dyDescent="0.35">
      <c r="A39" t="s">
        <v>49</v>
      </c>
      <c r="B39" t="s">
        <v>11</v>
      </c>
      <c r="C39">
        <v>0.33333333333333331</v>
      </c>
      <c r="D39">
        <v>0</v>
      </c>
      <c r="E39">
        <v>0</v>
      </c>
    </row>
    <row r="40" spans="1:5" x14ac:dyDescent="0.35">
      <c r="A40" t="s">
        <v>50</v>
      </c>
      <c r="B40" t="s">
        <v>11</v>
      </c>
      <c r="C40">
        <v>0.15</v>
      </c>
      <c r="D40">
        <v>0</v>
      </c>
      <c r="E40">
        <v>0</v>
      </c>
    </row>
    <row r="41" spans="1:5" x14ac:dyDescent="0.35">
      <c r="A41" t="s">
        <v>51</v>
      </c>
      <c r="B41" t="s">
        <v>11</v>
      </c>
      <c r="C41">
        <v>0.16</v>
      </c>
      <c r="D41">
        <v>0</v>
      </c>
      <c r="E41">
        <v>0</v>
      </c>
    </row>
    <row r="42" spans="1:5" x14ac:dyDescent="0.35">
      <c r="A42" t="s">
        <v>52</v>
      </c>
      <c r="B42" t="s">
        <v>11</v>
      </c>
      <c r="C42">
        <v>0.05</v>
      </c>
      <c r="D42">
        <v>0</v>
      </c>
      <c r="E42">
        <v>0</v>
      </c>
    </row>
    <row r="43" spans="1:5" x14ac:dyDescent="0.35">
      <c r="A43" t="s">
        <v>53</v>
      </c>
      <c r="B43" t="s">
        <v>11</v>
      </c>
      <c r="C43">
        <v>0.27200000000000002</v>
      </c>
      <c r="D43">
        <v>0</v>
      </c>
      <c r="E43">
        <v>0</v>
      </c>
    </row>
    <row r="44" spans="1:5" x14ac:dyDescent="0.35">
      <c r="A44" t="s">
        <v>54</v>
      </c>
      <c r="B44" t="s">
        <v>11</v>
      </c>
      <c r="C44">
        <v>0.28000000000000003</v>
      </c>
      <c r="D44">
        <v>372</v>
      </c>
      <c r="E44">
        <v>0</v>
      </c>
    </row>
    <row r="45" spans="1:5" x14ac:dyDescent="0.35">
      <c r="A45" t="s">
        <v>55</v>
      </c>
      <c r="B45" t="s">
        <v>11</v>
      </c>
      <c r="C45">
        <v>1</v>
      </c>
      <c r="D45">
        <v>476</v>
      </c>
      <c r="E45">
        <v>0</v>
      </c>
    </row>
    <row r="46" spans="1:5" x14ac:dyDescent="0.35">
      <c r="A46" t="s">
        <v>56</v>
      </c>
      <c r="B46" t="s">
        <v>14</v>
      </c>
      <c r="C46">
        <v>1100</v>
      </c>
      <c r="D46">
        <v>0</v>
      </c>
      <c r="E46">
        <v>391</v>
      </c>
    </row>
    <row r="47" spans="1:5" x14ac:dyDescent="0.35">
      <c r="A47" t="s">
        <v>57</v>
      </c>
      <c r="B47" t="s">
        <v>14</v>
      </c>
      <c r="C47">
        <v>1800</v>
      </c>
      <c r="D47">
        <v>0</v>
      </c>
      <c r="E47">
        <v>360</v>
      </c>
    </row>
    <row r="48" spans="1:5" x14ac:dyDescent="0.35">
      <c r="A48" t="s">
        <v>58</v>
      </c>
      <c r="B48" t="s">
        <v>11</v>
      </c>
      <c r="C48">
        <v>0.6</v>
      </c>
      <c r="D48">
        <v>340</v>
      </c>
      <c r="E48">
        <v>0</v>
      </c>
    </row>
    <row r="49" spans="1:5" x14ac:dyDescent="0.35">
      <c r="A49" t="s">
        <v>59</v>
      </c>
      <c r="B49" t="s">
        <v>11</v>
      </c>
      <c r="C49">
        <v>0.28000000000000003</v>
      </c>
      <c r="D49">
        <v>132</v>
      </c>
      <c r="E49">
        <v>0</v>
      </c>
    </row>
    <row r="50" spans="1:5" x14ac:dyDescent="0.35">
      <c r="A50" t="s">
        <v>60</v>
      </c>
      <c r="B50" t="s">
        <v>11</v>
      </c>
      <c r="C50">
        <v>1</v>
      </c>
      <c r="D50">
        <v>126</v>
      </c>
      <c r="E50">
        <v>0</v>
      </c>
    </row>
    <row r="51" spans="1:5" x14ac:dyDescent="0.35">
      <c r="A51" t="s">
        <v>61</v>
      </c>
      <c r="B51" t="s">
        <v>14</v>
      </c>
      <c r="C51">
        <v>10</v>
      </c>
      <c r="D51">
        <v>0</v>
      </c>
      <c r="E51">
        <v>240</v>
      </c>
    </row>
    <row r="52" spans="1:5" x14ac:dyDescent="0.35">
      <c r="A52" t="s">
        <v>62</v>
      </c>
      <c r="B52" t="s">
        <v>11</v>
      </c>
      <c r="C52">
        <v>2.6</v>
      </c>
      <c r="D52">
        <v>294</v>
      </c>
      <c r="E52">
        <v>0</v>
      </c>
    </row>
    <row r="53" spans="1:5" x14ac:dyDescent="0.35">
      <c r="A53" t="s">
        <v>63</v>
      </c>
      <c r="B53" t="s">
        <v>11</v>
      </c>
      <c r="C53">
        <v>1.2</v>
      </c>
      <c r="D53">
        <v>230</v>
      </c>
      <c r="E53">
        <v>0</v>
      </c>
    </row>
    <row r="54" spans="1:5" x14ac:dyDescent="0.35">
      <c r="A54" t="s">
        <v>64</v>
      </c>
      <c r="B54" t="s">
        <v>11</v>
      </c>
      <c r="C54">
        <v>0.12</v>
      </c>
      <c r="D54">
        <v>777</v>
      </c>
      <c r="E54">
        <v>0</v>
      </c>
    </row>
    <row r="55" spans="1:5" x14ac:dyDescent="0.35">
      <c r="A55" t="s">
        <v>65</v>
      </c>
      <c r="B55" t="s">
        <v>11</v>
      </c>
      <c r="C55">
        <v>0.15</v>
      </c>
      <c r="D55">
        <v>555</v>
      </c>
      <c r="E55">
        <v>0</v>
      </c>
    </row>
    <row r="56" spans="1:5" x14ac:dyDescent="0.35">
      <c r="A56" t="s">
        <v>66</v>
      </c>
      <c r="B56" t="s">
        <v>11</v>
      </c>
      <c r="C56">
        <v>0.15</v>
      </c>
      <c r="D56">
        <v>777</v>
      </c>
      <c r="E56">
        <v>0</v>
      </c>
    </row>
    <row r="57" spans="1:5" x14ac:dyDescent="0.35">
      <c r="A57" t="s">
        <v>67</v>
      </c>
      <c r="B57" t="s">
        <v>11</v>
      </c>
      <c r="C57">
        <v>1.2</v>
      </c>
      <c r="D57">
        <v>0</v>
      </c>
      <c r="E57">
        <v>0</v>
      </c>
    </row>
    <row r="58" spans="1:5" x14ac:dyDescent="0.35">
      <c r="A58" t="s">
        <v>68</v>
      </c>
      <c r="B58" t="s">
        <v>11</v>
      </c>
      <c r="C58">
        <v>0.4</v>
      </c>
      <c r="D58">
        <v>0</v>
      </c>
      <c r="E58">
        <v>0</v>
      </c>
    </row>
    <row r="59" spans="1:5" x14ac:dyDescent="0.35">
      <c r="A59" t="s">
        <v>69</v>
      </c>
      <c r="B59" t="s">
        <v>14</v>
      </c>
      <c r="C59">
        <v>0.3</v>
      </c>
      <c r="D59">
        <v>0</v>
      </c>
      <c r="E59">
        <v>0</v>
      </c>
    </row>
    <row r="60" spans="1:5" x14ac:dyDescent="0.35">
      <c r="A60" t="s">
        <v>70</v>
      </c>
      <c r="B60" t="s">
        <v>11</v>
      </c>
      <c r="C60">
        <v>1.22</v>
      </c>
      <c r="D60">
        <v>0</v>
      </c>
      <c r="E60">
        <v>0</v>
      </c>
    </row>
    <row r="61" spans="1:5" x14ac:dyDescent="0.35">
      <c r="A61" t="s">
        <v>71</v>
      </c>
      <c r="B61" t="s">
        <v>11</v>
      </c>
      <c r="C61">
        <v>0.1176470588235294</v>
      </c>
      <c r="D61">
        <v>0</v>
      </c>
      <c r="E61">
        <v>0</v>
      </c>
    </row>
    <row r="62" spans="1:5" x14ac:dyDescent="0.35">
      <c r="A62" t="s">
        <v>72</v>
      </c>
      <c r="B62" t="s">
        <v>11</v>
      </c>
      <c r="C62">
        <v>0.96</v>
      </c>
      <c r="D62">
        <v>0</v>
      </c>
      <c r="E62">
        <v>0</v>
      </c>
    </row>
    <row r="63" spans="1:5" x14ac:dyDescent="0.35">
      <c r="A63" t="s">
        <v>73</v>
      </c>
      <c r="B63" t="s">
        <v>14</v>
      </c>
      <c r="C63">
        <v>5</v>
      </c>
      <c r="D63">
        <v>0</v>
      </c>
      <c r="E63">
        <v>0</v>
      </c>
    </row>
    <row r="64" spans="1:5" x14ac:dyDescent="0.35">
      <c r="A64" t="s">
        <v>74</v>
      </c>
      <c r="B64" t="s">
        <v>14</v>
      </c>
      <c r="C64">
        <v>369</v>
      </c>
      <c r="D64">
        <v>0</v>
      </c>
      <c r="E64">
        <v>0</v>
      </c>
    </row>
    <row r="65" spans="1:5" x14ac:dyDescent="0.35">
      <c r="A65" t="s">
        <v>75</v>
      </c>
      <c r="B65" t="s">
        <v>11</v>
      </c>
      <c r="C65">
        <v>0.2</v>
      </c>
      <c r="D65">
        <v>0</v>
      </c>
      <c r="E65">
        <v>0</v>
      </c>
    </row>
    <row r="66" spans="1:5" x14ac:dyDescent="0.35">
      <c r="A66" t="s">
        <v>76</v>
      </c>
      <c r="B66" t="s">
        <v>11</v>
      </c>
      <c r="C66">
        <v>2</v>
      </c>
      <c r="D66">
        <v>0</v>
      </c>
      <c r="E66">
        <v>0</v>
      </c>
    </row>
    <row r="67" spans="1:5" x14ac:dyDescent="0.35">
      <c r="A67" t="s">
        <v>77</v>
      </c>
      <c r="B67" t="s">
        <v>14</v>
      </c>
      <c r="C67">
        <v>14</v>
      </c>
      <c r="D67">
        <v>0</v>
      </c>
      <c r="E67">
        <v>0</v>
      </c>
    </row>
    <row r="68" spans="1:5" x14ac:dyDescent="0.35">
      <c r="A68" t="s">
        <v>78</v>
      </c>
      <c r="B68" t="s">
        <v>11</v>
      </c>
      <c r="C68">
        <v>4.1000000000000002E-2</v>
      </c>
      <c r="D68">
        <v>0</v>
      </c>
      <c r="E68">
        <v>0</v>
      </c>
    </row>
    <row r="69" spans="1:5" x14ac:dyDescent="0.35">
      <c r="A69" t="s">
        <v>79</v>
      </c>
      <c r="B69" t="s">
        <v>11</v>
      </c>
      <c r="C69">
        <v>1.1000000000000001</v>
      </c>
      <c r="D69">
        <v>900</v>
      </c>
      <c r="E69">
        <v>0</v>
      </c>
    </row>
    <row r="70" spans="1:5" x14ac:dyDescent="0.35">
      <c r="A70" t="s">
        <v>80</v>
      </c>
      <c r="B70" t="s">
        <v>14</v>
      </c>
      <c r="C70">
        <v>200</v>
      </c>
      <c r="D70">
        <v>0</v>
      </c>
      <c r="E70">
        <v>0</v>
      </c>
    </row>
    <row r="71" spans="1:5" x14ac:dyDescent="0.35">
      <c r="A71" t="s">
        <v>81</v>
      </c>
      <c r="B71" t="s">
        <v>11</v>
      </c>
      <c r="C71">
        <v>0.12</v>
      </c>
      <c r="D71">
        <v>0</v>
      </c>
      <c r="E71">
        <v>0</v>
      </c>
    </row>
    <row r="72" spans="1:5" x14ac:dyDescent="0.35">
      <c r="A72" t="s">
        <v>82</v>
      </c>
      <c r="B72" t="s">
        <v>11</v>
      </c>
      <c r="C72">
        <v>0.15</v>
      </c>
      <c r="D72">
        <v>890</v>
      </c>
      <c r="E72">
        <v>0</v>
      </c>
    </row>
    <row r="73" spans="1:5" x14ac:dyDescent="0.35">
      <c r="A73" t="s">
        <v>83</v>
      </c>
      <c r="B73" t="s">
        <v>14</v>
      </c>
      <c r="C73">
        <v>35</v>
      </c>
      <c r="D73">
        <v>0</v>
      </c>
      <c r="E73">
        <v>253</v>
      </c>
    </row>
    <row r="74" spans="1:5" x14ac:dyDescent="0.35">
      <c r="A74" t="s">
        <v>84</v>
      </c>
      <c r="B74" t="s">
        <v>11</v>
      </c>
      <c r="C74">
        <v>0.15</v>
      </c>
      <c r="D74">
        <v>495</v>
      </c>
      <c r="E74">
        <v>0</v>
      </c>
    </row>
    <row r="75" spans="1:5" x14ac:dyDescent="0.35">
      <c r="A75" t="s">
        <v>85</v>
      </c>
      <c r="B75" t="s">
        <v>14</v>
      </c>
      <c r="C75">
        <v>300</v>
      </c>
      <c r="D75">
        <v>0</v>
      </c>
      <c r="E75">
        <v>585</v>
      </c>
    </row>
    <row r="76" spans="1:5" x14ac:dyDescent="0.35">
      <c r="A76" t="s">
        <v>86</v>
      </c>
      <c r="B76" t="s">
        <v>11</v>
      </c>
      <c r="C76">
        <v>0.21</v>
      </c>
      <c r="D76">
        <v>192</v>
      </c>
      <c r="E76">
        <v>0</v>
      </c>
    </row>
    <row r="77" spans="1:5" x14ac:dyDescent="0.35">
      <c r="A77" t="s">
        <v>87</v>
      </c>
      <c r="B77" t="s">
        <v>11</v>
      </c>
      <c r="C77">
        <v>0.1647058823529412</v>
      </c>
      <c r="D77">
        <v>476</v>
      </c>
      <c r="E77">
        <v>0</v>
      </c>
    </row>
    <row r="78" spans="1:5" x14ac:dyDescent="0.35">
      <c r="A78" t="s">
        <v>88</v>
      </c>
      <c r="B78" t="s">
        <v>11</v>
      </c>
      <c r="C78">
        <v>0.3</v>
      </c>
      <c r="D78">
        <v>345</v>
      </c>
      <c r="E78">
        <v>0</v>
      </c>
    </row>
    <row r="79" spans="1:5" x14ac:dyDescent="0.35">
      <c r="A79" t="s">
        <v>89</v>
      </c>
      <c r="B79" t="s">
        <v>11</v>
      </c>
      <c r="C79">
        <v>0.7</v>
      </c>
      <c r="D79">
        <v>209</v>
      </c>
      <c r="E79">
        <v>0</v>
      </c>
    </row>
    <row r="80" spans="1:5" x14ac:dyDescent="0.35">
      <c r="A80" t="s">
        <v>90</v>
      </c>
      <c r="B80" t="s">
        <v>11</v>
      </c>
      <c r="C80">
        <v>0.05</v>
      </c>
      <c r="D80">
        <v>340</v>
      </c>
      <c r="E80">
        <v>0</v>
      </c>
    </row>
    <row r="81" spans="1:5" x14ac:dyDescent="0.35">
      <c r="A81" t="s">
        <v>91</v>
      </c>
      <c r="B81" t="s">
        <v>11</v>
      </c>
      <c r="C81">
        <v>1</v>
      </c>
      <c r="D81">
        <v>675</v>
      </c>
      <c r="E81">
        <v>0</v>
      </c>
    </row>
    <row r="82" spans="1:5" x14ac:dyDescent="0.35">
      <c r="A82" t="s">
        <v>92</v>
      </c>
      <c r="B82" t="s">
        <v>11</v>
      </c>
      <c r="C82">
        <v>0.1176470588235294</v>
      </c>
      <c r="D82">
        <v>896</v>
      </c>
      <c r="E82">
        <v>0</v>
      </c>
    </row>
    <row r="83" spans="1:5" x14ac:dyDescent="0.35">
      <c r="A83" t="s">
        <v>93</v>
      </c>
      <c r="B83" t="s">
        <v>11</v>
      </c>
      <c r="C83">
        <v>0.26</v>
      </c>
      <c r="D83">
        <v>871</v>
      </c>
      <c r="E83">
        <v>0</v>
      </c>
    </row>
    <row r="84" spans="1:5" x14ac:dyDescent="0.35">
      <c r="A84" t="s">
        <v>94</v>
      </c>
      <c r="B84" t="s">
        <v>11</v>
      </c>
      <c r="C84">
        <v>0.12</v>
      </c>
      <c r="D84">
        <v>0</v>
      </c>
      <c r="E84">
        <v>0</v>
      </c>
    </row>
    <row r="85" spans="1:5" x14ac:dyDescent="0.35">
      <c r="A85" t="s">
        <v>95</v>
      </c>
      <c r="B85" t="s">
        <v>11</v>
      </c>
      <c r="C85">
        <v>0.2</v>
      </c>
      <c r="D85">
        <v>0</v>
      </c>
      <c r="E85">
        <v>0</v>
      </c>
    </row>
    <row r="86" spans="1:5" x14ac:dyDescent="0.35">
      <c r="A86" t="s">
        <v>96</v>
      </c>
      <c r="B86" t="s">
        <v>14</v>
      </c>
      <c r="C86">
        <v>4</v>
      </c>
      <c r="D86">
        <v>0</v>
      </c>
      <c r="E86">
        <v>0</v>
      </c>
    </row>
    <row r="87" spans="1:5" x14ac:dyDescent="0.35">
      <c r="A87" t="s">
        <v>97</v>
      </c>
      <c r="B87" t="s">
        <v>11</v>
      </c>
      <c r="C87">
        <v>0.3</v>
      </c>
      <c r="D87">
        <v>0</v>
      </c>
      <c r="E87">
        <v>0</v>
      </c>
    </row>
    <row r="88" spans="1:5" x14ac:dyDescent="0.35">
      <c r="A88" t="s">
        <v>98</v>
      </c>
      <c r="B88" t="s">
        <v>14</v>
      </c>
      <c r="C88">
        <v>200</v>
      </c>
      <c r="D88">
        <v>0</v>
      </c>
      <c r="E88">
        <v>0</v>
      </c>
    </row>
    <row r="89" spans="1:5" x14ac:dyDescent="0.35">
      <c r="A89" t="s">
        <v>126</v>
      </c>
      <c r="B89" t="s">
        <v>11</v>
      </c>
      <c r="C89">
        <v>0.4</v>
      </c>
      <c r="D89">
        <v>0</v>
      </c>
      <c r="E89">
        <v>0</v>
      </c>
    </row>
    <row r="90" spans="1:5" x14ac:dyDescent="0.35">
      <c r="A90" t="s">
        <v>99</v>
      </c>
      <c r="B90" t="s">
        <v>11</v>
      </c>
      <c r="C90">
        <v>0.05</v>
      </c>
      <c r="D90">
        <v>0</v>
      </c>
      <c r="E90">
        <v>0</v>
      </c>
    </row>
    <row r="91" spans="1:5" x14ac:dyDescent="0.35">
      <c r="A91" t="s">
        <v>100</v>
      </c>
      <c r="B91" t="s">
        <v>11</v>
      </c>
      <c r="C91">
        <v>0.7</v>
      </c>
      <c r="D91">
        <v>0</v>
      </c>
      <c r="E91">
        <v>0</v>
      </c>
    </row>
    <row r="92" spans="1:5" x14ac:dyDescent="0.35">
      <c r="A92" t="s">
        <v>101</v>
      </c>
      <c r="B92" t="s">
        <v>11</v>
      </c>
      <c r="C92">
        <v>0.3</v>
      </c>
      <c r="D92">
        <v>0</v>
      </c>
      <c r="E92">
        <v>0</v>
      </c>
    </row>
    <row r="93" spans="1:5" x14ac:dyDescent="0.35">
      <c r="A93" t="s">
        <v>102</v>
      </c>
      <c r="B93" t="s">
        <v>11</v>
      </c>
      <c r="C93">
        <v>0.14117647058823529</v>
      </c>
      <c r="D93">
        <v>0</v>
      </c>
      <c r="E93">
        <v>0</v>
      </c>
    </row>
    <row r="94" spans="1:5" x14ac:dyDescent="0.35">
      <c r="A94" t="s">
        <v>103</v>
      </c>
      <c r="B94" t="s">
        <v>11</v>
      </c>
      <c r="C94">
        <v>2.7E-2</v>
      </c>
      <c r="D94">
        <v>2000</v>
      </c>
      <c r="E94">
        <v>0</v>
      </c>
    </row>
    <row r="95" spans="1:5" x14ac:dyDescent="0.35">
      <c r="A95" t="s">
        <v>104</v>
      </c>
      <c r="B95" t="s">
        <v>14</v>
      </c>
      <c r="C95">
        <v>8</v>
      </c>
      <c r="D95">
        <v>0</v>
      </c>
      <c r="E95">
        <v>20</v>
      </c>
    </row>
    <row r="96" spans="1:5" x14ac:dyDescent="0.35">
      <c r="A96" t="s">
        <v>105</v>
      </c>
      <c r="B96" t="s">
        <v>11</v>
      </c>
      <c r="C96">
        <v>0.16</v>
      </c>
      <c r="D96">
        <v>180</v>
      </c>
      <c r="E96">
        <v>0</v>
      </c>
    </row>
    <row r="97" spans="1:5" x14ac:dyDescent="0.35">
      <c r="A97" t="s">
        <v>106</v>
      </c>
      <c r="B97" t="s">
        <v>11</v>
      </c>
      <c r="C97">
        <v>1</v>
      </c>
      <c r="D97">
        <v>161</v>
      </c>
      <c r="E97">
        <v>0</v>
      </c>
    </row>
    <row r="98" spans="1:5" x14ac:dyDescent="0.35">
      <c r="A98" t="s">
        <v>107</v>
      </c>
      <c r="B98" t="s">
        <v>11</v>
      </c>
      <c r="C98">
        <v>0.57999999999999996</v>
      </c>
      <c r="D98">
        <v>0</v>
      </c>
      <c r="E98">
        <v>0</v>
      </c>
    </row>
    <row r="99" spans="1:5" x14ac:dyDescent="0.35">
      <c r="A99" t="s">
        <v>108</v>
      </c>
      <c r="B99" t="s">
        <v>11</v>
      </c>
      <c r="C99">
        <v>3.5</v>
      </c>
      <c r="D99">
        <v>0</v>
      </c>
      <c r="E99">
        <v>0</v>
      </c>
    </row>
    <row r="100" spans="1:5" x14ac:dyDescent="0.35">
      <c r="A100" t="s">
        <v>109</v>
      </c>
      <c r="B100" t="s">
        <v>14</v>
      </c>
      <c r="C100">
        <v>20</v>
      </c>
      <c r="D100">
        <v>0</v>
      </c>
      <c r="E100">
        <v>0</v>
      </c>
    </row>
    <row r="101" spans="1:5" x14ac:dyDescent="0.35">
      <c r="A101" t="s">
        <v>110</v>
      </c>
      <c r="B101" t="s">
        <v>11</v>
      </c>
      <c r="C101">
        <v>0.14941176470588241</v>
      </c>
      <c r="D101">
        <v>0</v>
      </c>
      <c r="E101">
        <v>0</v>
      </c>
    </row>
    <row r="102" spans="1:5" x14ac:dyDescent="0.35">
      <c r="A102" t="s">
        <v>111</v>
      </c>
      <c r="B102" t="s">
        <v>11</v>
      </c>
      <c r="C102">
        <v>0.12</v>
      </c>
      <c r="D102">
        <v>0</v>
      </c>
      <c r="E102">
        <v>0</v>
      </c>
    </row>
    <row r="103" spans="1:5" x14ac:dyDescent="0.35">
      <c r="A103" t="s">
        <v>112</v>
      </c>
      <c r="B103" t="s">
        <v>11</v>
      </c>
      <c r="C103">
        <v>4.2999999999999997E-2</v>
      </c>
      <c r="D103">
        <v>0</v>
      </c>
      <c r="E103">
        <v>0</v>
      </c>
    </row>
    <row r="104" spans="1:5" x14ac:dyDescent="0.35">
      <c r="A104" t="s">
        <v>113</v>
      </c>
      <c r="B104" t="s">
        <v>11</v>
      </c>
      <c r="C104">
        <v>0.7</v>
      </c>
      <c r="D104">
        <v>0</v>
      </c>
      <c r="E104">
        <v>0</v>
      </c>
    </row>
    <row r="105" spans="1:5" x14ac:dyDescent="0.35">
      <c r="A105" t="s">
        <v>114</v>
      </c>
      <c r="B105" t="s">
        <v>14</v>
      </c>
      <c r="C105">
        <v>200</v>
      </c>
      <c r="D105">
        <v>0</v>
      </c>
      <c r="E105">
        <v>0</v>
      </c>
    </row>
    <row r="106" spans="1:5" x14ac:dyDescent="0.35">
      <c r="A106" t="s">
        <v>115</v>
      </c>
      <c r="B106" t="s">
        <v>11</v>
      </c>
      <c r="C106">
        <v>4.4999999999999998E-2</v>
      </c>
      <c r="D106">
        <v>0</v>
      </c>
      <c r="E106">
        <v>0</v>
      </c>
    </row>
    <row r="107" spans="1:5" x14ac:dyDescent="0.35">
      <c r="A107" t="s">
        <v>116</v>
      </c>
      <c r="B107" t="s">
        <v>11</v>
      </c>
      <c r="C107">
        <v>0.05</v>
      </c>
      <c r="D107">
        <v>0</v>
      </c>
      <c r="E107">
        <v>0</v>
      </c>
    </row>
    <row r="108" spans="1:5" x14ac:dyDescent="0.35">
      <c r="A108" t="s">
        <v>117</v>
      </c>
      <c r="B108" t="s">
        <v>11</v>
      </c>
      <c r="C108">
        <v>7.4999999999999997E-2</v>
      </c>
      <c r="D108">
        <v>11</v>
      </c>
      <c r="E108">
        <v>0</v>
      </c>
    </row>
    <row r="109" spans="1:5" x14ac:dyDescent="0.35">
      <c r="A109" t="s">
        <v>118</v>
      </c>
      <c r="B109" t="s">
        <v>11</v>
      </c>
      <c r="C109">
        <v>0.1176470588235294</v>
      </c>
      <c r="D109">
        <v>9</v>
      </c>
      <c r="E109">
        <v>0</v>
      </c>
    </row>
    <row r="110" spans="1:5" x14ac:dyDescent="0.35">
      <c r="A110" t="s">
        <v>119</v>
      </c>
      <c r="B110" t="s">
        <v>11</v>
      </c>
      <c r="C110">
        <v>7.0000000000000007E-2</v>
      </c>
      <c r="D110">
        <v>8</v>
      </c>
      <c r="E110">
        <v>0</v>
      </c>
    </row>
    <row r="111" spans="1:5" x14ac:dyDescent="0.35">
      <c r="A111" t="s">
        <v>120</v>
      </c>
      <c r="B111" t="s">
        <v>11</v>
      </c>
      <c r="C111">
        <v>0.4</v>
      </c>
      <c r="D111">
        <v>7</v>
      </c>
      <c r="E111">
        <v>0</v>
      </c>
    </row>
    <row r="112" spans="1:5" x14ac:dyDescent="0.35">
      <c r="A112" t="s">
        <v>121</v>
      </c>
      <c r="B112" t="s">
        <v>14</v>
      </c>
      <c r="C112">
        <v>250</v>
      </c>
      <c r="D112">
        <v>0</v>
      </c>
      <c r="E112">
        <v>72</v>
      </c>
    </row>
    <row r="113" spans="1:9" x14ac:dyDescent="0.35">
      <c r="A113" t="s">
        <v>122</v>
      </c>
      <c r="B113" t="s">
        <v>11</v>
      </c>
      <c r="C113">
        <v>4.6153846153846163E-2</v>
      </c>
      <c r="D113">
        <v>45</v>
      </c>
      <c r="E113">
        <v>0</v>
      </c>
    </row>
    <row r="114" spans="1:9" x14ac:dyDescent="0.35">
      <c r="A114" t="s">
        <v>123</v>
      </c>
      <c r="B114" t="s">
        <v>11</v>
      </c>
      <c r="C114">
        <v>1E-3</v>
      </c>
      <c r="D114">
        <v>0</v>
      </c>
      <c r="E114">
        <v>46</v>
      </c>
    </row>
    <row r="115" spans="1:9" x14ac:dyDescent="0.35">
      <c r="A115" t="s">
        <v>127</v>
      </c>
      <c r="B115" t="s">
        <v>11</v>
      </c>
      <c r="C115">
        <v>0.85</v>
      </c>
      <c r="D115">
        <v>0</v>
      </c>
      <c r="E115">
        <v>0</v>
      </c>
    </row>
    <row r="116" spans="1:9" x14ac:dyDescent="0.35">
      <c r="A116" t="s">
        <v>128</v>
      </c>
      <c r="B116" t="s">
        <v>11</v>
      </c>
      <c r="C116">
        <v>0.15</v>
      </c>
      <c r="D116">
        <v>0</v>
      </c>
      <c r="E116">
        <v>0</v>
      </c>
    </row>
    <row r="117" spans="1:9" x14ac:dyDescent="0.35">
      <c r="A117" t="s">
        <v>129</v>
      </c>
      <c r="B117" t="s">
        <v>11</v>
      </c>
      <c r="C117">
        <f>25/100</f>
        <v>0.25</v>
      </c>
      <c r="D117">
        <v>0</v>
      </c>
      <c r="E117">
        <v>0</v>
      </c>
      <c r="H117">
        <f>1.72</f>
        <v>1.72</v>
      </c>
      <c r="I117">
        <v>30</v>
      </c>
    </row>
    <row r="118" spans="1:9" x14ac:dyDescent="0.35">
      <c r="A118" t="s">
        <v>130</v>
      </c>
      <c r="B118" t="s">
        <v>11</v>
      </c>
      <c r="C118">
        <v>0.22500000000000001</v>
      </c>
      <c r="D118">
        <v>0</v>
      </c>
      <c r="E118">
        <v>0</v>
      </c>
      <c r="H118">
        <f>H117*I117</f>
        <v>51.6</v>
      </c>
    </row>
    <row r="119" spans="1:9" x14ac:dyDescent="0.35">
      <c r="A119" t="s">
        <v>131</v>
      </c>
      <c r="B119" t="s">
        <v>11</v>
      </c>
      <c r="C119">
        <v>0.72</v>
      </c>
      <c r="D119">
        <v>0</v>
      </c>
      <c r="E119">
        <v>0</v>
      </c>
    </row>
    <row r="120" spans="1:9" x14ac:dyDescent="0.35">
      <c r="A120" t="s">
        <v>132</v>
      </c>
      <c r="B120" t="s">
        <v>14</v>
      </c>
      <c r="C120">
        <f>70/30</f>
        <v>2.3333333333333335</v>
      </c>
      <c r="D120">
        <v>0</v>
      </c>
      <c r="E120">
        <v>0</v>
      </c>
    </row>
    <row r="121" spans="1:9" x14ac:dyDescent="0.35">
      <c r="A121" t="s">
        <v>133</v>
      </c>
      <c r="B121" t="s">
        <v>11</v>
      </c>
      <c r="C121">
        <f>40/100</f>
        <v>0.4</v>
      </c>
      <c r="D121">
        <v>0</v>
      </c>
      <c r="E121">
        <v>0</v>
      </c>
    </row>
    <row r="122" spans="1:9" x14ac:dyDescent="0.35">
      <c r="A122" t="s">
        <v>134</v>
      </c>
      <c r="B122" t="s">
        <v>11</v>
      </c>
      <c r="C122">
        <v>7.0000000000000007E-2</v>
      </c>
      <c r="D122">
        <v>0</v>
      </c>
      <c r="E122">
        <v>0</v>
      </c>
    </row>
    <row r="123" spans="1:9" x14ac:dyDescent="0.35">
      <c r="A123" t="s">
        <v>135</v>
      </c>
      <c r="B123" t="s">
        <v>11</v>
      </c>
      <c r="C123">
        <f>98/50</f>
        <v>1.96</v>
      </c>
      <c r="D123">
        <v>0</v>
      </c>
      <c r="E123">
        <v>0</v>
      </c>
    </row>
    <row r="124" spans="1:9" x14ac:dyDescent="0.35">
      <c r="A124" t="s">
        <v>136</v>
      </c>
      <c r="B124" t="s">
        <v>11</v>
      </c>
      <c r="C124">
        <f>27/50</f>
        <v>0.54</v>
      </c>
      <c r="D124">
        <v>0</v>
      </c>
      <c r="E124">
        <v>0</v>
      </c>
    </row>
    <row r="125" spans="1:9" x14ac:dyDescent="0.35">
      <c r="A125" t="s">
        <v>137</v>
      </c>
      <c r="B125" t="s">
        <v>11</v>
      </c>
      <c r="C125" s="4">
        <f>1/2</f>
        <v>0.5</v>
      </c>
      <c r="D125">
        <v>0</v>
      </c>
      <c r="E125">
        <v>0</v>
      </c>
    </row>
    <row r="126" spans="1:9" x14ac:dyDescent="0.35">
      <c r="A126" t="s">
        <v>138</v>
      </c>
      <c r="B126" t="s">
        <v>11</v>
      </c>
      <c r="C126">
        <f>60/72</f>
        <v>0.83333333333333337</v>
      </c>
      <c r="D126">
        <v>0</v>
      </c>
      <c r="E126">
        <v>0</v>
      </c>
    </row>
    <row r="127" spans="1:9" x14ac:dyDescent="0.35">
      <c r="A127" t="s">
        <v>139</v>
      </c>
      <c r="B127" t="s">
        <v>11</v>
      </c>
      <c r="C127">
        <f>125/50</f>
        <v>2.5</v>
      </c>
      <c r="D127">
        <v>0</v>
      </c>
      <c r="E127">
        <v>0</v>
      </c>
    </row>
    <row r="128" spans="1:9" x14ac:dyDescent="0.35">
      <c r="A128" t="s">
        <v>125</v>
      </c>
      <c r="B128" t="s">
        <v>11</v>
      </c>
      <c r="C128">
        <f>130/50</f>
        <v>2.6</v>
      </c>
      <c r="D128">
        <v>0</v>
      </c>
      <c r="E128">
        <v>0</v>
      </c>
    </row>
    <row r="129" spans="1:5" x14ac:dyDescent="0.35">
      <c r="A129" t="s">
        <v>124</v>
      </c>
      <c r="B129" t="s">
        <v>11</v>
      </c>
      <c r="C129">
        <f>850/1000</f>
        <v>0.85</v>
      </c>
      <c r="D129">
        <v>0</v>
      </c>
      <c r="E129">
        <v>0</v>
      </c>
    </row>
    <row r="130" spans="1:5" x14ac:dyDescent="0.35">
      <c r="A130" t="s">
        <v>140</v>
      </c>
      <c r="B130" t="s">
        <v>11</v>
      </c>
      <c r="C130">
        <f>220/1000</f>
        <v>0.22</v>
      </c>
      <c r="D130">
        <v>0</v>
      </c>
      <c r="E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2024-07-24T15:55:23Z</dcterms:created>
  <dcterms:modified xsi:type="dcterms:W3CDTF">2024-07-27T14:57:02Z</dcterms:modified>
</cp:coreProperties>
</file>